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A51857\Desktop\study\JGS\"/>
    </mc:Choice>
  </mc:AlternateContent>
  <xr:revisionPtr revIDLastSave="0" documentId="13_ncr:1_{533575B5-A757-4BC3-93CE-C2CA5C3840AE}" xr6:coauthVersionLast="47" xr6:coauthVersionMax="47" xr10:uidLastSave="{00000000-0000-0000-0000-000000000000}"/>
  <bookViews>
    <workbookView xWindow="2670" yWindow="3840" windowWidth="21600" windowHeight="12645" activeTab="5" xr2:uid="{00000000-000D-0000-FFFF-FFFF00000000}"/>
  </bookViews>
  <sheets>
    <sheet name="級距" sheetId="1" r:id="rId1"/>
    <sheet name="Total" sheetId="61" r:id="rId2"/>
    <sheet name="JGS0001" sheetId="46" r:id="rId3"/>
    <sheet name="JGS0002" sheetId="55" r:id="rId4"/>
    <sheet name="JGS0003" sheetId="58" r:id="rId5"/>
    <sheet name="工作表1" sheetId="65" r:id="rId6"/>
    <sheet name="JGS0004" sheetId="64" r:id="rId7"/>
    <sheet name="JGS0005" sheetId="60" r:id="rId8"/>
    <sheet name="JGS0006" sheetId="62" r:id="rId9"/>
    <sheet name="JGS0007" sheetId="63" r:id="rId10"/>
  </sheets>
  <externalReferences>
    <externalReference r:id="rId11"/>
  </externalReferences>
  <definedNames>
    <definedName name="_xlnm._FilterDatabase" localSheetId="2" hidden="1">'JGS0001'!$B$1:$B$5053</definedName>
    <definedName name="期間">Total!$A$2:$A$1750</definedName>
    <definedName name="綜合損益">Total!$B$2:$B$1750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24" i="65" l="1"/>
  <c r="F525" i="65"/>
  <c r="F526" i="65"/>
  <c r="F527" i="65"/>
  <c r="F528" i="65"/>
  <c r="F529" i="65"/>
  <c r="F530" i="65"/>
  <c r="F531" i="65"/>
  <c r="F532" i="65"/>
  <c r="F533" i="65"/>
  <c r="F534" i="65"/>
  <c r="F535" i="65"/>
  <c r="F536" i="65"/>
  <c r="F537" i="65"/>
  <c r="F538" i="65"/>
  <c r="F539" i="65"/>
  <c r="F540" i="65"/>
  <c r="F541" i="65"/>
  <c r="F542" i="65"/>
  <c r="F543" i="65"/>
  <c r="F544" i="65"/>
  <c r="F545" i="65"/>
  <c r="F546" i="65"/>
  <c r="F547" i="65"/>
  <c r="F548" i="65"/>
  <c r="F549" i="65"/>
  <c r="F550" i="65"/>
  <c r="F551" i="65"/>
  <c r="F552" i="65"/>
  <c r="F553" i="65"/>
  <c r="F554" i="65"/>
  <c r="F555" i="65"/>
  <c r="F556" i="65"/>
  <c r="F557" i="65"/>
  <c r="F558" i="65"/>
  <c r="F559" i="65"/>
  <c r="F560" i="65"/>
  <c r="F561" i="65"/>
  <c r="F562" i="65"/>
  <c r="F563" i="65"/>
  <c r="F564" i="65"/>
  <c r="F565" i="65"/>
  <c r="F566" i="65"/>
  <c r="F567" i="65"/>
  <c r="F568" i="65"/>
  <c r="F569" i="65"/>
  <c r="F570" i="65"/>
  <c r="F571" i="65"/>
  <c r="F572" i="65"/>
  <c r="F573" i="65"/>
  <c r="F574" i="65"/>
  <c r="F575" i="65"/>
  <c r="F576" i="65"/>
  <c r="F577" i="65"/>
  <c r="F578" i="65"/>
  <c r="F579" i="65"/>
  <c r="F580" i="65"/>
  <c r="F581" i="65"/>
  <c r="F582" i="65"/>
  <c r="F583" i="65"/>
  <c r="F584" i="65"/>
  <c r="F585" i="65"/>
  <c r="F586" i="65"/>
  <c r="F587" i="65"/>
  <c r="F588" i="65"/>
  <c r="F589" i="65"/>
  <c r="F590" i="65"/>
  <c r="F591" i="65"/>
  <c r="F592" i="65"/>
  <c r="F593" i="65"/>
  <c r="F594" i="65"/>
  <c r="F595" i="65"/>
  <c r="F596" i="65"/>
  <c r="F597" i="65"/>
  <c r="F598" i="65"/>
  <c r="F599" i="65"/>
  <c r="F600" i="65"/>
  <c r="F601" i="65"/>
  <c r="F602" i="65"/>
  <c r="F603" i="65"/>
  <c r="F604" i="65"/>
  <c r="F605" i="65"/>
  <c r="F606" i="65"/>
  <c r="F607" i="65"/>
  <c r="F608" i="65"/>
  <c r="F609" i="65"/>
  <c r="F610" i="65"/>
  <c r="F611" i="65"/>
  <c r="F612" i="65"/>
  <c r="F613" i="65"/>
  <c r="F614" i="65"/>
  <c r="F615" i="65"/>
  <c r="F616" i="65"/>
  <c r="F617" i="65"/>
  <c r="F618" i="65"/>
  <c r="F619" i="65"/>
  <c r="F620" i="65"/>
  <c r="F621" i="65"/>
  <c r="F622" i="65"/>
  <c r="F623" i="65"/>
  <c r="E524" i="65"/>
  <c r="E525" i="65"/>
  <c r="E526" i="65"/>
  <c r="E527" i="65"/>
  <c r="E528" i="65"/>
  <c r="E529" i="65"/>
  <c r="E530" i="65"/>
  <c r="E531" i="65"/>
  <c r="E532" i="65"/>
  <c r="E533" i="65"/>
  <c r="E534" i="65"/>
  <c r="E535" i="65"/>
  <c r="E536" i="65"/>
  <c r="E537" i="65"/>
  <c r="E538" i="65"/>
  <c r="E539" i="65"/>
  <c r="E540" i="65"/>
  <c r="E541" i="65"/>
  <c r="E542" i="65"/>
  <c r="E543" i="65"/>
  <c r="E544" i="65"/>
  <c r="E545" i="65"/>
  <c r="E546" i="65"/>
  <c r="E547" i="65"/>
  <c r="E548" i="65"/>
  <c r="E549" i="65"/>
  <c r="E550" i="65"/>
  <c r="E551" i="65"/>
  <c r="E552" i="65"/>
  <c r="E553" i="65"/>
  <c r="E554" i="65"/>
  <c r="E555" i="65"/>
  <c r="E556" i="65"/>
  <c r="E557" i="65"/>
  <c r="E558" i="65"/>
  <c r="E559" i="65"/>
  <c r="E560" i="65"/>
  <c r="E561" i="65"/>
  <c r="E562" i="65"/>
  <c r="E563" i="65"/>
  <c r="E564" i="65"/>
  <c r="E565" i="65"/>
  <c r="E566" i="65"/>
  <c r="E567" i="65"/>
  <c r="E568" i="65"/>
  <c r="E569" i="65"/>
  <c r="E570" i="65"/>
  <c r="E571" i="65"/>
  <c r="E572" i="65"/>
  <c r="E573" i="65"/>
  <c r="E574" i="65"/>
  <c r="E575" i="65"/>
  <c r="E576" i="65"/>
  <c r="E577" i="65"/>
  <c r="E578" i="65"/>
  <c r="E579" i="65"/>
  <c r="E580" i="65"/>
  <c r="E581" i="65"/>
  <c r="E582" i="65"/>
  <c r="E583" i="65"/>
  <c r="E584" i="65"/>
  <c r="E585" i="65"/>
  <c r="E586" i="65"/>
  <c r="E587" i="65"/>
  <c r="E588" i="65"/>
  <c r="E589" i="65"/>
  <c r="E590" i="65"/>
  <c r="E591" i="65"/>
  <c r="E592" i="65"/>
  <c r="E593" i="65"/>
  <c r="E594" i="65"/>
  <c r="E595" i="65"/>
  <c r="E596" i="65"/>
  <c r="E597" i="65"/>
  <c r="E598" i="65"/>
  <c r="E599" i="65"/>
  <c r="E600" i="65"/>
  <c r="E601" i="65"/>
  <c r="E602" i="65"/>
  <c r="E603" i="65"/>
  <c r="E604" i="65"/>
  <c r="E605" i="65"/>
  <c r="E606" i="65"/>
  <c r="E607" i="65"/>
  <c r="E608" i="65"/>
  <c r="E609" i="65"/>
  <c r="E610" i="65"/>
  <c r="E611" i="65"/>
  <c r="E612" i="65"/>
  <c r="E613" i="65"/>
  <c r="E614" i="65"/>
  <c r="E615" i="65"/>
  <c r="E616" i="65"/>
  <c r="E617" i="65"/>
  <c r="E618" i="65"/>
  <c r="E619" i="65"/>
  <c r="E620" i="65"/>
  <c r="E621" i="65"/>
  <c r="E622" i="65"/>
  <c r="E623" i="65"/>
  <c r="D524" i="65"/>
  <c r="D525" i="65"/>
  <c r="D526" i="65"/>
  <c r="D527" i="65"/>
  <c r="D528" i="65"/>
  <c r="D529" i="65"/>
  <c r="D530" i="65"/>
  <c r="D531" i="65"/>
  <c r="D532" i="65"/>
  <c r="D533" i="65"/>
  <c r="D534" i="65"/>
  <c r="D535" i="65"/>
  <c r="D536" i="65"/>
  <c r="D537" i="65"/>
  <c r="D538" i="65"/>
  <c r="D539" i="65"/>
  <c r="D540" i="65"/>
  <c r="D541" i="65"/>
  <c r="D542" i="65"/>
  <c r="D543" i="65"/>
  <c r="D544" i="65"/>
  <c r="D545" i="65"/>
  <c r="D546" i="65"/>
  <c r="D547" i="65"/>
  <c r="D548" i="65"/>
  <c r="D549" i="65"/>
  <c r="D550" i="65"/>
  <c r="D551" i="65"/>
  <c r="D552" i="65"/>
  <c r="D553" i="65"/>
  <c r="D554" i="65"/>
  <c r="D555" i="65"/>
  <c r="D556" i="65"/>
  <c r="D557" i="65"/>
  <c r="D558" i="65"/>
  <c r="D559" i="65"/>
  <c r="D560" i="65"/>
  <c r="D561" i="65"/>
  <c r="D562" i="65"/>
  <c r="D563" i="65"/>
  <c r="D564" i="65"/>
  <c r="D565" i="65"/>
  <c r="D566" i="65"/>
  <c r="D567" i="65"/>
  <c r="D568" i="65"/>
  <c r="D569" i="65"/>
  <c r="D570" i="65"/>
  <c r="D571" i="65"/>
  <c r="D572" i="65"/>
  <c r="D573" i="65"/>
  <c r="D574" i="65"/>
  <c r="D575" i="65"/>
  <c r="D576" i="65"/>
  <c r="D577" i="65"/>
  <c r="D578" i="65"/>
  <c r="D579" i="65"/>
  <c r="D580" i="65"/>
  <c r="D581" i="65"/>
  <c r="D582" i="65"/>
  <c r="D583" i="65"/>
  <c r="D584" i="65"/>
  <c r="D585" i="65"/>
  <c r="D586" i="65"/>
  <c r="D587" i="65"/>
  <c r="D588" i="65"/>
  <c r="D589" i="65"/>
  <c r="D590" i="65"/>
  <c r="D591" i="65"/>
  <c r="D592" i="65"/>
  <c r="D593" i="65"/>
  <c r="D594" i="65"/>
  <c r="D595" i="65"/>
  <c r="D596" i="65"/>
  <c r="D597" i="65"/>
  <c r="D598" i="65"/>
  <c r="D599" i="65"/>
  <c r="D600" i="65"/>
  <c r="D601" i="65"/>
  <c r="D602" i="65"/>
  <c r="D603" i="65"/>
  <c r="D604" i="65"/>
  <c r="D605" i="65"/>
  <c r="D606" i="65"/>
  <c r="D607" i="65"/>
  <c r="D608" i="65"/>
  <c r="D609" i="65"/>
  <c r="D610" i="65"/>
  <c r="D611" i="65"/>
  <c r="D612" i="65"/>
  <c r="D613" i="65"/>
  <c r="D614" i="65"/>
  <c r="D615" i="65"/>
  <c r="D616" i="65"/>
  <c r="D617" i="65"/>
  <c r="D618" i="65"/>
  <c r="D619" i="65"/>
  <c r="D620" i="65"/>
  <c r="D621" i="65"/>
  <c r="D622" i="65"/>
  <c r="D623" i="65"/>
  <c r="C524" i="65"/>
  <c r="C525" i="65"/>
  <c r="C526" i="65"/>
  <c r="C527" i="65"/>
  <c r="C528" i="65"/>
  <c r="C529" i="65"/>
  <c r="C530" i="65"/>
  <c r="C531" i="65"/>
  <c r="C532" i="65"/>
  <c r="C533" i="65"/>
  <c r="C534" i="65"/>
  <c r="C535" i="65"/>
  <c r="C536" i="65"/>
  <c r="C537" i="65"/>
  <c r="C538" i="65"/>
  <c r="C539" i="65"/>
  <c r="C540" i="65"/>
  <c r="C541" i="65"/>
  <c r="C542" i="65"/>
  <c r="C543" i="65"/>
  <c r="C544" i="65"/>
  <c r="C545" i="65"/>
  <c r="C546" i="65"/>
  <c r="C547" i="65"/>
  <c r="C548" i="65"/>
  <c r="C549" i="65"/>
  <c r="C550" i="65"/>
  <c r="C551" i="65"/>
  <c r="C552" i="65"/>
  <c r="C553" i="65"/>
  <c r="C554" i="65"/>
  <c r="C555" i="65"/>
  <c r="C556" i="65"/>
  <c r="C557" i="65"/>
  <c r="C558" i="65"/>
  <c r="C559" i="65"/>
  <c r="C560" i="65"/>
  <c r="C561" i="65"/>
  <c r="C562" i="65"/>
  <c r="C563" i="65"/>
  <c r="C564" i="65"/>
  <c r="C565" i="65"/>
  <c r="C566" i="65"/>
  <c r="C567" i="65"/>
  <c r="C568" i="65"/>
  <c r="C569" i="65"/>
  <c r="C570" i="65"/>
  <c r="C571" i="65"/>
  <c r="C572" i="65"/>
  <c r="C573" i="65"/>
  <c r="C574" i="65"/>
  <c r="C575" i="65"/>
  <c r="C576" i="65"/>
  <c r="C577" i="65"/>
  <c r="C578" i="65"/>
  <c r="C579" i="65"/>
  <c r="C580" i="65"/>
  <c r="C581" i="65"/>
  <c r="C582" i="65"/>
  <c r="C583" i="65"/>
  <c r="C584" i="65"/>
  <c r="C585" i="65"/>
  <c r="C586" i="65"/>
  <c r="C587" i="65"/>
  <c r="C588" i="65"/>
  <c r="C589" i="65"/>
  <c r="C590" i="65"/>
  <c r="C591" i="65"/>
  <c r="C592" i="65"/>
  <c r="C593" i="65"/>
  <c r="C594" i="65"/>
  <c r="C595" i="65"/>
  <c r="C596" i="65"/>
  <c r="C597" i="65"/>
  <c r="C598" i="65"/>
  <c r="C599" i="65"/>
  <c r="C600" i="65"/>
  <c r="C601" i="65"/>
  <c r="C602" i="65"/>
  <c r="C603" i="65"/>
  <c r="C604" i="65"/>
  <c r="C605" i="65"/>
  <c r="C606" i="65"/>
  <c r="C607" i="65"/>
  <c r="C608" i="65"/>
  <c r="C609" i="65"/>
  <c r="C610" i="65"/>
  <c r="C611" i="65"/>
  <c r="C612" i="65"/>
  <c r="C613" i="65"/>
  <c r="C614" i="65"/>
  <c r="C615" i="65"/>
  <c r="C616" i="65"/>
  <c r="C617" i="65"/>
  <c r="C618" i="65"/>
  <c r="C619" i="65"/>
  <c r="C620" i="65"/>
  <c r="C621" i="65"/>
  <c r="C622" i="65"/>
  <c r="C623" i="65"/>
  <c r="F523" i="65"/>
  <c r="E523" i="65"/>
  <c r="D523" i="65"/>
  <c r="C523" i="65"/>
  <c r="F522" i="65"/>
  <c r="E522" i="65"/>
  <c r="D522" i="65"/>
  <c r="C522" i="65"/>
  <c r="F521" i="65"/>
  <c r="E521" i="65"/>
  <c r="D521" i="65"/>
  <c r="C521" i="65"/>
  <c r="F520" i="65"/>
  <c r="E520" i="65"/>
  <c r="D520" i="65"/>
  <c r="C520" i="65"/>
  <c r="F519" i="65"/>
  <c r="E519" i="65"/>
  <c r="D519" i="65"/>
  <c r="C519" i="65"/>
  <c r="F518" i="65"/>
  <c r="E518" i="65"/>
  <c r="D518" i="65"/>
  <c r="C518" i="65"/>
  <c r="F517" i="65"/>
  <c r="E517" i="65"/>
  <c r="D517" i="65"/>
  <c r="C517" i="65"/>
  <c r="F516" i="65"/>
  <c r="E516" i="65"/>
  <c r="D516" i="65"/>
  <c r="C516" i="65"/>
  <c r="F515" i="65"/>
  <c r="E515" i="65"/>
  <c r="D515" i="65"/>
  <c r="C515" i="65"/>
  <c r="F514" i="65"/>
  <c r="E514" i="65"/>
  <c r="D514" i="65"/>
  <c r="C514" i="65"/>
  <c r="F513" i="65"/>
  <c r="E513" i="65"/>
  <c r="D513" i="65"/>
  <c r="C513" i="65"/>
  <c r="F512" i="65"/>
  <c r="E512" i="65"/>
  <c r="D512" i="65"/>
  <c r="C512" i="65"/>
  <c r="F511" i="65"/>
  <c r="E511" i="65"/>
  <c r="D511" i="65"/>
  <c r="C511" i="65"/>
  <c r="F510" i="65"/>
  <c r="E510" i="65"/>
  <c r="D510" i="65"/>
  <c r="C510" i="65"/>
  <c r="F509" i="65"/>
  <c r="E509" i="65"/>
  <c r="D509" i="65"/>
  <c r="C509" i="65"/>
  <c r="F508" i="65"/>
  <c r="E508" i="65"/>
  <c r="D508" i="65"/>
  <c r="C508" i="65"/>
  <c r="F507" i="65"/>
  <c r="E507" i="65"/>
  <c r="D507" i="65"/>
  <c r="C507" i="65"/>
  <c r="F506" i="65"/>
  <c r="E506" i="65"/>
  <c r="D506" i="65"/>
  <c r="C506" i="65"/>
  <c r="F505" i="65"/>
  <c r="E505" i="65"/>
  <c r="D505" i="65"/>
  <c r="C505" i="65"/>
  <c r="F504" i="65"/>
  <c r="E504" i="65"/>
  <c r="D504" i="65"/>
  <c r="C504" i="65"/>
  <c r="F503" i="65"/>
  <c r="E503" i="65"/>
  <c r="D503" i="65"/>
  <c r="C503" i="65"/>
  <c r="F502" i="65"/>
  <c r="E502" i="65"/>
  <c r="D502" i="65"/>
  <c r="C502" i="65"/>
  <c r="F501" i="65"/>
  <c r="E501" i="65"/>
  <c r="D501" i="65"/>
  <c r="C501" i="65"/>
  <c r="F500" i="65"/>
  <c r="E500" i="65"/>
  <c r="D500" i="65"/>
  <c r="C500" i="65"/>
  <c r="F499" i="65"/>
  <c r="E499" i="65"/>
  <c r="D499" i="65"/>
  <c r="C499" i="65"/>
  <c r="F498" i="65"/>
  <c r="E498" i="65"/>
  <c r="D498" i="65"/>
  <c r="C498" i="65"/>
  <c r="F497" i="65"/>
  <c r="E497" i="65"/>
  <c r="D497" i="65"/>
  <c r="C497" i="65"/>
  <c r="F496" i="65"/>
  <c r="E496" i="65"/>
  <c r="D496" i="65"/>
  <c r="C496" i="65"/>
  <c r="F495" i="65"/>
  <c r="E495" i="65"/>
  <c r="D495" i="65"/>
  <c r="C495" i="65"/>
  <c r="F494" i="65"/>
  <c r="E494" i="65"/>
  <c r="D494" i="65"/>
  <c r="C494" i="65"/>
  <c r="F493" i="65"/>
  <c r="E493" i="65"/>
  <c r="D493" i="65"/>
  <c r="C493" i="65"/>
  <c r="F492" i="65"/>
  <c r="E492" i="65"/>
  <c r="D492" i="65"/>
  <c r="C492" i="65"/>
  <c r="F491" i="65"/>
  <c r="E491" i="65"/>
  <c r="D491" i="65"/>
  <c r="C491" i="65"/>
  <c r="F490" i="65"/>
  <c r="E490" i="65"/>
  <c r="D490" i="65"/>
  <c r="C490" i="65"/>
  <c r="F489" i="65"/>
  <c r="E489" i="65"/>
  <c r="D489" i="65"/>
  <c r="C489" i="65"/>
  <c r="F488" i="65"/>
  <c r="E488" i="65"/>
  <c r="D488" i="65"/>
  <c r="C488" i="65"/>
  <c r="F487" i="65"/>
  <c r="E487" i="65"/>
  <c r="D487" i="65"/>
  <c r="C487" i="65"/>
  <c r="F486" i="65"/>
  <c r="E486" i="65"/>
  <c r="D486" i="65"/>
  <c r="C486" i="65"/>
  <c r="F485" i="65"/>
  <c r="E485" i="65"/>
  <c r="D485" i="65"/>
  <c r="C485" i="65"/>
  <c r="F484" i="65"/>
  <c r="E484" i="65"/>
  <c r="D484" i="65"/>
  <c r="C484" i="65"/>
  <c r="F483" i="65"/>
  <c r="E483" i="65"/>
  <c r="D483" i="65"/>
  <c r="C483" i="65"/>
  <c r="F482" i="65"/>
  <c r="E482" i="65"/>
  <c r="D482" i="65"/>
  <c r="C482" i="65"/>
  <c r="F481" i="65"/>
  <c r="E481" i="65"/>
  <c r="D481" i="65"/>
  <c r="C481" i="65"/>
  <c r="F480" i="65"/>
  <c r="E480" i="65"/>
  <c r="D480" i="65"/>
  <c r="C480" i="65"/>
  <c r="F479" i="65"/>
  <c r="E479" i="65"/>
  <c r="D479" i="65"/>
  <c r="C479" i="65"/>
  <c r="F478" i="65"/>
  <c r="E478" i="65"/>
  <c r="D478" i="65"/>
  <c r="C478" i="65"/>
  <c r="F477" i="65"/>
  <c r="E477" i="65"/>
  <c r="D477" i="65"/>
  <c r="C477" i="65"/>
  <c r="F476" i="65"/>
  <c r="E476" i="65"/>
  <c r="D476" i="65"/>
  <c r="C476" i="65"/>
  <c r="F475" i="65"/>
  <c r="E475" i="65"/>
  <c r="D475" i="65"/>
  <c r="C475" i="65"/>
  <c r="F474" i="65"/>
  <c r="E474" i="65"/>
  <c r="D474" i="65"/>
  <c r="C474" i="65"/>
  <c r="F473" i="65"/>
  <c r="E473" i="65"/>
  <c r="D473" i="65"/>
  <c r="C473" i="65"/>
  <c r="F472" i="65"/>
  <c r="E472" i="65"/>
  <c r="D472" i="65"/>
  <c r="C472" i="65"/>
  <c r="F471" i="65"/>
  <c r="E471" i="65"/>
  <c r="D471" i="65"/>
  <c r="C471" i="65"/>
  <c r="F470" i="65"/>
  <c r="E470" i="65"/>
  <c r="D470" i="65"/>
  <c r="C470" i="65"/>
  <c r="F469" i="65"/>
  <c r="E469" i="65"/>
  <c r="D469" i="65"/>
  <c r="C469" i="65"/>
  <c r="F468" i="65"/>
  <c r="E468" i="65"/>
  <c r="D468" i="65"/>
  <c r="C468" i="65"/>
  <c r="F467" i="65"/>
  <c r="E467" i="65"/>
  <c r="D467" i="65"/>
  <c r="C467" i="65"/>
  <c r="F466" i="65"/>
  <c r="E466" i="65"/>
  <c r="D466" i="65"/>
  <c r="C466" i="65"/>
  <c r="F465" i="65"/>
  <c r="E465" i="65"/>
  <c r="D465" i="65"/>
  <c r="C465" i="65"/>
  <c r="F464" i="65"/>
  <c r="E464" i="65"/>
  <c r="D464" i="65"/>
  <c r="C464" i="65"/>
  <c r="F463" i="65"/>
  <c r="E463" i="65"/>
  <c r="D463" i="65"/>
  <c r="C463" i="65"/>
  <c r="F462" i="65"/>
  <c r="E462" i="65"/>
  <c r="D462" i="65"/>
  <c r="C462" i="65"/>
  <c r="F461" i="65"/>
  <c r="E461" i="65"/>
  <c r="D461" i="65"/>
  <c r="C461" i="65"/>
  <c r="F460" i="65"/>
  <c r="E460" i="65"/>
  <c r="D460" i="65"/>
  <c r="C460" i="65"/>
  <c r="F459" i="65"/>
  <c r="E459" i="65"/>
  <c r="D459" i="65"/>
  <c r="C459" i="65"/>
  <c r="F458" i="65"/>
  <c r="E458" i="65"/>
  <c r="D458" i="65"/>
  <c r="C458" i="65"/>
  <c r="F457" i="65"/>
  <c r="E457" i="65"/>
  <c r="D457" i="65"/>
  <c r="C457" i="65"/>
  <c r="F456" i="65"/>
  <c r="E456" i="65"/>
  <c r="D456" i="65"/>
  <c r="C456" i="65"/>
  <c r="F455" i="65"/>
  <c r="E455" i="65"/>
  <c r="D455" i="65"/>
  <c r="C455" i="65"/>
  <c r="F454" i="65"/>
  <c r="E454" i="65"/>
  <c r="D454" i="65"/>
  <c r="C454" i="65"/>
  <c r="F453" i="65"/>
  <c r="E453" i="65"/>
  <c r="D453" i="65"/>
  <c r="C453" i="65"/>
  <c r="F452" i="65"/>
  <c r="E452" i="65"/>
  <c r="D452" i="65"/>
  <c r="C452" i="65"/>
  <c r="F451" i="65"/>
  <c r="E451" i="65"/>
  <c r="D451" i="65"/>
  <c r="C451" i="65"/>
  <c r="F450" i="65"/>
  <c r="E450" i="65"/>
  <c r="D450" i="65"/>
  <c r="C450" i="65"/>
  <c r="F449" i="65"/>
  <c r="E449" i="65"/>
  <c r="D449" i="65"/>
  <c r="C449" i="65"/>
  <c r="F448" i="65"/>
  <c r="E448" i="65"/>
  <c r="D448" i="65"/>
  <c r="C448" i="65"/>
  <c r="F447" i="65"/>
  <c r="E447" i="65"/>
  <c r="D447" i="65"/>
  <c r="C447" i="65"/>
  <c r="F446" i="65"/>
  <c r="E446" i="65"/>
  <c r="D446" i="65"/>
  <c r="C446" i="65"/>
  <c r="F445" i="65"/>
  <c r="E445" i="65"/>
  <c r="D445" i="65"/>
  <c r="C445" i="65"/>
  <c r="F444" i="65"/>
  <c r="E444" i="65"/>
  <c r="D444" i="65"/>
  <c r="C444" i="65"/>
  <c r="F443" i="65"/>
  <c r="E443" i="65"/>
  <c r="D443" i="65"/>
  <c r="C443" i="65"/>
  <c r="F442" i="65"/>
  <c r="E442" i="65"/>
  <c r="D442" i="65"/>
  <c r="C442" i="65"/>
  <c r="F441" i="65"/>
  <c r="E441" i="65"/>
  <c r="D441" i="65"/>
  <c r="C441" i="65"/>
  <c r="F440" i="65"/>
  <c r="E440" i="65"/>
  <c r="D440" i="65"/>
  <c r="C440" i="65"/>
  <c r="F439" i="65"/>
  <c r="E439" i="65"/>
  <c r="D439" i="65"/>
  <c r="C439" i="65"/>
  <c r="F438" i="65"/>
  <c r="E438" i="65"/>
  <c r="D438" i="65"/>
  <c r="C438" i="65"/>
  <c r="F437" i="65"/>
  <c r="E437" i="65"/>
  <c r="D437" i="65"/>
  <c r="C437" i="65"/>
  <c r="F436" i="65"/>
  <c r="E436" i="65"/>
  <c r="D436" i="65"/>
  <c r="C436" i="65"/>
  <c r="F435" i="65"/>
  <c r="E435" i="65"/>
  <c r="D435" i="65"/>
  <c r="C435" i="65"/>
  <c r="F434" i="65"/>
  <c r="E434" i="65"/>
  <c r="D434" i="65"/>
  <c r="C434" i="65"/>
  <c r="F433" i="65"/>
  <c r="E433" i="65"/>
  <c r="D433" i="65"/>
  <c r="C433" i="65"/>
  <c r="F432" i="65"/>
  <c r="E432" i="65"/>
  <c r="D432" i="65"/>
  <c r="C432" i="65"/>
  <c r="F431" i="65"/>
  <c r="E431" i="65"/>
  <c r="D431" i="65"/>
  <c r="C431" i="65"/>
  <c r="F430" i="65"/>
  <c r="E430" i="65"/>
  <c r="D430" i="65"/>
  <c r="C430" i="65"/>
  <c r="F429" i="65"/>
  <c r="E429" i="65"/>
  <c r="D429" i="65"/>
  <c r="C429" i="65"/>
  <c r="F428" i="65"/>
  <c r="E428" i="65"/>
  <c r="D428" i="65"/>
  <c r="C428" i="65"/>
  <c r="F427" i="65"/>
  <c r="E427" i="65"/>
  <c r="D427" i="65"/>
  <c r="C427" i="65"/>
  <c r="F426" i="65"/>
  <c r="E426" i="65"/>
  <c r="D426" i="65"/>
  <c r="C426" i="65"/>
  <c r="F425" i="65"/>
  <c r="E425" i="65"/>
  <c r="D425" i="65"/>
  <c r="C425" i="65"/>
  <c r="F424" i="65"/>
  <c r="E424" i="65"/>
  <c r="D424" i="65"/>
  <c r="C424" i="65"/>
  <c r="F423" i="65"/>
  <c r="E423" i="65"/>
  <c r="D423" i="65"/>
  <c r="C423" i="65"/>
  <c r="F422" i="65"/>
  <c r="E422" i="65"/>
  <c r="D422" i="65"/>
  <c r="C422" i="65"/>
  <c r="F421" i="65"/>
  <c r="E421" i="65"/>
  <c r="D421" i="65"/>
  <c r="C421" i="65"/>
  <c r="F420" i="65"/>
  <c r="E420" i="65"/>
  <c r="D420" i="65"/>
  <c r="C420" i="65"/>
  <c r="F419" i="65"/>
  <c r="E419" i="65"/>
  <c r="D419" i="65"/>
  <c r="C419" i="65"/>
  <c r="F418" i="65"/>
  <c r="E418" i="65"/>
  <c r="D418" i="65"/>
  <c r="C418" i="65"/>
  <c r="F417" i="65"/>
  <c r="E417" i="65"/>
  <c r="D417" i="65"/>
  <c r="C417" i="65"/>
  <c r="F416" i="65"/>
  <c r="E416" i="65"/>
  <c r="D416" i="65"/>
  <c r="C416" i="65"/>
  <c r="F415" i="65"/>
  <c r="E415" i="65"/>
  <c r="D415" i="65"/>
  <c r="C415" i="65"/>
  <c r="F414" i="65"/>
  <c r="E414" i="65"/>
  <c r="D414" i="65"/>
  <c r="C414" i="65"/>
  <c r="F413" i="65"/>
  <c r="E413" i="65"/>
  <c r="D413" i="65"/>
  <c r="C413" i="65"/>
  <c r="F412" i="65"/>
  <c r="E412" i="65"/>
  <c r="D412" i="65"/>
  <c r="C412" i="65"/>
  <c r="F411" i="65"/>
  <c r="E411" i="65"/>
  <c r="D411" i="65"/>
  <c r="C411" i="65"/>
  <c r="F410" i="65"/>
  <c r="E410" i="65"/>
  <c r="D410" i="65"/>
  <c r="C410" i="65"/>
  <c r="F409" i="65"/>
  <c r="E409" i="65"/>
  <c r="D409" i="65"/>
  <c r="C409" i="65"/>
  <c r="F408" i="65"/>
  <c r="E408" i="65"/>
  <c r="D408" i="65"/>
  <c r="C408" i="65"/>
  <c r="F407" i="65"/>
  <c r="E407" i="65"/>
  <c r="D407" i="65"/>
  <c r="C407" i="65"/>
  <c r="F406" i="65"/>
  <c r="E406" i="65"/>
  <c r="D406" i="65"/>
  <c r="C406" i="65"/>
  <c r="F405" i="65"/>
  <c r="E405" i="65"/>
  <c r="D405" i="65"/>
  <c r="C405" i="65"/>
  <c r="F404" i="65"/>
  <c r="E404" i="65"/>
  <c r="D404" i="65"/>
  <c r="C404" i="65"/>
  <c r="F403" i="65"/>
  <c r="E403" i="65"/>
  <c r="D403" i="65"/>
  <c r="C403" i="65"/>
  <c r="F402" i="65"/>
  <c r="E402" i="65"/>
  <c r="D402" i="65"/>
  <c r="C402" i="65"/>
  <c r="F401" i="65"/>
  <c r="E401" i="65"/>
  <c r="D401" i="65"/>
  <c r="C401" i="65"/>
  <c r="F400" i="65"/>
  <c r="E400" i="65"/>
  <c r="D400" i="65"/>
  <c r="C400" i="65"/>
  <c r="F399" i="65"/>
  <c r="E399" i="65"/>
  <c r="D399" i="65"/>
  <c r="C399" i="65"/>
  <c r="F398" i="65"/>
  <c r="E398" i="65"/>
  <c r="D398" i="65"/>
  <c r="C398" i="65"/>
  <c r="F397" i="65"/>
  <c r="E397" i="65"/>
  <c r="D397" i="65"/>
  <c r="C397" i="65"/>
  <c r="F396" i="65"/>
  <c r="E396" i="65"/>
  <c r="D396" i="65"/>
  <c r="C396" i="65"/>
  <c r="F395" i="65"/>
  <c r="E395" i="65"/>
  <c r="D395" i="65"/>
  <c r="C395" i="65"/>
  <c r="F394" i="65"/>
  <c r="E394" i="65"/>
  <c r="D394" i="65"/>
  <c r="C394" i="65"/>
  <c r="F393" i="65"/>
  <c r="E393" i="65"/>
  <c r="D393" i="65"/>
  <c r="C393" i="65"/>
  <c r="F392" i="65"/>
  <c r="E392" i="65"/>
  <c r="D392" i="65"/>
  <c r="C392" i="65"/>
  <c r="F391" i="65"/>
  <c r="E391" i="65"/>
  <c r="D391" i="65"/>
  <c r="C391" i="65"/>
  <c r="F390" i="65"/>
  <c r="E390" i="65"/>
  <c r="D390" i="65"/>
  <c r="C390" i="65"/>
  <c r="F389" i="65"/>
  <c r="E389" i="65"/>
  <c r="D389" i="65"/>
  <c r="C389" i="65"/>
  <c r="F388" i="65"/>
  <c r="E388" i="65"/>
  <c r="D388" i="65"/>
  <c r="C388" i="65"/>
  <c r="F387" i="65"/>
  <c r="E387" i="65"/>
  <c r="D387" i="65"/>
  <c r="C387" i="65"/>
  <c r="F386" i="65"/>
  <c r="E386" i="65"/>
  <c r="D386" i="65"/>
  <c r="C386" i="65"/>
  <c r="F385" i="65"/>
  <c r="E385" i="65"/>
  <c r="D385" i="65"/>
  <c r="C385" i="65"/>
  <c r="F384" i="65"/>
  <c r="E384" i="65"/>
  <c r="D384" i="65"/>
  <c r="C384" i="65"/>
  <c r="F383" i="65"/>
  <c r="E383" i="65"/>
  <c r="D383" i="65"/>
  <c r="C383" i="65"/>
  <c r="F382" i="65"/>
  <c r="E382" i="65"/>
  <c r="D382" i="65"/>
  <c r="C382" i="65"/>
  <c r="F381" i="65"/>
  <c r="E381" i="65"/>
  <c r="D381" i="65"/>
  <c r="C381" i="65"/>
  <c r="F380" i="65"/>
  <c r="E380" i="65"/>
  <c r="D380" i="65"/>
  <c r="C380" i="65"/>
  <c r="F379" i="65"/>
  <c r="E379" i="65"/>
  <c r="D379" i="65"/>
  <c r="C379" i="65"/>
  <c r="F378" i="65"/>
  <c r="E378" i="65"/>
  <c r="D378" i="65"/>
  <c r="C378" i="65"/>
  <c r="F377" i="65"/>
  <c r="E377" i="65"/>
  <c r="D377" i="65"/>
  <c r="C377" i="65"/>
  <c r="F376" i="65"/>
  <c r="E376" i="65"/>
  <c r="D376" i="65"/>
  <c r="C376" i="65"/>
  <c r="F375" i="65"/>
  <c r="E375" i="65"/>
  <c r="D375" i="65"/>
  <c r="C375" i="65"/>
  <c r="F374" i="65"/>
  <c r="E374" i="65"/>
  <c r="D374" i="65"/>
  <c r="C374" i="65"/>
  <c r="F373" i="65"/>
  <c r="E373" i="65"/>
  <c r="D373" i="65"/>
  <c r="C373" i="65"/>
  <c r="F372" i="65"/>
  <c r="E372" i="65"/>
  <c r="D372" i="65"/>
  <c r="C372" i="65"/>
  <c r="F371" i="65"/>
  <c r="E371" i="65"/>
  <c r="D371" i="65"/>
  <c r="C371" i="65"/>
  <c r="F370" i="65"/>
  <c r="E370" i="65"/>
  <c r="D370" i="65"/>
  <c r="C370" i="65"/>
  <c r="F369" i="65"/>
  <c r="E369" i="65"/>
  <c r="D369" i="65"/>
  <c r="C369" i="65"/>
  <c r="F368" i="65"/>
  <c r="E368" i="65"/>
  <c r="D368" i="65"/>
  <c r="C368" i="65"/>
  <c r="F367" i="65"/>
  <c r="E367" i="65"/>
  <c r="D367" i="65"/>
  <c r="C367" i="65"/>
  <c r="F366" i="65"/>
  <c r="E366" i="65"/>
  <c r="D366" i="65"/>
  <c r="C366" i="65"/>
  <c r="F365" i="65"/>
  <c r="E365" i="65"/>
  <c r="D365" i="65"/>
  <c r="C365" i="65"/>
  <c r="F364" i="65"/>
  <c r="E364" i="65"/>
  <c r="D364" i="65"/>
  <c r="C364" i="65"/>
  <c r="F363" i="65"/>
  <c r="E363" i="65"/>
  <c r="D363" i="65"/>
  <c r="C363" i="65"/>
  <c r="F362" i="65"/>
  <c r="E362" i="65"/>
  <c r="D362" i="65"/>
  <c r="C362" i="65"/>
  <c r="F361" i="65"/>
  <c r="E361" i="65"/>
  <c r="D361" i="65"/>
  <c r="C361" i="65"/>
  <c r="F360" i="65"/>
  <c r="E360" i="65"/>
  <c r="D360" i="65"/>
  <c r="C360" i="65"/>
  <c r="F359" i="65"/>
  <c r="E359" i="65"/>
  <c r="D359" i="65"/>
  <c r="C359" i="65"/>
  <c r="F358" i="65"/>
  <c r="E358" i="65"/>
  <c r="D358" i="65"/>
  <c r="C358" i="65"/>
  <c r="F357" i="65"/>
  <c r="E357" i="65"/>
  <c r="D357" i="65"/>
  <c r="C357" i="65"/>
  <c r="F356" i="65"/>
  <c r="E356" i="65"/>
  <c r="D356" i="65"/>
  <c r="C356" i="65"/>
  <c r="F355" i="65"/>
  <c r="E355" i="65"/>
  <c r="D355" i="65"/>
  <c r="C355" i="65"/>
  <c r="F354" i="65"/>
  <c r="E354" i="65"/>
  <c r="D354" i="65"/>
  <c r="C354" i="65"/>
  <c r="F353" i="65"/>
  <c r="E353" i="65"/>
  <c r="D353" i="65"/>
  <c r="C353" i="65"/>
  <c r="F352" i="65"/>
  <c r="E352" i="65"/>
  <c r="D352" i="65"/>
  <c r="C352" i="65"/>
  <c r="F351" i="65"/>
  <c r="E351" i="65"/>
  <c r="D351" i="65"/>
  <c r="C351" i="65"/>
  <c r="F350" i="65"/>
  <c r="E350" i="65"/>
  <c r="D350" i="65"/>
  <c r="C350" i="65"/>
  <c r="F349" i="65"/>
  <c r="E349" i="65"/>
  <c r="D349" i="65"/>
  <c r="C349" i="65"/>
  <c r="F348" i="65"/>
  <c r="E348" i="65"/>
  <c r="D348" i="65"/>
  <c r="C348" i="65"/>
  <c r="F347" i="65"/>
  <c r="E347" i="65"/>
  <c r="D347" i="65"/>
  <c r="C347" i="65"/>
  <c r="F346" i="65"/>
  <c r="E346" i="65"/>
  <c r="D346" i="65"/>
  <c r="C346" i="65"/>
  <c r="F345" i="65"/>
  <c r="E345" i="65"/>
  <c r="D345" i="65"/>
  <c r="C345" i="65"/>
  <c r="F344" i="65"/>
  <c r="E344" i="65"/>
  <c r="D344" i="65"/>
  <c r="C344" i="65"/>
  <c r="F343" i="65"/>
  <c r="E343" i="65"/>
  <c r="D343" i="65"/>
  <c r="C343" i="65"/>
  <c r="F342" i="65"/>
  <c r="E342" i="65"/>
  <c r="D342" i="65"/>
  <c r="C342" i="65"/>
  <c r="F341" i="65"/>
  <c r="E341" i="65"/>
  <c r="D341" i="65"/>
  <c r="C341" i="65"/>
  <c r="F340" i="65"/>
  <c r="E340" i="65"/>
  <c r="D340" i="65"/>
  <c r="C340" i="65"/>
  <c r="F339" i="65"/>
  <c r="E339" i="65"/>
  <c r="D339" i="65"/>
  <c r="C339" i="65"/>
  <c r="F338" i="65"/>
  <c r="E338" i="65"/>
  <c r="D338" i="65"/>
  <c r="C338" i="65"/>
  <c r="F337" i="65"/>
  <c r="E337" i="65"/>
  <c r="D337" i="65"/>
  <c r="C337" i="65"/>
  <c r="F336" i="65"/>
  <c r="E336" i="65"/>
  <c r="D336" i="65"/>
  <c r="C336" i="65"/>
  <c r="F335" i="65"/>
  <c r="E335" i="65"/>
  <c r="D335" i="65"/>
  <c r="C335" i="65"/>
  <c r="F334" i="65"/>
  <c r="E334" i="65"/>
  <c r="D334" i="65"/>
  <c r="C334" i="65"/>
  <c r="F333" i="65"/>
  <c r="E333" i="65"/>
  <c r="D333" i="65"/>
  <c r="C333" i="65"/>
  <c r="F332" i="65"/>
  <c r="E332" i="65"/>
  <c r="D332" i="65"/>
  <c r="C332" i="65"/>
  <c r="F331" i="65"/>
  <c r="E331" i="65"/>
  <c r="D331" i="65"/>
  <c r="C331" i="65"/>
  <c r="F330" i="65"/>
  <c r="E330" i="65"/>
  <c r="D330" i="65"/>
  <c r="C330" i="65"/>
  <c r="F329" i="65"/>
  <c r="E329" i="65"/>
  <c r="D329" i="65"/>
  <c r="C329" i="65"/>
  <c r="F328" i="65"/>
  <c r="E328" i="65"/>
  <c r="D328" i="65"/>
  <c r="C328" i="65"/>
  <c r="F327" i="65"/>
  <c r="E327" i="65"/>
  <c r="D327" i="65"/>
  <c r="C327" i="65"/>
  <c r="F326" i="65"/>
  <c r="E326" i="65"/>
  <c r="D326" i="65"/>
  <c r="C326" i="65"/>
  <c r="F325" i="65"/>
  <c r="E325" i="65"/>
  <c r="D325" i="65"/>
  <c r="C325" i="65"/>
  <c r="F324" i="65"/>
  <c r="E324" i="65"/>
  <c r="D324" i="65"/>
  <c r="C324" i="65"/>
  <c r="F323" i="65"/>
  <c r="E323" i="65"/>
  <c r="D323" i="65"/>
  <c r="C323" i="65"/>
  <c r="F322" i="65"/>
  <c r="E322" i="65"/>
  <c r="D322" i="65"/>
  <c r="C322" i="65"/>
  <c r="F321" i="65"/>
  <c r="E321" i="65"/>
  <c r="D321" i="65"/>
  <c r="C321" i="65"/>
  <c r="F320" i="65"/>
  <c r="E320" i="65"/>
  <c r="D320" i="65"/>
  <c r="C320" i="65"/>
  <c r="F319" i="65"/>
  <c r="E319" i="65"/>
  <c r="D319" i="65"/>
  <c r="C319" i="65"/>
  <c r="F318" i="65"/>
  <c r="E318" i="65"/>
  <c r="D318" i="65"/>
  <c r="C318" i="65"/>
  <c r="F317" i="65"/>
  <c r="E317" i="65"/>
  <c r="D317" i="65"/>
  <c r="C317" i="65"/>
  <c r="F316" i="65"/>
  <c r="E316" i="65"/>
  <c r="D316" i="65"/>
  <c r="C316" i="65"/>
  <c r="F315" i="65"/>
  <c r="E315" i="65"/>
  <c r="D315" i="65"/>
  <c r="C315" i="65"/>
  <c r="F314" i="65"/>
  <c r="E314" i="65"/>
  <c r="D314" i="65"/>
  <c r="C314" i="65"/>
  <c r="F313" i="65"/>
  <c r="E313" i="65"/>
  <c r="D313" i="65"/>
  <c r="C313" i="65"/>
  <c r="F312" i="65"/>
  <c r="E312" i="65"/>
  <c r="D312" i="65"/>
  <c r="C312" i="65"/>
  <c r="F311" i="65"/>
  <c r="E311" i="65"/>
  <c r="D311" i="65"/>
  <c r="C311" i="65"/>
  <c r="F310" i="65"/>
  <c r="E310" i="65"/>
  <c r="D310" i="65"/>
  <c r="C310" i="65"/>
  <c r="F309" i="65"/>
  <c r="E309" i="65"/>
  <c r="D309" i="65"/>
  <c r="C309" i="65"/>
  <c r="F308" i="65"/>
  <c r="E308" i="65"/>
  <c r="D308" i="65"/>
  <c r="C308" i="65"/>
  <c r="F307" i="65"/>
  <c r="E307" i="65"/>
  <c r="D307" i="65"/>
  <c r="C307" i="65"/>
  <c r="F306" i="65"/>
  <c r="E306" i="65"/>
  <c r="D306" i="65"/>
  <c r="C306" i="65"/>
  <c r="F305" i="65"/>
  <c r="E305" i="65"/>
  <c r="D305" i="65"/>
  <c r="C305" i="65"/>
  <c r="F304" i="65"/>
  <c r="E304" i="65"/>
  <c r="D304" i="65"/>
  <c r="C304" i="65"/>
  <c r="F303" i="65"/>
  <c r="E303" i="65"/>
  <c r="D303" i="65"/>
  <c r="C303" i="65"/>
  <c r="F302" i="65"/>
  <c r="E302" i="65"/>
  <c r="D302" i="65"/>
  <c r="C302" i="65"/>
  <c r="F301" i="65"/>
  <c r="E301" i="65"/>
  <c r="D301" i="65"/>
  <c r="C301" i="65"/>
  <c r="F300" i="65"/>
  <c r="E300" i="65"/>
  <c r="D300" i="65"/>
  <c r="C300" i="65"/>
  <c r="F299" i="65"/>
  <c r="E299" i="65"/>
  <c r="D299" i="65"/>
  <c r="C299" i="65"/>
  <c r="F298" i="65"/>
  <c r="E298" i="65"/>
  <c r="D298" i="65"/>
  <c r="C298" i="65"/>
  <c r="F297" i="65"/>
  <c r="E297" i="65"/>
  <c r="D297" i="65"/>
  <c r="C297" i="65"/>
  <c r="F296" i="65"/>
  <c r="E296" i="65"/>
  <c r="D296" i="65"/>
  <c r="C296" i="65"/>
  <c r="F295" i="65"/>
  <c r="E295" i="65"/>
  <c r="D295" i="65"/>
  <c r="C295" i="65"/>
  <c r="F294" i="65"/>
  <c r="E294" i="65"/>
  <c r="D294" i="65"/>
  <c r="C294" i="65"/>
  <c r="F293" i="65"/>
  <c r="E293" i="65"/>
  <c r="D293" i="65"/>
  <c r="C293" i="65"/>
  <c r="F292" i="65"/>
  <c r="E292" i="65"/>
  <c r="D292" i="65"/>
  <c r="C292" i="65"/>
  <c r="F291" i="65"/>
  <c r="E291" i="65"/>
  <c r="D291" i="65"/>
  <c r="C291" i="65"/>
  <c r="F290" i="65"/>
  <c r="E290" i="65"/>
  <c r="D290" i="65"/>
  <c r="C290" i="65"/>
  <c r="F289" i="65"/>
  <c r="E289" i="65"/>
  <c r="D289" i="65"/>
  <c r="C289" i="65"/>
  <c r="F288" i="65"/>
  <c r="E288" i="65"/>
  <c r="D288" i="65"/>
  <c r="C288" i="65"/>
  <c r="F287" i="65"/>
  <c r="E287" i="65"/>
  <c r="D287" i="65"/>
  <c r="C287" i="65"/>
  <c r="F286" i="65"/>
  <c r="E286" i="65"/>
  <c r="D286" i="65"/>
  <c r="C286" i="65"/>
  <c r="F285" i="65"/>
  <c r="E285" i="65"/>
  <c r="D285" i="65"/>
  <c r="C285" i="65"/>
  <c r="F284" i="65"/>
  <c r="E284" i="65"/>
  <c r="D284" i="65"/>
  <c r="C284" i="65"/>
  <c r="F283" i="65"/>
  <c r="E283" i="65"/>
  <c r="D283" i="65"/>
  <c r="C283" i="65"/>
  <c r="F282" i="65"/>
  <c r="E282" i="65"/>
  <c r="D282" i="65"/>
  <c r="C282" i="65"/>
  <c r="F281" i="65"/>
  <c r="E281" i="65"/>
  <c r="D281" i="65"/>
  <c r="C281" i="65"/>
  <c r="F280" i="65"/>
  <c r="E280" i="65"/>
  <c r="D280" i="65"/>
  <c r="C280" i="65"/>
  <c r="F279" i="65"/>
  <c r="E279" i="65"/>
  <c r="D279" i="65"/>
  <c r="C279" i="65"/>
  <c r="F278" i="65"/>
  <c r="E278" i="65"/>
  <c r="D278" i="65"/>
  <c r="C278" i="65"/>
  <c r="F277" i="65"/>
  <c r="E277" i="65"/>
  <c r="D277" i="65"/>
  <c r="C277" i="65"/>
  <c r="F276" i="65"/>
  <c r="E276" i="65"/>
  <c r="D276" i="65"/>
  <c r="C276" i="65"/>
  <c r="F275" i="65"/>
  <c r="E275" i="65"/>
  <c r="D275" i="65"/>
  <c r="C275" i="65"/>
  <c r="F274" i="65"/>
  <c r="E274" i="65"/>
  <c r="D274" i="65"/>
  <c r="C274" i="65"/>
  <c r="F273" i="65"/>
  <c r="E273" i="65"/>
  <c r="D273" i="65"/>
  <c r="C273" i="65"/>
  <c r="F272" i="65"/>
  <c r="E272" i="65"/>
  <c r="D272" i="65"/>
  <c r="C272" i="65"/>
  <c r="F271" i="65"/>
  <c r="E271" i="65"/>
  <c r="D271" i="65"/>
  <c r="C271" i="65"/>
  <c r="F270" i="65"/>
  <c r="E270" i="65"/>
  <c r="D270" i="65"/>
  <c r="C270" i="65"/>
  <c r="F269" i="65"/>
  <c r="E269" i="65"/>
  <c r="D269" i="65"/>
  <c r="C269" i="65"/>
  <c r="F268" i="65"/>
  <c r="E268" i="65"/>
  <c r="D268" i="65"/>
  <c r="C268" i="65"/>
  <c r="F267" i="65"/>
  <c r="E267" i="65"/>
  <c r="D267" i="65"/>
  <c r="C267" i="65"/>
  <c r="F266" i="65"/>
  <c r="E266" i="65"/>
  <c r="D266" i="65"/>
  <c r="C266" i="65"/>
  <c r="F265" i="65"/>
  <c r="E265" i="65"/>
  <c r="D265" i="65"/>
  <c r="C265" i="65"/>
  <c r="F264" i="65"/>
  <c r="E264" i="65"/>
  <c r="D264" i="65"/>
  <c r="C264" i="65"/>
  <c r="F263" i="65"/>
  <c r="E263" i="65"/>
  <c r="D263" i="65"/>
  <c r="C263" i="65"/>
  <c r="F262" i="65"/>
  <c r="E262" i="65"/>
  <c r="D262" i="65"/>
  <c r="C262" i="65"/>
  <c r="F261" i="65"/>
  <c r="E261" i="65"/>
  <c r="D261" i="65"/>
  <c r="C261" i="65"/>
  <c r="F260" i="65"/>
  <c r="E260" i="65"/>
  <c r="D260" i="65"/>
  <c r="C260" i="65"/>
  <c r="F259" i="65"/>
  <c r="E259" i="65"/>
  <c r="D259" i="65"/>
  <c r="C259" i="65"/>
  <c r="F258" i="65"/>
  <c r="E258" i="65"/>
  <c r="D258" i="65"/>
  <c r="C258" i="65"/>
  <c r="F257" i="65"/>
  <c r="E257" i="65"/>
  <c r="D257" i="65"/>
  <c r="C257" i="65"/>
  <c r="F256" i="65"/>
  <c r="E256" i="65"/>
  <c r="D256" i="65"/>
  <c r="C256" i="65"/>
  <c r="F255" i="65"/>
  <c r="E255" i="65"/>
  <c r="D255" i="65"/>
  <c r="C255" i="65"/>
  <c r="F254" i="65"/>
  <c r="E254" i="65"/>
  <c r="D254" i="65"/>
  <c r="C254" i="65"/>
  <c r="F253" i="65"/>
  <c r="E253" i="65"/>
  <c r="D253" i="65"/>
  <c r="C253" i="65"/>
  <c r="F252" i="65"/>
  <c r="E252" i="65"/>
  <c r="D252" i="65"/>
  <c r="C252" i="65"/>
  <c r="F251" i="65"/>
  <c r="E251" i="65"/>
  <c r="D251" i="65"/>
  <c r="C251" i="65"/>
  <c r="F250" i="65"/>
  <c r="E250" i="65"/>
  <c r="D250" i="65"/>
  <c r="C250" i="65"/>
  <c r="F249" i="65"/>
  <c r="E249" i="65"/>
  <c r="D249" i="65"/>
  <c r="C249" i="65"/>
  <c r="F248" i="65"/>
  <c r="E248" i="65"/>
  <c r="D248" i="65"/>
  <c r="C248" i="65"/>
  <c r="F247" i="65"/>
  <c r="E247" i="65"/>
  <c r="D247" i="65"/>
  <c r="C247" i="65"/>
  <c r="F246" i="65"/>
  <c r="E246" i="65"/>
  <c r="D246" i="65"/>
  <c r="C246" i="65"/>
  <c r="F245" i="65"/>
  <c r="E245" i="65"/>
  <c r="D245" i="65"/>
  <c r="C245" i="65"/>
  <c r="F244" i="65"/>
  <c r="E244" i="65"/>
  <c r="D244" i="65"/>
  <c r="C244" i="65"/>
  <c r="F243" i="65"/>
  <c r="E243" i="65"/>
  <c r="D243" i="65"/>
  <c r="C243" i="65"/>
  <c r="F242" i="65"/>
  <c r="E242" i="65"/>
  <c r="D242" i="65"/>
  <c r="C242" i="65"/>
  <c r="F241" i="65"/>
  <c r="E241" i="65"/>
  <c r="D241" i="65"/>
  <c r="C241" i="65"/>
  <c r="F240" i="65"/>
  <c r="E240" i="65"/>
  <c r="D240" i="65"/>
  <c r="C240" i="65"/>
  <c r="F239" i="65"/>
  <c r="E239" i="65"/>
  <c r="D239" i="65"/>
  <c r="C239" i="65"/>
  <c r="F238" i="65"/>
  <c r="E238" i="65"/>
  <c r="D238" i="65"/>
  <c r="C238" i="65"/>
  <c r="F237" i="65"/>
  <c r="E237" i="65"/>
  <c r="D237" i="65"/>
  <c r="C237" i="65"/>
  <c r="F236" i="65"/>
  <c r="E236" i="65"/>
  <c r="D236" i="65"/>
  <c r="C236" i="65"/>
  <c r="F235" i="65"/>
  <c r="E235" i="65"/>
  <c r="D235" i="65"/>
  <c r="C235" i="65"/>
  <c r="F234" i="65"/>
  <c r="E234" i="65"/>
  <c r="D234" i="65"/>
  <c r="C234" i="65"/>
  <c r="F233" i="65"/>
  <c r="E233" i="65"/>
  <c r="D233" i="65"/>
  <c r="C233" i="65"/>
  <c r="F232" i="65"/>
  <c r="E232" i="65"/>
  <c r="D232" i="65"/>
  <c r="C232" i="65"/>
  <c r="F231" i="65"/>
  <c r="E231" i="65"/>
  <c r="D231" i="65"/>
  <c r="C231" i="65"/>
  <c r="F230" i="65"/>
  <c r="E230" i="65"/>
  <c r="D230" i="65"/>
  <c r="C230" i="65"/>
  <c r="F229" i="65"/>
  <c r="E229" i="65"/>
  <c r="D229" i="65"/>
  <c r="C229" i="65"/>
  <c r="F228" i="65"/>
  <c r="E228" i="65"/>
  <c r="D228" i="65"/>
  <c r="C228" i="65"/>
  <c r="F227" i="65"/>
  <c r="E227" i="65"/>
  <c r="D227" i="65"/>
  <c r="C227" i="65"/>
  <c r="F226" i="65"/>
  <c r="E226" i="65"/>
  <c r="D226" i="65"/>
  <c r="C226" i="65"/>
  <c r="F225" i="65"/>
  <c r="E225" i="65"/>
  <c r="D225" i="65"/>
  <c r="C225" i="65"/>
  <c r="F224" i="65"/>
  <c r="E224" i="65"/>
  <c r="D224" i="65"/>
  <c r="C224" i="65"/>
  <c r="F223" i="65"/>
  <c r="E223" i="65"/>
  <c r="D223" i="65"/>
  <c r="C223" i="65"/>
  <c r="F222" i="65"/>
  <c r="E222" i="65"/>
  <c r="D222" i="65"/>
  <c r="C222" i="65"/>
  <c r="F221" i="65"/>
  <c r="E221" i="65"/>
  <c r="D221" i="65"/>
  <c r="C221" i="65"/>
  <c r="F220" i="65"/>
  <c r="E220" i="65"/>
  <c r="D220" i="65"/>
  <c r="C220" i="65"/>
  <c r="F219" i="65"/>
  <c r="E219" i="65"/>
  <c r="D219" i="65"/>
  <c r="C219" i="65"/>
  <c r="F218" i="65"/>
  <c r="E218" i="65"/>
  <c r="D218" i="65"/>
  <c r="C218" i="65"/>
  <c r="F217" i="65"/>
  <c r="E217" i="65"/>
  <c r="D217" i="65"/>
  <c r="C217" i="65"/>
  <c r="F216" i="65"/>
  <c r="E216" i="65"/>
  <c r="D216" i="65"/>
  <c r="C216" i="65"/>
  <c r="F215" i="65"/>
  <c r="E215" i="65"/>
  <c r="D215" i="65"/>
  <c r="C215" i="65"/>
  <c r="F214" i="65"/>
  <c r="E214" i="65"/>
  <c r="D214" i="65"/>
  <c r="C214" i="65"/>
  <c r="F213" i="65"/>
  <c r="E213" i="65"/>
  <c r="D213" i="65"/>
  <c r="C213" i="65"/>
  <c r="F212" i="65"/>
  <c r="E212" i="65"/>
  <c r="D212" i="65"/>
  <c r="C212" i="65"/>
  <c r="F211" i="65"/>
  <c r="E211" i="65"/>
  <c r="D211" i="65"/>
  <c r="C211" i="65"/>
  <c r="F210" i="65"/>
  <c r="E210" i="65"/>
  <c r="D210" i="65"/>
  <c r="C210" i="65"/>
  <c r="F209" i="65"/>
  <c r="E209" i="65"/>
  <c r="D209" i="65"/>
  <c r="C209" i="65"/>
  <c r="F208" i="65"/>
  <c r="E208" i="65"/>
  <c r="D208" i="65"/>
  <c r="C208" i="65"/>
  <c r="F207" i="65"/>
  <c r="E207" i="65"/>
  <c r="D207" i="65"/>
  <c r="C207" i="65"/>
  <c r="F206" i="65"/>
  <c r="E206" i="65"/>
  <c r="D206" i="65"/>
  <c r="C206" i="65"/>
  <c r="F205" i="65"/>
  <c r="E205" i="65"/>
  <c r="D205" i="65"/>
  <c r="C205" i="65"/>
  <c r="F204" i="65"/>
  <c r="E204" i="65"/>
  <c r="D204" i="65"/>
  <c r="C204" i="65"/>
  <c r="F203" i="65"/>
  <c r="E203" i="65"/>
  <c r="D203" i="65"/>
  <c r="C203" i="65"/>
  <c r="F202" i="65"/>
  <c r="E202" i="65"/>
  <c r="D202" i="65"/>
  <c r="C202" i="65"/>
  <c r="F201" i="65"/>
  <c r="E201" i="65"/>
  <c r="D201" i="65"/>
  <c r="C201" i="65"/>
  <c r="F200" i="65"/>
  <c r="E200" i="65"/>
  <c r="D200" i="65"/>
  <c r="C200" i="65"/>
  <c r="F199" i="65"/>
  <c r="E199" i="65"/>
  <c r="D199" i="65"/>
  <c r="C199" i="65"/>
  <c r="F198" i="65"/>
  <c r="E198" i="65"/>
  <c r="D198" i="65"/>
  <c r="C198" i="65"/>
  <c r="F197" i="65"/>
  <c r="E197" i="65"/>
  <c r="D197" i="65"/>
  <c r="C197" i="65"/>
  <c r="F196" i="65"/>
  <c r="E196" i="65"/>
  <c r="D196" i="65"/>
  <c r="C196" i="65"/>
  <c r="F195" i="65"/>
  <c r="E195" i="65"/>
  <c r="D195" i="65"/>
  <c r="C195" i="65"/>
  <c r="F194" i="65"/>
  <c r="E194" i="65"/>
  <c r="D194" i="65"/>
  <c r="C194" i="65"/>
  <c r="F193" i="65"/>
  <c r="E193" i="65"/>
  <c r="D193" i="65"/>
  <c r="C193" i="65"/>
  <c r="F192" i="65"/>
  <c r="E192" i="65"/>
  <c r="D192" i="65"/>
  <c r="C192" i="65"/>
  <c r="F191" i="65"/>
  <c r="E191" i="65"/>
  <c r="D191" i="65"/>
  <c r="C191" i="65"/>
  <c r="F190" i="65"/>
  <c r="E190" i="65"/>
  <c r="D190" i="65"/>
  <c r="C190" i="65"/>
  <c r="F189" i="65"/>
  <c r="E189" i="65"/>
  <c r="D189" i="65"/>
  <c r="C189" i="65"/>
  <c r="F188" i="65"/>
  <c r="E188" i="65"/>
  <c r="D188" i="65"/>
  <c r="C188" i="65"/>
  <c r="F187" i="65"/>
  <c r="E187" i="65"/>
  <c r="D187" i="65"/>
  <c r="C187" i="65"/>
  <c r="F186" i="65"/>
  <c r="E186" i="65"/>
  <c r="D186" i="65"/>
  <c r="C186" i="65"/>
  <c r="F185" i="65"/>
  <c r="E185" i="65"/>
  <c r="D185" i="65"/>
  <c r="C185" i="65"/>
  <c r="F184" i="65"/>
  <c r="E184" i="65"/>
  <c r="D184" i="65"/>
  <c r="C184" i="65"/>
  <c r="F183" i="65"/>
  <c r="E183" i="65"/>
  <c r="D183" i="65"/>
  <c r="C183" i="65"/>
  <c r="F182" i="65"/>
  <c r="E182" i="65"/>
  <c r="D182" i="65"/>
  <c r="C182" i="65"/>
  <c r="F181" i="65"/>
  <c r="E181" i="65"/>
  <c r="D181" i="65"/>
  <c r="C181" i="65"/>
  <c r="F180" i="65"/>
  <c r="E180" i="65"/>
  <c r="D180" i="65"/>
  <c r="C180" i="65"/>
  <c r="F179" i="65"/>
  <c r="E179" i="65"/>
  <c r="D179" i="65"/>
  <c r="C179" i="65"/>
  <c r="F178" i="65"/>
  <c r="E178" i="65"/>
  <c r="D178" i="65"/>
  <c r="C178" i="65"/>
  <c r="F177" i="65"/>
  <c r="E177" i="65"/>
  <c r="D177" i="65"/>
  <c r="C177" i="65"/>
  <c r="F176" i="65"/>
  <c r="E176" i="65"/>
  <c r="D176" i="65"/>
  <c r="C176" i="65"/>
  <c r="F175" i="65"/>
  <c r="E175" i="65"/>
  <c r="D175" i="65"/>
  <c r="C175" i="65"/>
  <c r="F174" i="65"/>
  <c r="E174" i="65"/>
  <c r="D174" i="65"/>
  <c r="C174" i="65"/>
  <c r="F173" i="65"/>
  <c r="E173" i="65"/>
  <c r="D173" i="65"/>
  <c r="C173" i="65"/>
  <c r="F172" i="65"/>
  <c r="E172" i="65"/>
  <c r="D172" i="65"/>
  <c r="C172" i="65"/>
  <c r="F171" i="65"/>
  <c r="E171" i="65"/>
  <c r="D171" i="65"/>
  <c r="C171" i="65"/>
  <c r="F170" i="65"/>
  <c r="E170" i="65"/>
  <c r="D170" i="65"/>
  <c r="C170" i="65"/>
  <c r="F169" i="65"/>
  <c r="E169" i="65"/>
  <c r="D169" i="65"/>
  <c r="C169" i="65"/>
  <c r="F168" i="65"/>
  <c r="E168" i="65"/>
  <c r="D168" i="65"/>
  <c r="C168" i="65"/>
  <c r="F167" i="65"/>
  <c r="E167" i="65"/>
  <c r="D167" i="65"/>
  <c r="C167" i="65"/>
  <c r="F166" i="65"/>
  <c r="E166" i="65"/>
  <c r="D166" i="65"/>
  <c r="C166" i="65"/>
  <c r="F165" i="65"/>
  <c r="E165" i="65"/>
  <c r="D165" i="65"/>
  <c r="C165" i="65"/>
  <c r="F164" i="65"/>
  <c r="E164" i="65"/>
  <c r="D164" i="65"/>
  <c r="C164" i="65"/>
  <c r="F163" i="65"/>
  <c r="E163" i="65"/>
  <c r="D163" i="65"/>
  <c r="C163" i="65"/>
  <c r="F162" i="65"/>
  <c r="E162" i="65"/>
  <c r="D162" i="65"/>
  <c r="C162" i="65"/>
  <c r="F161" i="65"/>
  <c r="E161" i="65"/>
  <c r="D161" i="65"/>
  <c r="C161" i="65"/>
  <c r="F160" i="65"/>
  <c r="E160" i="65"/>
  <c r="D160" i="65"/>
  <c r="C160" i="65"/>
  <c r="F159" i="65"/>
  <c r="E159" i="65"/>
  <c r="D159" i="65"/>
  <c r="C159" i="65"/>
  <c r="F158" i="65"/>
  <c r="E158" i="65"/>
  <c r="D158" i="65"/>
  <c r="C158" i="65"/>
  <c r="F157" i="65"/>
  <c r="E157" i="65"/>
  <c r="D157" i="65"/>
  <c r="C157" i="65"/>
  <c r="F156" i="65"/>
  <c r="E156" i="65"/>
  <c r="D156" i="65"/>
  <c r="C156" i="65"/>
  <c r="F155" i="65"/>
  <c r="E155" i="65"/>
  <c r="D155" i="65"/>
  <c r="C155" i="65"/>
  <c r="F154" i="65"/>
  <c r="E154" i="65"/>
  <c r="D154" i="65"/>
  <c r="C154" i="65"/>
  <c r="F153" i="65"/>
  <c r="E153" i="65"/>
  <c r="D153" i="65"/>
  <c r="C153" i="65"/>
  <c r="F152" i="65"/>
  <c r="E152" i="65"/>
  <c r="D152" i="65"/>
  <c r="C152" i="65"/>
  <c r="F151" i="65"/>
  <c r="E151" i="65"/>
  <c r="D151" i="65"/>
  <c r="C151" i="65"/>
  <c r="F150" i="65"/>
  <c r="E150" i="65"/>
  <c r="D150" i="65"/>
  <c r="C150" i="65"/>
  <c r="F149" i="65"/>
  <c r="E149" i="65"/>
  <c r="D149" i="65"/>
  <c r="C149" i="65"/>
  <c r="F148" i="65"/>
  <c r="E148" i="65"/>
  <c r="D148" i="65"/>
  <c r="C148" i="65"/>
  <c r="F147" i="65"/>
  <c r="E147" i="65"/>
  <c r="D147" i="65"/>
  <c r="C147" i="65"/>
  <c r="F146" i="65"/>
  <c r="E146" i="65"/>
  <c r="D146" i="65"/>
  <c r="C146" i="65"/>
  <c r="F145" i="65"/>
  <c r="E145" i="65"/>
  <c r="D145" i="65"/>
  <c r="C145" i="65"/>
  <c r="F144" i="65"/>
  <c r="E144" i="65"/>
  <c r="D144" i="65"/>
  <c r="C144" i="65"/>
  <c r="F143" i="65"/>
  <c r="E143" i="65"/>
  <c r="D143" i="65"/>
  <c r="C143" i="65"/>
  <c r="F142" i="65"/>
  <c r="E142" i="65"/>
  <c r="D142" i="65"/>
  <c r="C142" i="65"/>
  <c r="F141" i="65"/>
  <c r="E141" i="65"/>
  <c r="D141" i="65"/>
  <c r="C141" i="65"/>
  <c r="F140" i="65"/>
  <c r="E140" i="65"/>
  <c r="D140" i="65"/>
  <c r="C140" i="65"/>
  <c r="F139" i="65"/>
  <c r="E139" i="65"/>
  <c r="D139" i="65"/>
  <c r="C139" i="65"/>
  <c r="F138" i="65"/>
  <c r="E138" i="65"/>
  <c r="D138" i="65"/>
  <c r="C138" i="65"/>
  <c r="F137" i="65"/>
  <c r="E137" i="65"/>
  <c r="D137" i="65"/>
  <c r="C137" i="65"/>
  <c r="F136" i="65"/>
  <c r="E136" i="65"/>
  <c r="D136" i="65"/>
  <c r="C136" i="65"/>
  <c r="F135" i="65"/>
  <c r="E135" i="65"/>
  <c r="D135" i="65"/>
  <c r="C135" i="65"/>
  <c r="F134" i="65"/>
  <c r="E134" i="65"/>
  <c r="D134" i="65"/>
  <c r="C134" i="65"/>
  <c r="F133" i="65"/>
  <c r="E133" i="65"/>
  <c r="D133" i="65"/>
  <c r="C133" i="65"/>
  <c r="F132" i="65"/>
  <c r="E132" i="65"/>
  <c r="D132" i="65"/>
  <c r="C132" i="65"/>
  <c r="F131" i="65"/>
  <c r="E131" i="65"/>
  <c r="D131" i="65"/>
  <c r="C131" i="65"/>
  <c r="F130" i="65"/>
  <c r="E130" i="65"/>
  <c r="D130" i="65"/>
  <c r="C130" i="65"/>
  <c r="F129" i="65"/>
  <c r="E129" i="65"/>
  <c r="D129" i="65"/>
  <c r="C129" i="65"/>
  <c r="F128" i="65"/>
  <c r="E128" i="65"/>
  <c r="D128" i="65"/>
  <c r="C128" i="65"/>
  <c r="F127" i="65"/>
  <c r="E127" i="65"/>
  <c r="D127" i="65"/>
  <c r="C127" i="65"/>
  <c r="F126" i="65"/>
  <c r="E126" i="65"/>
  <c r="D126" i="65"/>
  <c r="C126" i="65"/>
  <c r="F125" i="65"/>
  <c r="E125" i="65"/>
  <c r="D125" i="65"/>
  <c r="C125" i="65"/>
  <c r="F124" i="65"/>
  <c r="E124" i="65"/>
  <c r="D124" i="65"/>
  <c r="C124" i="65"/>
  <c r="F123" i="65"/>
  <c r="E123" i="65"/>
  <c r="D123" i="65"/>
  <c r="C123" i="65"/>
  <c r="F122" i="65"/>
  <c r="E122" i="65"/>
  <c r="D122" i="65"/>
  <c r="C122" i="65"/>
  <c r="F121" i="65"/>
  <c r="E121" i="65"/>
  <c r="D121" i="65"/>
  <c r="C121" i="65"/>
  <c r="F120" i="65"/>
  <c r="E120" i="65"/>
  <c r="D120" i="65"/>
  <c r="C120" i="65"/>
  <c r="F119" i="65"/>
  <c r="E119" i="65"/>
  <c r="D119" i="65"/>
  <c r="C119" i="65"/>
  <c r="F118" i="65"/>
  <c r="E118" i="65"/>
  <c r="D118" i="65"/>
  <c r="C118" i="65"/>
  <c r="F117" i="65"/>
  <c r="E117" i="65"/>
  <c r="D117" i="65"/>
  <c r="C117" i="65"/>
  <c r="F116" i="65"/>
  <c r="E116" i="65"/>
  <c r="D116" i="65"/>
  <c r="C116" i="65"/>
  <c r="F115" i="65"/>
  <c r="E115" i="65"/>
  <c r="D115" i="65"/>
  <c r="C115" i="65"/>
  <c r="F114" i="65"/>
  <c r="E114" i="65"/>
  <c r="D114" i="65"/>
  <c r="C114" i="65"/>
  <c r="F113" i="65"/>
  <c r="E113" i="65"/>
  <c r="D113" i="65"/>
  <c r="C113" i="65"/>
  <c r="F112" i="65"/>
  <c r="E112" i="65"/>
  <c r="D112" i="65"/>
  <c r="C112" i="65"/>
  <c r="F111" i="65"/>
  <c r="E111" i="65"/>
  <c r="D111" i="65"/>
  <c r="C111" i="65"/>
  <c r="F110" i="65"/>
  <c r="E110" i="65"/>
  <c r="D110" i="65"/>
  <c r="C110" i="65"/>
  <c r="F109" i="65"/>
  <c r="E109" i="65"/>
  <c r="D109" i="65"/>
  <c r="C109" i="65"/>
  <c r="F108" i="65"/>
  <c r="E108" i="65"/>
  <c r="D108" i="65"/>
  <c r="C108" i="65"/>
  <c r="F107" i="65"/>
  <c r="E107" i="65"/>
  <c r="D107" i="65"/>
  <c r="C107" i="65"/>
  <c r="F106" i="65"/>
  <c r="E106" i="65"/>
  <c r="D106" i="65"/>
  <c r="C106" i="65"/>
  <c r="F105" i="65"/>
  <c r="E105" i="65"/>
  <c r="D105" i="65"/>
  <c r="C105" i="65"/>
  <c r="F104" i="65"/>
  <c r="E104" i="65"/>
  <c r="D104" i="65"/>
  <c r="C104" i="65"/>
  <c r="F103" i="65"/>
  <c r="E103" i="65"/>
  <c r="D103" i="65"/>
  <c r="C103" i="65"/>
  <c r="F102" i="65"/>
  <c r="E102" i="65"/>
  <c r="D102" i="65"/>
  <c r="C102" i="65"/>
  <c r="F101" i="65"/>
  <c r="E101" i="65"/>
  <c r="D101" i="65"/>
  <c r="C101" i="65"/>
  <c r="F100" i="65"/>
  <c r="E100" i="65"/>
  <c r="D100" i="65"/>
  <c r="C100" i="65"/>
  <c r="F99" i="65"/>
  <c r="E99" i="65"/>
  <c r="D99" i="65"/>
  <c r="C99" i="65"/>
  <c r="F98" i="65"/>
  <c r="E98" i="65"/>
  <c r="D98" i="65"/>
  <c r="C98" i="65"/>
  <c r="F97" i="65"/>
  <c r="E97" i="65"/>
  <c r="D97" i="65"/>
  <c r="C97" i="65"/>
  <c r="F96" i="65"/>
  <c r="E96" i="65"/>
  <c r="D96" i="65"/>
  <c r="C96" i="65"/>
  <c r="F95" i="65"/>
  <c r="E95" i="65"/>
  <c r="D95" i="65"/>
  <c r="C95" i="65"/>
  <c r="F94" i="65"/>
  <c r="E94" i="65"/>
  <c r="D94" i="65"/>
  <c r="C94" i="65"/>
  <c r="F93" i="65"/>
  <c r="E93" i="65"/>
  <c r="D93" i="65"/>
  <c r="C93" i="65"/>
  <c r="F92" i="65"/>
  <c r="E92" i="65"/>
  <c r="D92" i="65"/>
  <c r="C92" i="65"/>
  <c r="F91" i="65"/>
  <c r="E91" i="65"/>
  <c r="D91" i="65"/>
  <c r="C91" i="65"/>
  <c r="F90" i="65"/>
  <c r="E90" i="65"/>
  <c r="D90" i="65"/>
  <c r="C90" i="65"/>
  <c r="F89" i="65"/>
  <c r="E89" i="65"/>
  <c r="D89" i="65"/>
  <c r="C89" i="65"/>
  <c r="F88" i="65"/>
  <c r="E88" i="65"/>
  <c r="D88" i="65"/>
  <c r="C88" i="65"/>
  <c r="F87" i="65"/>
  <c r="E87" i="65"/>
  <c r="D87" i="65"/>
  <c r="C87" i="65"/>
  <c r="F86" i="65"/>
  <c r="E86" i="65"/>
  <c r="D86" i="65"/>
  <c r="C86" i="65"/>
  <c r="F85" i="65"/>
  <c r="E85" i="65"/>
  <c r="D85" i="65"/>
  <c r="C85" i="65"/>
  <c r="F84" i="65"/>
  <c r="E84" i="65"/>
  <c r="D84" i="65"/>
  <c r="C84" i="65"/>
  <c r="F83" i="65"/>
  <c r="E83" i="65"/>
  <c r="D83" i="65"/>
  <c r="C83" i="65"/>
  <c r="F82" i="65"/>
  <c r="E82" i="65"/>
  <c r="D82" i="65"/>
  <c r="C82" i="65"/>
  <c r="F81" i="65"/>
  <c r="E81" i="65"/>
  <c r="D81" i="65"/>
  <c r="C81" i="65"/>
  <c r="F80" i="65"/>
  <c r="E80" i="65"/>
  <c r="D80" i="65"/>
  <c r="C80" i="65"/>
  <c r="F79" i="65"/>
  <c r="E79" i="65"/>
  <c r="D79" i="65"/>
  <c r="C79" i="65"/>
  <c r="F78" i="65"/>
  <c r="E78" i="65"/>
  <c r="D78" i="65"/>
  <c r="C78" i="65"/>
  <c r="F77" i="65"/>
  <c r="E77" i="65"/>
  <c r="D77" i="65"/>
  <c r="C77" i="65"/>
  <c r="F76" i="65"/>
  <c r="E76" i="65"/>
  <c r="D76" i="65"/>
  <c r="C76" i="65"/>
  <c r="F75" i="65"/>
  <c r="E75" i="65"/>
  <c r="D75" i="65"/>
  <c r="C75" i="65"/>
  <c r="F74" i="65"/>
  <c r="E74" i="65"/>
  <c r="D74" i="65"/>
  <c r="C74" i="65"/>
  <c r="F73" i="65"/>
  <c r="E73" i="65"/>
  <c r="D73" i="65"/>
  <c r="C73" i="65"/>
  <c r="F72" i="65"/>
  <c r="E72" i="65"/>
  <c r="D72" i="65"/>
  <c r="C72" i="65"/>
  <c r="F71" i="65"/>
  <c r="E71" i="65"/>
  <c r="D71" i="65"/>
  <c r="C71" i="65"/>
  <c r="F70" i="65"/>
  <c r="E70" i="65"/>
  <c r="D70" i="65"/>
  <c r="C70" i="65"/>
  <c r="F69" i="65"/>
  <c r="E69" i="65"/>
  <c r="D69" i="65"/>
  <c r="C69" i="65"/>
  <c r="F68" i="65"/>
  <c r="E68" i="65"/>
  <c r="D68" i="65"/>
  <c r="C68" i="65"/>
  <c r="F67" i="65"/>
  <c r="E67" i="65"/>
  <c r="D67" i="65"/>
  <c r="C67" i="65"/>
  <c r="F66" i="65"/>
  <c r="E66" i="65"/>
  <c r="D66" i="65"/>
  <c r="C66" i="65"/>
  <c r="F65" i="65"/>
  <c r="E65" i="65"/>
  <c r="D65" i="65"/>
  <c r="C65" i="65"/>
  <c r="F64" i="65"/>
  <c r="E64" i="65"/>
  <c r="D64" i="65"/>
  <c r="C64" i="65"/>
  <c r="F63" i="65"/>
  <c r="E63" i="65"/>
  <c r="D63" i="65"/>
  <c r="C63" i="65"/>
  <c r="F62" i="65"/>
  <c r="E62" i="65"/>
  <c r="D62" i="65"/>
  <c r="C62" i="65"/>
  <c r="F61" i="65"/>
  <c r="E61" i="65"/>
  <c r="D61" i="65"/>
  <c r="C61" i="65"/>
  <c r="F60" i="65"/>
  <c r="E60" i="65"/>
  <c r="D60" i="65"/>
  <c r="C60" i="65"/>
  <c r="F59" i="65"/>
  <c r="E59" i="65"/>
  <c r="D59" i="65"/>
  <c r="C59" i="65"/>
  <c r="F58" i="65"/>
  <c r="E58" i="65"/>
  <c r="D58" i="65"/>
  <c r="C58" i="65"/>
  <c r="F57" i="65"/>
  <c r="E57" i="65"/>
  <c r="D57" i="65"/>
  <c r="C57" i="65"/>
  <c r="F56" i="65"/>
  <c r="E56" i="65"/>
  <c r="D56" i="65"/>
  <c r="C56" i="65"/>
  <c r="F55" i="65"/>
  <c r="E55" i="65"/>
  <c r="D55" i="65"/>
  <c r="C55" i="65"/>
  <c r="F54" i="65"/>
  <c r="E54" i="65"/>
  <c r="D54" i="65"/>
  <c r="C54" i="65"/>
  <c r="F53" i="65"/>
  <c r="E53" i="65"/>
  <c r="D53" i="65"/>
  <c r="C53" i="65"/>
  <c r="F52" i="65"/>
  <c r="E52" i="65"/>
  <c r="D52" i="65"/>
  <c r="C52" i="65"/>
  <c r="F51" i="65"/>
  <c r="E51" i="65"/>
  <c r="D51" i="65"/>
  <c r="C51" i="65"/>
  <c r="F50" i="65"/>
  <c r="E50" i="65"/>
  <c r="D50" i="65"/>
  <c r="C50" i="65"/>
  <c r="F49" i="65"/>
  <c r="E49" i="65"/>
  <c r="D49" i="65"/>
  <c r="C49" i="65"/>
  <c r="F48" i="65"/>
  <c r="E48" i="65"/>
  <c r="D48" i="65"/>
  <c r="C48" i="65"/>
  <c r="F47" i="65"/>
  <c r="E47" i="65"/>
  <c r="D47" i="65"/>
  <c r="C47" i="65"/>
  <c r="F46" i="65"/>
  <c r="E46" i="65"/>
  <c r="D46" i="65"/>
  <c r="C46" i="65"/>
  <c r="F45" i="65"/>
  <c r="E45" i="65"/>
  <c r="D45" i="65"/>
  <c r="C45" i="65"/>
  <c r="F44" i="65"/>
  <c r="E44" i="65"/>
  <c r="D44" i="65"/>
  <c r="C44" i="65"/>
  <c r="F43" i="65"/>
  <c r="E43" i="65"/>
  <c r="D43" i="65"/>
  <c r="C43" i="65"/>
  <c r="F42" i="65"/>
  <c r="E42" i="65"/>
  <c r="D42" i="65"/>
  <c r="C42" i="65"/>
  <c r="F41" i="65"/>
  <c r="E41" i="65"/>
  <c r="D41" i="65"/>
  <c r="C41" i="65"/>
  <c r="F40" i="65"/>
  <c r="E40" i="65"/>
  <c r="D40" i="65"/>
  <c r="C40" i="65"/>
  <c r="F39" i="65"/>
  <c r="E39" i="65"/>
  <c r="D39" i="65"/>
  <c r="C39" i="65"/>
  <c r="F38" i="65"/>
  <c r="E38" i="65"/>
  <c r="D38" i="65"/>
  <c r="C38" i="65"/>
  <c r="F37" i="65"/>
  <c r="E37" i="65"/>
  <c r="D37" i="65"/>
  <c r="C37" i="65"/>
  <c r="F36" i="65"/>
  <c r="E36" i="65"/>
  <c r="D36" i="65"/>
  <c r="C36" i="65"/>
  <c r="F35" i="65"/>
  <c r="E35" i="65"/>
  <c r="D35" i="65"/>
  <c r="C35" i="65"/>
  <c r="F34" i="65"/>
  <c r="E34" i="65"/>
  <c r="D34" i="65"/>
  <c r="C34" i="65"/>
  <c r="F33" i="65"/>
  <c r="E33" i="65"/>
  <c r="D33" i="65"/>
  <c r="C33" i="65"/>
  <c r="F32" i="65"/>
  <c r="E32" i="65"/>
  <c r="D32" i="65"/>
  <c r="C32" i="65"/>
  <c r="F31" i="65"/>
  <c r="E31" i="65"/>
  <c r="D31" i="65"/>
  <c r="C31" i="65"/>
  <c r="F30" i="65"/>
  <c r="E30" i="65"/>
  <c r="D30" i="65"/>
  <c r="C30" i="65"/>
  <c r="F29" i="65"/>
  <c r="E29" i="65"/>
  <c r="D29" i="65"/>
  <c r="C29" i="65"/>
  <c r="F28" i="65"/>
  <c r="E28" i="65"/>
  <c r="D28" i="65"/>
  <c r="C28" i="65"/>
  <c r="F27" i="65"/>
  <c r="E27" i="65"/>
  <c r="D27" i="65"/>
  <c r="C27" i="65"/>
  <c r="F26" i="65"/>
  <c r="E26" i="65"/>
  <c r="D26" i="65"/>
  <c r="C26" i="65"/>
  <c r="F25" i="65"/>
  <c r="E25" i="65"/>
  <c r="D25" i="65"/>
  <c r="C25" i="65"/>
  <c r="F24" i="65"/>
  <c r="E24" i="65"/>
  <c r="D24" i="65"/>
  <c r="C24" i="65"/>
  <c r="F23" i="65"/>
  <c r="E23" i="65"/>
  <c r="D23" i="65"/>
  <c r="C23" i="65"/>
  <c r="F22" i="65"/>
  <c r="E22" i="65"/>
  <c r="D22" i="65"/>
  <c r="C22" i="65"/>
  <c r="F21" i="65"/>
  <c r="E21" i="65"/>
  <c r="D21" i="65"/>
  <c r="C21" i="65"/>
  <c r="F20" i="65"/>
  <c r="E20" i="65"/>
  <c r="D20" i="65"/>
  <c r="C20" i="65"/>
  <c r="F19" i="65"/>
  <c r="E19" i="65"/>
  <c r="D19" i="65"/>
  <c r="C19" i="65"/>
  <c r="F18" i="65"/>
  <c r="E18" i="65"/>
  <c r="D18" i="65"/>
  <c r="C18" i="65"/>
  <c r="F17" i="65"/>
  <c r="E17" i="65"/>
  <c r="D17" i="65"/>
  <c r="C17" i="65"/>
  <c r="F16" i="65"/>
  <c r="E16" i="65"/>
  <c r="D16" i="65"/>
  <c r="C16" i="65"/>
  <c r="F15" i="65"/>
  <c r="E15" i="65"/>
  <c r="D15" i="65"/>
  <c r="C15" i="65"/>
  <c r="F14" i="65"/>
  <c r="E14" i="65"/>
  <c r="D14" i="65"/>
  <c r="C14" i="65"/>
  <c r="H13" i="65"/>
  <c r="F13" i="65"/>
  <c r="E13" i="65"/>
  <c r="D13" i="65"/>
  <c r="C13" i="65"/>
  <c r="H12" i="65"/>
  <c r="F12" i="65"/>
  <c r="E12" i="65"/>
  <c r="D12" i="65"/>
  <c r="C12" i="65"/>
  <c r="H11" i="65"/>
  <c r="F11" i="65"/>
  <c r="E11" i="65"/>
  <c r="D11" i="65"/>
  <c r="C11" i="65"/>
  <c r="F10" i="65"/>
  <c r="E10" i="65"/>
  <c r="D10" i="65"/>
  <c r="C10" i="65"/>
  <c r="F9" i="65"/>
  <c r="E9" i="65"/>
  <c r="D9" i="65"/>
  <c r="C9" i="65"/>
  <c r="L8" i="65"/>
  <c r="L9" i="65" s="1"/>
  <c r="F8" i="65"/>
  <c r="E8" i="65"/>
  <c r="D8" i="65"/>
  <c r="C8" i="65"/>
  <c r="L7" i="65"/>
  <c r="F7" i="65"/>
  <c r="E7" i="65"/>
  <c r="D7" i="65"/>
  <c r="C7" i="65"/>
  <c r="F6" i="65"/>
  <c r="E6" i="65"/>
  <c r="D6" i="65"/>
  <c r="C6" i="65"/>
  <c r="F5" i="65"/>
  <c r="E5" i="65"/>
  <c r="D5" i="65"/>
  <c r="C5" i="65"/>
  <c r="F4" i="65"/>
  <c r="E4" i="65"/>
  <c r="D4" i="65"/>
  <c r="C4" i="65"/>
  <c r="H3" i="65"/>
  <c r="F3" i="65"/>
  <c r="E3" i="65"/>
  <c r="D3" i="65"/>
  <c r="C3" i="65"/>
  <c r="H2" i="65"/>
  <c r="F2" i="65"/>
  <c r="E2" i="65"/>
  <c r="D2" i="65"/>
  <c r="C2" i="65"/>
  <c r="E3" i="61"/>
  <c r="E4" i="61"/>
  <c r="E5" i="61"/>
  <c r="E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31" i="61"/>
  <c r="E32" i="61"/>
  <c r="E33" i="61"/>
  <c r="E34" i="61"/>
  <c r="E35" i="61"/>
  <c r="E36" i="61"/>
  <c r="E37" i="61"/>
  <c r="E38" i="61"/>
  <c r="E39" i="61"/>
  <c r="E40" i="61"/>
  <c r="E41" i="61"/>
  <c r="E42" i="61"/>
  <c r="E43" i="61"/>
  <c r="E44" i="61"/>
  <c r="E45" i="61"/>
  <c r="E46" i="61"/>
  <c r="E47" i="61"/>
  <c r="E48" i="61"/>
  <c r="E49" i="61"/>
  <c r="E50" i="61"/>
  <c r="E51" i="61"/>
  <c r="E52" i="61"/>
  <c r="E53" i="61"/>
  <c r="E54" i="61"/>
  <c r="E55" i="61"/>
  <c r="E56" i="61"/>
  <c r="E57" i="61"/>
  <c r="E58" i="61"/>
  <c r="E59" i="61"/>
  <c r="E60" i="61"/>
  <c r="E61" i="61"/>
  <c r="E62" i="61"/>
  <c r="E63" i="61"/>
  <c r="E64" i="61"/>
  <c r="E65" i="61"/>
  <c r="E66" i="61"/>
  <c r="E67" i="61"/>
  <c r="E68" i="61"/>
  <c r="E69" i="61"/>
  <c r="E70" i="61"/>
  <c r="E71" i="61"/>
  <c r="E72" i="61"/>
  <c r="E73" i="61"/>
  <c r="E74" i="61"/>
  <c r="E75" i="61"/>
  <c r="E76" i="61"/>
  <c r="E77" i="61"/>
  <c r="E78" i="61"/>
  <c r="E79" i="61"/>
  <c r="E80" i="61"/>
  <c r="E81" i="61"/>
  <c r="E82" i="61"/>
  <c r="E83" i="61"/>
  <c r="E84" i="61"/>
  <c r="E85" i="61"/>
  <c r="E86" i="61"/>
  <c r="E87" i="61"/>
  <c r="E88" i="61"/>
  <c r="E89" i="61"/>
  <c r="E90" i="61"/>
  <c r="E91" i="61"/>
  <c r="E92" i="61"/>
  <c r="E93" i="61"/>
  <c r="E94" i="61"/>
  <c r="E95" i="61"/>
  <c r="E96" i="61"/>
  <c r="E97" i="61"/>
  <c r="E98" i="61"/>
  <c r="E99" i="61"/>
  <c r="E100" i="61"/>
  <c r="E101" i="61"/>
  <c r="E102" i="61"/>
  <c r="E103" i="61"/>
  <c r="E104" i="61"/>
  <c r="E105" i="61"/>
  <c r="E106" i="61"/>
  <c r="E107" i="61"/>
  <c r="E108" i="61"/>
  <c r="E109" i="61"/>
  <c r="E110" i="61"/>
  <c r="E111" i="61"/>
  <c r="E112" i="61"/>
  <c r="E113" i="61"/>
  <c r="E114" i="61"/>
  <c r="E115" i="61"/>
  <c r="E116" i="61"/>
  <c r="E117" i="61"/>
  <c r="E118" i="61"/>
  <c r="E119" i="61"/>
  <c r="E120" i="61"/>
  <c r="E121" i="61"/>
  <c r="E122" i="61"/>
  <c r="E123" i="61"/>
  <c r="E124" i="61"/>
  <c r="E125" i="61"/>
  <c r="E126" i="61"/>
  <c r="E127" i="61"/>
  <c r="E128" i="61"/>
  <c r="E129" i="61"/>
  <c r="E130" i="61"/>
  <c r="E131" i="61"/>
  <c r="E132" i="61"/>
  <c r="E133" i="61"/>
  <c r="E134" i="61"/>
  <c r="E135" i="61"/>
  <c r="E136" i="61"/>
  <c r="E137" i="61"/>
  <c r="E138" i="61"/>
  <c r="E139" i="61"/>
  <c r="E140" i="61"/>
  <c r="E141" i="61"/>
  <c r="E142" i="61"/>
  <c r="E143" i="61"/>
  <c r="E144" i="61"/>
  <c r="E145" i="61"/>
  <c r="E146" i="61"/>
  <c r="E147" i="61"/>
  <c r="E148" i="61"/>
  <c r="E149" i="61"/>
  <c r="E150" i="61"/>
  <c r="E151" i="61"/>
  <c r="E152" i="61"/>
  <c r="E153" i="61"/>
  <c r="E154" i="61"/>
  <c r="E155" i="61"/>
  <c r="E156" i="61"/>
  <c r="E157" i="61"/>
  <c r="E158" i="61"/>
  <c r="E159" i="61"/>
  <c r="E160" i="61"/>
  <c r="E161" i="61"/>
  <c r="E162" i="61"/>
  <c r="E163" i="61"/>
  <c r="E164" i="61"/>
  <c r="E165" i="61"/>
  <c r="E166" i="61"/>
  <c r="E167" i="61"/>
  <c r="E168" i="61"/>
  <c r="E169" i="61"/>
  <c r="E170" i="61"/>
  <c r="E171" i="61"/>
  <c r="E172" i="61"/>
  <c r="E173" i="61"/>
  <c r="E174" i="61"/>
  <c r="E175" i="61"/>
  <c r="E176" i="61"/>
  <c r="E177" i="61"/>
  <c r="E178" i="61"/>
  <c r="E179" i="61"/>
  <c r="E180" i="61"/>
  <c r="E181" i="61"/>
  <c r="E182" i="61"/>
  <c r="E183" i="61"/>
  <c r="E184" i="61"/>
  <c r="E185" i="61"/>
  <c r="E186" i="61"/>
  <c r="E187" i="61"/>
  <c r="G187" i="61" s="1"/>
  <c r="E188" i="61"/>
  <c r="E189" i="61"/>
  <c r="E190" i="61"/>
  <c r="E191" i="61"/>
  <c r="E192" i="61"/>
  <c r="E193" i="61"/>
  <c r="E194" i="61"/>
  <c r="E195" i="61"/>
  <c r="E196" i="61"/>
  <c r="E197" i="61"/>
  <c r="E198" i="61"/>
  <c r="E199" i="61"/>
  <c r="G199" i="61" s="1"/>
  <c r="E200" i="61"/>
  <c r="E201" i="61"/>
  <c r="E202" i="61"/>
  <c r="E203" i="61"/>
  <c r="E204" i="61"/>
  <c r="E205" i="61"/>
  <c r="E206" i="61"/>
  <c r="E207" i="61"/>
  <c r="E208" i="61"/>
  <c r="E209" i="61"/>
  <c r="E210" i="61"/>
  <c r="E211" i="61"/>
  <c r="G211" i="61" s="1"/>
  <c r="E212" i="61"/>
  <c r="E213" i="61"/>
  <c r="E214" i="61"/>
  <c r="E215" i="61"/>
  <c r="E216" i="61"/>
  <c r="E217" i="61"/>
  <c r="E218" i="61"/>
  <c r="G218" i="61" s="1"/>
  <c r="E219" i="61"/>
  <c r="E220" i="61"/>
  <c r="E221" i="61"/>
  <c r="E222" i="61"/>
  <c r="E223" i="61"/>
  <c r="G223" i="61" s="1"/>
  <c r="E224" i="61"/>
  <c r="E225" i="61"/>
  <c r="E226" i="61"/>
  <c r="E227" i="61"/>
  <c r="E228" i="61"/>
  <c r="E229" i="61"/>
  <c r="G229" i="61" s="1"/>
  <c r="E230" i="61"/>
  <c r="G230" i="61" s="1"/>
  <c r="E231" i="61"/>
  <c r="E232" i="61"/>
  <c r="G232" i="61" s="1"/>
  <c r="E233" i="61"/>
  <c r="E234" i="61"/>
  <c r="E235" i="61"/>
  <c r="E236" i="61"/>
  <c r="E237" i="61"/>
  <c r="E238" i="61"/>
  <c r="E239" i="61"/>
  <c r="E240" i="61"/>
  <c r="E241" i="61"/>
  <c r="E242" i="61"/>
  <c r="G242" i="61" s="1"/>
  <c r="E243" i="61"/>
  <c r="E244" i="61"/>
  <c r="E245" i="61"/>
  <c r="E246" i="61"/>
  <c r="E247" i="61"/>
  <c r="E248" i="61"/>
  <c r="E249" i="61"/>
  <c r="E250" i="61"/>
  <c r="E251" i="61"/>
  <c r="E252" i="61"/>
  <c r="E253" i="61"/>
  <c r="E254" i="61"/>
  <c r="G254" i="61" s="1"/>
  <c r="E255" i="61"/>
  <c r="E256" i="61"/>
  <c r="E257" i="61"/>
  <c r="E258" i="61"/>
  <c r="E259" i="61"/>
  <c r="E260" i="61"/>
  <c r="E261" i="61"/>
  <c r="E262" i="61"/>
  <c r="E263" i="61"/>
  <c r="E264" i="61"/>
  <c r="E265" i="61"/>
  <c r="E266" i="61"/>
  <c r="G266" i="61" s="1"/>
  <c r="E267" i="61"/>
  <c r="E268" i="61"/>
  <c r="E269" i="61"/>
  <c r="E270" i="61"/>
  <c r="E271" i="61"/>
  <c r="E272" i="61"/>
  <c r="E273" i="61"/>
  <c r="E274" i="61"/>
  <c r="E275" i="61"/>
  <c r="E276" i="61"/>
  <c r="E277" i="61"/>
  <c r="E278" i="61"/>
  <c r="G278" i="61" s="1"/>
  <c r="E279" i="61"/>
  <c r="E280" i="61"/>
  <c r="E281" i="61"/>
  <c r="E282" i="61"/>
  <c r="E283" i="61"/>
  <c r="E284" i="61"/>
  <c r="E285" i="61"/>
  <c r="E286" i="61"/>
  <c r="E287" i="61"/>
  <c r="E288" i="61"/>
  <c r="E289" i="61"/>
  <c r="E290" i="61"/>
  <c r="G290" i="61" s="1"/>
  <c r="E291" i="61"/>
  <c r="E292" i="61"/>
  <c r="E293" i="61"/>
  <c r="E294" i="61"/>
  <c r="E295" i="61"/>
  <c r="E296" i="61"/>
  <c r="E297" i="61"/>
  <c r="E298" i="61"/>
  <c r="E299" i="61"/>
  <c r="E300" i="61"/>
  <c r="E301" i="61"/>
  <c r="E302" i="61"/>
  <c r="G302" i="61" s="1"/>
  <c r="E303" i="61"/>
  <c r="E304" i="61"/>
  <c r="G304" i="61" s="1"/>
  <c r="E305" i="61"/>
  <c r="E306" i="61"/>
  <c r="E307" i="61"/>
  <c r="E308" i="61"/>
  <c r="E309" i="61"/>
  <c r="E310" i="61"/>
  <c r="G310" i="61" s="1"/>
  <c r="E311" i="61"/>
  <c r="G311" i="61" s="1"/>
  <c r="E312" i="61"/>
  <c r="E313" i="61"/>
  <c r="E314" i="61"/>
  <c r="E315" i="61"/>
  <c r="E316" i="61"/>
  <c r="E317" i="61"/>
  <c r="E318" i="61"/>
  <c r="E319" i="61"/>
  <c r="E320" i="61"/>
  <c r="E321" i="61"/>
  <c r="E322" i="61"/>
  <c r="G322" i="61" s="1"/>
  <c r="E323" i="61"/>
  <c r="G323" i="61" s="1"/>
  <c r="E324" i="61"/>
  <c r="E325" i="61"/>
  <c r="E326" i="61"/>
  <c r="E327" i="61"/>
  <c r="E328" i="61"/>
  <c r="E329" i="61"/>
  <c r="E330" i="61"/>
  <c r="E331" i="61"/>
  <c r="E332" i="61"/>
  <c r="E333" i="61"/>
  <c r="E334" i="61"/>
  <c r="G334" i="61" s="1"/>
  <c r="E335" i="61"/>
  <c r="G335" i="61" s="1"/>
  <c r="E336" i="61"/>
  <c r="E337" i="61"/>
  <c r="E338" i="61"/>
  <c r="E339" i="61"/>
  <c r="E340" i="61"/>
  <c r="E341" i="61"/>
  <c r="E342" i="61"/>
  <c r="E343" i="61"/>
  <c r="E344" i="61"/>
  <c r="E345" i="61"/>
  <c r="E346" i="61"/>
  <c r="G346" i="61" s="1"/>
  <c r="E347" i="61"/>
  <c r="G347" i="61" s="1"/>
  <c r="E348" i="61"/>
  <c r="E349" i="61"/>
  <c r="G349" i="61" s="1"/>
  <c r="E350" i="61"/>
  <c r="E351" i="61"/>
  <c r="E352" i="61"/>
  <c r="E353" i="61"/>
  <c r="E354" i="61"/>
  <c r="E355" i="61"/>
  <c r="E356" i="61"/>
  <c r="E357" i="61"/>
  <c r="E358" i="61"/>
  <c r="G358" i="61" s="1"/>
  <c r="E359" i="61"/>
  <c r="E360" i="61"/>
  <c r="E361" i="61"/>
  <c r="G361" i="61" s="1"/>
  <c r="E362" i="61"/>
  <c r="G362" i="61" s="1"/>
  <c r="E363" i="61"/>
  <c r="E364" i="61"/>
  <c r="E365" i="61"/>
  <c r="E366" i="61"/>
  <c r="E367" i="61"/>
  <c r="E368" i="61"/>
  <c r="E369" i="61"/>
  <c r="E370" i="61"/>
  <c r="G370" i="61" s="1"/>
  <c r="E371" i="61"/>
  <c r="E372" i="61"/>
  <c r="E373" i="61"/>
  <c r="G373" i="61" s="1"/>
  <c r="E374" i="61"/>
  <c r="G374" i="61" s="1"/>
  <c r="E375" i="61"/>
  <c r="E376" i="61"/>
  <c r="E377" i="61"/>
  <c r="E378" i="61"/>
  <c r="E379" i="61"/>
  <c r="E380" i="61"/>
  <c r="E381" i="61"/>
  <c r="E382" i="61"/>
  <c r="G382" i="61" s="1"/>
  <c r="E383" i="61"/>
  <c r="G383" i="61" s="1"/>
  <c r="E384" i="61"/>
  <c r="E385" i="61"/>
  <c r="E386" i="61"/>
  <c r="E387" i="61"/>
  <c r="E388" i="61"/>
  <c r="E389" i="61"/>
  <c r="E390" i="61"/>
  <c r="E391" i="61"/>
  <c r="E392" i="61"/>
  <c r="E393" i="61"/>
  <c r="E394" i="61"/>
  <c r="G394" i="61" s="1"/>
  <c r="E395" i="61"/>
  <c r="G395" i="61" s="1"/>
  <c r="E396" i="61"/>
  <c r="E397" i="61"/>
  <c r="E398" i="61"/>
  <c r="E399" i="61"/>
  <c r="E400" i="61"/>
  <c r="E401" i="61"/>
  <c r="E402" i="61"/>
  <c r="E403" i="61"/>
  <c r="E404" i="61"/>
  <c r="E405" i="61"/>
  <c r="E406" i="61"/>
  <c r="G406" i="61" s="1"/>
  <c r="E407" i="61"/>
  <c r="G407" i="61" s="1"/>
  <c r="E408" i="61"/>
  <c r="E409" i="61"/>
  <c r="E410" i="61"/>
  <c r="E411" i="61"/>
  <c r="E412" i="61"/>
  <c r="E413" i="61"/>
  <c r="E414" i="61"/>
  <c r="E415" i="61"/>
  <c r="E416" i="61"/>
  <c r="E417" i="61"/>
  <c r="E418" i="61"/>
  <c r="G418" i="61" s="1"/>
  <c r="E419" i="61"/>
  <c r="G419" i="61" s="1"/>
  <c r="E420" i="61"/>
  <c r="E421" i="61"/>
  <c r="E422" i="61"/>
  <c r="E423" i="61"/>
  <c r="E424" i="61"/>
  <c r="E425" i="61"/>
  <c r="E426" i="61"/>
  <c r="E427" i="61"/>
  <c r="E428" i="61"/>
  <c r="E429" i="61"/>
  <c r="E430" i="61"/>
  <c r="G430" i="61" s="1"/>
  <c r="E431" i="61"/>
  <c r="G431" i="61" s="1"/>
  <c r="E432" i="61"/>
  <c r="E433" i="61"/>
  <c r="G433" i="61" s="1"/>
  <c r="E434" i="61"/>
  <c r="G434" i="61" s="1"/>
  <c r="E435" i="61"/>
  <c r="E436" i="61"/>
  <c r="E437" i="61"/>
  <c r="E438" i="61"/>
  <c r="E439" i="61"/>
  <c r="E440" i="61"/>
  <c r="E441" i="61"/>
  <c r="E442" i="61"/>
  <c r="G442" i="61" s="1"/>
  <c r="E443" i="61"/>
  <c r="G443" i="61" s="1"/>
  <c r="E444" i="61"/>
  <c r="E445" i="61"/>
  <c r="E446" i="61"/>
  <c r="G446" i="61" s="1"/>
  <c r="E447" i="61"/>
  <c r="E448" i="61"/>
  <c r="E449" i="61"/>
  <c r="E450" i="61"/>
  <c r="E451" i="61"/>
  <c r="E452" i="61"/>
  <c r="E453" i="61"/>
  <c r="E454" i="61"/>
  <c r="G454" i="61" s="1"/>
  <c r="E455" i="61"/>
  <c r="G455" i="61" s="1"/>
  <c r="E456" i="61"/>
  <c r="E457" i="61"/>
  <c r="E458" i="61"/>
  <c r="E459" i="61"/>
  <c r="E460" i="61"/>
  <c r="E461" i="61"/>
  <c r="E462" i="61"/>
  <c r="E463" i="61"/>
  <c r="E464" i="61"/>
  <c r="E465" i="61"/>
  <c r="E466" i="61"/>
  <c r="G466" i="61" s="1"/>
  <c r="E467" i="61"/>
  <c r="G467" i="61" s="1"/>
  <c r="E468" i="61"/>
  <c r="E469" i="61"/>
  <c r="E470" i="61"/>
  <c r="E471" i="61"/>
  <c r="E472" i="61"/>
  <c r="E473" i="61"/>
  <c r="E474" i="61"/>
  <c r="E475" i="61"/>
  <c r="E476" i="61"/>
  <c r="E477" i="61"/>
  <c r="E478" i="61"/>
  <c r="G478" i="61" s="1"/>
  <c r="E479" i="61"/>
  <c r="G479" i="61" s="1"/>
  <c r="E480" i="61"/>
  <c r="E481" i="61"/>
  <c r="E482" i="61"/>
  <c r="E483" i="61"/>
  <c r="E484" i="61"/>
  <c r="E485" i="61"/>
  <c r="E486" i="61"/>
  <c r="E487" i="61"/>
  <c r="E488" i="61"/>
  <c r="E489" i="61"/>
  <c r="E490" i="61"/>
  <c r="G490" i="61" s="1"/>
  <c r="E491" i="61"/>
  <c r="G491" i="61" s="1"/>
  <c r="E492" i="61"/>
  <c r="E493" i="61"/>
  <c r="E494" i="61"/>
  <c r="E495" i="61"/>
  <c r="E496" i="61"/>
  <c r="E497" i="61"/>
  <c r="E498" i="61"/>
  <c r="E499" i="61"/>
  <c r="E500" i="61"/>
  <c r="E501" i="61"/>
  <c r="E502" i="61"/>
  <c r="G502" i="61" s="1"/>
  <c r="E503" i="61"/>
  <c r="G503" i="61" s="1"/>
  <c r="E504" i="61"/>
  <c r="E505" i="61"/>
  <c r="G505" i="61" s="1"/>
  <c r="E506" i="61"/>
  <c r="G506" i="61" s="1"/>
  <c r="E507" i="61"/>
  <c r="E508" i="61"/>
  <c r="E509" i="61"/>
  <c r="E510" i="61"/>
  <c r="E511" i="61"/>
  <c r="E512" i="61"/>
  <c r="E513" i="61"/>
  <c r="E514" i="61"/>
  <c r="G514" i="61" s="1"/>
  <c r="E515" i="61"/>
  <c r="G515" i="61" s="1"/>
  <c r="E516" i="61"/>
  <c r="E517" i="61"/>
  <c r="E518" i="61"/>
  <c r="G518" i="61" s="1"/>
  <c r="E519" i="61"/>
  <c r="E520" i="61"/>
  <c r="E521" i="61"/>
  <c r="E522" i="61"/>
  <c r="E523" i="61"/>
  <c r="E524" i="61"/>
  <c r="E525" i="61"/>
  <c r="E526" i="61"/>
  <c r="G526" i="61" s="1"/>
  <c r="E527" i="61"/>
  <c r="G527" i="61" s="1"/>
  <c r="E528" i="61"/>
  <c r="E529" i="61"/>
  <c r="E530" i="61"/>
  <c r="E531" i="61"/>
  <c r="E532" i="61"/>
  <c r="E533" i="61"/>
  <c r="E534" i="61"/>
  <c r="E535" i="61"/>
  <c r="E536" i="61"/>
  <c r="E537" i="61"/>
  <c r="E538" i="61"/>
  <c r="G538" i="61" s="1"/>
  <c r="E539" i="61"/>
  <c r="G539" i="61" s="1"/>
  <c r="E540" i="61"/>
  <c r="E541" i="61"/>
  <c r="E542" i="61"/>
  <c r="E543" i="61"/>
  <c r="E544" i="61"/>
  <c r="E545" i="61"/>
  <c r="E546" i="61"/>
  <c r="E547" i="61"/>
  <c r="E548" i="61"/>
  <c r="E549" i="61"/>
  <c r="E550" i="61"/>
  <c r="G550" i="61" s="1"/>
  <c r="E551" i="61"/>
  <c r="G551" i="61" s="1"/>
  <c r="E552" i="61"/>
  <c r="E553" i="61"/>
  <c r="E554" i="61"/>
  <c r="E555" i="61"/>
  <c r="E556" i="61"/>
  <c r="E557" i="61"/>
  <c r="E558" i="61"/>
  <c r="E559" i="61"/>
  <c r="E560" i="61"/>
  <c r="E561" i="61"/>
  <c r="E562" i="61"/>
  <c r="G562" i="61" s="1"/>
  <c r="E563" i="61"/>
  <c r="G563" i="61" s="1"/>
  <c r="E564" i="61"/>
  <c r="E565" i="61"/>
  <c r="E566" i="61"/>
  <c r="E567" i="61"/>
  <c r="E568" i="61"/>
  <c r="E569" i="61"/>
  <c r="E570" i="61"/>
  <c r="E571" i="61"/>
  <c r="E572" i="61"/>
  <c r="E573" i="61"/>
  <c r="E574" i="61"/>
  <c r="G574" i="61" s="1"/>
  <c r="E575" i="61"/>
  <c r="G575" i="61" s="1"/>
  <c r="E576" i="61"/>
  <c r="E577" i="61"/>
  <c r="G577" i="61" s="1"/>
  <c r="E578" i="61"/>
  <c r="G578" i="61" s="1"/>
  <c r="E579" i="61"/>
  <c r="E580" i="61"/>
  <c r="E581" i="61"/>
  <c r="E582" i="61"/>
  <c r="E583" i="61"/>
  <c r="E584" i="61"/>
  <c r="E585" i="61"/>
  <c r="E586" i="61"/>
  <c r="G586" i="61" s="1"/>
  <c r="E587" i="61"/>
  <c r="G587" i="61" s="1"/>
  <c r="E588" i="61"/>
  <c r="E589" i="61"/>
  <c r="E590" i="61"/>
  <c r="G590" i="61" s="1"/>
  <c r="E591" i="61"/>
  <c r="E592" i="61"/>
  <c r="E593" i="61"/>
  <c r="E594" i="61"/>
  <c r="E595" i="61"/>
  <c r="E596" i="61"/>
  <c r="E597" i="61"/>
  <c r="E598" i="61"/>
  <c r="G598" i="61" s="1"/>
  <c r="E599" i="61"/>
  <c r="G599" i="61" s="1"/>
  <c r="E600" i="61"/>
  <c r="E601" i="61"/>
  <c r="E602" i="61"/>
  <c r="E603" i="61"/>
  <c r="E604" i="61"/>
  <c r="E605" i="61"/>
  <c r="E606" i="61"/>
  <c r="E607" i="61"/>
  <c r="E608" i="61"/>
  <c r="E609" i="61"/>
  <c r="E610" i="61"/>
  <c r="G610" i="61" s="1"/>
  <c r="E611" i="61"/>
  <c r="G611" i="61" s="1"/>
  <c r="E612" i="61"/>
  <c r="E613" i="61"/>
  <c r="E614" i="61"/>
  <c r="E615" i="61"/>
  <c r="E616" i="61"/>
  <c r="E617" i="61"/>
  <c r="E618" i="61"/>
  <c r="E619" i="61"/>
  <c r="E620" i="61"/>
  <c r="E621" i="61"/>
  <c r="E622" i="61"/>
  <c r="G622" i="61" s="1"/>
  <c r="E623" i="61"/>
  <c r="G623" i="61" s="1"/>
  <c r="E624" i="61"/>
  <c r="E625" i="61"/>
  <c r="E626" i="61"/>
  <c r="E627" i="61"/>
  <c r="E628" i="61"/>
  <c r="E629" i="61"/>
  <c r="E630" i="61"/>
  <c r="E631" i="61"/>
  <c r="E632" i="61"/>
  <c r="E633" i="61"/>
  <c r="E634" i="61"/>
  <c r="G634" i="61" s="1"/>
  <c r="E635" i="61"/>
  <c r="G635" i="61" s="1"/>
  <c r="E636" i="61"/>
  <c r="E637" i="61"/>
  <c r="E638" i="61"/>
  <c r="E639" i="61"/>
  <c r="E640" i="61"/>
  <c r="E641" i="61"/>
  <c r="E642" i="61"/>
  <c r="E643" i="61"/>
  <c r="E644" i="61"/>
  <c r="E645" i="61"/>
  <c r="E646" i="61"/>
  <c r="G646" i="61" s="1"/>
  <c r="E647" i="61"/>
  <c r="G647" i="61" s="1"/>
  <c r="E648" i="61"/>
  <c r="E649" i="61"/>
  <c r="G649" i="61" s="1"/>
  <c r="E650" i="61"/>
  <c r="G650" i="61" s="1"/>
  <c r="E651" i="61"/>
  <c r="E652" i="61"/>
  <c r="E653" i="61"/>
  <c r="E654" i="61"/>
  <c r="E655" i="61"/>
  <c r="E656" i="61"/>
  <c r="E657" i="61"/>
  <c r="E658" i="61"/>
  <c r="G658" i="61" s="1"/>
  <c r="E659" i="61"/>
  <c r="G659" i="61" s="1"/>
  <c r="E660" i="61"/>
  <c r="E661" i="61"/>
  <c r="E662" i="61"/>
  <c r="G662" i="61" s="1"/>
  <c r="E663" i="61"/>
  <c r="E664" i="61"/>
  <c r="E665" i="61"/>
  <c r="E666" i="61"/>
  <c r="E667" i="61"/>
  <c r="E668" i="61"/>
  <c r="E669" i="61"/>
  <c r="E670" i="61"/>
  <c r="G670" i="61" s="1"/>
  <c r="E671" i="61"/>
  <c r="G671" i="61" s="1"/>
  <c r="E672" i="61"/>
  <c r="E673" i="61"/>
  <c r="E674" i="61"/>
  <c r="E675" i="61"/>
  <c r="E676" i="61"/>
  <c r="E677" i="61"/>
  <c r="E678" i="61"/>
  <c r="E679" i="61"/>
  <c r="E680" i="61"/>
  <c r="E681" i="61"/>
  <c r="E682" i="61"/>
  <c r="G682" i="61" s="1"/>
  <c r="E683" i="61"/>
  <c r="G683" i="61" s="1"/>
  <c r="E684" i="61"/>
  <c r="E685" i="61"/>
  <c r="E686" i="61"/>
  <c r="E687" i="61"/>
  <c r="E688" i="61"/>
  <c r="E689" i="61"/>
  <c r="E690" i="61"/>
  <c r="E691" i="61"/>
  <c r="E692" i="61"/>
  <c r="E693" i="61"/>
  <c r="E694" i="61"/>
  <c r="G694" i="61" s="1"/>
  <c r="E695" i="61"/>
  <c r="G695" i="61" s="1"/>
  <c r="E696" i="61"/>
  <c r="E697" i="61"/>
  <c r="E698" i="61"/>
  <c r="E699" i="61"/>
  <c r="E700" i="61"/>
  <c r="E701" i="61"/>
  <c r="E702" i="61"/>
  <c r="E703" i="61"/>
  <c r="E704" i="61"/>
  <c r="E705" i="61"/>
  <c r="E706" i="61"/>
  <c r="G706" i="61" s="1"/>
  <c r="E707" i="61"/>
  <c r="G707" i="61" s="1"/>
  <c r="E708" i="61"/>
  <c r="E709" i="61"/>
  <c r="E710" i="61"/>
  <c r="E711" i="61"/>
  <c r="E712" i="61"/>
  <c r="E713" i="61"/>
  <c r="E714" i="61"/>
  <c r="E715" i="61"/>
  <c r="E716" i="61"/>
  <c r="E717" i="61"/>
  <c r="E718" i="61"/>
  <c r="G718" i="61" s="1"/>
  <c r="E719" i="61"/>
  <c r="G719" i="61" s="1"/>
  <c r="E720" i="61"/>
  <c r="E721" i="61"/>
  <c r="G721" i="61" s="1"/>
  <c r="E722" i="61"/>
  <c r="G722" i="61" s="1"/>
  <c r="E723" i="61"/>
  <c r="E724" i="61"/>
  <c r="E725" i="61"/>
  <c r="E726" i="61"/>
  <c r="E727" i="61"/>
  <c r="E728" i="61"/>
  <c r="E729" i="61"/>
  <c r="E730" i="61"/>
  <c r="G730" i="61" s="1"/>
  <c r="E731" i="61"/>
  <c r="G731" i="61" s="1"/>
  <c r="E732" i="61"/>
  <c r="E733" i="61"/>
  <c r="E734" i="61"/>
  <c r="G734" i="61" s="1"/>
  <c r="E735" i="61"/>
  <c r="E736" i="61"/>
  <c r="E737" i="61"/>
  <c r="E738" i="61"/>
  <c r="E739" i="61"/>
  <c r="E740" i="61"/>
  <c r="E741" i="61"/>
  <c r="E742" i="61"/>
  <c r="G742" i="61" s="1"/>
  <c r="E743" i="61"/>
  <c r="G743" i="61" s="1"/>
  <c r="E744" i="61"/>
  <c r="E745" i="61"/>
  <c r="E746" i="61"/>
  <c r="E747" i="61"/>
  <c r="E748" i="61"/>
  <c r="E749" i="61"/>
  <c r="E750" i="61"/>
  <c r="E751" i="61"/>
  <c r="E752" i="61"/>
  <c r="E753" i="61"/>
  <c r="E754" i="61"/>
  <c r="G754" i="61" s="1"/>
  <c r="E755" i="61"/>
  <c r="G755" i="61" s="1"/>
  <c r="E756" i="61"/>
  <c r="E757" i="61"/>
  <c r="E758" i="61"/>
  <c r="E759" i="61"/>
  <c r="E760" i="61"/>
  <c r="E761" i="61"/>
  <c r="E762" i="61"/>
  <c r="E763" i="61"/>
  <c r="E764" i="61"/>
  <c r="E765" i="61"/>
  <c r="E766" i="61"/>
  <c r="G766" i="61" s="1"/>
  <c r="E767" i="61"/>
  <c r="G767" i="61" s="1"/>
  <c r="E768" i="61"/>
  <c r="E769" i="61"/>
  <c r="E770" i="61"/>
  <c r="E771" i="61"/>
  <c r="E772" i="61"/>
  <c r="E773" i="61"/>
  <c r="E774" i="61"/>
  <c r="E775" i="61"/>
  <c r="E776" i="61"/>
  <c r="E777" i="61"/>
  <c r="E778" i="61"/>
  <c r="G778" i="61" s="1"/>
  <c r="E779" i="61"/>
  <c r="G779" i="61" s="1"/>
  <c r="E780" i="61"/>
  <c r="E781" i="61"/>
  <c r="E782" i="61"/>
  <c r="E783" i="61"/>
  <c r="E784" i="61"/>
  <c r="E785" i="61"/>
  <c r="E786" i="61"/>
  <c r="E787" i="61"/>
  <c r="E788" i="61"/>
  <c r="E789" i="61"/>
  <c r="E790" i="61"/>
  <c r="G790" i="61" s="1"/>
  <c r="E791" i="61"/>
  <c r="G791" i="61" s="1"/>
  <c r="E792" i="61"/>
  <c r="E793" i="61"/>
  <c r="G793" i="61" s="1"/>
  <c r="E794" i="61"/>
  <c r="G794" i="61" s="1"/>
  <c r="E795" i="61"/>
  <c r="E796" i="61"/>
  <c r="E797" i="61"/>
  <c r="E798" i="61"/>
  <c r="E799" i="61"/>
  <c r="E800" i="61"/>
  <c r="E801" i="61"/>
  <c r="E802" i="61"/>
  <c r="G802" i="61" s="1"/>
  <c r="E803" i="61"/>
  <c r="G803" i="61" s="1"/>
  <c r="E804" i="61"/>
  <c r="E805" i="61"/>
  <c r="E806" i="61"/>
  <c r="G806" i="61" s="1"/>
  <c r="E807" i="61"/>
  <c r="E808" i="61"/>
  <c r="E809" i="61"/>
  <c r="E810" i="61"/>
  <c r="E811" i="61"/>
  <c r="E812" i="61"/>
  <c r="E813" i="61"/>
  <c r="E814" i="61"/>
  <c r="G814" i="61" s="1"/>
  <c r="E815" i="61"/>
  <c r="G815" i="61" s="1"/>
  <c r="E816" i="61"/>
  <c r="E817" i="61"/>
  <c r="E818" i="61"/>
  <c r="E819" i="61"/>
  <c r="E820" i="61"/>
  <c r="E821" i="61"/>
  <c r="E822" i="61"/>
  <c r="E823" i="61"/>
  <c r="E824" i="61"/>
  <c r="E825" i="61"/>
  <c r="E826" i="61"/>
  <c r="G826" i="61" s="1"/>
  <c r="E827" i="61"/>
  <c r="G827" i="61" s="1"/>
  <c r="E828" i="61"/>
  <c r="E829" i="61"/>
  <c r="E830" i="61"/>
  <c r="E831" i="61"/>
  <c r="E832" i="61"/>
  <c r="E833" i="61"/>
  <c r="E834" i="61"/>
  <c r="E835" i="61"/>
  <c r="E836" i="61"/>
  <c r="E837" i="61"/>
  <c r="E838" i="61"/>
  <c r="G838" i="61" s="1"/>
  <c r="E839" i="61"/>
  <c r="G839" i="61" s="1"/>
  <c r="E840" i="61"/>
  <c r="E841" i="61"/>
  <c r="E842" i="61"/>
  <c r="E843" i="61"/>
  <c r="E844" i="61"/>
  <c r="E845" i="61"/>
  <c r="E846" i="61"/>
  <c r="E847" i="61"/>
  <c r="E848" i="61"/>
  <c r="E849" i="61"/>
  <c r="E850" i="61"/>
  <c r="G850" i="61" s="1"/>
  <c r="E851" i="61"/>
  <c r="G851" i="61" s="1"/>
  <c r="E852" i="61"/>
  <c r="E853" i="61"/>
  <c r="E854" i="61"/>
  <c r="E855" i="61"/>
  <c r="E856" i="61"/>
  <c r="E857" i="61"/>
  <c r="E858" i="61"/>
  <c r="E859" i="61"/>
  <c r="E860" i="61"/>
  <c r="E861" i="61"/>
  <c r="E862" i="61"/>
  <c r="G862" i="61" s="1"/>
  <c r="E863" i="61"/>
  <c r="G863" i="61" s="1"/>
  <c r="E864" i="61"/>
  <c r="E865" i="61"/>
  <c r="G865" i="61" s="1"/>
  <c r="E866" i="61"/>
  <c r="G866" i="61" s="1"/>
  <c r="E867" i="61"/>
  <c r="E868" i="61"/>
  <c r="E869" i="61"/>
  <c r="E870" i="61"/>
  <c r="E871" i="61"/>
  <c r="E872" i="61"/>
  <c r="E873" i="61"/>
  <c r="E874" i="61"/>
  <c r="G874" i="61" s="1"/>
  <c r="E875" i="61"/>
  <c r="G875" i="61" s="1"/>
  <c r="E876" i="61"/>
  <c r="E877" i="61"/>
  <c r="E878" i="61"/>
  <c r="G878" i="61" s="1"/>
  <c r="E879" i="61"/>
  <c r="E880" i="61"/>
  <c r="E881" i="61"/>
  <c r="E882" i="61"/>
  <c r="E883" i="61"/>
  <c r="E884" i="61"/>
  <c r="E885" i="61"/>
  <c r="E886" i="61"/>
  <c r="G886" i="61" s="1"/>
  <c r="E887" i="61"/>
  <c r="G887" i="61" s="1"/>
  <c r="E888" i="61"/>
  <c r="E889" i="61"/>
  <c r="E890" i="61"/>
  <c r="E891" i="61"/>
  <c r="E892" i="61"/>
  <c r="E893" i="61"/>
  <c r="E894" i="61"/>
  <c r="E895" i="61"/>
  <c r="E896" i="61"/>
  <c r="E897" i="61"/>
  <c r="E898" i="61"/>
  <c r="G898" i="61" s="1"/>
  <c r="E899" i="61"/>
  <c r="G899" i="61" s="1"/>
  <c r="E900" i="61"/>
  <c r="E901" i="61"/>
  <c r="E902" i="61"/>
  <c r="E903" i="61"/>
  <c r="E904" i="61"/>
  <c r="E905" i="61"/>
  <c r="E906" i="61"/>
  <c r="E907" i="61"/>
  <c r="E908" i="61"/>
  <c r="E909" i="61"/>
  <c r="E910" i="61"/>
  <c r="G910" i="61" s="1"/>
  <c r="E911" i="61"/>
  <c r="G911" i="61" s="1"/>
  <c r="E912" i="61"/>
  <c r="E913" i="61"/>
  <c r="E914" i="61"/>
  <c r="E915" i="61"/>
  <c r="E916" i="61"/>
  <c r="E917" i="61"/>
  <c r="E918" i="61"/>
  <c r="E919" i="61"/>
  <c r="E920" i="61"/>
  <c r="E921" i="61"/>
  <c r="E922" i="61"/>
  <c r="G922" i="61" s="1"/>
  <c r="E923" i="61"/>
  <c r="G923" i="61" s="1"/>
  <c r="E924" i="61"/>
  <c r="E925" i="61"/>
  <c r="E926" i="61"/>
  <c r="E927" i="61"/>
  <c r="E928" i="61"/>
  <c r="E929" i="61"/>
  <c r="E930" i="61"/>
  <c r="E931" i="61"/>
  <c r="E932" i="61"/>
  <c r="E933" i="61"/>
  <c r="E934" i="61"/>
  <c r="G934" i="61" s="1"/>
  <c r="E935" i="61"/>
  <c r="G935" i="61" s="1"/>
  <c r="E936" i="61"/>
  <c r="E937" i="61"/>
  <c r="G937" i="61" s="1"/>
  <c r="E938" i="61"/>
  <c r="G938" i="61" s="1"/>
  <c r="E939" i="61"/>
  <c r="E940" i="61"/>
  <c r="E941" i="61"/>
  <c r="E942" i="61"/>
  <c r="E943" i="61"/>
  <c r="E944" i="61"/>
  <c r="E945" i="61"/>
  <c r="E946" i="61"/>
  <c r="G946" i="61" s="1"/>
  <c r="E947" i="61"/>
  <c r="G947" i="61" s="1"/>
  <c r="E948" i="61"/>
  <c r="E949" i="61"/>
  <c r="E950" i="61"/>
  <c r="G950" i="61" s="1"/>
  <c r="E951" i="61"/>
  <c r="E952" i="61"/>
  <c r="E953" i="61"/>
  <c r="E954" i="61"/>
  <c r="E955" i="61"/>
  <c r="E956" i="61"/>
  <c r="E957" i="61"/>
  <c r="E958" i="61"/>
  <c r="G958" i="61" s="1"/>
  <c r="E959" i="61"/>
  <c r="G959" i="61" s="1"/>
  <c r="E960" i="61"/>
  <c r="E961" i="61"/>
  <c r="E962" i="61"/>
  <c r="E963" i="61"/>
  <c r="E964" i="61"/>
  <c r="E965" i="61"/>
  <c r="E966" i="61"/>
  <c r="E967" i="61"/>
  <c r="E968" i="61"/>
  <c r="E969" i="61"/>
  <c r="E970" i="61"/>
  <c r="G970" i="61" s="1"/>
  <c r="E971" i="61"/>
  <c r="G971" i="61" s="1"/>
  <c r="E972" i="61"/>
  <c r="E973" i="61"/>
  <c r="E974" i="61"/>
  <c r="E975" i="61"/>
  <c r="E976" i="61"/>
  <c r="E977" i="61"/>
  <c r="E978" i="61"/>
  <c r="E979" i="61"/>
  <c r="E980" i="61"/>
  <c r="E981" i="61"/>
  <c r="E982" i="61"/>
  <c r="G982" i="61" s="1"/>
  <c r="E983" i="61"/>
  <c r="G983" i="61" s="1"/>
  <c r="E984" i="61"/>
  <c r="E985" i="61"/>
  <c r="E986" i="61"/>
  <c r="E987" i="61"/>
  <c r="E988" i="61"/>
  <c r="E989" i="61"/>
  <c r="E990" i="61"/>
  <c r="E991" i="61"/>
  <c r="E992" i="61"/>
  <c r="E993" i="61"/>
  <c r="E994" i="61"/>
  <c r="G994" i="61" s="1"/>
  <c r="E995" i="61"/>
  <c r="G995" i="61" s="1"/>
  <c r="E996" i="61"/>
  <c r="E997" i="61"/>
  <c r="E998" i="61"/>
  <c r="E999" i="61"/>
  <c r="E1000" i="61"/>
  <c r="E1001" i="61"/>
  <c r="E1002" i="61"/>
  <c r="E1003" i="61"/>
  <c r="E1004" i="61"/>
  <c r="E1005" i="61"/>
  <c r="E1006" i="61"/>
  <c r="G1006" i="61" s="1"/>
  <c r="E1007" i="61"/>
  <c r="G1007" i="61" s="1"/>
  <c r="E1008" i="61"/>
  <c r="E1009" i="61"/>
  <c r="G1009" i="61" s="1"/>
  <c r="E1010" i="61"/>
  <c r="G1010" i="61" s="1"/>
  <c r="E1011" i="61"/>
  <c r="E1012" i="61"/>
  <c r="E1013" i="61"/>
  <c r="E1014" i="61"/>
  <c r="E1015" i="61"/>
  <c r="E1016" i="61"/>
  <c r="E1017" i="61"/>
  <c r="E1018" i="61"/>
  <c r="G1018" i="61" s="1"/>
  <c r="E1019" i="61"/>
  <c r="G1019" i="61" s="1"/>
  <c r="E1020" i="61"/>
  <c r="E1021" i="61"/>
  <c r="E1022" i="61"/>
  <c r="G1022" i="61" s="1"/>
  <c r="E1023" i="61"/>
  <c r="E1024" i="61"/>
  <c r="E1025" i="61"/>
  <c r="E1026" i="61"/>
  <c r="E1027" i="61"/>
  <c r="E1028" i="61"/>
  <c r="E1029" i="61"/>
  <c r="E1030" i="61"/>
  <c r="G1030" i="61" s="1"/>
  <c r="E1031" i="61"/>
  <c r="G1031" i="61" s="1"/>
  <c r="E1032" i="61"/>
  <c r="E1033" i="61"/>
  <c r="E1034" i="61"/>
  <c r="E1035" i="61"/>
  <c r="E1036" i="61"/>
  <c r="E1037" i="61"/>
  <c r="E1038" i="61"/>
  <c r="E1039" i="61"/>
  <c r="E1040" i="61"/>
  <c r="E1041" i="61"/>
  <c r="E1042" i="61"/>
  <c r="G1042" i="61" s="1"/>
  <c r="E1043" i="61"/>
  <c r="G1043" i="61" s="1"/>
  <c r="E1044" i="61"/>
  <c r="E1045" i="61"/>
  <c r="E1046" i="61"/>
  <c r="E1047" i="61"/>
  <c r="E1048" i="61"/>
  <c r="E1049" i="61"/>
  <c r="E1050" i="61"/>
  <c r="E1051" i="61"/>
  <c r="E1052" i="61"/>
  <c r="E1053" i="61"/>
  <c r="E1054" i="61"/>
  <c r="G1054" i="61" s="1"/>
  <c r="E1055" i="61"/>
  <c r="G1055" i="61" s="1"/>
  <c r="E1056" i="61"/>
  <c r="E1057" i="61"/>
  <c r="E1058" i="61"/>
  <c r="E1059" i="61"/>
  <c r="E1060" i="61"/>
  <c r="E1061" i="61"/>
  <c r="E1062" i="61"/>
  <c r="E1063" i="61"/>
  <c r="E1064" i="61"/>
  <c r="E1065" i="61"/>
  <c r="E1066" i="61"/>
  <c r="G1066" i="61" s="1"/>
  <c r="E1067" i="61"/>
  <c r="G1067" i="61" s="1"/>
  <c r="E1068" i="61"/>
  <c r="E1069" i="61"/>
  <c r="E1070" i="61"/>
  <c r="E1071" i="61"/>
  <c r="E1072" i="61"/>
  <c r="E1073" i="61"/>
  <c r="E1074" i="61"/>
  <c r="E1075" i="61"/>
  <c r="E1076" i="61"/>
  <c r="E1077" i="61"/>
  <c r="E1078" i="61"/>
  <c r="G1078" i="61" s="1"/>
  <c r="E1079" i="61"/>
  <c r="G1079" i="61" s="1"/>
  <c r="E1080" i="61"/>
  <c r="E1081" i="61"/>
  <c r="G1081" i="61" s="1"/>
  <c r="E1082" i="61"/>
  <c r="G1082" i="61" s="1"/>
  <c r="E1083" i="61"/>
  <c r="E1084" i="61"/>
  <c r="E1085" i="61"/>
  <c r="E1086" i="61"/>
  <c r="E1087" i="61"/>
  <c r="E1088" i="61"/>
  <c r="E1089" i="61"/>
  <c r="E1090" i="61"/>
  <c r="G1090" i="61" s="1"/>
  <c r="E1091" i="61"/>
  <c r="G1091" i="61" s="1"/>
  <c r="E1092" i="61"/>
  <c r="E1093" i="61"/>
  <c r="E1094" i="61"/>
  <c r="G1094" i="61" s="1"/>
  <c r="E1095" i="61"/>
  <c r="E1096" i="61"/>
  <c r="E1097" i="61"/>
  <c r="E1098" i="61"/>
  <c r="E1099" i="61"/>
  <c r="E1100" i="61"/>
  <c r="E1101" i="61"/>
  <c r="E1102" i="61"/>
  <c r="G1102" i="61" s="1"/>
  <c r="E1103" i="61"/>
  <c r="G1103" i="61" s="1"/>
  <c r="E1104" i="61"/>
  <c r="E1105" i="61"/>
  <c r="E1106" i="61"/>
  <c r="E1107" i="61"/>
  <c r="E1108" i="61"/>
  <c r="E1109" i="61"/>
  <c r="E1110" i="61"/>
  <c r="E1111" i="61"/>
  <c r="E1112" i="61"/>
  <c r="E1113" i="61"/>
  <c r="E1114" i="61"/>
  <c r="G1114" i="61" s="1"/>
  <c r="E1115" i="61"/>
  <c r="G1115" i="61" s="1"/>
  <c r="E1116" i="61"/>
  <c r="E1117" i="61"/>
  <c r="E1118" i="61"/>
  <c r="E1119" i="61"/>
  <c r="E1120" i="61"/>
  <c r="E1121" i="61"/>
  <c r="E1122" i="61"/>
  <c r="E1123" i="61"/>
  <c r="E1124" i="61"/>
  <c r="E1125" i="61"/>
  <c r="E1126" i="61"/>
  <c r="G1126" i="61" s="1"/>
  <c r="E1127" i="61"/>
  <c r="G1127" i="61" s="1"/>
  <c r="E1128" i="61"/>
  <c r="E1129" i="61"/>
  <c r="E1130" i="61"/>
  <c r="E1131" i="61"/>
  <c r="E1132" i="61"/>
  <c r="E1133" i="61"/>
  <c r="E1134" i="61"/>
  <c r="E1135" i="61"/>
  <c r="E1136" i="61"/>
  <c r="E1137" i="61"/>
  <c r="E1138" i="61"/>
  <c r="G1138" i="61" s="1"/>
  <c r="E1139" i="61"/>
  <c r="G1139" i="61" s="1"/>
  <c r="E1140" i="61"/>
  <c r="E1141" i="61"/>
  <c r="E1142" i="61"/>
  <c r="E1143" i="61"/>
  <c r="E1144" i="61"/>
  <c r="E1145" i="61"/>
  <c r="E1146" i="61"/>
  <c r="E1147" i="61"/>
  <c r="E1148" i="61"/>
  <c r="E1149" i="61"/>
  <c r="E1150" i="61"/>
  <c r="G1150" i="61" s="1"/>
  <c r="E1151" i="61"/>
  <c r="G1151" i="61" s="1"/>
  <c r="E1152" i="61"/>
  <c r="E1153" i="61"/>
  <c r="G1153" i="61" s="1"/>
  <c r="E1154" i="61"/>
  <c r="G1154" i="61" s="1"/>
  <c r="E1155" i="61"/>
  <c r="E1156" i="61"/>
  <c r="E1157" i="61"/>
  <c r="E1158" i="61"/>
  <c r="E1159" i="61"/>
  <c r="E1160" i="61"/>
  <c r="E1161" i="61"/>
  <c r="E1162" i="61"/>
  <c r="G1162" i="61" s="1"/>
  <c r="E1163" i="61"/>
  <c r="G1163" i="61" s="1"/>
  <c r="E1164" i="61"/>
  <c r="E1165" i="61"/>
  <c r="E1166" i="61"/>
  <c r="G1166" i="61" s="1"/>
  <c r="E1167" i="61"/>
  <c r="E1168" i="61"/>
  <c r="E1169" i="61"/>
  <c r="E1170" i="61"/>
  <c r="E1171" i="61"/>
  <c r="E1172" i="61"/>
  <c r="E1173" i="61"/>
  <c r="E1174" i="61"/>
  <c r="G1174" i="61" s="1"/>
  <c r="E1175" i="61"/>
  <c r="G1175" i="61" s="1"/>
  <c r="E1176" i="61"/>
  <c r="E1177" i="61"/>
  <c r="E1178" i="61"/>
  <c r="E1179" i="61"/>
  <c r="E1180" i="61"/>
  <c r="E1181" i="61"/>
  <c r="E1182" i="61"/>
  <c r="E1183" i="61"/>
  <c r="E1184" i="61"/>
  <c r="E1185" i="61"/>
  <c r="E1186" i="61"/>
  <c r="G1186" i="61" s="1"/>
  <c r="E1187" i="61"/>
  <c r="G1187" i="61" s="1"/>
  <c r="E1188" i="61"/>
  <c r="E1189" i="61"/>
  <c r="E1190" i="61"/>
  <c r="E1191" i="61"/>
  <c r="E1192" i="61"/>
  <c r="E1193" i="61"/>
  <c r="E1194" i="61"/>
  <c r="E1195" i="61"/>
  <c r="E1196" i="61"/>
  <c r="E1197" i="61"/>
  <c r="E1198" i="61"/>
  <c r="G1198" i="61" s="1"/>
  <c r="E1199" i="61"/>
  <c r="G1199" i="61" s="1"/>
  <c r="E1200" i="61"/>
  <c r="E1201" i="61"/>
  <c r="E1202" i="61"/>
  <c r="E1203" i="61"/>
  <c r="E1204" i="61"/>
  <c r="E1205" i="61"/>
  <c r="E1206" i="61"/>
  <c r="E1207" i="61"/>
  <c r="E1208" i="61"/>
  <c r="E1209" i="61"/>
  <c r="E1210" i="61"/>
  <c r="G1210" i="61" s="1"/>
  <c r="E1211" i="61"/>
  <c r="G1211" i="61" s="1"/>
  <c r="E1212" i="61"/>
  <c r="E1213" i="61"/>
  <c r="E1214" i="61"/>
  <c r="E1215" i="61"/>
  <c r="E1216" i="61"/>
  <c r="E1217" i="61"/>
  <c r="E1218" i="61"/>
  <c r="E1219" i="61"/>
  <c r="E1220" i="61"/>
  <c r="E1221" i="61"/>
  <c r="E1222" i="61"/>
  <c r="G1222" i="61" s="1"/>
  <c r="E1223" i="61"/>
  <c r="G1223" i="61" s="1"/>
  <c r="E1224" i="61"/>
  <c r="G1224" i="61" s="1"/>
  <c r="E1225" i="61"/>
  <c r="G1225" i="61" s="1"/>
  <c r="E1226" i="61"/>
  <c r="G1226" i="61" s="1"/>
  <c r="E1227" i="61"/>
  <c r="E1228" i="61"/>
  <c r="E1229" i="61"/>
  <c r="E1230" i="61"/>
  <c r="E1231" i="61"/>
  <c r="E1232" i="61"/>
  <c r="E1233" i="61"/>
  <c r="E1234" i="61"/>
  <c r="G1234" i="61" s="1"/>
  <c r="E1235" i="61"/>
  <c r="G1235" i="61" s="1"/>
  <c r="E1236" i="61"/>
  <c r="E1237" i="61"/>
  <c r="E1238" i="61"/>
  <c r="G1238" i="61" s="1"/>
  <c r="E1239" i="61"/>
  <c r="E1240" i="61"/>
  <c r="E1241" i="61"/>
  <c r="E1242" i="61"/>
  <c r="E1243" i="61"/>
  <c r="E1244" i="61"/>
  <c r="E1245" i="61"/>
  <c r="E1246" i="61"/>
  <c r="G1246" i="61" s="1"/>
  <c r="E1247" i="61"/>
  <c r="G1247" i="61" s="1"/>
  <c r="E1248" i="61"/>
  <c r="E1249" i="61"/>
  <c r="E1250" i="61"/>
  <c r="E1251" i="61"/>
  <c r="E1252" i="61"/>
  <c r="E1253" i="61"/>
  <c r="E1254" i="61"/>
  <c r="E1255" i="61"/>
  <c r="E1256" i="61"/>
  <c r="E1257" i="61"/>
  <c r="E1258" i="61"/>
  <c r="G1258" i="61" s="1"/>
  <c r="E1259" i="61"/>
  <c r="G1259" i="61" s="1"/>
  <c r="E1260" i="61"/>
  <c r="E1261" i="61"/>
  <c r="E1262" i="61"/>
  <c r="E1263" i="61"/>
  <c r="E1264" i="61"/>
  <c r="E1265" i="61"/>
  <c r="E1266" i="61"/>
  <c r="G1266" i="61" s="1"/>
  <c r="E1267" i="61"/>
  <c r="E1268" i="61"/>
  <c r="E1269" i="61"/>
  <c r="E1270" i="61"/>
  <c r="G1270" i="61" s="1"/>
  <c r="E1271" i="61"/>
  <c r="G1271" i="61" s="1"/>
  <c r="E1272" i="61"/>
  <c r="E1273" i="61"/>
  <c r="E1274" i="61"/>
  <c r="E1275" i="61"/>
  <c r="E1276" i="61"/>
  <c r="E1277" i="61"/>
  <c r="E1278" i="61"/>
  <c r="E1279" i="61"/>
  <c r="E1280" i="61"/>
  <c r="E1281" i="61"/>
  <c r="E1282" i="61"/>
  <c r="G1282" i="61" s="1"/>
  <c r="E1283" i="61"/>
  <c r="G1283" i="61" s="1"/>
  <c r="E1284" i="61"/>
  <c r="G1284" i="61" s="1"/>
  <c r="E1285" i="61"/>
  <c r="E1286" i="61"/>
  <c r="E1287" i="61"/>
  <c r="E1288" i="61"/>
  <c r="E1289" i="61"/>
  <c r="E1290" i="61"/>
  <c r="E1291" i="61"/>
  <c r="E2" i="61"/>
  <c r="H13" i="64"/>
  <c r="F668" i="64"/>
  <c r="F669" i="64"/>
  <c r="F670" i="64"/>
  <c r="F671" i="64"/>
  <c r="F672" i="64"/>
  <c r="F673" i="64"/>
  <c r="F674" i="64"/>
  <c r="F675" i="64"/>
  <c r="F676" i="64"/>
  <c r="F677" i="64"/>
  <c r="F678" i="64"/>
  <c r="F679" i="64"/>
  <c r="F680" i="64"/>
  <c r="F681" i="64"/>
  <c r="F682" i="64"/>
  <c r="F683" i="64"/>
  <c r="F684" i="64"/>
  <c r="F685" i="64"/>
  <c r="F686" i="64"/>
  <c r="F687" i="64"/>
  <c r="F688" i="64"/>
  <c r="F689" i="64"/>
  <c r="F690" i="64"/>
  <c r="F691" i="64"/>
  <c r="F692" i="64"/>
  <c r="F693" i="64"/>
  <c r="F694" i="64"/>
  <c r="F695" i="64"/>
  <c r="F696" i="64"/>
  <c r="F697" i="64"/>
  <c r="F698" i="64"/>
  <c r="F699" i="64"/>
  <c r="F700" i="64"/>
  <c r="F701" i="64"/>
  <c r="F702" i="64"/>
  <c r="F703" i="64"/>
  <c r="F704" i="64"/>
  <c r="F705" i="64"/>
  <c r="F706" i="64"/>
  <c r="F707" i="64"/>
  <c r="F708" i="64"/>
  <c r="F709" i="64"/>
  <c r="F710" i="64"/>
  <c r="F711" i="64"/>
  <c r="E668" i="64"/>
  <c r="E669" i="64"/>
  <c r="E670" i="64"/>
  <c r="E671" i="64"/>
  <c r="E672" i="64"/>
  <c r="E673" i="64"/>
  <c r="E674" i="64"/>
  <c r="E675" i="64"/>
  <c r="E676" i="64"/>
  <c r="E677" i="64"/>
  <c r="E678" i="64"/>
  <c r="E679" i="64"/>
  <c r="E680" i="64"/>
  <c r="E681" i="64"/>
  <c r="E682" i="64"/>
  <c r="E683" i="64"/>
  <c r="E684" i="64"/>
  <c r="E685" i="64"/>
  <c r="E686" i="64"/>
  <c r="E687" i="64"/>
  <c r="E688" i="64"/>
  <c r="E689" i="64"/>
  <c r="E690" i="64"/>
  <c r="E691" i="64"/>
  <c r="E692" i="64"/>
  <c r="E693" i="64"/>
  <c r="E694" i="64"/>
  <c r="E695" i="64"/>
  <c r="E696" i="64"/>
  <c r="E697" i="64"/>
  <c r="E698" i="64"/>
  <c r="E699" i="64"/>
  <c r="E700" i="64"/>
  <c r="E701" i="64"/>
  <c r="E702" i="64"/>
  <c r="E703" i="64"/>
  <c r="E704" i="64"/>
  <c r="E705" i="64"/>
  <c r="E706" i="64"/>
  <c r="E707" i="64"/>
  <c r="E708" i="64"/>
  <c r="E709" i="64"/>
  <c r="E710" i="64"/>
  <c r="E711" i="64"/>
  <c r="D668" i="64"/>
  <c r="D669" i="64"/>
  <c r="D670" i="64"/>
  <c r="D671" i="64"/>
  <c r="D672" i="64"/>
  <c r="D673" i="64"/>
  <c r="D674" i="64"/>
  <c r="D675" i="64"/>
  <c r="D676" i="64"/>
  <c r="D677" i="64"/>
  <c r="D678" i="64"/>
  <c r="D679" i="64"/>
  <c r="D680" i="64"/>
  <c r="D681" i="64"/>
  <c r="D682" i="64"/>
  <c r="D683" i="64"/>
  <c r="D684" i="64"/>
  <c r="D685" i="64"/>
  <c r="D686" i="64"/>
  <c r="D687" i="64"/>
  <c r="D688" i="64"/>
  <c r="D689" i="64"/>
  <c r="D690" i="64"/>
  <c r="D691" i="64"/>
  <c r="D692" i="64"/>
  <c r="D693" i="64"/>
  <c r="D694" i="64"/>
  <c r="D695" i="64"/>
  <c r="D696" i="64"/>
  <c r="D697" i="64"/>
  <c r="D698" i="64"/>
  <c r="D699" i="64"/>
  <c r="D700" i="64"/>
  <c r="D701" i="64"/>
  <c r="D702" i="64"/>
  <c r="D703" i="64"/>
  <c r="D704" i="64"/>
  <c r="D705" i="64"/>
  <c r="D706" i="64"/>
  <c r="D707" i="64"/>
  <c r="D708" i="64"/>
  <c r="D709" i="64"/>
  <c r="D710" i="64"/>
  <c r="D711" i="64"/>
  <c r="C668" i="64"/>
  <c r="C669" i="64"/>
  <c r="C670" i="64"/>
  <c r="C671" i="64"/>
  <c r="C672" i="64"/>
  <c r="C673" i="64"/>
  <c r="C674" i="64"/>
  <c r="C675" i="64"/>
  <c r="C676" i="64"/>
  <c r="C677" i="64"/>
  <c r="C678" i="64"/>
  <c r="C679" i="64"/>
  <c r="C680" i="64"/>
  <c r="C681" i="64"/>
  <c r="C682" i="64"/>
  <c r="C683" i="64"/>
  <c r="C684" i="64"/>
  <c r="C685" i="64"/>
  <c r="C686" i="64"/>
  <c r="C687" i="64"/>
  <c r="C688" i="64"/>
  <c r="C689" i="64"/>
  <c r="C690" i="64"/>
  <c r="C691" i="64"/>
  <c r="C692" i="64"/>
  <c r="C693" i="64"/>
  <c r="C694" i="64"/>
  <c r="C695" i="64"/>
  <c r="C696" i="64"/>
  <c r="C697" i="64"/>
  <c r="C698" i="64"/>
  <c r="C699" i="64"/>
  <c r="C700" i="64"/>
  <c r="C701" i="64"/>
  <c r="C702" i="64"/>
  <c r="C703" i="64"/>
  <c r="C704" i="64"/>
  <c r="C705" i="64"/>
  <c r="C706" i="64"/>
  <c r="C707" i="64"/>
  <c r="C708" i="64"/>
  <c r="C709" i="64"/>
  <c r="C710" i="64"/>
  <c r="C711" i="64"/>
  <c r="F667" i="64"/>
  <c r="E667" i="64"/>
  <c r="D667" i="64"/>
  <c r="C667" i="64"/>
  <c r="F666" i="64"/>
  <c r="E666" i="64"/>
  <c r="D666" i="64"/>
  <c r="C666" i="64"/>
  <c r="F665" i="64"/>
  <c r="E665" i="64"/>
  <c r="D665" i="64"/>
  <c r="C665" i="64"/>
  <c r="F664" i="64"/>
  <c r="E664" i="64"/>
  <c r="D664" i="64"/>
  <c r="C664" i="64"/>
  <c r="F663" i="64"/>
  <c r="E663" i="64"/>
  <c r="D663" i="64"/>
  <c r="C663" i="64"/>
  <c r="F662" i="64"/>
  <c r="E662" i="64"/>
  <c r="D662" i="64"/>
  <c r="C662" i="64"/>
  <c r="F661" i="64"/>
  <c r="E661" i="64"/>
  <c r="D661" i="64"/>
  <c r="C661" i="64"/>
  <c r="F660" i="64"/>
  <c r="E660" i="64"/>
  <c r="D660" i="64"/>
  <c r="C660" i="64"/>
  <c r="F659" i="64"/>
  <c r="E659" i="64"/>
  <c r="D659" i="64"/>
  <c r="C659" i="64"/>
  <c r="F658" i="64"/>
  <c r="E658" i="64"/>
  <c r="D658" i="64"/>
  <c r="C658" i="64"/>
  <c r="F657" i="64"/>
  <c r="E657" i="64"/>
  <c r="D657" i="64"/>
  <c r="C657" i="64"/>
  <c r="F656" i="64"/>
  <c r="E656" i="64"/>
  <c r="D656" i="64"/>
  <c r="C656" i="64"/>
  <c r="F655" i="64"/>
  <c r="E655" i="64"/>
  <c r="D655" i="64"/>
  <c r="C655" i="64"/>
  <c r="F654" i="64"/>
  <c r="E654" i="64"/>
  <c r="D654" i="64"/>
  <c r="C654" i="64"/>
  <c r="F653" i="64"/>
  <c r="E653" i="64"/>
  <c r="D653" i="64"/>
  <c r="C653" i="64"/>
  <c r="F652" i="64"/>
  <c r="E652" i="64"/>
  <c r="D652" i="64"/>
  <c r="C652" i="64"/>
  <c r="F651" i="64"/>
  <c r="E651" i="64"/>
  <c r="D651" i="64"/>
  <c r="C651" i="64"/>
  <c r="F650" i="64"/>
  <c r="E650" i="64"/>
  <c r="D650" i="64"/>
  <c r="C650" i="64"/>
  <c r="F649" i="64"/>
  <c r="E649" i="64"/>
  <c r="D649" i="64"/>
  <c r="C649" i="64"/>
  <c r="F648" i="64"/>
  <c r="E648" i="64"/>
  <c r="D648" i="64"/>
  <c r="C648" i="64"/>
  <c r="F647" i="64"/>
  <c r="E647" i="64"/>
  <c r="D647" i="64"/>
  <c r="C647" i="64"/>
  <c r="F646" i="64"/>
  <c r="E646" i="64"/>
  <c r="D646" i="64"/>
  <c r="C646" i="64"/>
  <c r="F645" i="64"/>
  <c r="E645" i="64"/>
  <c r="D645" i="64"/>
  <c r="C645" i="64"/>
  <c r="F644" i="64"/>
  <c r="E644" i="64"/>
  <c r="D644" i="64"/>
  <c r="C644" i="64"/>
  <c r="F643" i="64"/>
  <c r="E643" i="64"/>
  <c r="D643" i="64"/>
  <c r="C643" i="64"/>
  <c r="F642" i="64"/>
  <c r="E642" i="64"/>
  <c r="D642" i="64"/>
  <c r="C642" i="64"/>
  <c r="F641" i="64"/>
  <c r="E641" i="64"/>
  <c r="D641" i="64"/>
  <c r="C641" i="64"/>
  <c r="F640" i="64"/>
  <c r="E640" i="64"/>
  <c r="D640" i="64"/>
  <c r="C640" i="64"/>
  <c r="F639" i="64"/>
  <c r="E639" i="64"/>
  <c r="D639" i="64"/>
  <c r="C639" i="64"/>
  <c r="F638" i="64"/>
  <c r="E638" i="64"/>
  <c r="D638" i="64"/>
  <c r="C638" i="64"/>
  <c r="F637" i="64"/>
  <c r="E637" i="64"/>
  <c r="D637" i="64"/>
  <c r="C637" i="64"/>
  <c r="F636" i="64"/>
  <c r="E636" i="64"/>
  <c r="D636" i="64"/>
  <c r="C636" i="64"/>
  <c r="F635" i="64"/>
  <c r="E635" i="64"/>
  <c r="D635" i="64"/>
  <c r="C635" i="64"/>
  <c r="F634" i="64"/>
  <c r="E634" i="64"/>
  <c r="D634" i="64"/>
  <c r="C634" i="64"/>
  <c r="F633" i="64"/>
  <c r="E633" i="64"/>
  <c r="D633" i="64"/>
  <c r="C633" i="64"/>
  <c r="F632" i="64"/>
  <c r="E632" i="64"/>
  <c r="D632" i="64"/>
  <c r="C632" i="64"/>
  <c r="F631" i="64"/>
  <c r="E631" i="64"/>
  <c r="D631" i="64"/>
  <c r="C631" i="64"/>
  <c r="F630" i="64"/>
  <c r="E630" i="64"/>
  <c r="D630" i="64"/>
  <c r="C630" i="64"/>
  <c r="F629" i="64"/>
  <c r="E629" i="64"/>
  <c r="D629" i="64"/>
  <c r="C629" i="64"/>
  <c r="F628" i="64"/>
  <c r="E628" i="64"/>
  <c r="D628" i="64"/>
  <c r="C628" i="64"/>
  <c r="F627" i="64"/>
  <c r="E627" i="64"/>
  <c r="D627" i="64"/>
  <c r="C627" i="64"/>
  <c r="F626" i="64"/>
  <c r="E626" i="64"/>
  <c r="D626" i="64"/>
  <c r="C626" i="64"/>
  <c r="F625" i="64"/>
  <c r="E625" i="64"/>
  <c r="D625" i="64"/>
  <c r="C625" i="64"/>
  <c r="F624" i="64"/>
  <c r="E624" i="64"/>
  <c r="D624" i="64"/>
  <c r="C624" i="64"/>
  <c r="F623" i="64"/>
  <c r="E623" i="64"/>
  <c r="D623" i="64"/>
  <c r="C623" i="64"/>
  <c r="F622" i="64"/>
  <c r="E622" i="64"/>
  <c r="D622" i="64"/>
  <c r="C622" i="64"/>
  <c r="F621" i="64"/>
  <c r="E621" i="64"/>
  <c r="D621" i="64"/>
  <c r="C621" i="64"/>
  <c r="F620" i="64"/>
  <c r="E620" i="64"/>
  <c r="D620" i="64"/>
  <c r="C620" i="64"/>
  <c r="F619" i="64"/>
  <c r="E619" i="64"/>
  <c r="D619" i="64"/>
  <c r="C619" i="64"/>
  <c r="F618" i="64"/>
  <c r="E618" i="64"/>
  <c r="D618" i="64"/>
  <c r="C618" i="64"/>
  <c r="F617" i="64"/>
  <c r="E617" i="64"/>
  <c r="D617" i="64"/>
  <c r="C617" i="64"/>
  <c r="F616" i="64"/>
  <c r="E616" i="64"/>
  <c r="D616" i="64"/>
  <c r="C616" i="64"/>
  <c r="F615" i="64"/>
  <c r="E615" i="64"/>
  <c r="D615" i="64"/>
  <c r="C615" i="64"/>
  <c r="F614" i="64"/>
  <c r="E614" i="64"/>
  <c r="D614" i="64"/>
  <c r="C614" i="64"/>
  <c r="F613" i="64"/>
  <c r="E613" i="64"/>
  <c r="D613" i="64"/>
  <c r="C613" i="64"/>
  <c r="F612" i="64"/>
  <c r="E612" i="64"/>
  <c r="D612" i="64"/>
  <c r="C612" i="64"/>
  <c r="F611" i="64"/>
  <c r="E611" i="64"/>
  <c r="D611" i="64"/>
  <c r="C611" i="64"/>
  <c r="F610" i="64"/>
  <c r="E610" i="64"/>
  <c r="D610" i="64"/>
  <c r="C610" i="64"/>
  <c r="F609" i="64"/>
  <c r="E609" i="64"/>
  <c r="D609" i="64"/>
  <c r="C609" i="64"/>
  <c r="F608" i="64"/>
  <c r="E608" i="64"/>
  <c r="D608" i="64"/>
  <c r="C608" i="64"/>
  <c r="F607" i="64"/>
  <c r="E607" i="64"/>
  <c r="D607" i="64"/>
  <c r="C607" i="64"/>
  <c r="F606" i="64"/>
  <c r="E606" i="64"/>
  <c r="D606" i="64"/>
  <c r="C606" i="64"/>
  <c r="F605" i="64"/>
  <c r="E605" i="64"/>
  <c r="D605" i="64"/>
  <c r="C605" i="64"/>
  <c r="F604" i="64"/>
  <c r="E604" i="64"/>
  <c r="D604" i="64"/>
  <c r="C604" i="64"/>
  <c r="F603" i="64"/>
  <c r="E603" i="64"/>
  <c r="D603" i="64"/>
  <c r="C603" i="64"/>
  <c r="F602" i="64"/>
  <c r="E602" i="64"/>
  <c r="D602" i="64"/>
  <c r="C602" i="64"/>
  <c r="F601" i="64"/>
  <c r="E601" i="64"/>
  <c r="D601" i="64"/>
  <c r="C601" i="64"/>
  <c r="F600" i="64"/>
  <c r="E600" i="64"/>
  <c r="D600" i="64"/>
  <c r="C600" i="64"/>
  <c r="F599" i="64"/>
  <c r="E599" i="64"/>
  <c r="D599" i="64"/>
  <c r="C599" i="64"/>
  <c r="F598" i="64"/>
  <c r="E598" i="64"/>
  <c r="D598" i="64"/>
  <c r="C598" i="64"/>
  <c r="F597" i="64"/>
  <c r="E597" i="64"/>
  <c r="D597" i="64"/>
  <c r="C597" i="64"/>
  <c r="F596" i="64"/>
  <c r="E596" i="64"/>
  <c r="D596" i="64"/>
  <c r="C596" i="64"/>
  <c r="F595" i="64"/>
  <c r="E595" i="64"/>
  <c r="D595" i="64"/>
  <c r="C595" i="64"/>
  <c r="F594" i="64"/>
  <c r="E594" i="64"/>
  <c r="D594" i="64"/>
  <c r="C594" i="64"/>
  <c r="F593" i="64"/>
  <c r="E593" i="64"/>
  <c r="D593" i="64"/>
  <c r="C593" i="64"/>
  <c r="F592" i="64"/>
  <c r="E592" i="64"/>
  <c r="D592" i="64"/>
  <c r="C592" i="64"/>
  <c r="F591" i="64"/>
  <c r="E591" i="64"/>
  <c r="D591" i="64"/>
  <c r="C591" i="64"/>
  <c r="F590" i="64"/>
  <c r="E590" i="64"/>
  <c r="D590" i="64"/>
  <c r="C590" i="64"/>
  <c r="F589" i="64"/>
  <c r="E589" i="64"/>
  <c r="D589" i="64"/>
  <c r="C589" i="64"/>
  <c r="F588" i="64"/>
  <c r="E588" i="64"/>
  <c r="D588" i="64"/>
  <c r="C588" i="64"/>
  <c r="F587" i="64"/>
  <c r="E587" i="64"/>
  <c r="D587" i="64"/>
  <c r="C587" i="64"/>
  <c r="F586" i="64"/>
  <c r="E586" i="64"/>
  <c r="D586" i="64"/>
  <c r="C586" i="64"/>
  <c r="F585" i="64"/>
  <c r="E585" i="64"/>
  <c r="D585" i="64"/>
  <c r="C585" i="64"/>
  <c r="F584" i="64"/>
  <c r="E584" i="64"/>
  <c r="D584" i="64"/>
  <c r="C584" i="64"/>
  <c r="F583" i="64"/>
  <c r="E583" i="64"/>
  <c r="D583" i="64"/>
  <c r="C583" i="64"/>
  <c r="F582" i="64"/>
  <c r="E582" i="64"/>
  <c r="D582" i="64"/>
  <c r="C582" i="64"/>
  <c r="F581" i="64"/>
  <c r="E581" i="64"/>
  <c r="D581" i="64"/>
  <c r="C581" i="64"/>
  <c r="F580" i="64"/>
  <c r="E580" i="64"/>
  <c r="D580" i="64"/>
  <c r="C580" i="64"/>
  <c r="F579" i="64"/>
  <c r="E579" i="64"/>
  <c r="D579" i="64"/>
  <c r="C579" i="64"/>
  <c r="F578" i="64"/>
  <c r="E578" i="64"/>
  <c r="D578" i="64"/>
  <c r="C578" i="64"/>
  <c r="F577" i="64"/>
  <c r="E577" i="64"/>
  <c r="D577" i="64"/>
  <c r="C577" i="64"/>
  <c r="F576" i="64"/>
  <c r="E576" i="64"/>
  <c r="D576" i="64"/>
  <c r="C576" i="64"/>
  <c r="F575" i="64"/>
  <c r="E575" i="64"/>
  <c r="D575" i="64"/>
  <c r="C575" i="64"/>
  <c r="F574" i="64"/>
  <c r="E574" i="64"/>
  <c r="D574" i="64"/>
  <c r="C574" i="64"/>
  <c r="F573" i="64"/>
  <c r="E573" i="64"/>
  <c r="D573" i="64"/>
  <c r="C573" i="64"/>
  <c r="F572" i="64"/>
  <c r="E572" i="64"/>
  <c r="D572" i="64"/>
  <c r="C572" i="64"/>
  <c r="F571" i="64"/>
  <c r="E571" i="64"/>
  <c r="D571" i="64"/>
  <c r="C571" i="64"/>
  <c r="F570" i="64"/>
  <c r="E570" i="64"/>
  <c r="D570" i="64"/>
  <c r="C570" i="64"/>
  <c r="F569" i="64"/>
  <c r="E569" i="64"/>
  <c r="D569" i="64"/>
  <c r="C569" i="64"/>
  <c r="F568" i="64"/>
  <c r="E568" i="64"/>
  <c r="D568" i="64"/>
  <c r="C568" i="64"/>
  <c r="F567" i="64"/>
  <c r="E567" i="64"/>
  <c r="D567" i="64"/>
  <c r="C567" i="64"/>
  <c r="F566" i="64"/>
  <c r="E566" i="64"/>
  <c r="D566" i="64"/>
  <c r="C566" i="64"/>
  <c r="F565" i="64"/>
  <c r="E565" i="64"/>
  <c r="D565" i="64"/>
  <c r="C565" i="64"/>
  <c r="F564" i="64"/>
  <c r="E564" i="64"/>
  <c r="D564" i="64"/>
  <c r="C564" i="64"/>
  <c r="F563" i="64"/>
  <c r="E563" i="64"/>
  <c r="D563" i="64"/>
  <c r="C563" i="64"/>
  <c r="F562" i="64"/>
  <c r="E562" i="64"/>
  <c r="D562" i="64"/>
  <c r="C562" i="64"/>
  <c r="F561" i="64"/>
  <c r="E561" i="64"/>
  <c r="D561" i="64"/>
  <c r="C561" i="64"/>
  <c r="F560" i="64"/>
  <c r="E560" i="64"/>
  <c r="D560" i="64"/>
  <c r="C560" i="64"/>
  <c r="F559" i="64"/>
  <c r="E559" i="64"/>
  <c r="D559" i="64"/>
  <c r="C559" i="64"/>
  <c r="F558" i="64"/>
  <c r="E558" i="64"/>
  <c r="D558" i="64"/>
  <c r="C558" i="64"/>
  <c r="F557" i="64"/>
  <c r="E557" i="64"/>
  <c r="D557" i="64"/>
  <c r="C557" i="64"/>
  <c r="F556" i="64"/>
  <c r="E556" i="64"/>
  <c r="D556" i="64"/>
  <c r="C556" i="64"/>
  <c r="F555" i="64"/>
  <c r="E555" i="64"/>
  <c r="D555" i="64"/>
  <c r="C555" i="64"/>
  <c r="F554" i="64"/>
  <c r="E554" i="64"/>
  <c r="D554" i="64"/>
  <c r="C554" i="64"/>
  <c r="F553" i="64"/>
  <c r="E553" i="64"/>
  <c r="D553" i="64"/>
  <c r="C553" i="64"/>
  <c r="F552" i="64"/>
  <c r="E552" i="64"/>
  <c r="D552" i="64"/>
  <c r="C552" i="64"/>
  <c r="F551" i="64"/>
  <c r="E551" i="64"/>
  <c r="D551" i="64"/>
  <c r="C551" i="64"/>
  <c r="F550" i="64"/>
  <c r="E550" i="64"/>
  <c r="D550" i="64"/>
  <c r="C550" i="64"/>
  <c r="F549" i="64"/>
  <c r="E549" i="64"/>
  <c r="D549" i="64"/>
  <c r="C549" i="64"/>
  <c r="F548" i="64"/>
  <c r="E548" i="64"/>
  <c r="D548" i="64"/>
  <c r="C548" i="64"/>
  <c r="F547" i="64"/>
  <c r="E547" i="64"/>
  <c r="D547" i="64"/>
  <c r="C547" i="64"/>
  <c r="F546" i="64"/>
  <c r="E546" i="64"/>
  <c r="D546" i="64"/>
  <c r="C546" i="64"/>
  <c r="F545" i="64"/>
  <c r="E545" i="64"/>
  <c r="D545" i="64"/>
  <c r="C545" i="64"/>
  <c r="F544" i="64"/>
  <c r="E544" i="64"/>
  <c r="D544" i="64"/>
  <c r="C544" i="64"/>
  <c r="F543" i="64"/>
  <c r="E543" i="64"/>
  <c r="D543" i="64"/>
  <c r="C543" i="64"/>
  <c r="F542" i="64"/>
  <c r="E542" i="64"/>
  <c r="D542" i="64"/>
  <c r="C542" i="64"/>
  <c r="F541" i="64"/>
  <c r="E541" i="64"/>
  <c r="D541" i="64"/>
  <c r="C541" i="64"/>
  <c r="F540" i="64"/>
  <c r="E540" i="64"/>
  <c r="D540" i="64"/>
  <c r="C540" i="64"/>
  <c r="F539" i="64"/>
  <c r="E539" i="64"/>
  <c r="D539" i="64"/>
  <c r="C539" i="64"/>
  <c r="F538" i="64"/>
  <c r="E538" i="64"/>
  <c r="D538" i="64"/>
  <c r="C538" i="64"/>
  <c r="F537" i="64"/>
  <c r="E537" i="64"/>
  <c r="D537" i="64"/>
  <c r="C537" i="64"/>
  <c r="F536" i="64"/>
  <c r="E536" i="64"/>
  <c r="D536" i="64"/>
  <c r="C536" i="64"/>
  <c r="F535" i="64"/>
  <c r="E535" i="64"/>
  <c r="D535" i="64"/>
  <c r="C535" i="64"/>
  <c r="F534" i="64"/>
  <c r="E534" i="64"/>
  <c r="D534" i="64"/>
  <c r="C534" i="64"/>
  <c r="F533" i="64"/>
  <c r="E533" i="64"/>
  <c r="D533" i="64"/>
  <c r="C533" i="64"/>
  <c r="F532" i="64"/>
  <c r="E532" i="64"/>
  <c r="D532" i="64"/>
  <c r="C532" i="64"/>
  <c r="F531" i="64"/>
  <c r="E531" i="64"/>
  <c r="D531" i="64"/>
  <c r="C531" i="64"/>
  <c r="F530" i="64"/>
  <c r="E530" i="64"/>
  <c r="D530" i="64"/>
  <c r="C530" i="64"/>
  <c r="F529" i="64"/>
  <c r="E529" i="64"/>
  <c r="D529" i="64"/>
  <c r="C529" i="64"/>
  <c r="F528" i="64"/>
  <c r="E528" i="64"/>
  <c r="D528" i="64"/>
  <c r="C528" i="64"/>
  <c r="F527" i="64"/>
  <c r="E527" i="64"/>
  <c r="D527" i="64"/>
  <c r="C527" i="64"/>
  <c r="F526" i="64"/>
  <c r="E526" i="64"/>
  <c r="D526" i="64"/>
  <c r="C526" i="64"/>
  <c r="F525" i="64"/>
  <c r="E525" i="64"/>
  <c r="D525" i="64"/>
  <c r="C525" i="64"/>
  <c r="F524" i="64"/>
  <c r="E524" i="64"/>
  <c r="D524" i="64"/>
  <c r="C524" i="64"/>
  <c r="F523" i="64"/>
  <c r="E523" i="64"/>
  <c r="D523" i="64"/>
  <c r="C523" i="64"/>
  <c r="F522" i="64"/>
  <c r="E522" i="64"/>
  <c r="D522" i="64"/>
  <c r="C522" i="64"/>
  <c r="F521" i="64"/>
  <c r="E521" i="64"/>
  <c r="D521" i="64"/>
  <c r="C521" i="64"/>
  <c r="F520" i="64"/>
  <c r="E520" i="64"/>
  <c r="D520" i="64"/>
  <c r="C520" i="64"/>
  <c r="F519" i="64"/>
  <c r="E519" i="64"/>
  <c r="D519" i="64"/>
  <c r="C519" i="64"/>
  <c r="F518" i="64"/>
  <c r="E518" i="64"/>
  <c r="D518" i="64"/>
  <c r="C518" i="64"/>
  <c r="F517" i="64"/>
  <c r="E517" i="64"/>
  <c r="D517" i="64"/>
  <c r="C517" i="64"/>
  <c r="F516" i="64"/>
  <c r="E516" i="64"/>
  <c r="D516" i="64"/>
  <c r="C516" i="64"/>
  <c r="F515" i="64"/>
  <c r="E515" i="64"/>
  <c r="D515" i="64"/>
  <c r="C515" i="64"/>
  <c r="F514" i="64"/>
  <c r="E514" i="64"/>
  <c r="D514" i="64"/>
  <c r="C514" i="64"/>
  <c r="F513" i="64"/>
  <c r="E513" i="64"/>
  <c r="D513" i="64"/>
  <c r="C513" i="64"/>
  <c r="F512" i="64"/>
  <c r="E512" i="64"/>
  <c r="D512" i="64"/>
  <c r="C512" i="64"/>
  <c r="F511" i="64"/>
  <c r="E511" i="64"/>
  <c r="D511" i="64"/>
  <c r="C511" i="64"/>
  <c r="F510" i="64"/>
  <c r="E510" i="64"/>
  <c r="D510" i="64"/>
  <c r="C510" i="64"/>
  <c r="F509" i="64"/>
  <c r="E509" i="64"/>
  <c r="D509" i="64"/>
  <c r="C509" i="64"/>
  <c r="F508" i="64"/>
  <c r="E508" i="64"/>
  <c r="D508" i="64"/>
  <c r="C508" i="64"/>
  <c r="F507" i="64"/>
  <c r="E507" i="64"/>
  <c r="D507" i="64"/>
  <c r="C507" i="64"/>
  <c r="F506" i="64"/>
  <c r="E506" i="64"/>
  <c r="D506" i="64"/>
  <c r="C506" i="64"/>
  <c r="F505" i="64"/>
  <c r="E505" i="64"/>
  <c r="D505" i="64"/>
  <c r="C505" i="64"/>
  <c r="F504" i="64"/>
  <c r="E504" i="64"/>
  <c r="D504" i="64"/>
  <c r="C504" i="64"/>
  <c r="F503" i="64"/>
  <c r="E503" i="64"/>
  <c r="D503" i="64"/>
  <c r="C503" i="64"/>
  <c r="F502" i="64"/>
  <c r="E502" i="64"/>
  <c r="D502" i="64"/>
  <c r="C502" i="64"/>
  <c r="F501" i="64"/>
  <c r="E501" i="64"/>
  <c r="D501" i="64"/>
  <c r="C501" i="64"/>
  <c r="F500" i="64"/>
  <c r="E500" i="64"/>
  <c r="D500" i="64"/>
  <c r="C500" i="64"/>
  <c r="F499" i="64"/>
  <c r="E499" i="64"/>
  <c r="D499" i="64"/>
  <c r="C499" i="64"/>
  <c r="F498" i="64"/>
  <c r="E498" i="64"/>
  <c r="D498" i="64"/>
  <c r="C498" i="64"/>
  <c r="F497" i="64"/>
  <c r="E497" i="64"/>
  <c r="D497" i="64"/>
  <c r="C497" i="64"/>
  <c r="F496" i="64"/>
  <c r="E496" i="64"/>
  <c r="D496" i="64"/>
  <c r="C496" i="64"/>
  <c r="F495" i="64"/>
  <c r="E495" i="64"/>
  <c r="D495" i="64"/>
  <c r="C495" i="64"/>
  <c r="F494" i="64"/>
  <c r="E494" i="64"/>
  <c r="D494" i="64"/>
  <c r="C494" i="64"/>
  <c r="F493" i="64"/>
  <c r="E493" i="64"/>
  <c r="D493" i="64"/>
  <c r="C493" i="64"/>
  <c r="F492" i="64"/>
  <c r="E492" i="64"/>
  <c r="D492" i="64"/>
  <c r="C492" i="64"/>
  <c r="F491" i="64"/>
  <c r="E491" i="64"/>
  <c r="D491" i="64"/>
  <c r="C491" i="64"/>
  <c r="F490" i="64"/>
  <c r="E490" i="64"/>
  <c r="D490" i="64"/>
  <c r="C490" i="64"/>
  <c r="F489" i="64"/>
  <c r="E489" i="64"/>
  <c r="D489" i="64"/>
  <c r="C489" i="64"/>
  <c r="F488" i="64"/>
  <c r="E488" i="64"/>
  <c r="D488" i="64"/>
  <c r="C488" i="64"/>
  <c r="F487" i="64"/>
  <c r="E487" i="64"/>
  <c r="D487" i="64"/>
  <c r="C487" i="64"/>
  <c r="F486" i="64"/>
  <c r="E486" i="64"/>
  <c r="D486" i="64"/>
  <c r="C486" i="64"/>
  <c r="F485" i="64"/>
  <c r="E485" i="64"/>
  <c r="D485" i="64"/>
  <c r="C485" i="64"/>
  <c r="F484" i="64"/>
  <c r="E484" i="64"/>
  <c r="D484" i="64"/>
  <c r="C484" i="64"/>
  <c r="F483" i="64"/>
  <c r="E483" i="64"/>
  <c r="D483" i="64"/>
  <c r="C483" i="64"/>
  <c r="F482" i="64"/>
  <c r="E482" i="64"/>
  <c r="D482" i="64"/>
  <c r="C482" i="64"/>
  <c r="F481" i="64"/>
  <c r="E481" i="64"/>
  <c r="D481" i="64"/>
  <c r="C481" i="64"/>
  <c r="F480" i="64"/>
  <c r="E480" i="64"/>
  <c r="D480" i="64"/>
  <c r="C480" i="64"/>
  <c r="F479" i="64"/>
  <c r="E479" i="64"/>
  <c r="D479" i="64"/>
  <c r="C479" i="64"/>
  <c r="F478" i="64"/>
  <c r="E478" i="64"/>
  <c r="D478" i="64"/>
  <c r="C478" i="64"/>
  <c r="F477" i="64"/>
  <c r="E477" i="64"/>
  <c r="D477" i="64"/>
  <c r="C477" i="64"/>
  <c r="F476" i="64"/>
  <c r="E476" i="64"/>
  <c r="D476" i="64"/>
  <c r="C476" i="64"/>
  <c r="F475" i="64"/>
  <c r="E475" i="64"/>
  <c r="D475" i="64"/>
  <c r="C475" i="64"/>
  <c r="F474" i="64"/>
  <c r="E474" i="64"/>
  <c r="D474" i="64"/>
  <c r="C474" i="64"/>
  <c r="F473" i="64"/>
  <c r="E473" i="64"/>
  <c r="D473" i="64"/>
  <c r="C473" i="64"/>
  <c r="F472" i="64"/>
  <c r="E472" i="64"/>
  <c r="D472" i="64"/>
  <c r="C472" i="64"/>
  <c r="F471" i="64"/>
  <c r="E471" i="64"/>
  <c r="D471" i="64"/>
  <c r="C471" i="64"/>
  <c r="F470" i="64"/>
  <c r="E470" i="64"/>
  <c r="D470" i="64"/>
  <c r="C470" i="64"/>
  <c r="F469" i="64"/>
  <c r="E469" i="64"/>
  <c r="D469" i="64"/>
  <c r="C469" i="64"/>
  <c r="F468" i="64"/>
  <c r="E468" i="64"/>
  <c r="D468" i="64"/>
  <c r="C468" i="64"/>
  <c r="F467" i="64"/>
  <c r="E467" i="64"/>
  <c r="D467" i="64"/>
  <c r="C467" i="64"/>
  <c r="F466" i="64"/>
  <c r="E466" i="64"/>
  <c r="D466" i="64"/>
  <c r="C466" i="64"/>
  <c r="F465" i="64"/>
  <c r="E465" i="64"/>
  <c r="D465" i="64"/>
  <c r="C465" i="64"/>
  <c r="F464" i="64"/>
  <c r="E464" i="64"/>
  <c r="D464" i="64"/>
  <c r="C464" i="64"/>
  <c r="F463" i="64"/>
  <c r="E463" i="64"/>
  <c r="D463" i="64"/>
  <c r="C463" i="64"/>
  <c r="F462" i="64"/>
  <c r="E462" i="64"/>
  <c r="D462" i="64"/>
  <c r="C462" i="64"/>
  <c r="F461" i="64"/>
  <c r="E461" i="64"/>
  <c r="D461" i="64"/>
  <c r="C461" i="64"/>
  <c r="F460" i="64"/>
  <c r="E460" i="64"/>
  <c r="D460" i="64"/>
  <c r="C460" i="64"/>
  <c r="F459" i="64"/>
  <c r="E459" i="64"/>
  <c r="D459" i="64"/>
  <c r="C459" i="64"/>
  <c r="F458" i="64"/>
  <c r="E458" i="64"/>
  <c r="D458" i="64"/>
  <c r="C458" i="64"/>
  <c r="F457" i="64"/>
  <c r="E457" i="64"/>
  <c r="D457" i="64"/>
  <c r="C457" i="64"/>
  <c r="F456" i="64"/>
  <c r="E456" i="64"/>
  <c r="D456" i="64"/>
  <c r="C456" i="64"/>
  <c r="F455" i="64"/>
  <c r="E455" i="64"/>
  <c r="D455" i="64"/>
  <c r="C455" i="64"/>
  <c r="F454" i="64"/>
  <c r="E454" i="64"/>
  <c r="D454" i="64"/>
  <c r="C454" i="64"/>
  <c r="F453" i="64"/>
  <c r="E453" i="64"/>
  <c r="D453" i="64"/>
  <c r="C453" i="64"/>
  <c r="F452" i="64"/>
  <c r="E452" i="64"/>
  <c r="D452" i="64"/>
  <c r="C452" i="64"/>
  <c r="F451" i="64"/>
  <c r="E451" i="64"/>
  <c r="D451" i="64"/>
  <c r="C451" i="64"/>
  <c r="F450" i="64"/>
  <c r="E450" i="64"/>
  <c r="D450" i="64"/>
  <c r="C450" i="64"/>
  <c r="F449" i="64"/>
  <c r="E449" i="64"/>
  <c r="D449" i="64"/>
  <c r="C449" i="64"/>
  <c r="F448" i="64"/>
  <c r="E448" i="64"/>
  <c r="D448" i="64"/>
  <c r="C448" i="64"/>
  <c r="F447" i="64"/>
  <c r="E447" i="64"/>
  <c r="D447" i="64"/>
  <c r="C447" i="64"/>
  <c r="F446" i="64"/>
  <c r="E446" i="64"/>
  <c r="D446" i="64"/>
  <c r="C446" i="64"/>
  <c r="F445" i="64"/>
  <c r="E445" i="64"/>
  <c r="D445" i="64"/>
  <c r="C445" i="64"/>
  <c r="F444" i="64"/>
  <c r="E444" i="64"/>
  <c r="D444" i="64"/>
  <c r="C444" i="64"/>
  <c r="F443" i="64"/>
  <c r="E443" i="64"/>
  <c r="D443" i="64"/>
  <c r="C443" i="64"/>
  <c r="F442" i="64"/>
  <c r="E442" i="64"/>
  <c r="D442" i="64"/>
  <c r="C442" i="64"/>
  <c r="F441" i="64"/>
  <c r="E441" i="64"/>
  <c r="D441" i="64"/>
  <c r="C441" i="64"/>
  <c r="F440" i="64"/>
  <c r="E440" i="64"/>
  <c r="D440" i="64"/>
  <c r="C440" i="64"/>
  <c r="F439" i="64"/>
  <c r="E439" i="64"/>
  <c r="D439" i="64"/>
  <c r="C439" i="64"/>
  <c r="F438" i="64"/>
  <c r="E438" i="64"/>
  <c r="D438" i="64"/>
  <c r="C438" i="64"/>
  <c r="F437" i="64"/>
  <c r="E437" i="64"/>
  <c r="D437" i="64"/>
  <c r="C437" i="64"/>
  <c r="F436" i="64"/>
  <c r="E436" i="64"/>
  <c r="D436" i="64"/>
  <c r="C436" i="64"/>
  <c r="F435" i="64"/>
  <c r="E435" i="64"/>
  <c r="D435" i="64"/>
  <c r="C435" i="64"/>
  <c r="F434" i="64"/>
  <c r="E434" i="64"/>
  <c r="D434" i="64"/>
  <c r="C434" i="64"/>
  <c r="F433" i="64"/>
  <c r="E433" i="64"/>
  <c r="D433" i="64"/>
  <c r="C433" i="64"/>
  <c r="F432" i="64"/>
  <c r="E432" i="64"/>
  <c r="D432" i="64"/>
  <c r="C432" i="64"/>
  <c r="F431" i="64"/>
  <c r="E431" i="64"/>
  <c r="D431" i="64"/>
  <c r="C431" i="64"/>
  <c r="F430" i="64"/>
  <c r="E430" i="64"/>
  <c r="D430" i="64"/>
  <c r="C430" i="64"/>
  <c r="F429" i="64"/>
  <c r="E429" i="64"/>
  <c r="D429" i="64"/>
  <c r="C429" i="64"/>
  <c r="F428" i="64"/>
  <c r="E428" i="64"/>
  <c r="D428" i="64"/>
  <c r="C428" i="64"/>
  <c r="F427" i="64"/>
  <c r="E427" i="64"/>
  <c r="D427" i="64"/>
  <c r="C427" i="64"/>
  <c r="F426" i="64"/>
  <c r="E426" i="64"/>
  <c r="D426" i="64"/>
  <c r="C426" i="64"/>
  <c r="F425" i="64"/>
  <c r="E425" i="64"/>
  <c r="D425" i="64"/>
  <c r="C425" i="64"/>
  <c r="F424" i="64"/>
  <c r="E424" i="64"/>
  <c r="D424" i="64"/>
  <c r="C424" i="64"/>
  <c r="F423" i="64"/>
  <c r="E423" i="64"/>
  <c r="D423" i="64"/>
  <c r="C423" i="64"/>
  <c r="F422" i="64"/>
  <c r="E422" i="64"/>
  <c r="D422" i="64"/>
  <c r="C422" i="64"/>
  <c r="F421" i="64"/>
  <c r="E421" i="64"/>
  <c r="D421" i="64"/>
  <c r="C421" i="64"/>
  <c r="F420" i="64"/>
  <c r="E420" i="64"/>
  <c r="D420" i="64"/>
  <c r="C420" i="64"/>
  <c r="F419" i="64"/>
  <c r="E419" i="64"/>
  <c r="D419" i="64"/>
  <c r="C419" i="64"/>
  <c r="F418" i="64"/>
  <c r="E418" i="64"/>
  <c r="D418" i="64"/>
  <c r="C418" i="64"/>
  <c r="F417" i="64"/>
  <c r="E417" i="64"/>
  <c r="D417" i="64"/>
  <c r="C417" i="64"/>
  <c r="F416" i="64"/>
  <c r="E416" i="64"/>
  <c r="D416" i="64"/>
  <c r="C416" i="64"/>
  <c r="F415" i="64"/>
  <c r="E415" i="64"/>
  <c r="D415" i="64"/>
  <c r="C415" i="64"/>
  <c r="F414" i="64"/>
  <c r="E414" i="64"/>
  <c r="D414" i="64"/>
  <c r="C414" i="64"/>
  <c r="F413" i="64"/>
  <c r="E413" i="64"/>
  <c r="D413" i="64"/>
  <c r="C413" i="64"/>
  <c r="F412" i="64"/>
  <c r="E412" i="64"/>
  <c r="D412" i="64"/>
  <c r="C412" i="64"/>
  <c r="F411" i="64"/>
  <c r="E411" i="64"/>
  <c r="D411" i="64"/>
  <c r="C411" i="64"/>
  <c r="F410" i="64"/>
  <c r="E410" i="64"/>
  <c r="D410" i="64"/>
  <c r="C410" i="64"/>
  <c r="F409" i="64"/>
  <c r="E409" i="64"/>
  <c r="D409" i="64"/>
  <c r="C409" i="64"/>
  <c r="F408" i="64"/>
  <c r="E408" i="64"/>
  <c r="D408" i="64"/>
  <c r="C408" i="64"/>
  <c r="F407" i="64"/>
  <c r="E407" i="64"/>
  <c r="D407" i="64"/>
  <c r="C407" i="64"/>
  <c r="F406" i="64"/>
  <c r="E406" i="64"/>
  <c r="D406" i="64"/>
  <c r="C406" i="64"/>
  <c r="F405" i="64"/>
  <c r="E405" i="64"/>
  <c r="D405" i="64"/>
  <c r="C405" i="64"/>
  <c r="F404" i="64"/>
  <c r="E404" i="64"/>
  <c r="D404" i="64"/>
  <c r="C404" i="64"/>
  <c r="F403" i="64"/>
  <c r="E403" i="64"/>
  <c r="D403" i="64"/>
  <c r="C403" i="64"/>
  <c r="F402" i="64"/>
  <c r="E402" i="64"/>
  <c r="D402" i="64"/>
  <c r="C402" i="64"/>
  <c r="F401" i="64"/>
  <c r="E401" i="64"/>
  <c r="D401" i="64"/>
  <c r="C401" i="64"/>
  <c r="F400" i="64"/>
  <c r="E400" i="64"/>
  <c r="D400" i="64"/>
  <c r="C400" i="64"/>
  <c r="F399" i="64"/>
  <c r="E399" i="64"/>
  <c r="D399" i="64"/>
  <c r="C399" i="64"/>
  <c r="F398" i="64"/>
  <c r="E398" i="64"/>
  <c r="D398" i="64"/>
  <c r="C398" i="64"/>
  <c r="F397" i="64"/>
  <c r="E397" i="64"/>
  <c r="D397" i="64"/>
  <c r="C397" i="64"/>
  <c r="F396" i="64"/>
  <c r="E396" i="64"/>
  <c r="D396" i="64"/>
  <c r="C396" i="64"/>
  <c r="F395" i="64"/>
  <c r="E395" i="64"/>
  <c r="D395" i="64"/>
  <c r="C395" i="64"/>
  <c r="F394" i="64"/>
  <c r="E394" i="64"/>
  <c r="D394" i="64"/>
  <c r="C394" i="64"/>
  <c r="F393" i="64"/>
  <c r="E393" i="64"/>
  <c r="D393" i="64"/>
  <c r="C393" i="64"/>
  <c r="F392" i="64"/>
  <c r="E392" i="64"/>
  <c r="D392" i="64"/>
  <c r="C392" i="64"/>
  <c r="F391" i="64"/>
  <c r="E391" i="64"/>
  <c r="D391" i="64"/>
  <c r="C391" i="64"/>
  <c r="F390" i="64"/>
  <c r="E390" i="64"/>
  <c r="D390" i="64"/>
  <c r="C390" i="64"/>
  <c r="F389" i="64"/>
  <c r="E389" i="64"/>
  <c r="D389" i="64"/>
  <c r="C389" i="64"/>
  <c r="F388" i="64"/>
  <c r="E388" i="64"/>
  <c r="D388" i="64"/>
  <c r="C388" i="64"/>
  <c r="F387" i="64"/>
  <c r="E387" i="64"/>
  <c r="D387" i="64"/>
  <c r="C387" i="64"/>
  <c r="F386" i="64"/>
  <c r="E386" i="64"/>
  <c r="D386" i="64"/>
  <c r="C386" i="64"/>
  <c r="F385" i="64"/>
  <c r="E385" i="64"/>
  <c r="D385" i="64"/>
  <c r="C385" i="64"/>
  <c r="F384" i="64"/>
  <c r="E384" i="64"/>
  <c r="D384" i="64"/>
  <c r="C384" i="64"/>
  <c r="F383" i="64"/>
  <c r="E383" i="64"/>
  <c r="D383" i="64"/>
  <c r="C383" i="64"/>
  <c r="F382" i="64"/>
  <c r="E382" i="64"/>
  <c r="D382" i="64"/>
  <c r="C382" i="64"/>
  <c r="F381" i="64"/>
  <c r="E381" i="64"/>
  <c r="D381" i="64"/>
  <c r="C381" i="64"/>
  <c r="F380" i="64"/>
  <c r="E380" i="64"/>
  <c r="D380" i="64"/>
  <c r="C380" i="64"/>
  <c r="F379" i="64"/>
  <c r="E379" i="64"/>
  <c r="D379" i="64"/>
  <c r="C379" i="64"/>
  <c r="F378" i="64"/>
  <c r="E378" i="64"/>
  <c r="D378" i="64"/>
  <c r="C378" i="64"/>
  <c r="F377" i="64"/>
  <c r="E377" i="64"/>
  <c r="D377" i="64"/>
  <c r="C377" i="64"/>
  <c r="F376" i="64"/>
  <c r="E376" i="64"/>
  <c r="D376" i="64"/>
  <c r="C376" i="64"/>
  <c r="F375" i="64"/>
  <c r="E375" i="64"/>
  <c r="D375" i="64"/>
  <c r="C375" i="64"/>
  <c r="F374" i="64"/>
  <c r="E374" i="64"/>
  <c r="D374" i="64"/>
  <c r="C374" i="64"/>
  <c r="F373" i="64"/>
  <c r="E373" i="64"/>
  <c r="D373" i="64"/>
  <c r="C373" i="64"/>
  <c r="F372" i="64"/>
  <c r="E372" i="64"/>
  <c r="D372" i="64"/>
  <c r="C372" i="64"/>
  <c r="F371" i="64"/>
  <c r="E371" i="64"/>
  <c r="D371" i="64"/>
  <c r="C371" i="64"/>
  <c r="F370" i="64"/>
  <c r="E370" i="64"/>
  <c r="D370" i="64"/>
  <c r="C370" i="64"/>
  <c r="F369" i="64"/>
  <c r="E369" i="64"/>
  <c r="D369" i="64"/>
  <c r="C369" i="64"/>
  <c r="F368" i="64"/>
  <c r="E368" i="64"/>
  <c r="D368" i="64"/>
  <c r="C368" i="64"/>
  <c r="F367" i="64"/>
  <c r="E367" i="64"/>
  <c r="D367" i="64"/>
  <c r="C367" i="64"/>
  <c r="F366" i="64"/>
  <c r="E366" i="64"/>
  <c r="D366" i="64"/>
  <c r="C366" i="64"/>
  <c r="F365" i="64"/>
  <c r="E365" i="64"/>
  <c r="D365" i="64"/>
  <c r="C365" i="64"/>
  <c r="F364" i="64"/>
  <c r="E364" i="64"/>
  <c r="D364" i="64"/>
  <c r="C364" i="64"/>
  <c r="F363" i="64"/>
  <c r="E363" i="64"/>
  <c r="D363" i="64"/>
  <c r="C363" i="64"/>
  <c r="F362" i="64"/>
  <c r="E362" i="64"/>
  <c r="D362" i="64"/>
  <c r="C362" i="64"/>
  <c r="F361" i="64"/>
  <c r="E361" i="64"/>
  <c r="D361" i="64"/>
  <c r="C361" i="64"/>
  <c r="F360" i="64"/>
  <c r="E360" i="64"/>
  <c r="D360" i="64"/>
  <c r="C360" i="64"/>
  <c r="F359" i="64"/>
  <c r="E359" i="64"/>
  <c r="D359" i="64"/>
  <c r="C359" i="64"/>
  <c r="F358" i="64"/>
  <c r="E358" i="64"/>
  <c r="D358" i="64"/>
  <c r="C358" i="64"/>
  <c r="F357" i="64"/>
  <c r="E357" i="64"/>
  <c r="D357" i="64"/>
  <c r="C357" i="64"/>
  <c r="F356" i="64"/>
  <c r="E356" i="64"/>
  <c r="D356" i="64"/>
  <c r="C356" i="64"/>
  <c r="F355" i="64"/>
  <c r="E355" i="64"/>
  <c r="D355" i="64"/>
  <c r="C355" i="64"/>
  <c r="F354" i="64"/>
  <c r="E354" i="64"/>
  <c r="D354" i="64"/>
  <c r="C354" i="64"/>
  <c r="F353" i="64"/>
  <c r="E353" i="64"/>
  <c r="D353" i="64"/>
  <c r="C353" i="64"/>
  <c r="F352" i="64"/>
  <c r="E352" i="64"/>
  <c r="D352" i="64"/>
  <c r="C352" i="64"/>
  <c r="F351" i="64"/>
  <c r="E351" i="64"/>
  <c r="D351" i="64"/>
  <c r="C351" i="64"/>
  <c r="F350" i="64"/>
  <c r="E350" i="64"/>
  <c r="D350" i="64"/>
  <c r="C350" i="64"/>
  <c r="F349" i="64"/>
  <c r="E349" i="64"/>
  <c r="D349" i="64"/>
  <c r="C349" i="64"/>
  <c r="F348" i="64"/>
  <c r="E348" i="64"/>
  <c r="D348" i="64"/>
  <c r="C348" i="64"/>
  <c r="F347" i="64"/>
  <c r="E347" i="64"/>
  <c r="D347" i="64"/>
  <c r="C347" i="64"/>
  <c r="F346" i="64"/>
  <c r="E346" i="64"/>
  <c r="D346" i="64"/>
  <c r="C346" i="64"/>
  <c r="F345" i="64"/>
  <c r="E345" i="64"/>
  <c r="D345" i="64"/>
  <c r="C345" i="64"/>
  <c r="F344" i="64"/>
  <c r="E344" i="64"/>
  <c r="D344" i="64"/>
  <c r="C344" i="64"/>
  <c r="F343" i="64"/>
  <c r="E343" i="64"/>
  <c r="D343" i="64"/>
  <c r="C343" i="64"/>
  <c r="F342" i="64"/>
  <c r="E342" i="64"/>
  <c r="D342" i="64"/>
  <c r="C342" i="64"/>
  <c r="F341" i="64"/>
  <c r="E341" i="64"/>
  <c r="D341" i="64"/>
  <c r="C341" i="64"/>
  <c r="F340" i="64"/>
  <c r="E340" i="64"/>
  <c r="D340" i="64"/>
  <c r="C340" i="64"/>
  <c r="F339" i="64"/>
  <c r="E339" i="64"/>
  <c r="D339" i="64"/>
  <c r="C339" i="64"/>
  <c r="F338" i="64"/>
  <c r="E338" i="64"/>
  <c r="D338" i="64"/>
  <c r="C338" i="64"/>
  <c r="F337" i="64"/>
  <c r="E337" i="64"/>
  <c r="D337" i="64"/>
  <c r="C337" i="64"/>
  <c r="F336" i="64"/>
  <c r="E336" i="64"/>
  <c r="D336" i="64"/>
  <c r="C336" i="64"/>
  <c r="F335" i="64"/>
  <c r="E335" i="64"/>
  <c r="D335" i="64"/>
  <c r="C335" i="64"/>
  <c r="F334" i="64"/>
  <c r="E334" i="64"/>
  <c r="D334" i="64"/>
  <c r="C334" i="64"/>
  <c r="F333" i="64"/>
  <c r="E333" i="64"/>
  <c r="D333" i="64"/>
  <c r="C333" i="64"/>
  <c r="F332" i="64"/>
  <c r="E332" i="64"/>
  <c r="D332" i="64"/>
  <c r="C332" i="64"/>
  <c r="F331" i="64"/>
  <c r="E331" i="64"/>
  <c r="D331" i="64"/>
  <c r="C331" i="64"/>
  <c r="F330" i="64"/>
  <c r="E330" i="64"/>
  <c r="D330" i="64"/>
  <c r="C330" i="64"/>
  <c r="F329" i="64"/>
  <c r="E329" i="64"/>
  <c r="D329" i="64"/>
  <c r="C329" i="64"/>
  <c r="F328" i="64"/>
  <c r="E328" i="64"/>
  <c r="D328" i="64"/>
  <c r="C328" i="64"/>
  <c r="F327" i="64"/>
  <c r="E327" i="64"/>
  <c r="D327" i="64"/>
  <c r="C327" i="64"/>
  <c r="F326" i="64"/>
  <c r="E326" i="64"/>
  <c r="D326" i="64"/>
  <c r="C326" i="64"/>
  <c r="F325" i="64"/>
  <c r="E325" i="64"/>
  <c r="D325" i="64"/>
  <c r="C325" i="64"/>
  <c r="F324" i="64"/>
  <c r="E324" i="64"/>
  <c r="D324" i="64"/>
  <c r="C324" i="64"/>
  <c r="F323" i="64"/>
  <c r="E323" i="64"/>
  <c r="D323" i="64"/>
  <c r="C323" i="64"/>
  <c r="F322" i="64"/>
  <c r="E322" i="64"/>
  <c r="D322" i="64"/>
  <c r="C322" i="64"/>
  <c r="F321" i="64"/>
  <c r="E321" i="64"/>
  <c r="D321" i="64"/>
  <c r="C321" i="64"/>
  <c r="F320" i="64"/>
  <c r="E320" i="64"/>
  <c r="D320" i="64"/>
  <c r="C320" i="64"/>
  <c r="F319" i="64"/>
  <c r="E319" i="64"/>
  <c r="D319" i="64"/>
  <c r="C319" i="64"/>
  <c r="F318" i="64"/>
  <c r="E318" i="64"/>
  <c r="D318" i="64"/>
  <c r="C318" i="64"/>
  <c r="F317" i="64"/>
  <c r="E317" i="64"/>
  <c r="D317" i="64"/>
  <c r="C317" i="64"/>
  <c r="F316" i="64"/>
  <c r="E316" i="64"/>
  <c r="D316" i="64"/>
  <c r="C316" i="64"/>
  <c r="F315" i="64"/>
  <c r="E315" i="64"/>
  <c r="D315" i="64"/>
  <c r="C315" i="64"/>
  <c r="F314" i="64"/>
  <c r="E314" i="64"/>
  <c r="D314" i="64"/>
  <c r="C314" i="64"/>
  <c r="F313" i="64"/>
  <c r="E313" i="64"/>
  <c r="D313" i="64"/>
  <c r="C313" i="64"/>
  <c r="F312" i="64"/>
  <c r="E312" i="64"/>
  <c r="D312" i="64"/>
  <c r="C312" i="64"/>
  <c r="F311" i="64"/>
  <c r="E311" i="64"/>
  <c r="D311" i="64"/>
  <c r="C311" i="64"/>
  <c r="F310" i="64"/>
  <c r="E310" i="64"/>
  <c r="D310" i="64"/>
  <c r="C310" i="64"/>
  <c r="F309" i="64"/>
  <c r="E309" i="64"/>
  <c r="D309" i="64"/>
  <c r="C309" i="64"/>
  <c r="F308" i="64"/>
  <c r="E308" i="64"/>
  <c r="D308" i="64"/>
  <c r="C308" i="64"/>
  <c r="F307" i="64"/>
  <c r="E307" i="64"/>
  <c r="D307" i="64"/>
  <c r="C307" i="64"/>
  <c r="F306" i="64"/>
  <c r="E306" i="64"/>
  <c r="D306" i="64"/>
  <c r="C306" i="64"/>
  <c r="F305" i="64"/>
  <c r="E305" i="64"/>
  <c r="D305" i="64"/>
  <c r="C305" i="64"/>
  <c r="F304" i="64"/>
  <c r="E304" i="64"/>
  <c r="D304" i="64"/>
  <c r="C304" i="64"/>
  <c r="F303" i="64"/>
  <c r="E303" i="64"/>
  <c r="D303" i="64"/>
  <c r="C303" i="64"/>
  <c r="F302" i="64"/>
  <c r="E302" i="64"/>
  <c r="D302" i="64"/>
  <c r="C302" i="64"/>
  <c r="F301" i="64"/>
  <c r="E301" i="64"/>
  <c r="D301" i="64"/>
  <c r="C301" i="64"/>
  <c r="F300" i="64"/>
  <c r="E300" i="64"/>
  <c r="D300" i="64"/>
  <c r="C300" i="64"/>
  <c r="F299" i="64"/>
  <c r="E299" i="64"/>
  <c r="D299" i="64"/>
  <c r="C299" i="64"/>
  <c r="F298" i="64"/>
  <c r="E298" i="64"/>
  <c r="D298" i="64"/>
  <c r="C298" i="64"/>
  <c r="F297" i="64"/>
  <c r="E297" i="64"/>
  <c r="D297" i="64"/>
  <c r="C297" i="64"/>
  <c r="F296" i="64"/>
  <c r="E296" i="64"/>
  <c r="D296" i="64"/>
  <c r="C296" i="64"/>
  <c r="F295" i="64"/>
  <c r="E295" i="64"/>
  <c r="D295" i="64"/>
  <c r="C295" i="64"/>
  <c r="F294" i="64"/>
  <c r="E294" i="64"/>
  <c r="D294" i="64"/>
  <c r="C294" i="64"/>
  <c r="F293" i="64"/>
  <c r="E293" i="64"/>
  <c r="D293" i="64"/>
  <c r="C293" i="64"/>
  <c r="F292" i="64"/>
  <c r="E292" i="64"/>
  <c r="D292" i="64"/>
  <c r="C292" i="64"/>
  <c r="F291" i="64"/>
  <c r="E291" i="64"/>
  <c r="D291" i="64"/>
  <c r="C291" i="64"/>
  <c r="F290" i="64"/>
  <c r="E290" i="64"/>
  <c r="D290" i="64"/>
  <c r="C290" i="64"/>
  <c r="F289" i="64"/>
  <c r="E289" i="64"/>
  <c r="D289" i="64"/>
  <c r="C289" i="64"/>
  <c r="F288" i="64"/>
  <c r="E288" i="64"/>
  <c r="D288" i="64"/>
  <c r="C288" i="64"/>
  <c r="F287" i="64"/>
  <c r="E287" i="64"/>
  <c r="D287" i="64"/>
  <c r="C287" i="64"/>
  <c r="F286" i="64"/>
  <c r="E286" i="64"/>
  <c r="D286" i="64"/>
  <c r="C286" i="64"/>
  <c r="F285" i="64"/>
  <c r="E285" i="64"/>
  <c r="D285" i="64"/>
  <c r="C285" i="64"/>
  <c r="F284" i="64"/>
  <c r="E284" i="64"/>
  <c r="D284" i="64"/>
  <c r="C284" i="64"/>
  <c r="F283" i="64"/>
  <c r="E283" i="64"/>
  <c r="D283" i="64"/>
  <c r="C283" i="64"/>
  <c r="F282" i="64"/>
  <c r="E282" i="64"/>
  <c r="D282" i="64"/>
  <c r="C282" i="64"/>
  <c r="F281" i="64"/>
  <c r="E281" i="64"/>
  <c r="D281" i="64"/>
  <c r="C281" i="64"/>
  <c r="F280" i="64"/>
  <c r="E280" i="64"/>
  <c r="D280" i="64"/>
  <c r="C280" i="64"/>
  <c r="F279" i="64"/>
  <c r="E279" i="64"/>
  <c r="D279" i="64"/>
  <c r="C279" i="64"/>
  <c r="F278" i="64"/>
  <c r="E278" i="64"/>
  <c r="D278" i="64"/>
  <c r="C278" i="64"/>
  <c r="F277" i="64"/>
  <c r="E277" i="64"/>
  <c r="D277" i="64"/>
  <c r="C277" i="64"/>
  <c r="F276" i="64"/>
  <c r="E276" i="64"/>
  <c r="D276" i="64"/>
  <c r="C276" i="64"/>
  <c r="F275" i="64"/>
  <c r="E275" i="64"/>
  <c r="D275" i="64"/>
  <c r="C275" i="64"/>
  <c r="F274" i="64"/>
  <c r="E274" i="64"/>
  <c r="D274" i="64"/>
  <c r="C274" i="64"/>
  <c r="F273" i="64"/>
  <c r="E273" i="64"/>
  <c r="D273" i="64"/>
  <c r="C273" i="64"/>
  <c r="F272" i="64"/>
  <c r="E272" i="64"/>
  <c r="D272" i="64"/>
  <c r="C272" i="64"/>
  <c r="F271" i="64"/>
  <c r="E271" i="64"/>
  <c r="D271" i="64"/>
  <c r="C271" i="64"/>
  <c r="F270" i="64"/>
  <c r="E270" i="64"/>
  <c r="D270" i="64"/>
  <c r="C270" i="64"/>
  <c r="F269" i="64"/>
  <c r="E269" i="64"/>
  <c r="D269" i="64"/>
  <c r="C269" i="64"/>
  <c r="F268" i="64"/>
  <c r="E268" i="64"/>
  <c r="D268" i="64"/>
  <c r="C268" i="64"/>
  <c r="F267" i="64"/>
  <c r="E267" i="64"/>
  <c r="D267" i="64"/>
  <c r="C267" i="64"/>
  <c r="F266" i="64"/>
  <c r="E266" i="64"/>
  <c r="D266" i="64"/>
  <c r="C266" i="64"/>
  <c r="F265" i="64"/>
  <c r="E265" i="64"/>
  <c r="D265" i="64"/>
  <c r="C265" i="64"/>
  <c r="F264" i="64"/>
  <c r="E264" i="64"/>
  <c r="D264" i="64"/>
  <c r="C264" i="64"/>
  <c r="F263" i="64"/>
  <c r="E263" i="64"/>
  <c r="D263" i="64"/>
  <c r="C263" i="64"/>
  <c r="F262" i="64"/>
  <c r="E262" i="64"/>
  <c r="D262" i="64"/>
  <c r="C262" i="64"/>
  <c r="F261" i="64"/>
  <c r="E261" i="64"/>
  <c r="D261" i="64"/>
  <c r="C261" i="64"/>
  <c r="F260" i="64"/>
  <c r="E260" i="64"/>
  <c r="D260" i="64"/>
  <c r="C260" i="64"/>
  <c r="F259" i="64"/>
  <c r="E259" i="64"/>
  <c r="D259" i="64"/>
  <c r="C259" i="64"/>
  <c r="F258" i="64"/>
  <c r="E258" i="64"/>
  <c r="D258" i="64"/>
  <c r="C258" i="64"/>
  <c r="F257" i="64"/>
  <c r="E257" i="64"/>
  <c r="D257" i="64"/>
  <c r="C257" i="64"/>
  <c r="F256" i="64"/>
  <c r="E256" i="64"/>
  <c r="D256" i="64"/>
  <c r="C256" i="64"/>
  <c r="F255" i="64"/>
  <c r="E255" i="64"/>
  <c r="D255" i="64"/>
  <c r="C255" i="64"/>
  <c r="F254" i="64"/>
  <c r="E254" i="64"/>
  <c r="D254" i="64"/>
  <c r="C254" i="64"/>
  <c r="F253" i="64"/>
  <c r="E253" i="64"/>
  <c r="D253" i="64"/>
  <c r="C253" i="64"/>
  <c r="F252" i="64"/>
  <c r="E252" i="64"/>
  <c r="D252" i="64"/>
  <c r="C252" i="64"/>
  <c r="F251" i="64"/>
  <c r="E251" i="64"/>
  <c r="D251" i="64"/>
  <c r="C251" i="64"/>
  <c r="F250" i="64"/>
  <c r="E250" i="64"/>
  <c r="D250" i="64"/>
  <c r="C250" i="64"/>
  <c r="F249" i="64"/>
  <c r="E249" i="64"/>
  <c r="D249" i="64"/>
  <c r="C249" i="64"/>
  <c r="F248" i="64"/>
  <c r="E248" i="64"/>
  <c r="D248" i="64"/>
  <c r="C248" i="64"/>
  <c r="F247" i="64"/>
  <c r="E247" i="64"/>
  <c r="D247" i="64"/>
  <c r="C247" i="64"/>
  <c r="F246" i="64"/>
  <c r="E246" i="64"/>
  <c r="D246" i="64"/>
  <c r="C246" i="64"/>
  <c r="F245" i="64"/>
  <c r="E245" i="64"/>
  <c r="D245" i="64"/>
  <c r="C245" i="64"/>
  <c r="F244" i="64"/>
  <c r="E244" i="64"/>
  <c r="D244" i="64"/>
  <c r="C244" i="64"/>
  <c r="F243" i="64"/>
  <c r="E243" i="64"/>
  <c r="D243" i="64"/>
  <c r="C243" i="64"/>
  <c r="F242" i="64"/>
  <c r="E242" i="64"/>
  <c r="D242" i="64"/>
  <c r="C242" i="64"/>
  <c r="F241" i="64"/>
  <c r="E241" i="64"/>
  <c r="D241" i="64"/>
  <c r="C241" i="64"/>
  <c r="F240" i="64"/>
  <c r="E240" i="64"/>
  <c r="D240" i="64"/>
  <c r="C240" i="64"/>
  <c r="F239" i="64"/>
  <c r="E239" i="64"/>
  <c r="D239" i="64"/>
  <c r="C239" i="64"/>
  <c r="F238" i="64"/>
  <c r="E238" i="64"/>
  <c r="D238" i="64"/>
  <c r="C238" i="64"/>
  <c r="F237" i="64"/>
  <c r="E237" i="64"/>
  <c r="D237" i="64"/>
  <c r="C237" i="64"/>
  <c r="F236" i="64"/>
  <c r="E236" i="64"/>
  <c r="D236" i="64"/>
  <c r="C236" i="64"/>
  <c r="F235" i="64"/>
  <c r="E235" i="64"/>
  <c r="D235" i="64"/>
  <c r="C235" i="64"/>
  <c r="F234" i="64"/>
  <c r="E234" i="64"/>
  <c r="D234" i="64"/>
  <c r="C234" i="64"/>
  <c r="F233" i="64"/>
  <c r="E233" i="64"/>
  <c r="D233" i="64"/>
  <c r="C233" i="64"/>
  <c r="F232" i="64"/>
  <c r="E232" i="64"/>
  <c r="D232" i="64"/>
  <c r="C232" i="64"/>
  <c r="F231" i="64"/>
  <c r="E231" i="64"/>
  <c r="D231" i="64"/>
  <c r="C231" i="64"/>
  <c r="F230" i="64"/>
  <c r="E230" i="64"/>
  <c r="D230" i="64"/>
  <c r="C230" i="64"/>
  <c r="F229" i="64"/>
  <c r="E229" i="64"/>
  <c r="D229" i="64"/>
  <c r="C229" i="64"/>
  <c r="F228" i="64"/>
  <c r="E228" i="64"/>
  <c r="D228" i="64"/>
  <c r="C228" i="64"/>
  <c r="F227" i="64"/>
  <c r="E227" i="64"/>
  <c r="D227" i="64"/>
  <c r="C227" i="64"/>
  <c r="F226" i="64"/>
  <c r="E226" i="64"/>
  <c r="D226" i="64"/>
  <c r="C226" i="64"/>
  <c r="F225" i="64"/>
  <c r="E225" i="64"/>
  <c r="D225" i="64"/>
  <c r="C225" i="64"/>
  <c r="F224" i="64"/>
  <c r="E224" i="64"/>
  <c r="D224" i="64"/>
  <c r="C224" i="64"/>
  <c r="F223" i="64"/>
  <c r="E223" i="64"/>
  <c r="D223" i="64"/>
  <c r="C223" i="64"/>
  <c r="F222" i="64"/>
  <c r="E222" i="64"/>
  <c r="D222" i="64"/>
  <c r="C222" i="64"/>
  <c r="F221" i="64"/>
  <c r="E221" i="64"/>
  <c r="D221" i="64"/>
  <c r="C221" i="64"/>
  <c r="F220" i="64"/>
  <c r="E220" i="64"/>
  <c r="D220" i="64"/>
  <c r="C220" i="64"/>
  <c r="F219" i="64"/>
  <c r="E219" i="64"/>
  <c r="D219" i="64"/>
  <c r="C219" i="64"/>
  <c r="F218" i="64"/>
  <c r="E218" i="64"/>
  <c r="D218" i="64"/>
  <c r="C218" i="64"/>
  <c r="F217" i="64"/>
  <c r="E217" i="64"/>
  <c r="D217" i="64"/>
  <c r="C217" i="64"/>
  <c r="F216" i="64"/>
  <c r="E216" i="64"/>
  <c r="D216" i="64"/>
  <c r="C216" i="64"/>
  <c r="F215" i="64"/>
  <c r="E215" i="64"/>
  <c r="D215" i="64"/>
  <c r="C215" i="64"/>
  <c r="F214" i="64"/>
  <c r="E214" i="64"/>
  <c r="D214" i="64"/>
  <c r="C214" i="64"/>
  <c r="F213" i="64"/>
  <c r="E213" i="64"/>
  <c r="D213" i="64"/>
  <c r="C213" i="64"/>
  <c r="F212" i="64"/>
  <c r="E212" i="64"/>
  <c r="D212" i="64"/>
  <c r="C212" i="64"/>
  <c r="F211" i="64"/>
  <c r="E211" i="64"/>
  <c r="D211" i="64"/>
  <c r="C211" i="64"/>
  <c r="F210" i="64"/>
  <c r="E210" i="64"/>
  <c r="D210" i="64"/>
  <c r="C210" i="64"/>
  <c r="F209" i="64"/>
  <c r="E209" i="64"/>
  <c r="D209" i="64"/>
  <c r="C209" i="64"/>
  <c r="F208" i="64"/>
  <c r="E208" i="64"/>
  <c r="D208" i="64"/>
  <c r="C208" i="64"/>
  <c r="F207" i="64"/>
  <c r="E207" i="64"/>
  <c r="D207" i="64"/>
  <c r="C207" i="64"/>
  <c r="F206" i="64"/>
  <c r="E206" i="64"/>
  <c r="D206" i="64"/>
  <c r="C206" i="64"/>
  <c r="F205" i="64"/>
  <c r="E205" i="64"/>
  <c r="D205" i="64"/>
  <c r="C205" i="64"/>
  <c r="F204" i="64"/>
  <c r="E204" i="64"/>
  <c r="D204" i="64"/>
  <c r="C204" i="64"/>
  <c r="F203" i="64"/>
  <c r="E203" i="64"/>
  <c r="D203" i="64"/>
  <c r="C203" i="64"/>
  <c r="F202" i="64"/>
  <c r="E202" i="64"/>
  <c r="D202" i="64"/>
  <c r="C202" i="64"/>
  <c r="F201" i="64"/>
  <c r="E201" i="64"/>
  <c r="D201" i="64"/>
  <c r="C201" i="64"/>
  <c r="F200" i="64"/>
  <c r="E200" i="64"/>
  <c r="D200" i="64"/>
  <c r="C200" i="64"/>
  <c r="F199" i="64"/>
  <c r="E199" i="64"/>
  <c r="D199" i="64"/>
  <c r="C199" i="64"/>
  <c r="F198" i="64"/>
  <c r="E198" i="64"/>
  <c r="D198" i="64"/>
  <c r="C198" i="64"/>
  <c r="F197" i="64"/>
  <c r="E197" i="64"/>
  <c r="D197" i="64"/>
  <c r="C197" i="64"/>
  <c r="F196" i="64"/>
  <c r="E196" i="64"/>
  <c r="D196" i="64"/>
  <c r="C196" i="64"/>
  <c r="F195" i="64"/>
  <c r="E195" i="64"/>
  <c r="D195" i="64"/>
  <c r="C195" i="64"/>
  <c r="F194" i="64"/>
  <c r="E194" i="64"/>
  <c r="D194" i="64"/>
  <c r="C194" i="64"/>
  <c r="F193" i="64"/>
  <c r="E193" i="64"/>
  <c r="D193" i="64"/>
  <c r="C193" i="64"/>
  <c r="F192" i="64"/>
  <c r="E192" i="64"/>
  <c r="D192" i="64"/>
  <c r="C192" i="64"/>
  <c r="F191" i="64"/>
  <c r="E191" i="64"/>
  <c r="D191" i="64"/>
  <c r="C191" i="64"/>
  <c r="F190" i="64"/>
  <c r="E190" i="64"/>
  <c r="D190" i="64"/>
  <c r="C190" i="64"/>
  <c r="F189" i="64"/>
  <c r="E189" i="64"/>
  <c r="D189" i="64"/>
  <c r="C189" i="64"/>
  <c r="F188" i="64"/>
  <c r="E188" i="64"/>
  <c r="D188" i="64"/>
  <c r="C188" i="64"/>
  <c r="F187" i="64"/>
  <c r="E187" i="64"/>
  <c r="D187" i="64"/>
  <c r="C187" i="64"/>
  <c r="F186" i="64"/>
  <c r="E186" i="64"/>
  <c r="D186" i="64"/>
  <c r="C186" i="64"/>
  <c r="F185" i="64"/>
  <c r="E185" i="64"/>
  <c r="D185" i="64"/>
  <c r="C185" i="64"/>
  <c r="F184" i="64"/>
  <c r="E184" i="64"/>
  <c r="D184" i="64"/>
  <c r="C184" i="64"/>
  <c r="F183" i="64"/>
  <c r="E183" i="64"/>
  <c r="D183" i="64"/>
  <c r="C183" i="64"/>
  <c r="F182" i="64"/>
  <c r="E182" i="64"/>
  <c r="D182" i="64"/>
  <c r="C182" i="64"/>
  <c r="F181" i="64"/>
  <c r="E181" i="64"/>
  <c r="D181" i="64"/>
  <c r="C181" i="64"/>
  <c r="F180" i="64"/>
  <c r="E180" i="64"/>
  <c r="D180" i="64"/>
  <c r="C180" i="64"/>
  <c r="F179" i="64"/>
  <c r="E179" i="64"/>
  <c r="D179" i="64"/>
  <c r="C179" i="64"/>
  <c r="F178" i="64"/>
  <c r="E178" i="64"/>
  <c r="D178" i="64"/>
  <c r="C178" i="64"/>
  <c r="F177" i="64"/>
  <c r="E177" i="64"/>
  <c r="D177" i="64"/>
  <c r="C177" i="64"/>
  <c r="F176" i="64"/>
  <c r="E176" i="64"/>
  <c r="D176" i="64"/>
  <c r="C176" i="64"/>
  <c r="F175" i="64"/>
  <c r="E175" i="64"/>
  <c r="D175" i="64"/>
  <c r="C175" i="64"/>
  <c r="F174" i="64"/>
  <c r="E174" i="64"/>
  <c r="D174" i="64"/>
  <c r="C174" i="64"/>
  <c r="F173" i="64"/>
  <c r="E173" i="64"/>
  <c r="D173" i="64"/>
  <c r="C173" i="64"/>
  <c r="F172" i="64"/>
  <c r="E172" i="64"/>
  <c r="D172" i="64"/>
  <c r="C172" i="64"/>
  <c r="F171" i="64"/>
  <c r="E171" i="64"/>
  <c r="D171" i="64"/>
  <c r="C171" i="64"/>
  <c r="F170" i="64"/>
  <c r="E170" i="64"/>
  <c r="D170" i="64"/>
  <c r="C170" i="64"/>
  <c r="F169" i="64"/>
  <c r="E169" i="64"/>
  <c r="D169" i="64"/>
  <c r="C169" i="64"/>
  <c r="F168" i="64"/>
  <c r="E168" i="64"/>
  <c r="D168" i="64"/>
  <c r="C168" i="64"/>
  <c r="F167" i="64"/>
  <c r="E167" i="64"/>
  <c r="D167" i="64"/>
  <c r="C167" i="64"/>
  <c r="F166" i="64"/>
  <c r="E166" i="64"/>
  <c r="D166" i="64"/>
  <c r="C166" i="64"/>
  <c r="F165" i="64"/>
  <c r="E165" i="64"/>
  <c r="D165" i="64"/>
  <c r="C165" i="64"/>
  <c r="F164" i="64"/>
  <c r="E164" i="64"/>
  <c r="D164" i="64"/>
  <c r="C164" i="64"/>
  <c r="F163" i="64"/>
  <c r="E163" i="64"/>
  <c r="D163" i="64"/>
  <c r="C163" i="64"/>
  <c r="F162" i="64"/>
  <c r="E162" i="64"/>
  <c r="D162" i="64"/>
  <c r="C162" i="64"/>
  <c r="F161" i="64"/>
  <c r="E161" i="64"/>
  <c r="D161" i="64"/>
  <c r="C161" i="64"/>
  <c r="F160" i="64"/>
  <c r="E160" i="64"/>
  <c r="D160" i="64"/>
  <c r="C160" i="64"/>
  <c r="F159" i="64"/>
  <c r="E159" i="64"/>
  <c r="D159" i="64"/>
  <c r="C159" i="64"/>
  <c r="F158" i="64"/>
  <c r="E158" i="64"/>
  <c r="D158" i="64"/>
  <c r="C158" i="64"/>
  <c r="F157" i="64"/>
  <c r="E157" i="64"/>
  <c r="D157" i="64"/>
  <c r="C157" i="64"/>
  <c r="F156" i="64"/>
  <c r="E156" i="64"/>
  <c r="D156" i="64"/>
  <c r="C156" i="64"/>
  <c r="F155" i="64"/>
  <c r="E155" i="64"/>
  <c r="D155" i="64"/>
  <c r="C155" i="64"/>
  <c r="F154" i="64"/>
  <c r="E154" i="64"/>
  <c r="D154" i="64"/>
  <c r="C154" i="64"/>
  <c r="F153" i="64"/>
  <c r="E153" i="64"/>
  <c r="D153" i="64"/>
  <c r="C153" i="64"/>
  <c r="F152" i="64"/>
  <c r="E152" i="64"/>
  <c r="D152" i="64"/>
  <c r="C152" i="64"/>
  <c r="F151" i="64"/>
  <c r="E151" i="64"/>
  <c r="D151" i="64"/>
  <c r="C151" i="64"/>
  <c r="F150" i="64"/>
  <c r="E150" i="64"/>
  <c r="D150" i="64"/>
  <c r="C150" i="64"/>
  <c r="F149" i="64"/>
  <c r="E149" i="64"/>
  <c r="D149" i="64"/>
  <c r="C149" i="64"/>
  <c r="F148" i="64"/>
  <c r="E148" i="64"/>
  <c r="D148" i="64"/>
  <c r="C148" i="64"/>
  <c r="F147" i="64"/>
  <c r="E147" i="64"/>
  <c r="D147" i="64"/>
  <c r="C147" i="64"/>
  <c r="F146" i="64"/>
  <c r="E146" i="64"/>
  <c r="D146" i="64"/>
  <c r="C146" i="64"/>
  <c r="F145" i="64"/>
  <c r="E145" i="64"/>
  <c r="D145" i="64"/>
  <c r="C145" i="64"/>
  <c r="F144" i="64"/>
  <c r="E144" i="64"/>
  <c r="D144" i="64"/>
  <c r="C144" i="64"/>
  <c r="F143" i="64"/>
  <c r="E143" i="64"/>
  <c r="D143" i="64"/>
  <c r="C143" i="64"/>
  <c r="F142" i="64"/>
  <c r="E142" i="64"/>
  <c r="D142" i="64"/>
  <c r="C142" i="64"/>
  <c r="F141" i="64"/>
  <c r="E141" i="64"/>
  <c r="D141" i="64"/>
  <c r="C141" i="64"/>
  <c r="F140" i="64"/>
  <c r="E140" i="64"/>
  <c r="D140" i="64"/>
  <c r="C140" i="64"/>
  <c r="F139" i="64"/>
  <c r="E139" i="64"/>
  <c r="D139" i="64"/>
  <c r="C139" i="64"/>
  <c r="F138" i="64"/>
  <c r="E138" i="64"/>
  <c r="D138" i="64"/>
  <c r="C138" i="64"/>
  <c r="F137" i="64"/>
  <c r="E137" i="64"/>
  <c r="D137" i="64"/>
  <c r="C137" i="64"/>
  <c r="F136" i="64"/>
  <c r="E136" i="64"/>
  <c r="D136" i="64"/>
  <c r="C136" i="64"/>
  <c r="F135" i="64"/>
  <c r="E135" i="64"/>
  <c r="D135" i="64"/>
  <c r="C135" i="64"/>
  <c r="F134" i="64"/>
  <c r="E134" i="64"/>
  <c r="D134" i="64"/>
  <c r="C134" i="64"/>
  <c r="F133" i="64"/>
  <c r="E133" i="64"/>
  <c r="D133" i="64"/>
  <c r="C133" i="64"/>
  <c r="F132" i="64"/>
  <c r="E132" i="64"/>
  <c r="D132" i="64"/>
  <c r="C132" i="64"/>
  <c r="F131" i="64"/>
  <c r="E131" i="64"/>
  <c r="D131" i="64"/>
  <c r="C131" i="64"/>
  <c r="F130" i="64"/>
  <c r="E130" i="64"/>
  <c r="D130" i="64"/>
  <c r="C130" i="64"/>
  <c r="F129" i="64"/>
  <c r="E129" i="64"/>
  <c r="D129" i="64"/>
  <c r="C129" i="64"/>
  <c r="F128" i="64"/>
  <c r="E128" i="64"/>
  <c r="D128" i="64"/>
  <c r="C128" i="64"/>
  <c r="F127" i="64"/>
  <c r="E127" i="64"/>
  <c r="D127" i="64"/>
  <c r="C127" i="64"/>
  <c r="F126" i="64"/>
  <c r="E126" i="64"/>
  <c r="D126" i="64"/>
  <c r="C126" i="64"/>
  <c r="F125" i="64"/>
  <c r="E125" i="64"/>
  <c r="D125" i="64"/>
  <c r="C125" i="64"/>
  <c r="F124" i="64"/>
  <c r="E124" i="64"/>
  <c r="D124" i="64"/>
  <c r="C124" i="64"/>
  <c r="F123" i="64"/>
  <c r="E123" i="64"/>
  <c r="D123" i="64"/>
  <c r="C123" i="64"/>
  <c r="F122" i="64"/>
  <c r="E122" i="64"/>
  <c r="D122" i="64"/>
  <c r="C122" i="64"/>
  <c r="F121" i="64"/>
  <c r="E121" i="64"/>
  <c r="D121" i="64"/>
  <c r="C121" i="64"/>
  <c r="F120" i="64"/>
  <c r="E120" i="64"/>
  <c r="D120" i="64"/>
  <c r="C120" i="64"/>
  <c r="F119" i="64"/>
  <c r="E119" i="64"/>
  <c r="D119" i="64"/>
  <c r="C119" i="64"/>
  <c r="F118" i="64"/>
  <c r="E118" i="64"/>
  <c r="D118" i="64"/>
  <c r="C118" i="64"/>
  <c r="F117" i="64"/>
  <c r="E117" i="64"/>
  <c r="D117" i="64"/>
  <c r="C117" i="64"/>
  <c r="F116" i="64"/>
  <c r="E116" i="64"/>
  <c r="D116" i="64"/>
  <c r="C116" i="64"/>
  <c r="F115" i="64"/>
  <c r="E115" i="64"/>
  <c r="D115" i="64"/>
  <c r="C115" i="64"/>
  <c r="F114" i="64"/>
  <c r="E114" i="64"/>
  <c r="D114" i="64"/>
  <c r="C114" i="64"/>
  <c r="F113" i="64"/>
  <c r="E113" i="64"/>
  <c r="D113" i="64"/>
  <c r="C113" i="64"/>
  <c r="F112" i="64"/>
  <c r="E112" i="64"/>
  <c r="D112" i="64"/>
  <c r="C112" i="64"/>
  <c r="F111" i="64"/>
  <c r="E111" i="64"/>
  <c r="D111" i="64"/>
  <c r="C111" i="64"/>
  <c r="F110" i="64"/>
  <c r="E110" i="64"/>
  <c r="D110" i="64"/>
  <c r="C110" i="64"/>
  <c r="F109" i="64"/>
  <c r="E109" i="64"/>
  <c r="D109" i="64"/>
  <c r="C109" i="64"/>
  <c r="F108" i="64"/>
  <c r="E108" i="64"/>
  <c r="D108" i="64"/>
  <c r="C108" i="64"/>
  <c r="F107" i="64"/>
  <c r="E107" i="64"/>
  <c r="D107" i="64"/>
  <c r="C107" i="64"/>
  <c r="F106" i="64"/>
  <c r="E106" i="64"/>
  <c r="D106" i="64"/>
  <c r="C106" i="64"/>
  <c r="F105" i="64"/>
  <c r="E105" i="64"/>
  <c r="D105" i="64"/>
  <c r="C105" i="64"/>
  <c r="F104" i="64"/>
  <c r="E104" i="64"/>
  <c r="D104" i="64"/>
  <c r="C104" i="64"/>
  <c r="F103" i="64"/>
  <c r="E103" i="64"/>
  <c r="D103" i="64"/>
  <c r="C103" i="64"/>
  <c r="F102" i="64"/>
  <c r="E102" i="64"/>
  <c r="D102" i="64"/>
  <c r="C102" i="64"/>
  <c r="F101" i="64"/>
  <c r="E101" i="64"/>
  <c r="D101" i="64"/>
  <c r="C101" i="64"/>
  <c r="F100" i="64"/>
  <c r="E100" i="64"/>
  <c r="D100" i="64"/>
  <c r="C100" i="64"/>
  <c r="F99" i="64"/>
  <c r="E99" i="64"/>
  <c r="D99" i="64"/>
  <c r="C99" i="64"/>
  <c r="F98" i="64"/>
  <c r="E98" i="64"/>
  <c r="D98" i="64"/>
  <c r="C98" i="64"/>
  <c r="F97" i="64"/>
  <c r="E97" i="64"/>
  <c r="D97" i="64"/>
  <c r="C97" i="64"/>
  <c r="F96" i="64"/>
  <c r="E96" i="64"/>
  <c r="D96" i="64"/>
  <c r="C96" i="64"/>
  <c r="F95" i="64"/>
  <c r="E95" i="64"/>
  <c r="D95" i="64"/>
  <c r="C95" i="64"/>
  <c r="F94" i="64"/>
  <c r="E94" i="64"/>
  <c r="D94" i="64"/>
  <c r="C94" i="64"/>
  <c r="F93" i="64"/>
  <c r="E93" i="64"/>
  <c r="D93" i="64"/>
  <c r="C93" i="64"/>
  <c r="F92" i="64"/>
  <c r="E92" i="64"/>
  <c r="D92" i="64"/>
  <c r="C92" i="64"/>
  <c r="F91" i="64"/>
  <c r="E91" i="64"/>
  <c r="D91" i="64"/>
  <c r="C91" i="64"/>
  <c r="F90" i="64"/>
  <c r="E90" i="64"/>
  <c r="D90" i="64"/>
  <c r="C90" i="64"/>
  <c r="F89" i="64"/>
  <c r="E89" i="64"/>
  <c r="D89" i="64"/>
  <c r="C89" i="64"/>
  <c r="F88" i="64"/>
  <c r="E88" i="64"/>
  <c r="D88" i="64"/>
  <c r="C88" i="64"/>
  <c r="F87" i="64"/>
  <c r="E87" i="64"/>
  <c r="D87" i="64"/>
  <c r="C87" i="64"/>
  <c r="F86" i="64"/>
  <c r="E86" i="64"/>
  <c r="D86" i="64"/>
  <c r="C86" i="64"/>
  <c r="F85" i="64"/>
  <c r="E85" i="64"/>
  <c r="D85" i="64"/>
  <c r="C85" i="64"/>
  <c r="F84" i="64"/>
  <c r="E84" i="64"/>
  <c r="D84" i="64"/>
  <c r="C84" i="64"/>
  <c r="F83" i="64"/>
  <c r="E83" i="64"/>
  <c r="D83" i="64"/>
  <c r="C83" i="64"/>
  <c r="F82" i="64"/>
  <c r="E82" i="64"/>
  <c r="D82" i="64"/>
  <c r="C82" i="64"/>
  <c r="F81" i="64"/>
  <c r="E81" i="64"/>
  <c r="D81" i="64"/>
  <c r="C81" i="64"/>
  <c r="F80" i="64"/>
  <c r="E80" i="64"/>
  <c r="D80" i="64"/>
  <c r="C80" i="64"/>
  <c r="F79" i="64"/>
  <c r="E79" i="64"/>
  <c r="D79" i="64"/>
  <c r="C79" i="64"/>
  <c r="F78" i="64"/>
  <c r="E78" i="64"/>
  <c r="D78" i="64"/>
  <c r="C78" i="64"/>
  <c r="F77" i="64"/>
  <c r="E77" i="64"/>
  <c r="D77" i="64"/>
  <c r="C77" i="64"/>
  <c r="F76" i="64"/>
  <c r="E76" i="64"/>
  <c r="D76" i="64"/>
  <c r="C76" i="64"/>
  <c r="F75" i="64"/>
  <c r="E75" i="64"/>
  <c r="D75" i="64"/>
  <c r="C75" i="64"/>
  <c r="F74" i="64"/>
  <c r="E74" i="64"/>
  <c r="D74" i="64"/>
  <c r="C74" i="64"/>
  <c r="F73" i="64"/>
  <c r="E73" i="64"/>
  <c r="D73" i="64"/>
  <c r="C73" i="64"/>
  <c r="F72" i="64"/>
  <c r="E72" i="64"/>
  <c r="D72" i="64"/>
  <c r="C72" i="64"/>
  <c r="F71" i="64"/>
  <c r="E71" i="64"/>
  <c r="D71" i="64"/>
  <c r="C71" i="64"/>
  <c r="F70" i="64"/>
  <c r="E70" i="64"/>
  <c r="D70" i="64"/>
  <c r="C70" i="64"/>
  <c r="F69" i="64"/>
  <c r="E69" i="64"/>
  <c r="D69" i="64"/>
  <c r="C69" i="64"/>
  <c r="F68" i="64"/>
  <c r="E68" i="64"/>
  <c r="D68" i="64"/>
  <c r="C68" i="64"/>
  <c r="F67" i="64"/>
  <c r="E67" i="64"/>
  <c r="D67" i="64"/>
  <c r="C67" i="64"/>
  <c r="F66" i="64"/>
  <c r="E66" i="64"/>
  <c r="D66" i="64"/>
  <c r="C66" i="64"/>
  <c r="F65" i="64"/>
  <c r="E65" i="64"/>
  <c r="D65" i="64"/>
  <c r="C65" i="64"/>
  <c r="F64" i="64"/>
  <c r="E64" i="64"/>
  <c r="D64" i="64"/>
  <c r="C64" i="64"/>
  <c r="F63" i="64"/>
  <c r="E63" i="64"/>
  <c r="D63" i="64"/>
  <c r="C63" i="64"/>
  <c r="F62" i="64"/>
  <c r="E62" i="64"/>
  <c r="D62" i="64"/>
  <c r="C62" i="64"/>
  <c r="F61" i="64"/>
  <c r="E61" i="64"/>
  <c r="D61" i="64"/>
  <c r="C61" i="64"/>
  <c r="F60" i="64"/>
  <c r="E60" i="64"/>
  <c r="D60" i="64"/>
  <c r="C60" i="64"/>
  <c r="F59" i="64"/>
  <c r="E59" i="64"/>
  <c r="D59" i="64"/>
  <c r="C59" i="64"/>
  <c r="F58" i="64"/>
  <c r="E58" i="64"/>
  <c r="D58" i="64"/>
  <c r="C58" i="64"/>
  <c r="F57" i="64"/>
  <c r="E57" i="64"/>
  <c r="D57" i="64"/>
  <c r="C57" i="64"/>
  <c r="F56" i="64"/>
  <c r="E56" i="64"/>
  <c r="D56" i="64"/>
  <c r="C56" i="64"/>
  <c r="F55" i="64"/>
  <c r="E55" i="64"/>
  <c r="D55" i="64"/>
  <c r="C55" i="64"/>
  <c r="F54" i="64"/>
  <c r="E54" i="64"/>
  <c r="D54" i="64"/>
  <c r="C54" i="64"/>
  <c r="F53" i="64"/>
  <c r="E53" i="64"/>
  <c r="D53" i="64"/>
  <c r="C53" i="64"/>
  <c r="F52" i="64"/>
  <c r="E52" i="64"/>
  <c r="D52" i="64"/>
  <c r="C52" i="64"/>
  <c r="F51" i="64"/>
  <c r="E51" i="64"/>
  <c r="D51" i="64"/>
  <c r="C51" i="64"/>
  <c r="F50" i="64"/>
  <c r="E50" i="64"/>
  <c r="D50" i="64"/>
  <c r="C50" i="64"/>
  <c r="F49" i="64"/>
  <c r="E49" i="64"/>
  <c r="D49" i="64"/>
  <c r="C49" i="64"/>
  <c r="F48" i="64"/>
  <c r="E48" i="64"/>
  <c r="D48" i="64"/>
  <c r="C48" i="64"/>
  <c r="F47" i="64"/>
  <c r="E47" i="64"/>
  <c r="D47" i="64"/>
  <c r="C47" i="64"/>
  <c r="F46" i="64"/>
  <c r="E46" i="64"/>
  <c r="D46" i="64"/>
  <c r="C46" i="64"/>
  <c r="F45" i="64"/>
  <c r="E45" i="64"/>
  <c r="D45" i="64"/>
  <c r="C45" i="64"/>
  <c r="F44" i="64"/>
  <c r="E44" i="64"/>
  <c r="D44" i="64"/>
  <c r="C44" i="64"/>
  <c r="F43" i="64"/>
  <c r="E43" i="64"/>
  <c r="D43" i="64"/>
  <c r="C43" i="64"/>
  <c r="F42" i="64"/>
  <c r="E42" i="64"/>
  <c r="D42" i="64"/>
  <c r="C42" i="64"/>
  <c r="F41" i="64"/>
  <c r="E41" i="64"/>
  <c r="D41" i="64"/>
  <c r="C41" i="64"/>
  <c r="F40" i="64"/>
  <c r="E40" i="64"/>
  <c r="D40" i="64"/>
  <c r="C40" i="64"/>
  <c r="F39" i="64"/>
  <c r="E39" i="64"/>
  <c r="D39" i="64"/>
  <c r="C39" i="64"/>
  <c r="F38" i="64"/>
  <c r="E38" i="64"/>
  <c r="D38" i="64"/>
  <c r="C38" i="64"/>
  <c r="F37" i="64"/>
  <c r="E37" i="64"/>
  <c r="D37" i="64"/>
  <c r="C37" i="64"/>
  <c r="F36" i="64"/>
  <c r="E36" i="64"/>
  <c r="D36" i="64"/>
  <c r="C36" i="64"/>
  <c r="F35" i="64"/>
  <c r="E35" i="64"/>
  <c r="D35" i="64"/>
  <c r="C35" i="64"/>
  <c r="F34" i="64"/>
  <c r="E34" i="64"/>
  <c r="D34" i="64"/>
  <c r="C34" i="64"/>
  <c r="F33" i="64"/>
  <c r="E33" i="64"/>
  <c r="D33" i="64"/>
  <c r="C33" i="64"/>
  <c r="F32" i="64"/>
  <c r="E32" i="64"/>
  <c r="D32" i="64"/>
  <c r="C32" i="64"/>
  <c r="F31" i="64"/>
  <c r="E31" i="64"/>
  <c r="D31" i="64"/>
  <c r="C31" i="64"/>
  <c r="F30" i="64"/>
  <c r="E30" i="64"/>
  <c r="D30" i="64"/>
  <c r="C30" i="64"/>
  <c r="F29" i="64"/>
  <c r="E29" i="64"/>
  <c r="D29" i="64"/>
  <c r="C29" i="64"/>
  <c r="F28" i="64"/>
  <c r="E28" i="64"/>
  <c r="D28" i="64"/>
  <c r="C28" i="64"/>
  <c r="F27" i="64"/>
  <c r="E27" i="64"/>
  <c r="D27" i="64"/>
  <c r="C27" i="64"/>
  <c r="F26" i="64"/>
  <c r="E26" i="64"/>
  <c r="D26" i="64"/>
  <c r="C26" i="64"/>
  <c r="F25" i="64"/>
  <c r="E25" i="64"/>
  <c r="D25" i="64"/>
  <c r="C25" i="64"/>
  <c r="F24" i="64"/>
  <c r="E24" i="64"/>
  <c r="D24" i="64"/>
  <c r="C24" i="64"/>
  <c r="F23" i="64"/>
  <c r="E23" i="64"/>
  <c r="D23" i="64"/>
  <c r="C23" i="64"/>
  <c r="F22" i="64"/>
  <c r="E22" i="64"/>
  <c r="D22" i="64"/>
  <c r="C22" i="64"/>
  <c r="F21" i="64"/>
  <c r="E21" i="64"/>
  <c r="D21" i="64"/>
  <c r="C21" i="64"/>
  <c r="F20" i="64"/>
  <c r="E20" i="64"/>
  <c r="D20" i="64"/>
  <c r="C20" i="64"/>
  <c r="F19" i="64"/>
  <c r="E19" i="64"/>
  <c r="D19" i="64"/>
  <c r="C19" i="64"/>
  <c r="F18" i="64"/>
  <c r="E18" i="64"/>
  <c r="D18" i="64"/>
  <c r="C18" i="64"/>
  <c r="F17" i="64"/>
  <c r="E17" i="64"/>
  <c r="D17" i="64"/>
  <c r="C17" i="64"/>
  <c r="F16" i="64"/>
  <c r="E16" i="64"/>
  <c r="D16" i="64"/>
  <c r="C16" i="64"/>
  <c r="F15" i="64"/>
  <c r="E15" i="64"/>
  <c r="D15" i="64"/>
  <c r="C15" i="64"/>
  <c r="F14" i="64"/>
  <c r="E14" i="64"/>
  <c r="D14" i="64"/>
  <c r="C14" i="64"/>
  <c r="F13" i="64"/>
  <c r="E13" i="64"/>
  <c r="D13" i="64"/>
  <c r="C13" i="64"/>
  <c r="H12" i="64"/>
  <c r="F12" i="64"/>
  <c r="E12" i="64"/>
  <c r="D12" i="64"/>
  <c r="C12" i="64"/>
  <c r="H11" i="64"/>
  <c r="F11" i="64"/>
  <c r="E11" i="64"/>
  <c r="D11" i="64"/>
  <c r="C11" i="64"/>
  <c r="F10" i="64"/>
  <c r="E10" i="64"/>
  <c r="D10" i="64"/>
  <c r="C10" i="64"/>
  <c r="F9" i="64"/>
  <c r="E9" i="64"/>
  <c r="D9" i="64"/>
  <c r="C9" i="64"/>
  <c r="L8" i="64"/>
  <c r="F8" i="64"/>
  <c r="E8" i="64"/>
  <c r="D8" i="64"/>
  <c r="C8" i="64"/>
  <c r="L7" i="64"/>
  <c r="F7" i="64"/>
  <c r="E7" i="64"/>
  <c r="D7" i="64"/>
  <c r="C7" i="64"/>
  <c r="F6" i="64"/>
  <c r="E6" i="64"/>
  <c r="D6" i="64"/>
  <c r="C6" i="64"/>
  <c r="F5" i="64"/>
  <c r="E5" i="64"/>
  <c r="D5" i="64"/>
  <c r="C5" i="64"/>
  <c r="F4" i="64"/>
  <c r="E4" i="64"/>
  <c r="D4" i="64"/>
  <c r="C4" i="64"/>
  <c r="H3" i="64"/>
  <c r="F3" i="64"/>
  <c r="E3" i="64"/>
  <c r="D3" i="64"/>
  <c r="C3" i="64"/>
  <c r="H2" i="64"/>
  <c r="F2" i="64"/>
  <c r="E2" i="64"/>
  <c r="D2" i="64"/>
  <c r="C2" i="64"/>
  <c r="F776" i="63"/>
  <c r="E776" i="63"/>
  <c r="D776" i="63"/>
  <c r="C776" i="63"/>
  <c r="F775" i="63"/>
  <c r="E775" i="63"/>
  <c r="D775" i="63"/>
  <c r="C775" i="63"/>
  <c r="F774" i="63"/>
  <c r="E774" i="63"/>
  <c r="D774" i="63"/>
  <c r="C774" i="63"/>
  <c r="F773" i="63"/>
  <c r="E773" i="63"/>
  <c r="D773" i="63"/>
  <c r="C773" i="63"/>
  <c r="F772" i="63"/>
  <c r="E772" i="63"/>
  <c r="D772" i="63"/>
  <c r="C772" i="63"/>
  <c r="F771" i="63"/>
  <c r="E771" i="63"/>
  <c r="D771" i="63"/>
  <c r="C771" i="63"/>
  <c r="F770" i="63"/>
  <c r="E770" i="63"/>
  <c r="D770" i="63"/>
  <c r="C770" i="63"/>
  <c r="F769" i="63"/>
  <c r="E769" i="63"/>
  <c r="D769" i="63"/>
  <c r="C769" i="63"/>
  <c r="F768" i="63"/>
  <c r="E768" i="63"/>
  <c r="D768" i="63"/>
  <c r="C768" i="63"/>
  <c r="F767" i="63"/>
  <c r="E767" i="63"/>
  <c r="D767" i="63"/>
  <c r="C767" i="63"/>
  <c r="F766" i="63"/>
  <c r="E766" i="63"/>
  <c r="D766" i="63"/>
  <c r="C766" i="63"/>
  <c r="F765" i="63"/>
  <c r="E765" i="63"/>
  <c r="D765" i="63"/>
  <c r="C765" i="63"/>
  <c r="F764" i="63"/>
  <c r="E764" i="63"/>
  <c r="D764" i="63"/>
  <c r="C764" i="63"/>
  <c r="F763" i="63"/>
  <c r="E763" i="63"/>
  <c r="D763" i="63"/>
  <c r="C763" i="63"/>
  <c r="F762" i="63"/>
  <c r="E762" i="63"/>
  <c r="D762" i="63"/>
  <c r="C762" i="63"/>
  <c r="F761" i="63"/>
  <c r="E761" i="63"/>
  <c r="D761" i="63"/>
  <c r="C761" i="63"/>
  <c r="F760" i="63"/>
  <c r="E760" i="63"/>
  <c r="D760" i="63"/>
  <c r="C760" i="63"/>
  <c r="F759" i="63"/>
  <c r="E759" i="63"/>
  <c r="D759" i="63"/>
  <c r="C759" i="63"/>
  <c r="F758" i="63"/>
  <c r="E758" i="63"/>
  <c r="D758" i="63"/>
  <c r="C758" i="63"/>
  <c r="F757" i="63"/>
  <c r="E757" i="63"/>
  <c r="D757" i="63"/>
  <c r="C757" i="63"/>
  <c r="F756" i="63"/>
  <c r="E756" i="63"/>
  <c r="D756" i="63"/>
  <c r="C756" i="63"/>
  <c r="F755" i="63"/>
  <c r="E755" i="63"/>
  <c r="D755" i="63"/>
  <c r="C755" i="63"/>
  <c r="F754" i="63"/>
  <c r="E754" i="63"/>
  <c r="D754" i="63"/>
  <c r="C754" i="63"/>
  <c r="F753" i="63"/>
  <c r="E753" i="63"/>
  <c r="D753" i="63"/>
  <c r="C753" i="63"/>
  <c r="F752" i="63"/>
  <c r="E752" i="63"/>
  <c r="D752" i="63"/>
  <c r="C752" i="63"/>
  <c r="F751" i="63"/>
  <c r="E751" i="63"/>
  <c r="D751" i="63"/>
  <c r="C751" i="63"/>
  <c r="F750" i="63"/>
  <c r="E750" i="63"/>
  <c r="D750" i="63"/>
  <c r="C750" i="63"/>
  <c r="F749" i="63"/>
  <c r="E749" i="63"/>
  <c r="D749" i="63"/>
  <c r="C749" i="63"/>
  <c r="F748" i="63"/>
  <c r="E748" i="63"/>
  <c r="D748" i="63"/>
  <c r="C748" i="63"/>
  <c r="F747" i="63"/>
  <c r="E747" i="63"/>
  <c r="D747" i="63"/>
  <c r="C747" i="63"/>
  <c r="F746" i="63"/>
  <c r="E746" i="63"/>
  <c r="D746" i="63"/>
  <c r="C746" i="63"/>
  <c r="F745" i="63"/>
  <c r="E745" i="63"/>
  <c r="D745" i="63"/>
  <c r="C745" i="63"/>
  <c r="F744" i="63"/>
  <c r="E744" i="63"/>
  <c r="D744" i="63"/>
  <c r="C744" i="63"/>
  <c r="F743" i="63"/>
  <c r="E743" i="63"/>
  <c r="D743" i="63"/>
  <c r="C743" i="63"/>
  <c r="F742" i="63"/>
  <c r="E742" i="63"/>
  <c r="D742" i="63"/>
  <c r="C742" i="63"/>
  <c r="F741" i="63"/>
  <c r="E741" i="63"/>
  <c r="D741" i="63"/>
  <c r="C741" i="63"/>
  <c r="F740" i="63"/>
  <c r="E740" i="63"/>
  <c r="D740" i="63"/>
  <c r="C740" i="63"/>
  <c r="F739" i="63"/>
  <c r="E739" i="63"/>
  <c r="D739" i="63"/>
  <c r="C739" i="63"/>
  <c r="F738" i="63"/>
  <c r="E738" i="63"/>
  <c r="D738" i="63"/>
  <c r="C738" i="63"/>
  <c r="F737" i="63"/>
  <c r="E737" i="63"/>
  <c r="D737" i="63"/>
  <c r="C737" i="63"/>
  <c r="F736" i="63"/>
  <c r="E736" i="63"/>
  <c r="D736" i="63"/>
  <c r="C736" i="63"/>
  <c r="F735" i="63"/>
  <c r="E735" i="63"/>
  <c r="D735" i="63"/>
  <c r="C735" i="63"/>
  <c r="F734" i="63"/>
  <c r="E734" i="63"/>
  <c r="D734" i="63"/>
  <c r="C734" i="63"/>
  <c r="F733" i="63"/>
  <c r="E733" i="63"/>
  <c r="D733" i="63"/>
  <c r="C733" i="63"/>
  <c r="F732" i="63"/>
  <c r="E732" i="63"/>
  <c r="D732" i="63"/>
  <c r="C732" i="63"/>
  <c r="F731" i="63"/>
  <c r="E731" i="63"/>
  <c r="D731" i="63"/>
  <c r="C731" i="63"/>
  <c r="F730" i="63"/>
  <c r="E730" i="63"/>
  <c r="D730" i="63"/>
  <c r="C730" i="63"/>
  <c r="F729" i="63"/>
  <c r="E729" i="63"/>
  <c r="D729" i="63"/>
  <c r="C729" i="63"/>
  <c r="F728" i="63"/>
  <c r="E728" i="63"/>
  <c r="D728" i="63"/>
  <c r="C728" i="63"/>
  <c r="F727" i="63"/>
  <c r="E727" i="63"/>
  <c r="D727" i="63"/>
  <c r="C727" i="63"/>
  <c r="F726" i="63"/>
  <c r="E726" i="63"/>
  <c r="D726" i="63"/>
  <c r="C726" i="63"/>
  <c r="F725" i="63"/>
  <c r="E725" i="63"/>
  <c r="D725" i="63"/>
  <c r="C725" i="63"/>
  <c r="F724" i="63"/>
  <c r="E724" i="63"/>
  <c r="D724" i="63"/>
  <c r="C724" i="63"/>
  <c r="F723" i="63"/>
  <c r="E723" i="63"/>
  <c r="D723" i="63"/>
  <c r="C723" i="63"/>
  <c r="F722" i="63"/>
  <c r="E722" i="63"/>
  <c r="D722" i="63"/>
  <c r="C722" i="63"/>
  <c r="F721" i="63"/>
  <c r="E721" i="63"/>
  <c r="D721" i="63"/>
  <c r="C721" i="63"/>
  <c r="F720" i="63"/>
  <c r="E720" i="63"/>
  <c r="D720" i="63"/>
  <c r="C720" i="63"/>
  <c r="F719" i="63"/>
  <c r="E719" i="63"/>
  <c r="D719" i="63"/>
  <c r="C719" i="63"/>
  <c r="F718" i="63"/>
  <c r="E718" i="63"/>
  <c r="D718" i="63"/>
  <c r="C718" i="63"/>
  <c r="F717" i="63"/>
  <c r="E717" i="63"/>
  <c r="D717" i="63"/>
  <c r="C717" i="63"/>
  <c r="F716" i="63"/>
  <c r="E716" i="63"/>
  <c r="D716" i="63"/>
  <c r="C716" i="63"/>
  <c r="F715" i="63"/>
  <c r="E715" i="63"/>
  <c r="D715" i="63"/>
  <c r="C715" i="63"/>
  <c r="F714" i="63"/>
  <c r="E714" i="63"/>
  <c r="D714" i="63"/>
  <c r="C714" i="63"/>
  <c r="F713" i="63"/>
  <c r="E713" i="63"/>
  <c r="D713" i="63"/>
  <c r="C713" i="63"/>
  <c r="F712" i="63"/>
  <c r="E712" i="63"/>
  <c r="D712" i="63"/>
  <c r="C712" i="63"/>
  <c r="F711" i="63"/>
  <c r="E711" i="63"/>
  <c r="D711" i="63"/>
  <c r="C711" i="63"/>
  <c r="F710" i="63"/>
  <c r="E710" i="63"/>
  <c r="D710" i="63"/>
  <c r="C710" i="63"/>
  <c r="F709" i="63"/>
  <c r="E709" i="63"/>
  <c r="D709" i="63"/>
  <c r="C709" i="63"/>
  <c r="F708" i="63"/>
  <c r="E708" i="63"/>
  <c r="D708" i="63"/>
  <c r="C708" i="63"/>
  <c r="F707" i="63"/>
  <c r="E707" i="63"/>
  <c r="D707" i="63"/>
  <c r="C707" i="63"/>
  <c r="F706" i="63"/>
  <c r="E706" i="63"/>
  <c r="D706" i="63"/>
  <c r="C706" i="63"/>
  <c r="F705" i="63"/>
  <c r="E705" i="63"/>
  <c r="D705" i="63"/>
  <c r="C705" i="63"/>
  <c r="F704" i="63"/>
  <c r="E704" i="63"/>
  <c r="D704" i="63"/>
  <c r="C704" i="63"/>
  <c r="F703" i="63"/>
  <c r="E703" i="63"/>
  <c r="D703" i="63"/>
  <c r="C703" i="63"/>
  <c r="F702" i="63"/>
  <c r="E702" i="63"/>
  <c r="D702" i="63"/>
  <c r="C702" i="63"/>
  <c r="F701" i="63"/>
  <c r="E701" i="63"/>
  <c r="D701" i="63"/>
  <c r="C701" i="63"/>
  <c r="F700" i="63"/>
  <c r="E700" i="63"/>
  <c r="D700" i="63"/>
  <c r="C700" i="63"/>
  <c r="F699" i="63"/>
  <c r="E699" i="63"/>
  <c r="D699" i="63"/>
  <c r="C699" i="63"/>
  <c r="F698" i="63"/>
  <c r="E698" i="63"/>
  <c r="D698" i="63"/>
  <c r="C698" i="63"/>
  <c r="F697" i="63"/>
  <c r="E697" i="63"/>
  <c r="D697" i="63"/>
  <c r="C697" i="63"/>
  <c r="F696" i="63"/>
  <c r="E696" i="63"/>
  <c r="D696" i="63"/>
  <c r="C696" i="63"/>
  <c r="F695" i="63"/>
  <c r="E695" i="63"/>
  <c r="D695" i="63"/>
  <c r="C695" i="63"/>
  <c r="F694" i="63"/>
  <c r="E694" i="63"/>
  <c r="D694" i="63"/>
  <c r="C694" i="63"/>
  <c r="F693" i="63"/>
  <c r="E693" i="63"/>
  <c r="D693" i="63"/>
  <c r="C693" i="63"/>
  <c r="F692" i="63"/>
  <c r="E692" i="63"/>
  <c r="D692" i="63"/>
  <c r="C692" i="63"/>
  <c r="F691" i="63"/>
  <c r="E691" i="63"/>
  <c r="D691" i="63"/>
  <c r="C691" i="63"/>
  <c r="F690" i="63"/>
  <c r="E690" i="63"/>
  <c r="D690" i="63"/>
  <c r="C690" i="63"/>
  <c r="F689" i="63"/>
  <c r="E689" i="63"/>
  <c r="D689" i="63"/>
  <c r="C689" i="63"/>
  <c r="F688" i="63"/>
  <c r="E688" i="63"/>
  <c r="D688" i="63"/>
  <c r="C688" i="63"/>
  <c r="F687" i="63"/>
  <c r="E687" i="63"/>
  <c r="D687" i="63"/>
  <c r="C687" i="63"/>
  <c r="F686" i="63"/>
  <c r="E686" i="63"/>
  <c r="D686" i="63"/>
  <c r="C686" i="63"/>
  <c r="F685" i="63"/>
  <c r="E685" i="63"/>
  <c r="D685" i="63"/>
  <c r="C685" i="63"/>
  <c r="F684" i="63"/>
  <c r="E684" i="63"/>
  <c r="D684" i="63"/>
  <c r="C684" i="63"/>
  <c r="F683" i="63"/>
  <c r="E683" i="63"/>
  <c r="D683" i="63"/>
  <c r="C683" i="63"/>
  <c r="F682" i="63"/>
  <c r="E682" i="63"/>
  <c r="D682" i="63"/>
  <c r="C682" i="63"/>
  <c r="F681" i="63"/>
  <c r="E681" i="63"/>
  <c r="D681" i="63"/>
  <c r="C681" i="63"/>
  <c r="F680" i="63"/>
  <c r="E680" i="63"/>
  <c r="D680" i="63"/>
  <c r="C680" i="63"/>
  <c r="F679" i="63"/>
  <c r="E679" i="63"/>
  <c r="D679" i="63"/>
  <c r="C679" i="63"/>
  <c r="F678" i="63"/>
  <c r="E678" i="63"/>
  <c r="D678" i="63"/>
  <c r="C678" i="63"/>
  <c r="F677" i="63"/>
  <c r="E677" i="63"/>
  <c r="D677" i="63"/>
  <c r="C677" i="63"/>
  <c r="F676" i="63"/>
  <c r="E676" i="63"/>
  <c r="D676" i="63"/>
  <c r="C676" i="63"/>
  <c r="F675" i="63"/>
  <c r="E675" i="63"/>
  <c r="D675" i="63"/>
  <c r="C675" i="63"/>
  <c r="F674" i="63"/>
  <c r="E674" i="63"/>
  <c r="D674" i="63"/>
  <c r="C674" i="63"/>
  <c r="F673" i="63"/>
  <c r="E673" i="63"/>
  <c r="D673" i="63"/>
  <c r="C673" i="63"/>
  <c r="F672" i="63"/>
  <c r="E672" i="63"/>
  <c r="D672" i="63"/>
  <c r="C672" i="63"/>
  <c r="F671" i="63"/>
  <c r="E671" i="63"/>
  <c r="D671" i="63"/>
  <c r="C671" i="63"/>
  <c r="F670" i="63"/>
  <c r="E670" i="63"/>
  <c r="D670" i="63"/>
  <c r="C670" i="63"/>
  <c r="F669" i="63"/>
  <c r="E669" i="63"/>
  <c r="D669" i="63"/>
  <c r="C669" i="63"/>
  <c r="F668" i="63"/>
  <c r="E668" i="63"/>
  <c r="D668" i="63"/>
  <c r="C668" i="63"/>
  <c r="F667" i="63"/>
  <c r="E667" i="63"/>
  <c r="D667" i="63"/>
  <c r="C667" i="63"/>
  <c r="F666" i="63"/>
  <c r="E666" i="63"/>
  <c r="D666" i="63"/>
  <c r="C666" i="63"/>
  <c r="F665" i="63"/>
  <c r="E665" i="63"/>
  <c r="D665" i="63"/>
  <c r="C665" i="63"/>
  <c r="F664" i="63"/>
  <c r="E664" i="63"/>
  <c r="D664" i="63"/>
  <c r="C664" i="63"/>
  <c r="F663" i="63"/>
  <c r="E663" i="63"/>
  <c r="D663" i="63"/>
  <c r="C663" i="63"/>
  <c r="F662" i="63"/>
  <c r="E662" i="63"/>
  <c r="D662" i="63"/>
  <c r="C662" i="63"/>
  <c r="F661" i="63"/>
  <c r="E661" i="63"/>
  <c r="D661" i="63"/>
  <c r="C661" i="63"/>
  <c r="F660" i="63"/>
  <c r="E660" i="63"/>
  <c r="D660" i="63"/>
  <c r="C660" i="63"/>
  <c r="F659" i="63"/>
  <c r="E659" i="63"/>
  <c r="D659" i="63"/>
  <c r="C659" i="63"/>
  <c r="F658" i="63"/>
  <c r="E658" i="63"/>
  <c r="D658" i="63"/>
  <c r="C658" i="63"/>
  <c r="F657" i="63"/>
  <c r="E657" i="63"/>
  <c r="D657" i="63"/>
  <c r="C657" i="63"/>
  <c r="F656" i="63"/>
  <c r="E656" i="63"/>
  <c r="D656" i="63"/>
  <c r="C656" i="63"/>
  <c r="F655" i="63"/>
  <c r="E655" i="63"/>
  <c r="D655" i="63"/>
  <c r="C655" i="63"/>
  <c r="F654" i="63"/>
  <c r="E654" i="63"/>
  <c r="D654" i="63"/>
  <c r="C654" i="63"/>
  <c r="F653" i="63"/>
  <c r="E653" i="63"/>
  <c r="D653" i="63"/>
  <c r="C653" i="63"/>
  <c r="F652" i="63"/>
  <c r="E652" i="63"/>
  <c r="D652" i="63"/>
  <c r="C652" i="63"/>
  <c r="F651" i="63"/>
  <c r="E651" i="63"/>
  <c r="D651" i="63"/>
  <c r="C651" i="63"/>
  <c r="F650" i="63"/>
  <c r="E650" i="63"/>
  <c r="D650" i="63"/>
  <c r="C650" i="63"/>
  <c r="F649" i="63"/>
  <c r="E649" i="63"/>
  <c r="D649" i="63"/>
  <c r="C649" i="63"/>
  <c r="F648" i="63"/>
  <c r="E648" i="63"/>
  <c r="D648" i="63"/>
  <c r="C648" i="63"/>
  <c r="F647" i="63"/>
  <c r="E647" i="63"/>
  <c r="D647" i="63"/>
  <c r="C647" i="63"/>
  <c r="F646" i="63"/>
  <c r="E646" i="63"/>
  <c r="D646" i="63"/>
  <c r="C646" i="63"/>
  <c r="F645" i="63"/>
  <c r="E645" i="63"/>
  <c r="D645" i="63"/>
  <c r="C645" i="63"/>
  <c r="F644" i="63"/>
  <c r="E644" i="63"/>
  <c r="D644" i="63"/>
  <c r="C644" i="63"/>
  <c r="F643" i="63"/>
  <c r="E643" i="63"/>
  <c r="D643" i="63"/>
  <c r="C643" i="63"/>
  <c r="F642" i="63"/>
  <c r="E642" i="63"/>
  <c r="D642" i="63"/>
  <c r="C642" i="63"/>
  <c r="F641" i="63"/>
  <c r="E641" i="63"/>
  <c r="D641" i="63"/>
  <c r="C641" i="63"/>
  <c r="F640" i="63"/>
  <c r="E640" i="63"/>
  <c r="D640" i="63"/>
  <c r="C640" i="63"/>
  <c r="F639" i="63"/>
  <c r="E639" i="63"/>
  <c r="D639" i="63"/>
  <c r="C639" i="63"/>
  <c r="F638" i="63"/>
  <c r="E638" i="63"/>
  <c r="D638" i="63"/>
  <c r="C638" i="63"/>
  <c r="F637" i="63"/>
  <c r="E637" i="63"/>
  <c r="D637" i="63"/>
  <c r="C637" i="63"/>
  <c r="F636" i="63"/>
  <c r="E636" i="63"/>
  <c r="D636" i="63"/>
  <c r="C636" i="63"/>
  <c r="F635" i="63"/>
  <c r="E635" i="63"/>
  <c r="D635" i="63"/>
  <c r="C635" i="63"/>
  <c r="F634" i="63"/>
  <c r="E634" i="63"/>
  <c r="D634" i="63"/>
  <c r="C634" i="63"/>
  <c r="F633" i="63"/>
  <c r="E633" i="63"/>
  <c r="D633" i="63"/>
  <c r="C633" i="63"/>
  <c r="F632" i="63"/>
  <c r="E632" i="63"/>
  <c r="D632" i="63"/>
  <c r="C632" i="63"/>
  <c r="F631" i="63"/>
  <c r="E631" i="63"/>
  <c r="D631" i="63"/>
  <c r="C631" i="63"/>
  <c r="F630" i="63"/>
  <c r="E630" i="63"/>
  <c r="D630" i="63"/>
  <c r="C630" i="63"/>
  <c r="F629" i="63"/>
  <c r="E629" i="63"/>
  <c r="D629" i="63"/>
  <c r="C629" i="63"/>
  <c r="F628" i="63"/>
  <c r="E628" i="63"/>
  <c r="D628" i="63"/>
  <c r="C628" i="63"/>
  <c r="F627" i="63"/>
  <c r="E627" i="63"/>
  <c r="D627" i="63"/>
  <c r="C627" i="63"/>
  <c r="F626" i="63"/>
  <c r="E626" i="63"/>
  <c r="D626" i="63"/>
  <c r="C626" i="63"/>
  <c r="F625" i="63"/>
  <c r="E625" i="63"/>
  <c r="D625" i="63"/>
  <c r="C625" i="63"/>
  <c r="F624" i="63"/>
  <c r="E624" i="63"/>
  <c r="D624" i="63"/>
  <c r="C624" i="63"/>
  <c r="F623" i="63"/>
  <c r="E623" i="63"/>
  <c r="D623" i="63"/>
  <c r="C623" i="63"/>
  <c r="F622" i="63"/>
  <c r="E622" i="63"/>
  <c r="D622" i="63"/>
  <c r="C622" i="63"/>
  <c r="F621" i="63"/>
  <c r="E621" i="63"/>
  <c r="D621" i="63"/>
  <c r="C621" i="63"/>
  <c r="F620" i="63"/>
  <c r="E620" i="63"/>
  <c r="D620" i="63"/>
  <c r="C620" i="63"/>
  <c r="F619" i="63"/>
  <c r="E619" i="63"/>
  <c r="D619" i="63"/>
  <c r="C619" i="63"/>
  <c r="F618" i="63"/>
  <c r="E618" i="63"/>
  <c r="D618" i="63"/>
  <c r="C618" i="63"/>
  <c r="F617" i="63"/>
  <c r="E617" i="63"/>
  <c r="D617" i="63"/>
  <c r="C617" i="63"/>
  <c r="F616" i="63"/>
  <c r="E616" i="63"/>
  <c r="D616" i="63"/>
  <c r="C616" i="63"/>
  <c r="F615" i="63"/>
  <c r="E615" i="63"/>
  <c r="D615" i="63"/>
  <c r="C615" i="63"/>
  <c r="F614" i="63"/>
  <c r="E614" i="63"/>
  <c r="D614" i="63"/>
  <c r="C614" i="63"/>
  <c r="F613" i="63"/>
  <c r="E613" i="63"/>
  <c r="D613" i="63"/>
  <c r="C613" i="63"/>
  <c r="F612" i="63"/>
  <c r="E612" i="63"/>
  <c r="D612" i="63"/>
  <c r="C612" i="63"/>
  <c r="F611" i="63"/>
  <c r="E611" i="63"/>
  <c r="D611" i="63"/>
  <c r="C611" i="63"/>
  <c r="F610" i="63"/>
  <c r="E610" i="63"/>
  <c r="D610" i="63"/>
  <c r="C610" i="63"/>
  <c r="F609" i="63"/>
  <c r="E609" i="63"/>
  <c r="D609" i="63"/>
  <c r="C609" i="63"/>
  <c r="F608" i="63"/>
  <c r="E608" i="63"/>
  <c r="D608" i="63"/>
  <c r="C608" i="63"/>
  <c r="F607" i="63"/>
  <c r="E607" i="63"/>
  <c r="D607" i="63"/>
  <c r="C607" i="63"/>
  <c r="F606" i="63"/>
  <c r="E606" i="63"/>
  <c r="D606" i="63"/>
  <c r="C606" i="63"/>
  <c r="F605" i="63"/>
  <c r="E605" i="63"/>
  <c r="D605" i="63"/>
  <c r="C605" i="63"/>
  <c r="F604" i="63"/>
  <c r="E604" i="63"/>
  <c r="D604" i="63"/>
  <c r="C604" i="63"/>
  <c r="F603" i="63"/>
  <c r="E603" i="63"/>
  <c r="D603" i="63"/>
  <c r="C603" i="63"/>
  <c r="F602" i="63"/>
  <c r="E602" i="63"/>
  <c r="D602" i="63"/>
  <c r="C602" i="63"/>
  <c r="F601" i="63"/>
  <c r="E601" i="63"/>
  <c r="D601" i="63"/>
  <c r="C601" i="63"/>
  <c r="F600" i="63"/>
  <c r="E600" i="63"/>
  <c r="D600" i="63"/>
  <c r="C600" i="63"/>
  <c r="F599" i="63"/>
  <c r="E599" i="63"/>
  <c r="D599" i="63"/>
  <c r="C599" i="63"/>
  <c r="F598" i="63"/>
  <c r="E598" i="63"/>
  <c r="D598" i="63"/>
  <c r="C598" i="63"/>
  <c r="F597" i="63"/>
  <c r="E597" i="63"/>
  <c r="D597" i="63"/>
  <c r="C597" i="63"/>
  <c r="F596" i="63"/>
  <c r="E596" i="63"/>
  <c r="D596" i="63"/>
  <c r="C596" i="63"/>
  <c r="F595" i="63"/>
  <c r="E595" i="63"/>
  <c r="D595" i="63"/>
  <c r="C595" i="63"/>
  <c r="F594" i="63"/>
  <c r="E594" i="63"/>
  <c r="D594" i="63"/>
  <c r="C594" i="63"/>
  <c r="F593" i="63"/>
  <c r="E593" i="63"/>
  <c r="D593" i="63"/>
  <c r="C593" i="63"/>
  <c r="F592" i="63"/>
  <c r="E592" i="63"/>
  <c r="D592" i="63"/>
  <c r="C592" i="63"/>
  <c r="F591" i="63"/>
  <c r="E591" i="63"/>
  <c r="D591" i="63"/>
  <c r="C591" i="63"/>
  <c r="F590" i="63"/>
  <c r="E590" i="63"/>
  <c r="D590" i="63"/>
  <c r="C590" i="63"/>
  <c r="F589" i="63"/>
  <c r="E589" i="63"/>
  <c r="D589" i="63"/>
  <c r="C589" i="63"/>
  <c r="F588" i="63"/>
  <c r="E588" i="63"/>
  <c r="D588" i="63"/>
  <c r="C588" i="63"/>
  <c r="F587" i="63"/>
  <c r="E587" i="63"/>
  <c r="D587" i="63"/>
  <c r="C587" i="63"/>
  <c r="F586" i="63"/>
  <c r="E586" i="63"/>
  <c r="D586" i="63"/>
  <c r="C586" i="63"/>
  <c r="F585" i="63"/>
  <c r="E585" i="63"/>
  <c r="D585" i="63"/>
  <c r="C585" i="63"/>
  <c r="F584" i="63"/>
  <c r="E584" i="63"/>
  <c r="D584" i="63"/>
  <c r="C584" i="63"/>
  <c r="F583" i="63"/>
  <c r="E583" i="63"/>
  <c r="D583" i="63"/>
  <c r="C583" i="63"/>
  <c r="F582" i="63"/>
  <c r="E582" i="63"/>
  <c r="D582" i="63"/>
  <c r="C582" i="63"/>
  <c r="F581" i="63"/>
  <c r="E581" i="63"/>
  <c r="D581" i="63"/>
  <c r="C581" i="63"/>
  <c r="F580" i="63"/>
  <c r="E580" i="63"/>
  <c r="D580" i="63"/>
  <c r="C580" i="63"/>
  <c r="F579" i="63"/>
  <c r="E579" i="63"/>
  <c r="D579" i="63"/>
  <c r="C579" i="63"/>
  <c r="F578" i="63"/>
  <c r="E578" i="63"/>
  <c r="D578" i="63"/>
  <c r="C578" i="63"/>
  <c r="F577" i="63"/>
  <c r="E577" i="63"/>
  <c r="D577" i="63"/>
  <c r="C577" i="63"/>
  <c r="F576" i="63"/>
  <c r="E576" i="63"/>
  <c r="D576" i="63"/>
  <c r="C576" i="63"/>
  <c r="F575" i="63"/>
  <c r="E575" i="63"/>
  <c r="D575" i="63"/>
  <c r="C575" i="63"/>
  <c r="F574" i="63"/>
  <c r="E574" i="63"/>
  <c r="D574" i="63"/>
  <c r="C574" i="63"/>
  <c r="F573" i="63"/>
  <c r="E573" i="63"/>
  <c r="D573" i="63"/>
  <c r="C573" i="63"/>
  <c r="F572" i="63"/>
  <c r="E572" i="63"/>
  <c r="D572" i="63"/>
  <c r="C572" i="63"/>
  <c r="F571" i="63"/>
  <c r="E571" i="63"/>
  <c r="D571" i="63"/>
  <c r="C571" i="63"/>
  <c r="F570" i="63"/>
  <c r="E570" i="63"/>
  <c r="D570" i="63"/>
  <c r="C570" i="63"/>
  <c r="F569" i="63"/>
  <c r="E569" i="63"/>
  <c r="D569" i="63"/>
  <c r="C569" i="63"/>
  <c r="F568" i="63"/>
  <c r="E568" i="63"/>
  <c r="D568" i="63"/>
  <c r="C568" i="63"/>
  <c r="F567" i="63"/>
  <c r="E567" i="63"/>
  <c r="D567" i="63"/>
  <c r="C567" i="63"/>
  <c r="F566" i="63"/>
  <c r="E566" i="63"/>
  <c r="D566" i="63"/>
  <c r="C566" i="63"/>
  <c r="F565" i="63"/>
  <c r="E565" i="63"/>
  <c r="D565" i="63"/>
  <c r="C565" i="63"/>
  <c r="F564" i="63"/>
  <c r="E564" i="63"/>
  <c r="D564" i="63"/>
  <c r="C564" i="63"/>
  <c r="F563" i="63"/>
  <c r="E563" i="63"/>
  <c r="D563" i="63"/>
  <c r="C563" i="63"/>
  <c r="F562" i="63"/>
  <c r="E562" i="63"/>
  <c r="D562" i="63"/>
  <c r="C562" i="63"/>
  <c r="F561" i="63"/>
  <c r="E561" i="63"/>
  <c r="D561" i="63"/>
  <c r="C561" i="63"/>
  <c r="F560" i="63"/>
  <c r="E560" i="63"/>
  <c r="D560" i="63"/>
  <c r="C560" i="63"/>
  <c r="F559" i="63"/>
  <c r="E559" i="63"/>
  <c r="D559" i="63"/>
  <c r="C559" i="63"/>
  <c r="F558" i="63"/>
  <c r="E558" i="63"/>
  <c r="D558" i="63"/>
  <c r="C558" i="63"/>
  <c r="F557" i="63"/>
  <c r="E557" i="63"/>
  <c r="D557" i="63"/>
  <c r="C557" i="63"/>
  <c r="F556" i="63"/>
  <c r="E556" i="63"/>
  <c r="D556" i="63"/>
  <c r="C556" i="63"/>
  <c r="F555" i="63"/>
  <c r="E555" i="63"/>
  <c r="D555" i="63"/>
  <c r="C555" i="63"/>
  <c r="F554" i="63"/>
  <c r="E554" i="63"/>
  <c r="D554" i="63"/>
  <c r="C554" i="63"/>
  <c r="F553" i="63"/>
  <c r="E553" i="63"/>
  <c r="D553" i="63"/>
  <c r="C553" i="63"/>
  <c r="F552" i="63"/>
  <c r="E552" i="63"/>
  <c r="D552" i="63"/>
  <c r="C552" i="63"/>
  <c r="F551" i="63"/>
  <c r="E551" i="63"/>
  <c r="D551" i="63"/>
  <c r="C551" i="63"/>
  <c r="F550" i="63"/>
  <c r="E550" i="63"/>
  <c r="D550" i="63"/>
  <c r="C550" i="63"/>
  <c r="F549" i="63"/>
  <c r="E549" i="63"/>
  <c r="D549" i="63"/>
  <c r="C549" i="63"/>
  <c r="F548" i="63"/>
  <c r="E548" i="63"/>
  <c r="D548" i="63"/>
  <c r="C548" i="63"/>
  <c r="F547" i="63"/>
  <c r="E547" i="63"/>
  <c r="D547" i="63"/>
  <c r="C547" i="63"/>
  <c r="F546" i="63"/>
  <c r="E546" i="63"/>
  <c r="D546" i="63"/>
  <c r="C546" i="63"/>
  <c r="F545" i="63"/>
  <c r="E545" i="63"/>
  <c r="D545" i="63"/>
  <c r="C545" i="63"/>
  <c r="F544" i="63"/>
  <c r="E544" i="63"/>
  <c r="D544" i="63"/>
  <c r="C544" i="63"/>
  <c r="F543" i="63"/>
  <c r="E543" i="63"/>
  <c r="D543" i="63"/>
  <c r="C543" i="63"/>
  <c r="F542" i="63"/>
  <c r="E542" i="63"/>
  <c r="D542" i="63"/>
  <c r="C542" i="63"/>
  <c r="F541" i="63"/>
  <c r="E541" i="63"/>
  <c r="D541" i="63"/>
  <c r="C541" i="63"/>
  <c r="F540" i="63"/>
  <c r="E540" i="63"/>
  <c r="D540" i="63"/>
  <c r="C540" i="63"/>
  <c r="F539" i="63"/>
  <c r="E539" i="63"/>
  <c r="D539" i="63"/>
  <c r="C539" i="63"/>
  <c r="F538" i="63"/>
  <c r="E538" i="63"/>
  <c r="D538" i="63"/>
  <c r="C538" i="63"/>
  <c r="F537" i="63"/>
  <c r="E537" i="63"/>
  <c r="D537" i="63"/>
  <c r="C537" i="63"/>
  <c r="F536" i="63"/>
  <c r="E536" i="63"/>
  <c r="D536" i="63"/>
  <c r="C536" i="63"/>
  <c r="F535" i="63"/>
  <c r="E535" i="63"/>
  <c r="D535" i="63"/>
  <c r="C535" i="63"/>
  <c r="F534" i="63"/>
  <c r="E534" i="63"/>
  <c r="D534" i="63"/>
  <c r="C534" i="63"/>
  <c r="F533" i="63"/>
  <c r="E533" i="63"/>
  <c r="D533" i="63"/>
  <c r="C533" i="63"/>
  <c r="F532" i="63"/>
  <c r="E532" i="63"/>
  <c r="D532" i="63"/>
  <c r="C532" i="63"/>
  <c r="F531" i="63"/>
  <c r="E531" i="63"/>
  <c r="D531" i="63"/>
  <c r="C531" i="63"/>
  <c r="F530" i="63"/>
  <c r="E530" i="63"/>
  <c r="D530" i="63"/>
  <c r="C530" i="63"/>
  <c r="F529" i="63"/>
  <c r="E529" i="63"/>
  <c r="D529" i="63"/>
  <c r="C529" i="63"/>
  <c r="F528" i="63"/>
  <c r="E528" i="63"/>
  <c r="D528" i="63"/>
  <c r="C528" i="63"/>
  <c r="F527" i="63"/>
  <c r="E527" i="63"/>
  <c r="D527" i="63"/>
  <c r="C527" i="63"/>
  <c r="F526" i="63"/>
  <c r="E526" i="63"/>
  <c r="D526" i="63"/>
  <c r="C526" i="63"/>
  <c r="F525" i="63"/>
  <c r="E525" i="63"/>
  <c r="D525" i="63"/>
  <c r="C525" i="63"/>
  <c r="F524" i="63"/>
  <c r="E524" i="63"/>
  <c r="D524" i="63"/>
  <c r="C524" i="63"/>
  <c r="F523" i="63"/>
  <c r="E523" i="63"/>
  <c r="D523" i="63"/>
  <c r="C523" i="63"/>
  <c r="F522" i="63"/>
  <c r="E522" i="63"/>
  <c r="D522" i="63"/>
  <c r="C522" i="63"/>
  <c r="F521" i="63"/>
  <c r="E521" i="63"/>
  <c r="D521" i="63"/>
  <c r="C521" i="63"/>
  <c r="F520" i="63"/>
  <c r="E520" i="63"/>
  <c r="D520" i="63"/>
  <c r="C520" i="63"/>
  <c r="F519" i="63"/>
  <c r="E519" i="63"/>
  <c r="D519" i="63"/>
  <c r="C519" i="63"/>
  <c r="F518" i="63"/>
  <c r="E518" i="63"/>
  <c r="D518" i="63"/>
  <c r="C518" i="63"/>
  <c r="F517" i="63"/>
  <c r="E517" i="63"/>
  <c r="D517" i="63"/>
  <c r="C517" i="63"/>
  <c r="F516" i="63"/>
  <c r="E516" i="63"/>
  <c r="D516" i="63"/>
  <c r="C516" i="63"/>
  <c r="F515" i="63"/>
  <c r="E515" i="63"/>
  <c r="D515" i="63"/>
  <c r="C515" i="63"/>
  <c r="F514" i="63"/>
  <c r="E514" i="63"/>
  <c r="D514" i="63"/>
  <c r="C514" i="63"/>
  <c r="F513" i="63"/>
  <c r="E513" i="63"/>
  <c r="D513" i="63"/>
  <c r="C513" i="63"/>
  <c r="F512" i="63"/>
  <c r="E512" i="63"/>
  <c r="D512" i="63"/>
  <c r="C512" i="63"/>
  <c r="F511" i="63"/>
  <c r="E511" i="63"/>
  <c r="D511" i="63"/>
  <c r="C511" i="63"/>
  <c r="F510" i="63"/>
  <c r="E510" i="63"/>
  <c r="D510" i="63"/>
  <c r="C510" i="63"/>
  <c r="F509" i="63"/>
  <c r="E509" i="63"/>
  <c r="D509" i="63"/>
  <c r="C509" i="63"/>
  <c r="F508" i="63"/>
  <c r="E508" i="63"/>
  <c r="D508" i="63"/>
  <c r="C508" i="63"/>
  <c r="F507" i="63"/>
  <c r="E507" i="63"/>
  <c r="D507" i="63"/>
  <c r="C507" i="63"/>
  <c r="F506" i="63"/>
  <c r="E506" i="63"/>
  <c r="D506" i="63"/>
  <c r="C506" i="63"/>
  <c r="F505" i="63"/>
  <c r="E505" i="63"/>
  <c r="D505" i="63"/>
  <c r="C505" i="63"/>
  <c r="F504" i="63"/>
  <c r="E504" i="63"/>
  <c r="D504" i="63"/>
  <c r="C504" i="63"/>
  <c r="F503" i="63"/>
  <c r="E503" i="63"/>
  <c r="D503" i="63"/>
  <c r="C503" i="63"/>
  <c r="F502" i="63"/>
  <c r="E502" i="63"/>
  <c r="D502" i="63"/>
  <c r="C502" i="63"/>
  <c r="F501" i="63"/>
  <c r="E501" i="63"/>
  <c r="D501" i="63"/>
  <c r="C501" i="63"/>
  <c r="F500" i="63"/>
  <c r="E500" i="63"/>
  <c r="D500" i="63"/>
  <c r="C500" i="63"/>
  <c r="F499" i="63"/>
  <c r="E499" i="63"/>
  <c r="D499" i="63"/>
  <c r="C499" i="63"/>
  <c r="F498" i="63"/>
  <c r="E498" i="63"/>
  <c r="D498" i="63"/>
  <c r="C498" i="63"/>
  <c r="F497" i="63"/>
  <c r="E497" i="63"/>
  <c r="D497" i="63"/>
  <c r="C497" i="63"/>
  <c r="F496" i="63"/>
  <c r="E496" i="63"/>
  <c r="D496" i="63"/>
  <c r="C496" i="63"/>
  <c r="F495" i="63"/>
  <c r="E495" i="63"/>
  <c r="D495" i="63"/>
  <c r="C495" i="63"/>
  <c r="F494" i="63"/>
  <c r="E494" i="63"/>
  <c r="D494" i="63"/>
  <c r="C494" i="63"/>
  <c r="F493" i="63"/>
  <c r="E493" i="63"/>
  <c r="D493" i="63"/>
  <c r="C493" i="63"/>
  <c r="F492" i="63"/>
  <c r="E492" i="63"/>
  <c r="D492" i="63"/>
  <c r="C492" i="63"/>
  <c r="F491" i="63"/>
  <c r="E491" i="63"/>
  <c r="D491" i="63"/>
  <c r="C491" i="63"/>
  <c r="F490" i="63"/>
  <c r="E490" i="63"/>
  <c r="D490" i="63"/>
  <c r="C490" i="63"/>
  <c r="F489" i="63"/>
  <c r="E489" i="63"/>
  <c r="D489" i="63"/>
  <c r="C489" i="63"/>
  <c r="F488" i="63"/>
  <c r="E488" i="63"/>
  <c r="D488" i="63"/>
  <c r="C488" i="63"/>
  <c r="F487" i="63"/>
  <c r="E487" i="63"/>
  <c r="D487" i="63"/>
  <c r="C487" i="63"/>
  <c r="F486" i="63"/>
  <c r="E486" i="63"/>
  <c r="D486" i="63"/>
  <c r="C486" i="63"/>
  <c r="F485" i="63"/>
  <c r="E485" i="63"/>
  <c r="D485" i="63"/>
  <c r="C485" i="63"/>
  <c r="F484" i="63"/>
  <c r="E484" i="63"/>
  <c r="D484" i="63"/>
  <c r="C484" i="63"/>
  <c r="F483" i="63"/>
  <c r="E483" i="63"/>
  <c r="D483" i="63"/>
  <c r="C483" i="63"/>
  <c r="F482" i="63"/>
  <c r="E482" i="63"/>
  <c r="D482" i="63"/>
  <c r="C482" i="63"/>
  <c r="F481" i="63"/>
  <c r="E481" i="63"/>
  <c r="D481" i="63"/>
  <c r="C481" i="63"/>
  <c r="F480" i="63"/>
  <c r="E480" i="63"/>
  <c r="D480" i="63"/>
  <c r="C480" i="63"/>
  <c r="F479" i="63"/>
  <c r="E479" i="63"/>
  <c r="D479" i="63"/>
  <c r="C479" i="63"/>
  <c r="F478" i="63"/>
  <c r="E478" i="63"/>
  <c r="D478" i="63"/>
  <c r="C478" i="63"/>
  <c r="F477" i="63"/>
  <c r="E477" i="63"/>
  <c r="D477" i="63"/>
  <c r="C477" i="63"/>
  <c r="F476" i="63"/>
  <c r="E476" i="63"/>
  <c r="D476" i="63"/>
  <c r="C476" i="63"/>
  <c r="F475" i="63"/>
  <c r="E475" i="63"/>
  <c r="D475" i="63"/>
  <c r="C475" i="63"/>
  <c r="F474" i="63"/>
  <c r="E474" i="63"/>
  <c r="D474" i="63"/>
  <c r="C474" i="63"/>
  <c r="F473" i="63"/>
  <c r="E473" i="63"/>
  <c r="D473" i="63"/>
  <c r="C473" i="63"/>
  <c r="F472" i="63"/>
  <c r="E472" i="63"/>
  <c r="D472" i="63"/>
  <c r="C472" i="63"/>
  <c r="F471" i="63"/>
  <c r="E471" i="63"/>
  <c r="D471" i="63"/>
  <c r="C471" i="63"/>
  <c r="F470" i="63"/>
  <c r="E470" i="63"/>
  <c r="D470" i="63"/>
  <c r="C470" i="63"/>
  <c r="F469" i="63"/>
  <c r="E469" i="63"/>
  <c r="D469" i="63"/>
  <c r="C469" i="63"/>
  <c r="F468" i="63"/>
  <c r="E468" i="63"/>
  <c r="D468" i="63"/>
  <c r="C468" i="63"/>
  <c r="F467" i="63"/>
  <c r="E467" i="63"/>
  <c r="D467" i="63"/>
  <c r="C467" i="63"/>
  <c r="F466" i="63"/>
  <c r="E466" i="63"/>
  <c r="D466" i="63"/>
  <c r="C466" i="63"/>
  <c r="F465" i="63"/>
  <c r="E465" i="63"/>
  <c r="D465" i="63"/>
  <c r="C465" i="63"/>
  <c r="F464" i="63"/>
  <c r="E464" i="63"/>
  <c r="D464" i="63"/>
  <c r="C464" i="63"/>
  <c r="F463" i="63"/>
  <c r="E463" i="63"/>
  <c r="D463" i="63"/>
  <c r="C463" i="63"/>
  <c r="F462" i="63"/>
  <c r="E462" i="63"/>
  <c r="D462" i="63"/>
  <c r="C462" i="63"/>
  <c r="F461" i="63"/>
  <c r="E461" i="63"/>
  <c r="D461" i="63"/>
  <c r="C461" i="63"/>
  <c r="F460" i="63"/>
  <c r="E460" i="63"/>
  <c r="D460" i="63"/>
  <c r="C460" i="63"/>
  <c r="F459" i="63"/>
  <c r="E459" i="63"/>
  <c r="D459" i="63"/>
  <c r="C459" i="63"/>
  <c r="F458" i="63"/>
  <c r="E458" i="63"/>
  <c r="D458" i="63"/>
  <c r="C458" i="63"/>
  <c r="F457" i="63"/>
  <c r="E457" i="63"/>
  <c r="D457" i="63"/>
  <c r="C457" i="63"/>
  <c r="F456" i="63"/>
  <c r="E456" i="63"/>
  <c r="D456" i="63"/>
  <c r="C456" i="63"/>
  <c r="F455" i="63"/>
  <c r="E455" i="63"/>
  <c r="D455" i="63"/>
  <c r="C455" i="63"/>
  <c r="F454" i="63"/>
  <c r="E454" i="63"/>
  <c r="D454" i="63"/>
  <c r="C454" i="63"/>
  <c r="F453" i="63"/>
  <c r="E453" i="63"/>
  <c r="D453" i="63"/>
  <c r="C453" i="63"/>
  <c r="F452" i="63"/>
  <c r="E452" i="63"/>
  <c r="D452" i="63"/>
  <c r="C452" i="63"/>
  <c r="F451" i="63"/>
  <c r="E451" i="63"/>
  <c r="D451" i="63"/>
  <c r="C451" i="63"/>
  <c r="F450" i="63"/>
  <c r="E450" i="63"/>
  <c r="D450" i="63"/>
  <c r="C450" i="63"/>
  <c r="F449" i="63"/>
  <c r="E449" i="63"/>
  <c r="D449" i="63"/>
  <c r="C449" i="63"/>
  <c r="F448" i="63"/>
  <c r="E448" i="63"/>
  <c r="D448" i="63"/>
  <c r="C448" i="63"/>
  <c r="F447" i="63"/>
  <c r="E447" i="63"/>
  <c r="D447" i="63"/>
  <c r="C447" i="63"/>
  <c r="F446" i="63"/>
  <c r="E446" i="63"/>
  <c r="D446" i="63"/>
  <c r="C446" i="63"/>
  <c r="F445" i="63"/>
  <c r="E445" i="63"/>
  <c r="D445" i="63"/>
  <c r="C445" i="63"/>
  <c r="F444" i="63"/>
  <c r="E444" i="63"/>
  <c r="D444" i="63"/>
  <c r="C444" i="63"/>
  <c r="F443" i="63"/>
  <c r="E443" i="63"/>
  <c r="D443" i="63"/>
  <c r="C443" i="63"/>
  <c r="F442" i="63"/>
  <c r="E442" i="63"/>
  <c r="D442" i="63"/>
  <c r="C442" i="63"/>
  <c r="F441" i="63"/>
  <c r="E441" i="63"/>
  <c r="D441" i="63"/>
  <c r="C441" i="63"/>
  <c r="F440" i="63"/>
  <c r="E440" i="63"/>
  <c r="D440" i="63"/>
  <c r="C440" i="63"/>
  <c r="F439" i="63"/>
  <c r="E439" i="63"/>
  <c r="D439" i="63"/>
  <c r="C439" i="63"/>
  <c r="F438" i="63"/>
  <c r="E438" i="63"/>
  <c r="D438" i="63"/>
  <c r="C438" i="63"/>
  <c r="F437" i="63"/>
  <c r="E437" i="63"/>
  <c r="D437" i="63"/>
  <c r="C437" i="63"/>
  <c r="F436" i="63"/>
  <c r="E436" i="63"/>
  <c r="D436" i="63"/>
  <c r="C436" i="63"/>
  <c r="F435" i="63"/>
  <c r="E435" i="63"/>
  <c r="D435" i="63"/>
  <c r="C435" i="63"/>
  <c r="F434" i="63"/>
  <c r="E434" i="63"/>
  <c r="D434" i="63"/>
  <c r="C434" i="63"/>
  <c r="F433" i="63"/>
  <c r="E433" i="63"/>
  <c r="D433" i="63"/>
  <c r="C433" i="63"/>
  <c r="F432" i="63"/>
  <c r="E432" i="63"/>
  <c r="D432" i="63"/>
  <c r="C432" i="63"/>
  <c r="F431" i="63"/>
  <c r="E431" i="63"/>
  <c r="D431" i="63"/>
  <c r="C431" i="63"/>
  <c r="F430" i="63"/>
  <c r="E430" i="63"/>
  <c r="D430" i="63"/>
  <c r="C430" i="63"/>
  <c r="F429" i="63"/>
  <c r="E429" i="63"/>
  <c r="D429" i="63"/>
  <c r="C429" i="63"/>
  <c r="F428" i="63"/>
  <c r="E428" i="63"/>
  <c r="D428" i="63"/>
  <c r="C428" i="63"/>
  <c r="F427" i="63"/>
  <c r="E427" i="63"/>
  <c r="D427" i="63"/>
  <c r="C427" i="63"/>
  <c r="F426" i="63"/>
  <c r="E426" i="63"/>
  <c r="D426" i="63"/>
  <c r="C426" i="63"/>
  <c r="F425" i="63"/>
  <c r="E425" i="63"/>
  <c r="D425" i="63"/>
  <c r="C425" i="63"/>
  <c r="F424" i="63"/>
  <c r="E424" i="63"/>
  <c r="D424" i="63"/>
  <c r="C424" i="63"/>
  <c r="F423" i="63"/>
  <c r="E423" i="63"/>
  <c r="D423" i="63"/>
  <c r="C423" i="63"/>
  <c r="F422" i="63"/>
  <c r="E422" i="63"/>
  <c r="D422" i="63"/>
  <c r="C422" i="63"/>
  <c r="F421" i="63"/>
  <c r="E421" i="63"/>
  <c r="D421" i="63"/>
  <c r="C421" i="63"/>
  <c r="F420" i="63"/>
  <c r="E420" i="63"/>
  <c r="D420" i="63"/>
  <c r="C420" i="63"/>
  <c r="F419" i="63"/>
  <c r="E419" i="63"/>
  <c r="D419" i="63"/>
  <c r="C419" i="63"/>
  <c r="F418" i="63"/>
  <c r="E418" i="63"/>
  <c r="D418" i="63"/>
  <c r="C418" i="63"/>
  <c r="F417" i="63"/>
  <c r="E417" i="63"/>
  <c r="D417" i="63"/>
  <c r="C417" i="63"/>
  <c r="F416" i="63"/>
  <c r="E416" i="63"/>
  <c r="D416" i="63"/>
  <c r="C416" i="63"/>
  <c r="F415" i="63"/>
  <c r="E415" i="63"/>
  <c r="D415" i="63"/>
  <c r="C415" i="63"/>
  <c r="F414" i="63"/>
  <c r="E414" i="63"/>
  <c r="D414" i="63"/>
  <c r="C414" i="63"/>
  <c r="F413" i="63"/>
  <c r="E413" i="63"/>
  <c r="D413" i="63"/>
  <c r="C413" i="63"/>
  <c r="F412" i="63"/>
  <c r="E412" i="63"/>
  <c r="D412" i="63"/>
  <c r="C412" i="63"/>
  <c r="F411" i="63"/>
  <c r="E411" i="63"/>
  <c r="D411" i="63"/>
  <c r="C411" i="63"/>
  <c r="F410" i="63"/>
  <c r="E410" i="63"/>
  <c r="D410" i="63"/>
  <c r="C410" i="63"/>
  <c r="F409" i="63"/>
  <c r="E409" i="63"/>
  <c r="D409" i="63"/>
  <c r="C409" i="63"/>
  <c r="F408" i="63"/>
  <c r="E408" i="63"/>
  <c r="D408" i="63"/>
  <c r="C408" i="63"/>
  <c r="F407" i="63"/>
  <c r="E407" i="63"/>
  <c r="D407" i="63"/>
  <c r="C407" i="63"/>
  <c r="F406" i="63"/>
  <c r="E406" i="63"/>
  <c r="D406" i="63"/>
  <c r="C406" i="63"/>
  <c r="F405" i="63"/>
  <c r="E405" i="63"/>
  <c r="D405" i="63"/>
  <c r="C405" i="63"/>
  <c r="F404" i="63"/>
  <c r="E404" i="63"/>
  <c r="D404" i="63"/>
  <c r="C404" i="63"/>
  <c r="F403" i="63"/>
  <c r="E403" i="63"/>
  <c r="D403" i="63"/>
  <c r="C403" i="63"/>
  <c r="F402" i="63"/>
  <c r="E402" i="63"/>
  <c r="D402" i="63"/>
  <c r="C402" i="63"/>
  <c r="F401" i="63"/>
  <c r="E401" i="63"/>
  <c r="D401" i="63"/>
  <c r="C401" i="63"/>
  <c r="F400" i="63"/>
  <c r="E400" i="63"/>
  <c r="D400" i="63"/>
  <c r="C400" i="63"/>
  <c r="F399" i="63"/>
  <c r="E399" i="63"/>
  <c r="D399" i="63"/>
  <c r="C399" i="63"/>
  <c r="F398" i="63"/>
  <c r="E398" i="63"/>
  <c r="D398" i="63"/>
  <c r="C398" i="63"/>
  <c r="F397" i="63"/>
  <c r="E397" i="63"/>
  <c r="D397" i="63"/>
  <c r="C397" i="63"/>
  <c r="F396" i="63"/>
  <c r="E396" i="63"/>
  <c r="D396" i="63"/>
  <c r="C396" i="63"/>
  <c r="F395" i="63"/>
  <c r="E395" i="63"/>
  <c r="D395" i="63"/>
  <c r="C395" i="63"/>
  <c r="F394" i="63"/>
  <c r="E394" i="63"/>
  <c r="D394" i="63"/>
  <c r="C394" i="63"/>
  <c r="F393" i="63"/>
  <c r="E393" i="63"/>
  <c r="D393" i="63"/>
  <c r="C393" i="63"/>
  <c r="F392" i="63"/>
  <c r="E392" i="63"/>
  <c r="D392" i="63"/>
  <c r="C392" i="63"/>
  <c r="F391" i="63"/>
  <c r="E391" i="63"/>
  <c r="D391" i="63"/>
  <c r="C391" i="63"/>
  <c r="F390" i="63"/>
  <c r="E390" i="63"/>
  <c r="D390" i="63"/>
  <c r="C390" i="63"/>
  <c r="F389" i="63"/>
  <c r="E389" i="63"/>
  <c r="D389" i="63"/>
  <c r="C389" i="63"/>
  <c r="F388" i="63"/>
  <c r="E388" i="63"/>
  <c r="D388" i="63"/>
  <c r="C388" i="63"/>
  <c r="F387" i="63"/>
  <c r="E387" i="63"/>
  <c r="D387" i="63"/>
  <c r="C387" i="63"/>
  <c r="F386" i="63"/>
  <c r="E386" i="63"/>
  <c r="D386" i="63"/>
  <c r="C386" i="63"/>
  <c r="F385" i="63"/>
  <c r="E385" i="63"/>
  <c r="D385" i="63"/>
  <c r="C385" i="63"/>
  <c r="F384" i="63"/>
  <c r="E384" i="63"/>
  <c r="D384" i="63"/>
  <c r="C384" i="63"/>
  <c r="F383" i="63"/>
  <c r="E383" i="63"/>
  <c r="D383" i="63"/>
  <c r="C383" i="63"/>
  <c r="F382" i="63"/>
  <c r="E382" i="63"/>
  <c r="D382" i="63"/>
  <c r="C382" i="63"/>
  <c r="F381" i="63"/>
  <c r="E381" i="63"/>
  <c r="D381" i="63"/>
  <c r="C381" i="63"/>
  <c r="F380" i="63"/>
  <c r="E380" i="63"/>
  <c r="D380" i="63"/>
  <c r="C380" i="63"/>
  <c r="F379" i="63"/>
  <c r="E379" i="63"/>
  <c r="D379" i="63"/>
  <c r="C379" i="63"/>
  <c r="F378" i="63"/>
  <c r="E378" i="63"/>
  <c r="D378" i="63"/>
  <c r="C378" i="63"/>
  <c r="F377" i="63"/>
  <c r="E377" i="63"/>
  <c r="D377" i="63"/>
  <c r="C377" i="63"/>
  <c r="F376" i="63"/>
  <c r="E376" i="63"/>
  <c r="D376" i="63"/>
  <c r="C376" i="63"/>
  <c r="F375" i="63"/>
  <c r="E375" i="63"/>
  <c r="D375" i="63"/>
  <c r="C375" i="63"/>
  <c r="F374" i="63"/>
  <c r="E374" i="63"/>
  <c r="D374" i="63"/>
  <c r="C374" i="63"/>
  <c r="F373" i="63"/>
  <c r="E373" i="63"/>
  <c r="D373" i="63"/>
  <c r="C373" i="63"/>
  <c r="F372" i="63"/>
  <c r="E372" i="63"/>
  <c r="D372" i="63"/>
  <c r="C372" i="63"/>
  <c r="F371" i="63"/>
  <c r="E371" i="63"/>
  <c r="D371" i="63"/>
  <c r="C371" i="63"/>
  <c r="F370" i="63"/>
  <c r="E370" i="63"/>
  <c r="D370" i="63"/>
  <c r="C370" i="63"/>
  <c r="F369" i="63"/>
  <c r="E369" i="63"/>
  <c r="D369" i="63"/>
  <c r="C369" i="63"/>
  <c r="F368" i="63"/>
  <c r="E368" i="63"/>
  <c r="D368" i="63"/>
  <c r="C368" i="63"/>
  <c r="F367" i="63"/>
  <c r="E367" i="63"/>
  <c r="D367" i="63"/>
  <c r="C367" i="63"/>
  <c r="F366" i="63"/>
  <c r="E366" i="63"/>
  <c r="D366" i="63"/>
  <c r="C366" i="63"/>
  <c r="F365" i="63"/>
  <c r="E365" i="63"/>
  <c r="D365" i="63"/>
  <c r="C365" i="63"/>
  <c r="F364" i="63"/>
  <c r="E364" i="63"/>
  <c r="D364" i="63"/>
  <c r="C364" i="63"/>
  <c r="F363" i="63"/>
  <c r="E363" i="63"/>
  <c r="D363" i="63"/>
  <c r="C363" i="63"/>
  <c r="F362" i="63"/>
  <c r="E362" i="63"/>
  <c r="D362" i="63"/>
  <c r="C362" i="63"/>
  <c r="F361" i="63"/>
  <c r="E361" i="63"/>
  <c r="D361" i="63"/>
  <c r="C361" i="63"/>
  <c r="F360" i="63"/>
  <c r="E360" i="63"/>
  <c r="D360" i="63"/>
  <c r="C360" i="63"/>
  <c r="F359" i="63"/>
  <c r="E359" i="63"/>
  <c r="D359" i="63"/>
  <c r="C359" i="63"/>
  <c r="F358" i="63"/>
  <c r="E358" i="63"/>
  <c r="D358" i="63"/>
  <c r="C358" i="63"/>
  <c r="F357" i="63"/>
  <c r="E357" i="63"/>
  <c r="D357" i="63"/>
  <c r="C357" i="63"/>
  <c r="F356" i="63"/>
  <c r="E356" i="63"/>
  <c r="D356" i="63"/>
  <c r="C356" i="63"/>
  <c r="F355" i="63"/>
  <c r="E355" i="63"/>
  <c r="D355" i="63"/>
  <c r="C355" i="63"/>
  <c r="F354" i="63"/>
  <c r="E354" i="63"/>
  <c r="D354" i="63"/>
  <c r="C354" i="63"/>
  <c r="F353" i="63"/>
  <c r="E353" i="63"/>
  <c r="D353" i="63"/>
  <c r="C353" i="63"/>
  <c r="F352" i="63"/>
  <c r="E352" i="63"/>
  <c r="D352" i="63"/>
  <c r="C352" i="63"/>
  <c r="F351" i="63"/>
  <c r="E351" i="63"/>
  <c r="D351" i="63"/>
  <c r="C351" i="63"/>
  <c r="F350" i="63"/>
  <c r="E350" i="63"/>
  <c r="D350" i="63"/>
  <c r="C350" i="63"/>
  <c r="F349" i="63"/>
  <c r="E349" i="63"/>
  <c r="D349" i="63"/>
  <c r="C349" i="63"/>
  <c r="F348" i="63"/>
  <c r="E348" i="63"/>
  <c r="D348" i="63"/>
  <c r="C348" i="63"/>
  <c r="F347" i="63"/>
  <c r="E347" i="63"/>
  <c r="D347" i="63"/>
  <c r="C347" i="63"/>
  <c r="F346" i="63"/>
  <c r="E346" i="63"/>
  <c r="D346" i="63"/>
  <c r="C346" i="63"/>
  <c r="F345" i="63"/>
  <c r="E345" i="63"/>
  <c r="D345" i="63"/>
  <c r="C345" i="63"/>
  <c r="F344" i="63"/>
  <c r="E344" i="63"/>
  <c r="D344" i="63"/>
  <c r="C344" i="63"/>
  <c r="F343" i="63"/>
  <c r="E343" i="63"/>
  <c r="D343" i="63"/>
  <c r="C343" i="63"/>
  <c r="F342" i="63"/>
  <c r="E342" i="63"/>
  <c r="D342" i="63"/>
  <c r="C342" i="63"/>
  <c r="F341" i="63"/>
  <c r="E341" i="63"/>
  <c r="D341" i="63"/>
  <c r="C341" i="63"/>
  <c r="F340" i="63"/>
  <c r="E340" i="63"/>
  <c r="D340" i="63"/>
  <c r="C340" i="63"/>
  <c r="F339" i="63"/>
  <c r="E339" i="63"/>
  <c r="D339" i="63"/>
  <c r="C339" i="63"/>
  <c r="F338" i="63"/>
  <c r="E338" i="63"/>
  <c r="D338" i="63"/>
  <c r="C338" i="63"/>
  <c r="F337" i="63"/>
  <c r="E337" i="63"/>
  <c r="D337" i="63"/>
  <c r="C337" i="63"/>
  <c r="F336" i="63"/>
  <c r="E336" i="63"/>
  <c r="D336" i="63"/>
  <c r="C336" i="63"/>
  <c r="F335" i="63"/>
  <c r="E335" i="63"/>
  <c r="D335" i="63"/>
  <c r="C335" i="63"/>
  <c r="F334" i="63"/>
  <c r="E334" i="63"/>
  <c r="D334" i="63"/>
  <c r="C334" i="63"/>
  <c r="F333" i="63"/>
  <c r="E333" i="63"/>
  <c r="D333" i="63"/>
  <c r="C333" i="63"/>
  <c r="F332" i="63"/>
  <c r="E332" i="63"/>
  <c r="D332" i="63"/>
  <c r="C332" i="63"/>
  <c r="F331" i="63"/>
  <c r="E331" i="63"/>
  <c r="D331" i="63"/>
  <c r="C331" i="63"/>
  <c r="F330" i="63"/>
  <c r="E330" i="63"/>
  <c r="D330" i="63"/>
  <c r="C330" i="63"/>
  <c r="F329" i="63"/>
  <c r="E329" i="63"/>
  <c r="D329" i="63"/>
  <c r="C329" i="63"/>
  <c r="F328" i="63"/>
  <c r="E328" i="63"/>
  <c r="D328" i="63"/>
  <c r="C328" i="63"/>
  <c r="F327" i="63"/>
  <c r="E327" i="63"/>
  <c r="D327" i="63"/>
  <c r="C327" i="63"/>
  <c r="F326" i="63"/>
  <c r="E326" i="63"/>
  <c r="D326" i="63"/>
  <c r="C326" i="63"/>
  <c r="F325" i="63"/>
  <c r="E325" i="63"/>
  <c r="D325" i="63"/>
  <c r="C325" i="63"/>
  <c r="F324" i="63"/>
  <c r="E324" i="63"/>
  <c r="D324" i="63"/>
  <c r="C324" i="63"/>
  <c r="F323" i="63"/>
  <c r="E323" i="63"/>
  <c r="D323" i="63"/>
  <c r="C323" i="63"/>
  <c r="F322" i="63"/>
  <c r="E322" i="63"/>
  <c r="D322" i="63"/>
  <c r="C322" i="63"/>
  <c r="F321" i="63"/>
  <c r="E321" i="63"/>
  <c r="D321" i="63"/>
  <c r="C321" i="63"/>
  <c r="F320" i="63"/>
  <c r="E320" i="63"/>
  <c r="D320" i="63"/>
  <c r="C320" i="63"/>
  <c r="F319" i="63"/>
  <c r="E319" i="63"/>
  <c r="D319" i="63"/>
  <c r="C319" i="63"/>
  <c r="F318" i="63"/>
  <c r="E318" i="63"/>
  <c r="D318" i="63"/>
  <c r="C318" i="63"/>
  <c r="F317" i="63"/>
  <c r="E317" i="63"/>
  <c r="D317" i="63"/>
  <c r="C317" i="63"/>
  <c r="F316" i="63"/>
  <c r="E316" i="63"/>
  <c r="D316" i="63"/>
  <c r="C316" i="63"/>
  <c r="F315" i="63"/>
  <c r="E315" i="63"/>
  <c r="D315" i="63"/>
  <c r="C315" i="63"/>
  <c r="F314" i="63"/>
  <c r="E314" i="63"/>
  <c r="D314" i="63"/>
  <c r="C314" i="63"/>
  <c r="F313" i="63"/>
  <c r="E313" i="63"/>
  <c r="D313" i="63"/>
  <c r="C313" i="63"/>
  <c r="F312" i="63"/>
  <c r="E312" i="63"/>
  <c r="D312" i="63"/>
  <c r="C312" i="63"/>
  <c r="F311" i="63"/>
  <c r="E311" i="63"/>
  <c r="D311" i="63"/>
  <c r="C311" i="63"/>
  <c r="F310" i="63"/>
  <c r="E310" i="63"/>
  <c r="D310" i="63"/>
  <c r="C310" i="63"/>
  <c r="F309" i="63"/>
  <c r="E309" i="63"/>
  <c r="D309" i="63"/>
  <c r="C309" i="63"/>
  <c r="F308" i="63"/>
  <c r="E308" i="63"/>
  <c r="D308" i="63"/>
  <c r="C308" i="63"/>
  <c r="F307" i="63"/>
  <c r="E307" i="63"/>
  <c r="D307" i="63"/>
  <c r="C307" i="63"/>
  <c r="F306" i="63"/>
  <c r="E306" i="63"/>
  <c r="D306" i="63"/>
  <c r="C306" i="63"/>
  <c r="F305" i="63"/>
  <c r="E305" i="63"/>
  <c r="D305" i="63"/>
  <c r="C305" i="63"/>
  <c r="F304" i="63"/>
  <c r="E304" i="63"/>
  <c r="D304" i="63"/>
  <c r="C304" i="63"/>
  <c r="F303" i="63"/>
  <c r="E303" i="63"/>
  <c r="D303" i="63"/>
  <c r="C303" i="63"/>
  <c r="F302" i="63"/>
  <c r="E302" i="63"/>
  <c r="D302" i="63"/>
  <c r="C302" i="63"/>
  <c r="F301" i="63"/>
  <c r="E301" i="63"/>
  <c r="D301" i="63"/>
  <c r="C301" i="63"/>
  <c r="F300" i="63"/>
  <c r="E300" i="63"/>
  <c r="D300" i="63"/>
  <c r="C300" i="63"/>
  <c r="F299" i="63"/>
  <c r="E299" i="63"/>
  <c r="D299" i="63"/>
  <c r="C299" i="63"/>
  <c r="F298" i="63"/>
  <c r="E298" i="63"/>
  <c r="D298" i="63"/>
  <c r="C298" i="63"/>
  <c r="F297" i="63"/>
  <c r="E297" i="63"/>
  <c r="D297" i="63"/>
  <c r="C297" i="63"/>
  <c r="F296" i="63"/>
  <c r="E296" i="63"/>
  <c r="D296" i="63"/>
  <c r="C296" i="63"/>
  <c r="F295" i="63"/>
  <c r="E295" i="63"/>
  <c r="D295" i="63"/>
  <c r="C295" i="63"/>
  <c r="F294" i="63"/>
  <c r="E294" i="63"/>
  <c r="D294" i="63"/>
  <c r="C294" i="63"/>
  <c r="F293" i="63"/>
  <c r="E293" i="63"/>
  <c r="D293" i="63"/>
  <c r="C293" i="63"/>
  <c r="F292" i="63"/>
  <c r="E292" i="63"/>
  <c r="D292" i="63"/>
  <c r="C292" i="63"/>
  <c r="F291" i="63"/>
  <c r="E291" i="63"/>
  <c r="D291" i="63"/>
  <c r="C291" i="63"/>
  <c r="F290" i="63"/>
  <c r="E290" i="63"/>
  <c r="D290" i="63"/>
  <c r="C290" i="63"/>
  <c r="F289" i="63"/>
  <c r="E289" i="63"/>
  <c r="D289" i="63"/>
  <c r="C289" i="63"/>
  <c r="F288" i="63"/>
  <c r="E288" i="63"/>
  <c r="D288" i="63"/>
  <c r="C288" i="63"/>
  <c r="F287" i="63"/>
  <c r="E287" i="63"/>
  <c r="D287" i="63"/>
  <c r="C287" i="63"/>
  <c r="F286" i="63"/>
  <c r="E286" i="63"/>
  <c r="D286" i="63"/>
  <c r="C286" i="63"/>
  <c r="F285" i="63"/>
  <c r="E285" i="63"/>
  <c r="D285" i="63"/>
  <c r="C285" i="63"/>
  <c r="F284" i="63"/>
  <c r="E284" i="63"/>
  <c r="D284" i="63"/>
  <c r="C284" i="63"/>
  <c r="F283" i="63"/>
  <c r="E283" i="63"/>
  <c r="D283" i="63"/>
  <c r="C283" i="63"/>
  <c r="F282" i="63"/>
  <c r="E282" i="63"/>
  <c r="D282" i="63"/>
  <c r="C282" i="63"/>
  <c r="F281" i="63"/>
  <c r="E281" i="63"/>
  <c r="D281" i="63"/>
  <c r="C281" i="63"/>
  <c r="F280" i="63"/>
  <c r="E280" i="63"/>
  <c r="D280" i="63"/>
  <c r="C280" i="63"/>
  <c r="F279" i="63"/>
  <c r="E279" i="63"/>
  <c r="D279" i="63"/>
  <c r="C279" i="63"/>
  <c r="F278" i="63"/>
  <c r="E278" i="63"/>
  <c r="D278" i="63"/>
  <c r="C278" i="63"/>
  <c r="F277" i="63"/>
  <c r="E277" i="63"/>
  <c r="D277" i="63"/>
  <c r="C277" i="63"/>
  <c r="F276" i="63"/>
  <c r="E276" i="63"/>
  <c r="D276" i="63"/>
  <c r="C276" i="63"/>
  <c r="F275" i="63"/>
  <c r="E275" i="63"/>
  <c r="D275" i="63"/>
  <c r="C275" i="63"/>
  <c r="F274" i="63"/>
  <c r="E274" i="63"/>
  <c r="D274" i="63"/>
  <c r="C274" i="63"/>
  <c r="F273" i="63"/>
  <c r="E273" i="63"/>
  <c r="D273" i="63"/>
  <c r="C273" i="63"/>
  <c r="F272" i="63"/>
  <c r="E272" i="63"/>
  <c r="D272" i="63"/>
  <c r="C272" i="63"/>
  <c r="F271" i="63"/>
  <c r="E271" i="63"/>
  <c r="D271" i="63"/>
  <c r="C271" i="63"/>
  <c r="F270" i="63"/>
  <c r="E270" i="63"/>
  <c r="D270" i="63"/>
  <c r="C270" i="63"/>
  <c r="F269" i="63"/>
  <c r="E269" i="63"/>
  <c r="D269" i="63"/>
  <c r="C269" i="63"/>
  <c r="F268" i="63"/>
  <c r="E268" i="63"/>
  <c r="D268" i="63"/>
  <c r="C268" i="63"/>
  <c r="F267" i="63"/>
  <c r="E267" i="63"/>
  <c r="D267" i="63"/>
  <c r="C267" i="63"/>
  <c r="F266" i="63"/>
  <c r="E266" i="63"/>
  <c r="D266" i="63"/>
  <c r="C266" i="63"/>
  <c r="F265" i="63"/>
  <c r="E265" i="63"/>
  <c r="D265" i="63"/>
  <c r="C265" i="63"/>
  <c r="F264" i="63"/>
  <c r="E264" i="63"/>
  <c r="D264" i="63"/>
  <c r="C264" i="63"/>
  <c r="F263" i="63"/>
  <c r="E263" i="63"/>
  <c r="D263" i="63"/>
  <c r="C263" i="63"/>
  <c r="F262" i="63"/>
  <c r="E262" i="63"/>
  <c r="D262" i="63"/>
  <c r="C262" i="63"/>
  <c r="F261" i="63"/>
  <c r="E261" i="63"/>
  <c r="D261" i="63"/>
  <c r="C261" i="63"/>
  <c r="F260" i="63"/>
  <c r="E260" i="63"/>
  <c r="D260" i="63"/>
  <c r="C260" i="63"/>
  <c r="F259" i="63"/>
  <c r="E259" i="63"/>
  <c r="D259" i="63"/>
  <c r="C259" i="63"/>
  <c r="F258" i="63"/>
  <c r="E258" i="63"/>
  <c r="D258" i="63"/>
  <c r="C258" i="63"/>
  <c r="F257" i="63"/>
  <c r="E257" i="63"/>
  <c r="D257" i="63"/>
  <c r="C257" i="63"/>
  <c r="F256" i="63"/>
  <c r="E256" i="63"/>
  <c r="D256" i="63"/>
  <c r="C256" i="63"/>
  <c r="F255" i="63"/>
  <c r="E255" i="63"/>
  <c r="D255" i="63"/>
  <c r="C255" i="63"/>
  <c r="F254" i="63"/>
  <c r="E254" i="63"/>
  <c r="D254" i="63"/>
  <c r="C254" i="63"/>
  <c r="F253" i="63"/>
  <c r="E253" i="63"/>
  <c r="D253" i="63"/>
  <c r="C253" i="63"/>
  <c r="F252" i="63"/>
  <c r="E252" i="63"/>
  <c r="D252" i="63"/>
  <c r="C252" i="63"/>
  <c r="F251" i="63"/>
  <c r="E251" i="63"/>
  <c r="D251" i="63"/>
  <c r="C251" i="63"/>
  <c r="F250" i="63"/>
  <c r="E250" i="63"/>
  <c r="D250" i="63"/>
  <c r="C250" i="63"/>
  <c r="F249" i="63"/>
  <c r="E249" i="63"/>
  <c r="D249" i="63"/>
  <c r="C249" i="63"/>
  <c r="F248" i="63"/>
  <c r="E248" i="63"/>
  <c r="D248" i="63"/>
  <c r="C248" i="63"/>
  <c r="F247" i="63"/>
  <c r="E247" i="63"/>
  <c r="D247" i="63"/>
  <c r="C247" i="63"/>
  <c r="F246" i="63"/>
  <c r="E246" i="63"/>
  <c r="D246" i="63"/>
  <c r="C246" i="63"/>
  <c r="F245" i="63"/>
  <c r="E245" i="63"/>
  <c r="D245" i="63"/>
  <c r="C245" i="63"/>
  <c r="F244" i="63"/>
  <c r="E244" i="63"/>
  <c r="D244" i="63"/>
  <c r="C244" i="63"/>
  <c r="F243" i="63"/>
  <c r="E243" i="63"/>
  <c r="D243" i="63"/>
  <c r="C243" i="63"/>
  <c r="F242" i="63"/>
  <c r="E242" i="63"/>
  <c r="D242" i="63"/>
  <c r="C242" i="63"/>
  <c r="F241" i="63"/>
  <c r="E241" i="63"/>
  <c r="D241" i="63"/>
  <c r="C241" i="63"/>
  <c r="F240" i="63"/>
  <c r="E240" i="63"/>
  <c r="D240" i="63"/>
  <c r="C240" i="63"/>
  <c r="F239" i="63"/>
  <c r="E239" i="63"/>
  <c r="D239" i="63"/>
  <c r="C239" i="63"/>
  <c r="F238" i="63"/>
  <c r="E238" i="63"/>
  <c r="D238" i="63"/>
  <c r="C238" i="63"/>
  <c r="F237" i="63"/>
  <c r="E237" i="63"/>
  <c r="D237" i="63"/>
  <c r="C237" i="63"/>
  <c r="F236" i="63"/>
  <c r="E236" i="63"/>
  <c r="D236" i="63"/>
  <c r="C236" i="63"/>
  <c r="F235" i="63"/>
  <c r="E235" i="63"/>
  <c r="D235" i="63"/>
  <c r="C235" i="63"/>
  <c r="F234" i="63"/>
  <c r="E234" i="63"/>
  <c r="D234" i="63"/>
  <c r="C234" i="63"/>
  <c r="F233" i="63"/>
  <c r="E233" i="63"/>
  <c r="D233" i="63"/>
  <c r="C233" i="63"/>
  <c r="F232" i="63"/>
  <c r="E232" i="63"/>
  <c r="D232" i="63"/>
  <c r="C232" i="63"/>
  <c r="F231" i="63"/>
  <c r="E231" i="63"/>
  <c r="D231" i="63"/>
  <c r="C231" i="63"/>
  <c r="F230" i="63"/>
  <c r="E230" i="63"/>
  <c r="D230" i="63"/>
  <c r="C230" i="63"/>
  <c r="F229" i="63"/>
  <c r="E229" i="63"/>
  <c r="D229" i="63"/>
  <c r="C229" i="63"/>
  <c r="F228" i="63"/>
  <c r="E228" i="63"/>
  <c r="D228" i="63"/>
  <c r="C228" i="63"/>
  <c r="F227" i="63"/>
  <c r="E227" i="63"/>
  <c r="D227" i="63"/>
  <c r="C227" i="63"/>
  <c r="F226" i="63"/>
  <c r="E226" i="63"/>
  <c r="D226" i="63"/>
  <c r="C226" i="63"/>
  <c r="F225" i="63"/>
  <c r="E225" i="63"/>
  <c r="D225" i="63"/>
  <c r="C225" i="63"/>
  <c r="F224" i="63"/>
  <c r="E224" i="63"/>
  <c r="D224" i="63"/>
  <c r="C224" i="63"/>
  <c r="F223" i="63"/>
  <c r="E223" i="63"/>
  <c r="D223" i="63"/>
  <c r="C223" i="63"/>
  <c r="F222" i="63"/>
  <c r="E222" i="63"/>
  <c r="D222" i="63"/>
  <c r="C222" i="63"/>
  <c r="F221" i="63"/>
  <c r="E221" i="63"/>
  <c r="D221" i="63"/>
  <c r="C221" i="63"/>
  <c r="F220" i="63"/>
  <c r="E220" i="63"/>
  <c r="D220" i="63"/>
  <c r="C220" i="63"/>
  <c r="F219" i="63"/>
  <c r="E219" i="63"/>
  <c r="D219" i="63"/>
  <c r="C219" i="63"/>
  <c r="F218" i="63"/>
  <c r="E218" i="63"/>
  <c r="D218" i="63"/>
  <c r="C218" i="63"/>
  <c r="F217" i="63"/>
  <c r="E217" i="63"/>
  <c r="D217" i="63"/>
  <c r="C217" i="63"/>
  <c r="F216" i="63"/>
  <c r="E216" i="63"/>
  <c r="D216" i="63"/>
  <c r="C216" i="63"/>
  <c r="F215" i="63"/>
  <c r="E215" i="63"/>
  <c r="D215" i="63"/>
  <c r="C215" i="63"/>
  <c r="F214" i="63"/>
  <c r="E214" i="63"/>
  <c r="D214" i="63"/>
  <c r="C214" i="63"/>
  <c r="F213" i="63"/>
  <c r="E213" i="63"/>
  <c r="D213" i="63"/>
  <c r="C213" i="63"/>
  <c r="F212" i="63"/>
  <c r="E212" i="63"/>
  <c r="D212" i="63"/>
  <c r="C212" i="63"/>
  <c r="F211" i="63"/>
  <c r="E211" i="63"/>
  <c r="D211" i="63"/>
  <c r="C211" i="63"/>
  <c r="F210" i="63"/>
  <c r="E210" i="63"/>
  <c r="D210" i="63"/>
  <c r="C210" i="63"/>
  <c r="F209" i="63"/>
  <c r="E209" i="63"/>
  <c r="D209" i="63"/>
  <c r="C209" i="63"/>
  <c r="F208" i="63"/>
  <c r="E208" i="63"/>
  <c r="D208" i="63"/>
  <c r="C208" i="63"/>
  <c r="F207" i="63"/>
  <c r="E207" i="63"/>
  <c r="D207" i="63"/>
  <c r="C207" i="63"/>
  <c r="F206" i="63"/>
  <c r="E206" i="63"/>
  <c r="D206" i="63"/>
  <c r="C206" i="63"/>
  <c r="F205" i="63"/>
  <c r="E205" i="63"/>
  <c r="D205" i="63"/>
  <c r="C205" i="63"/>
  <c r="F204" i="63"/>
  <c r="E204" i="63"/>
  <c r="D204" i="63"/>
  <c r="C204" i="63"/>
  <c r="F203" i="63"/>
  <c r="E203" i="63"/>
  <c r="D203" i="63"/>
  <c r="C203" i="63"/>
  <c r="F202" i="63"/>
  <c r="E202" i="63"/>
  <c r="D202" i="63"/>
  <c r="C202" i="63"/>
  <c r="F201" i="63"/>
  <c r="E201" i="63"/>
  <c r="D201" i="63"/>
  <c r="C201" i="63"/>
  <c r="F200" i="63"/>
  <c r="E200" i="63"/>
  <c r="D200" i="63"/>
  <c r="C200" i="63"/>
  <c r="F199" i="63"/>
  <c r="E199" i="63"/>
  <c r="D199" i="63"/>
  <c r="C199" i="63"/>
  <c r="F198" i="63"/>
  <c r="E198" i="63"/>
  <c r="D198" i="63"/>
  <c r="C198" i="63"/>
  <c r="F197" i="63"/>
  <c r="E197" i="63"/>
  <c r="D197" i="63"/>
  <c r="C197" i="63"/>
  <c r="F196" i="63"/>
  <c r="E196" i="63"/>
  <c r="D196" i="63"/>
  <c r="C196" i="63"/>
  <c r="F195" i="63"/>
  <c r="E195" i="63"/>
  <c r="D195" i="63"/>
  <c r="C195" i="63"/>
  <c r="F194" i="63"/>
  <c r="E194" i="63"/>
  <c r="D194" i="63"/>
  <c r="C194" i="63"/>
  <c r="F193" i="63"/>
  <c r="E193" i="63"/>
  <c r="D193" i="63"/>
  <c r="C193" i="63"/>
  <c r="F192" i="63"/>
  <c r="E192" i="63"/>
  <c r="D192" i="63"/>
  <c r="C192" i="63"/>
  <c r="F191" i="63"/>
  <c r="E191" i="63"/>
  <c r="D191" i="63"/>
  <c r="C191" i="63"/>
  <c r="F190" i="63"/>
  <c r="E190" i="63"/>
  <c r="D190" i="63"/>
  <c r="C190" i="63"/>
  <c r="F189" i="63"/>
  <c r="E189" i="63"/>
  <c r="D189" i="63"/>
  <c r="C189" i="63"/>
  <c r="F188" i="63"/>
  <c r="E188" i="63"/>
  <c r="D188" i="63"/>
  <c r="C188" i="63"/>
  <c r="F187" i="63"/>
  <c r="E187" i="63"/>
  <c r="D187" i="63"/>
  <c r="C187" i="63"/>
  <c r="F186" i="63"/>
  <c r="E186" i="63"/>
  <c r="D186" i="63"/>
  <c r="C186" i="63"/>
  <c r="F185" i="63"/>
  <c r="E185" i="63"/>
  <c r="D185" i="63"/>
  <c r="C185" i="63"/>
  <c r="F184" i="63"/>
  <c r="E184" i="63"/>
  <c r="D184" i="63"/>
  <c r="C184" i="63"/>
  <c r="F183" i="63"/>
  <c r="E183" i="63"/>
  <c r="D183" i="63"/>
  <c r="C183" i="63"/>
  <c r="F182" i="63"/>
  <c r="E182" i="63"/>
  <c r="D182" i="63"/>
  <c r="C182" i="63"/>
  <c r="F181" i="63"/>
  <c r="E181" i="63"/>
  <c r="D181" i="63"/>
  <c r="C181" i="63"/>
  <c r="F180" i="63"/>
  <c r="E180" i="63"/>
  <c r="D180" i="63"/>
  <c r="C180" i="63"/>
  <c r="F179" i="63"/>
  <c r="E179" i="63"/>
  <c r="D179" i="63"/>
  <c r="C179" i="63"/>
  <c r="F178" i="63"/>
  <c r="E178" i="63"/>
  <c r="D178" i="63"/>
  <c r="C178" i="63"/>
  <c r="F177" i="63"/>
  <c r="E177" i="63"/>
  <c r="D177" i="63"/>
  <c r="C177" i="63"/>
  <c r="F176" i="63"/>
  <c r="E176" i="63"/>
  <c r="D176" i="63"/>
  <c r="C176" i="63"/>
  <c r="F175" i="63"/>
  <c r="E175" i="63"/>
  <c r="D175" i="63"/>
  <c r="C175" i="63"/>
  <c r="F174" i="63"/>
  <c r="E174" i="63"/>
  <c r="D174" i="63"/>
  <c r="C174" i="63"/>
  <c r="F173" i="63"/>
  <c r="E173" i="63"/>
  <c r="D173" i="63"/>
  <c r="C173" i="63"/>
  <c r="F172" i="63"/>
  <c r="E172" i="63"/>
  <c r="D172" i="63"/>
  <c r="C172" i="63"/>
  <c r="F171" i="63"/>
  <c r="E171" i="63"/>
  <c r="D171" i="63"/>
  <c r="C171" i="63"/>
  <c r="F170" i="63"/>
  <c r="E170" i="63"/>
  <c r="D170" i="63"/>
  <c r="C170" i="63"/>
  <c r="F169" i="63"/>
  <c r="E169" i="63"/>
  <c r="D169" i="63"/>
  <c r="C169" i="63"/>
  <c r="F168" i="63"/>
  <c r="E168" i="63"/>
  <c r="D168" i="63"/>
  <c r="C168" i="63"/>
  <c r="F167" i="63"/>
  <c r="E167" i="63"/>
  <c r="D167" i="63"/>
  <c r="C167" i="63"/>
  <c r="F166" i="63"/>
  <c r="E166" i="63"/>
  <c r="D166" i="63"/>
  <c r="C166" i="63"/>
  <c r="F165" i="63"/>
  <c r="E165" i="63"/>
  <c r="D165" i="63"/>
  <c r="C165" i="63"/>
  <c r="F164" i="63"/>
  <c r="E164" i="63"/>
  <c r="D164" i="63"/>
  <c r="C164" i="63"/>
  <c r="F163" i="63"/>
  <c r="E163" i="63"/>
  <c r="D163" i="63"/>
  <c r="C163" i="63"/>
  <c r="F162" i="63"/>
  <c r="E162" i="63"/>
  <c r="D162" i="63"/>
  <c r="C162" i="63"/>
  <c r="F161" i="63"/>
  <c r="E161" i="63"/>
  <c r="D161" i="63"/>
  <c r="C161" i="63"/>
  <c r="F160" i="63"/>
  <c r="E160" i="63"/>
  <c r="D160" i="63"/>
  <c r="C160" i="63"/>
  <c r="F159" i="63"/>
  <c r="E159" i="63"/>
  <c r="D159" i="63"/>
  <c r="C159" i="63"/>
  <c r="F158" i="63"/>
  <c r="E158" i="63"/>
  <c r="D158" i="63"/>
  <c r="C158" i="63"/>
  <c r="F157" i="63"/>
  <c r="E157" i="63"/>
  <c r="D157" i="63"/>
  <c r="C157" i="63"/>
  <c r="F156" i="63"/>
  <c r="E156" i="63"/>
  <c r="D156" i="63"/>
  <c r="C156" i="63"/>
  <c r="F155" i="63"/>
  <c r="E155" i="63"/>
  <c r="D155" i="63"/>
  <c r="C155" i="63"/>
  <c r="F154" i="63"/>
  <c r="E154" i="63"/>
  <c r="D154" i="63"/>
  <c r="C154" i="63"/>
  <c r="F153" i="63"/>
  <c r="E153" i="63"/>
  <c r="D153" i="63"/>
  <c r="C153" i="63"/>
  <c r="F152" i="63"/>
  <c r="E152" i="63"/>
  <c r="D152" i="63"/>
  <c r="C152" i="63"/>
  <c r="F151" i="63"/>
  <c r="E151" i="63"/>
  <c r="D151" i="63"/>
  <c r="C151" i="63"/>
  <c r="F150" i="63"/>
  <c r="E150" i="63"/>
  <c r="D150" i="63"/>
  <c r="C150" i="63"/>
  <c r="F149" i="63"/>
  <c r="E149" i="63"/>
  <c r="D149" i="63"/>
  <c r="C149" i="63"/>
  <c r="F148" i="63"/>
  <c r="E148" i="63"/>
  <c r="D148" i="63"/>
  <c r="C148" i="63"/>
  <c r="F147" i="63"/>
  <c r="E147" i="63"/>
  <c r="D147" i="63"/>
  <c r="C147" i="63"/>
  <c r="F146" i="63"/>
  <c r="E146" i="63"/>
  <c r="D146" i="63"/>
  <c r="C146" i="63"/>
  <c r="F145" i="63"/>
  <c r="E145" i="63"/>
  <c r="D145" i="63"/>
  <c r="C145" i="63"/>
  <c r="F144" i="63"/>
  <c r="E144" i="63"/>
  <c r="D144" i="63"/>
  <c r="C144" i="63"/>
  <c r="F143" i="63"/>
  <c r="E143" i="63"/>
  <c r="D143" i="63"/>
  <c r="C143" i="63"/>
  <c r="F142" i="63"/>
  <c r="E142" i="63"/>
  <c r="D142" i="63"/>
  <c r="C142" i="63"/>
  <c r="F141" i="63"/>
  <c r="E141" i="63"/>
  <c r="D141" i="63"/>
  <c r="C141" i="63"/>
  <c r="F140" i="63"/>
  <c r="E140" i="63"/>
  <c r="D140" i="63"/>
  <c r="C140" i="63"/>
  <c r="F139" i="63"/>
  <c r="E139" i="63"/>
  <c r="D139" i="63"/>
  <c r="C139" i="63"/>
  <c r="F138" i="63"/>
  <c r="E138" i="63"/>
  <c r="D138" i="63"/>
  <c r="C138" i="63"/>
  <c r="F137" i="63"/>
  <c r="E137" i="63"/>
  <c r="D137" i="63"/>
  <c r="C137" i="63"/>
  <c r="F136" i="63"/>
  <c r="E136" i="63"/>
  <c r="D136" i="63"/>
  <c r="C136" i="63"/>
  <c r="F135" i="63"/>
  <c r="E135" i="63"/>
  <c r="D135" i="63"/>
  <c r="C135" i="63"/>
  <c r="F134" i="63"/>
  <c r="E134" i="63"/>
  <c r="D134" i="63"/>
  <c r="C134" i="63"/>
  <c r="F133" i="63"/>
  <c r="E133" i="63"/>
  <c r="D133" i="63"/>
  <c r="C133" i="63"/>
  <c r="F132" i="63"/>
  <c r="E132" i="63"/>
  <c r="D132" i="63"/>
  <c r="C132" i="63"/>
  <c r="F131" i="63"/>
  <c r="E131" i="63"/>
  <c r="D131" i="63"/>
  <c r="C131" i="63"/>
  <c r="F130" i="63"/>
  <c r="E130" i="63"/>
  <c r="D130" i="63"/>
  <c r="C130" i="63"/>
  <c r="F129" i="63"/>
  <c r="E129" i="63"/>
  <c r="D129" i="63"/>
  <c r="C129" i="63"/>
  <c r="F128" i="63"/>
  <c r="E128" i="63"/>
  <c r="D128" i="63"/>
  <c r="C128" i="63"/>
  <c r="F127" i="63"/>
  <c r="E127" i="63"/>
  <c r="D127" i="63"/>
  <c r="C127" i="63"/>
  <c r="F126" i="63"/>
  <c r="E126" i="63"/>
  <c r="D126" i="63"/>
  <c r="C126" i="63"/>
  <c r="F125" i="63"/>
  <c r="E125" i="63"/>
  <c r="D125" i="63"/>
  <c r="C125" i="63"/>
  <c r="F124" i="63"/>
  <c r="E124" i="63"/>
  <c r="D124" i="63"/>
  <c r="C124" i="63"/>
  <c r="F123" i="63"/>
  <c r="E123" i="63"/>
  <c r="D123" i="63"/>
  <c r="C123" i="63"/>
  <c r="F122" i="63"/>
  <c r="E122" i="63"/>
  <c r="D122" i="63"/>
  <c r="C122" i="63"/>
  <c r="F121" i="63"/>
  <c r="E121" i="63"/>
  <c r="D121" i="63"/>
  <c r="C121" i="63"/>
  <c r="F120" i="63"/>
  <c r="E120" i="63"/>
  <c r="D120" i="63"/>
  <c r="C120" i="63"/>
  <c r="F119" i="63"/>
  <c r="E119" i="63"/>
  <c r="D119" i="63"/>
  <c r="C119" i="63"/>
  <c r="F118" i="63"/>
  <c r="E118" i="63"/>
  <c r="D118" i="63"/>
  <c r="C118" i="63"/>
  <c r="F117" i="63"/>
  <c r="E117" i="63"/>
  <c r="D117" i="63"/>
  <c r="C117" i="63"/>
  <c r="F116" i="63"/>
  <c r="E116" i="63"/>
  <c r="D116" i="63"/>
  <c r="C116" i="63"/>
  <c r="F115" i="63"/>
  <c r="E115" i="63"/>
  <c r="D115" i="63"/>
  <c r="C115" i="63"/>
  <c r="F114" i="63"/>
  <c r="E114" i="63"/>
  <c r="D114" i="63"/>
  <c r="C114" i="63"/>
  <c r="F113" i="63"/>
  <c r="E113" i="63"/>
  <c r="D113" i="63"/>
  <c r="C113" i="63"/>
  <c r="F112" i="63"/>
  <c r="E112" i="63"/>
  <c r="D112" i="63"/>
  <c r="C112" i="63"/>
  <c r="F111" i="63"/>
  <c r="E111" i="63"/>
  <c r="D111" i="63"/>
  <c r="C111" i="63"/>
  <c r="F110" i="63"/>
  <c r="E110" i="63"/>
  <c r="D110" i="63"/>
  <c r="C110" i="63"/>
  <c r="F109" i="63"/>
  <c r="E109" i="63"/>
  <c r="D109" i="63"/>
  <c r="C109" i="63"/>
  <c r="F108" i="63"/>
  <c r="E108" i="63"/>
  <c r="D108" i="63"/>
  <c r="C108" i="63"/>
  <c r="F107" i="63"/>
  <c r="E107" i="63"/>
  <c r="D107" i="63"/>
  <c r="C107" i="63"/>
  <c r="F106" i="63"/>
  <c r="E106" i="63"/>
  <c r="D106" i="63"/>
  <c r="C106" i="63"/>
  <c r="F105" i="63"/>
  <c r="E105" i="63"/>
  <c r="D105" i="63"/>
  <c r="C105" i="63"/>
  <c r="F104" i="63"/>
  <c r="E104" i="63"/>
  <c r="D104" i="63"/>
  <c r="C104" i="63"/>
  <c r="F103" i="63"/>
  <c r="E103" i="63"/>
  <c r="D103" i="63"/>
  <c r="C103" i="63"/>
  <c r="F102" i="63"/>
  <c r="E102" i="63"/>
  <c r="D102" i="63"/>
  <c r="C102" i="63"/>
  <c r="F101" i="63"/>
  <c r="E101" i="63"/>
  <c r="D101" i="63"/>
  <c r="C101" i="63"/>
  <c r="F100" i="63"/>
  <c r="E100" i="63"/>
  <c r="D100" i="63"/>
  <c r="C100" i="63"/>
  <c r="F99" i="63"/>
  <c r="E99" i="63"/>
  <c r="D99" i="63"/>
  <c r="C99" i="63"/>
  <c r="F98" i="63"/>
  <c r="E98" i="63"/>
  <c r="D98" i="63"/>
  <c r="C98" i="63"/>
  <c r="F97" i="63"/>
  <c r="E97" i="63"/>
  <c r="D97" i="63"/>
  <c r="C97" i="63"/>
  <c r="F96" i="63"/>
  <c r="E96" i="63"/>
  <c r="D96" i="63"/>
  <c r="C96" i="63"/>
  <c r="F95" i="63"/>
  <c r="E95" i="63"/>
  <c r="D95" i="63"/>
  <c r="C95" i="63"/>
  <c r="F94" i="63"/>
  <c r="E94" i="63"/>
  <c r="D94" i="63"/>
  <c r="C94" i="63"/>
  <c r="F93" i="63"/>
  <c r="E93" i="63"/>
  <c r="D93" i="63"/>
  <c r="C93" i="63"/>
  <c r="F92" i="63"/>
  <c r="E92" i="63"/>
  <c r="D92" i="63"/>
  <c r="C92" i="63"/>
  <c r="F91" i="63"/>
  <c r="E91" i="63"/>
  <c r="D91" i="63"/>
  <c r="C91" i="63"/>
  <c r="F90" i="63"/>
  <c r="E90" i="63"/>
  <c r="D90" i="63"/>
  <c r="C90" i="63"/>
  <c r="F89" i="63"/>
  <c r="E89" i="63"/>
  <c r="D89" i="63"/>
  <c r="C89" i="63"/>
  <c r="F88" i="63"/>
  <c r="E88" i="63"/>
  <c r="D88" i="63"/>
  <c r="C88" i="63"/>
  <c r="F87" i="63"/>
  <c r="E87" i="63"/>
  <c r="D87" i="63"/>
  <c r="C87" i="63"/>
  <c r="F86" i="63"/>
  <c r="E86" i="63"/>
  <c r="D86" i="63"/>
  <c r="C86" i="63"/>
  <c r="F85" i="63"/>
  <c r="E85" i="63"/>
  <c r="D85" i="63"/>
  <c r="C85" i="63"/>
  <c r="F84" i="63"/>
  <c r="E84" i="63"/>
  <c r="D84" i="63"/>
  <c r="C84" i="63"/>
  <c r="F83" i="63"/>
  <c r="E83" i="63"/>
  <c r="D83" i="63"/>
  <c r="C83" i="63"/>
  <c r="F82" i="63"/>
  <c r="E82" i="63"/>
  <c r="D82" i="63"/>
  <c r="C82" i="63"/>
  <c r="F81" i="63"/>
  <c r="E81" i="63"/>
  <c r="D81" i="63"/>
  <c r="C81" i="63"/>
  <c r="F80" i="63"/>
  <c r="E80" i="63"/>
  <c r="D80" i="63"/>
  <c r="C80" i="63"/>
  <c r="F79" i="63"/>
  <c r="E79" i="63"/>
  <c r="D79" i="63"/>
  <c r="C79" i="63"/>
  <c r="F78" i="63"/>
  <c r="E78" i="63"/>
  <c r="D78" i="63"/>
  <c r="C78" i="63"/>
  <c r="F77" i="63"/>
  <c r="E77" i="63"/>
  <c r="D77" i="63"/>
  <c r="C77" i="63"/>
  <c r="F76" i="63"/>
  <c r="E76" i="63"/>
  <c r="D76" i="63"/>
  <c r="C76" i="63"/>
  <c r="F75" i="63"/>
  <c r="E75" i="63"/>
  <c r="D75" i="63"/>
  <c r="C75" i="63"/>
  <c r="F74" i="63"/>
  <c r="E74" i="63"/>
  <c r="D74" i="63"/>
  <c r="C74" i="63"/>
  <c r="F73" i="63"/>
  <c r="E73" i="63"/>
  <c r="D73" i="63"/>
  <c r="C73" i="63"/>
  <c r="F72" i="63"/>
  <c r="E72" i="63"/>
  <c r="D72" i="63"/>
  <c r="C72" i="63"/>
  <c r="F71" i="63"/>
  <c r="E71" i="63"/>
  <c r="D71" i="63"/>
  <c r="C71" i="63"/>
  <c r="F70" i="63"/>
  <c r="E70" i="63"/>
  <c r="D70" i="63"/>
  <c r="C70" i="63"/>
  <c r="F69" i="63"/>
  <c r="E69" i="63"/>
  <c r="D69" i="63"/>
  <c r="C69" i="63"/>
  <c r="F68" i="63"/>
  <c r="E68" i="63"/>
  <c r="D68" i="63"/>
  <c r="C68" i="63"/>
  <c r="F67" i="63"/>
  <c r="E67" i="63"/>
  <c r="D67" i="63"/>
  <c r="C67" i="63"/>
  <c r="F66" i="63"/>
  <c r="E66" i="63"/>
  <c r="D66" i="63"/>
  <c r="C66" i="63"/>
  <c r="F65" i="63"/>
  <c r="E65" i="63"/>
  <c r="D65" i="63"/>
  <c r="C65" i="63"/>
  <c r="F64" i="63"/>
  <c r="E64" i="63"/>
  <c r="D64" i="63"/>
  <c r="C64" i="63"/>
  <c r="F63" i="63"/>
  <c r="E63" i="63"/>
  <c r="D63" i="63"/>
  <c r="C63" i="63"/>
  <c r="F62" i="63"/>
  <c r="E62" i="63"/>
  <c r="D62" i="63"/>
  <c r="C62" i="63"/>
  <c r="F61" i="63"/>
  <c r="E61" i="63"/>
  <c r="D61" i="63"/>
  <c r="C61" i="63"/>
  <c r="F60" i="63"/>
  <c r="E60" i="63"/>
  <c r="D60" i="63"/>
  <c r="C60" i="63"/>
  <c r="F59" i="63"/>
  <c r="E59" i="63"/>
  <c r="D59" i="63"/>
  <c r="C59" i="63"/>
  <c r="F58" i="63"/>
  <c r="E58" i="63"/>
  <c r="D58" i="63"/>
  <c r="C58" i="63"/>
  <c r="F57" i="63"/>
  <c r="E57" i="63"/>
  <c r="D57" i="63"/>
  <c r="C57" i="63"/>
  <c r="F56" i="63"/>
  <c r="E56" i="63"/>
  <c r="D56" i="63"/>
  <c r="C56" i="63"/>
  <c r="F55" i="63"/>
  <c r="E55" i="63"/>
  <c r="D55" i="63"/>
  <c r="C55" i="63"/>
  <c r="F54" i="63"/>
  <c r="E54" i="63"/>
  <c r="D54" i="63"/>
  <c r="C54" i="63"/>
  <c r="F53" i="63"/>
  <c r="E53" i="63"/>
  <c r="D53" i="63"/>
  <c r="C53" i="63"/>
  <c r="F52" i="63"/>
  <c r="E52" i="63"/>
  <c r="D52" i="63"/>
  <c r="C52" i="63"/>
  <c r="F51" i="63"/>
  <c r="E51" i="63"/>
  <c r="D51" i="63"/>
  <c r="C51" i="63"/>
  <c r="F50" i="63"/>
  <c r="E50" i="63"/>
  <c r="D50" i="63"/>
  <c r="C50" i="63"/>
  <c r="F49" i="63"/>
  <c r="E49" i="63"/>
  <c r="D49" i="63"/>
  <c r="C49" i="63"/>
  <c r="F48" i="63"/>
  <c r="E48" i="63"/>
  <c r="D48" i="63"/>
  <c r="C48" i="63"/>
  <c r="F47" i="63"/>
  <c r="E47" i="63"/>
  <c r="D47" i="63"/>
  <c r="C47" i="63"/>
  <c r="F46" i="63"/>
  <c r="E46" i="63"/>
  <c r="D46" i="63"/>
  <c r="C46" i="63"/>
  <c r="F45" i="63"/>
  <c r="E45" i="63"/>
  <c r="D45" i="63"/>
  <c r="C45" i="63"/>
  <c r="F44" i="63"/>
  <c r="E44" i="63"/>
  <c r="D44" i="63"/>
  <c r="C44" i="63"/>
  <c r="F43" i="63"/>
  <c r="E43" i="63"/>
  <c r="D43" i="63"/>
  <c r="C43" i="63"/>
  <c r="F42" i="63"/>
  <c r="E42" i="63"/>
  <c r="D42" i="63"/>
  <c r="C42" i="63"/>
  <c r="F41" i="63"/>
  <c r="E41" i="63"/>
  <c r="D41" i="63"/>
  <c r="C41" i="63"/>
  <c r="F40" i="63"/>
  <c r="E40" i="63"/>
  <c r="D40" i="63"/>
  <c r="C40" i="63"/>
  <c r="F39" i="63"/>
  <c r="E39" i="63"/>
  <c r="D39" i="63"/>
  <c r="C39" i="63"/>
  <c r="F38" i="63"/>
  <c r="E38" i="63"/>
  <c r="D38" i="63"/>
  <c r="C38" i="63"/>
  <c r="F37" i="63"/>
  <c r="E37" i="63"/>
  <c r="D37" i="63"/>
  <c r="C37" i="63"/>
  <c r="F36" i="63"/>
  <c r="E36" i="63"/>
  <c r="D36" i="63"/>
  <c r="C36" i="63"/>
  <c r="F35" i="63"/>
  <c r="E35" i="63"/>
  <c r="D35" i="63"/>
  <c r="C35" i="63"/>
  <c r="F34" i="63"/>
  <c r="E34" i="63"/>
  <c r="D34" i="63"/>
  <c r="C34" i="63"/>
  <c r="F33" i="63"/>
  <c r="E33" i="63"/>
  <c r="D33" i="63"/>
  <c r="C33" i="63"/>
  <c r="F32" i="63"/>
  <c r="E32" i="63"/>
  <c r="D32" i="63"/>
  <c r="C32" i="63"/>
  <c r="F31" i="63"/>
  <c r="E31" i="63"/>
  <c r="D31" i="63"/>
  <c r="C31" i="63"/>
  <c r="F30" i="63"/>
  <c r="E30" i="63"/>
  <c r="D30" i="63"/>
  <c r="C30" i="63"/>
  <c r="F29" i="63"/>
  <c r="E29" i="63"/>
  <c r="D29" i="63"/>
  <c r="C29" i="63"/>
  <c r="F28" i="63"/>
  <c r="E28" i="63"/>
  <c r="D28" i="63"/>
  <c r="C28" i="63"/>
  <c r="F27" i="63"/>
  <c r="E27" i="63"/>
  <c r="D27" i="63"/>
  <c r="C27" i="63"/>
  <c r="F26" i="63"/>
  <c r="E26" i="63"/>
  <c r="D26" i="63"/>
  <c r="C26" i="63"/>
  <c r="F25" i="63"/>
  <c r="E25" i="63"/>
  <c r="D25" i="63"/>
  <c r="C25" i="63"/>
  <c r="F24" i="63"/>
  <c r="E24" i="63"/>
  <c r="D24" i="63"/>
  <c r="C24" i="63"/>
  <c r="F23" i="63"/>
  <c r="E23" i="63"/>
  <c r="D23" i="63"/>
  <c r="C23" i="63"/>
  <c r="F22" i="63"/>
  <c r="E22" i="63"/>
  <c r="D22" i="63"/>
  <c r="C22" i="63"/>
  <c r="F21" i="63"/>
  <c r="E21" i="63"/>
  <c r="D21" i="63"/>
  <c r="C21" i="63"/>
  <c r="F20" i="63"/>
  <c r="E20" i="63"/>
  <c r="D20" i="63"/>
  <c r="C20" i="63"/>
  <c r="F19" i="63"/>
  <c r="E19" i="63"/>
  <c r="D19" i="63"/>
  <c r="C19" i="63"/>
  <c r="F18" i="63"/>
  <c r="E18" i="63"/>
  <c r="D18" i="63"/>
  <c r="C18" i="63"/>
  <c r="F17" i="63"/>
  <c r="E17" i="63"/>
  <c r="D17" i="63"/>
  <c r="C17" i="63"/>
  <c r="F16" i="63"/>
  <c r="E16" i="63"/>
  <c r="D16" i="63"/>
  <c r="C16" i="63"/>
  <c r="F15" i="63"/>
  <c r="E15" i="63"/>
  <c r="D15" i="63"/>
  <c r="C15" i="63"/>
  <c r="F14" i="63"/>
  <c r="E14" i="63"/>
  <c r="D14" i="63"/>
  <c r="C14" i="63"/>
  <c r="H13" i="63"/>
  <c r="F13" i="63"/>
  <c r="E13" i="63"/>
  <c r="D13" i="63"/>
  <c r="C13" i="63"/>
  <c r="H12" i="63"/>
  <c r="F12" i="63"/>
  <c r="E12" i="63"/>
  <c r="D12" i="63"/>
  <c r="C12" i="63"/>
  <c r="H11" i="63"/>
  <c r="F11" i="63"/>
  <c r="E11" i="63"/>
  <c r="D11" i="63"/>
  <c r="C11" i="63"/>
  <c r="F10" i="63"/>
  <c r="E10" i="63"/>
  <c r="D10" i="63"/>
  <c r="C10" i="63"/>
  <c r="F9" i="63"/>
  <c r="E9" i="63"/>
  <c r="D9" i="63"/>
  <c r="C9" i="63"/>
  <c r="L8" i="63"/>
  <c r="L9" i="63" s="1"/>
  <c r="F8" i="63"/>
  <c r="E8" i="63"/>
  <c r="D8" i="63"/>
  <c r="C8" i="63"/>
  <c r="L7" i="63"/>
  <c r="F7" i="63"/>
  <c r="E7" i="63"/>
  <c r="D7" i="63"/>
  <c r="C7" i="63"/>
  <c r="F6" i="63"/>
  <c r="E6" i="63"/>
  <c r="D6" i="63"/>
  <c r="C6" i="63"/>
  <c r="F5" i="63"/>
  <c r="E5" i="63"/>
  <c r="D5" i="63"/>
  <c r="C5" i="63"/>
  <c r="F4" i="63"/>
  <c r="E4" i="63"/>
  <c r="D4" i="63"/>
  <c r="C4" i="63"/>
  <c r="H3" i="63"/>
  <c r="F3" i="63"/>
  <c r="E3" i="63"/>
  <c r="D3" i="63"/>
  <c r="C3" i="63"/>
  <c r="H2" i="63"/>
  <c r="F2" i="63"/>
  <c r="E2" i="63"/>
  <c r="D2" i="63"/>
  <c r="C2" i="63"/>
  <c r="F852" i="62"/>
  <c r="F853" i="62"/>
  <c r="F854" i="62"/>
  <c r="F855" i="62"/>
  <c r="F856" i="62"/>
  <c r="F857" i="62"/>
  <c r="F858" i="62"/>
  <c r="F859" i="62"/>
  <c r="F860" i="62"/>
  <c r="F861" i="62"/>
  <c r="F862" i="62"/>
  <c r="F863" i="62"/>
  <c r="F864" i="62"/>
  <c r="F865" i="62"/>
  <c r="F866" i="62"/>
  <c r="F867" i="62"/>
  <c r="F868" i="62"/>
  <c r="F869" i="62"/>
  <c r="F870" i="62"/>
  <c r="F871" i="62"/>
  <c r="F872" i="62"/>
  <c r="F873" i="62"/>
  <c r="F874" i="62"/>
  <c r="F875" i="62"/>
  <c r="F876" i="62"/>
  <c r="F877" i="62"/>
  <c r="F878" i="62"/>
  <c r="F879" i="62"/>
  <c r="F880" i="62"/>
  <c r="F881" i="62"/>
  <c r="F882" i="62"/>
  <c r="F883" i="62"/>
  <c r="F884" i="62"/>
  <c r="F885" i="62"/>
  <c r="F886" i="62"/>
  <c r="F887" i="62"/>
  <c r="F888" i="62"/>
  <c r="F889" i="62"/>
  <c r="F890" i="62"/>
  <c r="F891" i="62"/>
  <c r="F892" i="62"/>
  <c r="F893" i="62"/>
  <c r="F894" i="62"/>
  <c r="F895" i="62"/>
  <c r="F896" i="62"/>
  <c r="F897" i="62"/>
  <c r="F898" i="62"/>
  <c r="F899" i="62"/>
  <c r="F900" i="62"/>
  <c r="F901" i="62"/>
  <c r="F902" i="62"/>
  <c r="F903" i="62"/>
  <c r="F904" i="62"/>
  <c r="F905" i="62"/>
  <c r="F906" i="62"/>
  <c r="F907" i="62"/>
  <c r="F908" i="62"/>
  <c r="F909" i="62"/>
  <c r="F910" i="62"/>
  <c r="F911" i="62"/>
  <c r="F912" i="62"/>
  <c r="F913" i="62"/>
  <c r="F914" i="62"/>
  <c r="F915" i="62"/>
  <c r="F916" i="62"/>
  <c r="F917" i="62"/>
  <c r="F918" i="62"/>
  <c r="F919" i="62"/>
  <c r="F920" i="62"/>
  <c r="F921" i="62"/>
  <c r="F922" i="62"/>
  <c r="F923" i="62"/>
  <c r="F924" i="62"/>
  <c r="F925" i="62"/>
  <c r="F926" i="62"/>
  <c r="F927" i="62"/>
  <c r="F928" i="62"/>
  <c r="F929" i="62"/>
  <c r="F930" i="62"/>
  <c r="F931" i="62"/>
  <c r="F932" i="62"/>
  <c r="F933" i="62"/>
  <c r="F934" i="62"/>
  <c r="F935" i="62"/>
  <c r="F936" i="62"/>
  <c r="F937" i="62"/>
  <c r="F938" i="62"/>
  <c r="F939" i="62"/>
  <c r="F940" i="62"/>
  <c r="F941" i="62"/>
  <c r="F942" i="62"/>
  <c r="F943" i="62"/>
  <c r="F944" i="62"/>
  <c r="F945" i="62"/>
  <c r="F946" i="62"/>
  <c r="F947" i="62"/>
  <c r="F948" i="62"/>
  <c r="F949" i="62"/>
  <c r="F950" i="62"/>
  <c r="F951" i="62"/>
  <c r="F952" i="62"/>
  <c r="F953" i="62"/>
  <c r="F954" i="62"/>
  <c r="F955" i="62"/>
  <c r="F956" i="62"/>
  <c r="F957" i="62"/>
  <c r="F958" i="62"/>
  <c r="F959" i="62"/>
  <c r="F960" i="62"/>
  <c r="F961" i="62"/>
  <c r="F962" i="62"/>
  <c r="F963" i="62"/>
  <c r="F964" i="62"/>
  <c r="F965" i="62"/>
  <c r="F966" i="62"/>
  <c r="F967" i="62"/>
  <c r="F968" i="62"/>
  <c r="F969" i="62"/>
  <c r="F970" i="62"/>
  <c r="E852" i="62"/>
  <c r="E853" i="62"/>
  <c r="E854" i="62"/>
  <c r="E855" i="62"/>
  <c r="E856" i="62"/>
  <c r="E857" i="62"/>
  <c r="E858" i="62"/>
  <c r="E859" i="62"/>
  <c r="E860" i="62"/>
  <c r="E861" i="62"/>
  <c r="E862" i="62"/>
  <c r="E863" i="62"/>
  <c r="E864" i="62"/>
  <c r="E865" i="62"/>
  <c r="E866" i="62"/>
  <c r="E867" i="62"/>
  <c r="E868" i="62"/>
  <c r="E869" i="62"/>
  <c r="E870" i="62"/>
  <c r="E871" i="62"/>
  <c r="E872" i="62"/>
  <c r="E873" i="62"/>
  <c r="E874" i="62"/>
  <c r="E875" i="62"/>
  <c r="E876" i="62"/>
  <c r="E877" i="62"/>
  <c r="E878" i="62"/>
  <c r="E879" i="62"/>
  <c r="E880" i="62"/>
  <c r="E881" i="62"/>
  <c r="E882" i="62"/>
  <c r="E883" i="62"/>
  <c r="E884" i="62"/>
  <c r="E885" i="62"/>
  <c r="E886" i="62"/>
  <c r="E887" i="62"/>
  <c r="E888" i="62"/>
  <c r="E889" i="62"/>
  <c r="E890" i="62"/>
  <c r="E891" i="62"/>
  <c r="E892" i="62"/>
  <c r="E893" i="62"/>
  <c r="E894" i="62"/>
  <c r="E895" i="62"/>
  <c r="E896" i="62"/>
  <c r="E897" i="62"/>
  <c r="E898" i="62"/>
  <c r="E899" i="62"/>
  <c r="E900" i="62"/>
  <c r="E901" i="62"/>
  <c r="E902" i="62"/>
  <c r="E903" i="62"/>
  <c r="E904" i="62"/>
  <c r="E905" i="62"/>
  <c r="E906" i="62"/>
  <c r="E907" i="62"/>
  <c r="E908" i="62"/>
  <c r="E909" i="62"/>
  <c r="E910" i="62"/>
  <c r="E911" i="62"/>
  <c r="E912" i="62"/>
  <c r="E913" i="62"/>
  <c r="E914" i="62"/>
  <c r="E915" i="62"/>
  <c r="E916" i="62"/>
  <c r="E917" i="62"/>
  <c r="E918" i="62"/>
  <c r="E919" i="62"/>
  <c r="E920" i="62"/>
  <c r="E921" i="62"/>
  <c r="E922" i="62"/>
  <c r="E923" i="62"/>
  <c r="E924" i="62"/>
  <c r="E925" i="62"/>
  <c r="E926" i="62"/>
  <c r="E927" i="62"/>
  <c r="E928" i="62"/>
  <c r="E929" i="62"/>
  <c r="E930" i="62"/>
  <c r="E931" i="62"/>
  <c r="E932" i="62"/>
  <c r="E933" i="62"/>
  <c r="E934" i="62"/>
  <c r="E935" i="62"/>
  <c r="E936" i="62"/>
  <c r="E937" i="62"/>
  <c r="E938" i="62"/>
  <c r="E939" i="62"/>
  <c r="E940" i="62"/>
  <c r="E941" i="62"/>
  <c r="E942" i="62"/>
  <c r="E943" i="62"/>
  <c r="E944" i="62"/>
  <c r="E945" i="62"/>
  <c r="E946" i="62"/>
  <c r="E947" i="62"/>
  <c r="E948" i="62"/>
  <c r="E949" i="62"/>
  <c r="E950" i="62"/>
  <c r="E951" i="62"/>
  <c r="E952" i="62"/>
  <c r="E953" i="62"/>
  <c r="E954" i="62"/>
  <c r="E955" i="62"/>
  <c r="E956" i="62"/>
  <c r="E957" i="62"/>
  <c r="E958" i="62"/>
  <c r="E959" i="62"/>
  <c r="E960" i="62"/>
  <c r="E961" i="62"/>
  <c r="E962" i="62"/>
  <c r="E963" i="62"/>
  <c r="E964" i="62"/>
  <c r="E965" i="62"/>
  <c r="E966" i="62"/>
  <c r="E967" i="62"/>
  <c r="E968" i="62"/>
  <c r="E969" i="62"/>
  <c r="E970" i="62"/>
  <c r="D852" i="62"/>
  <c r="D853" i="62"/>
  <c r="D854" i="62"/>
  <c r="D855" i="62"/>
  <c r="D856" i="62"/>
  <c r="D857" i="62"/>
  <c r="D858" i="62"/>
  <c r="D859" i="62"/>
  <c r="D860" i="62"/>
  <c r="D861" i="62"/>
  <c r="D862" i="62"/>
  <c r="D863" i="62"/>
  <c r="D864" i="62"/>
  <c r="D865" i="62"/>
  <c r="D866" i="62"/>
  <c r="D867" i="62"/>
  <c r="D868" i="62"/>
  <c r="D869" i="62"/>
  <c r="D870" i="62"/>
  <c r="D871" i="62"/>
  <c r="D872" i="62"/>
  <c r="D873" i="62"/>
  <c r="D874" i="62"/>
  <c r="D875" i="62"/>
  <c r="D876" i="62"/>
  <c r="D877" i="62"/>
  <c r="D878" i="62"/>
  <c r="D879" i="62"/>
  <c r="D880" i="62"/>
  <c r="D881" i="62"/>
  <c r="D882" i="62"/>
  <c r="D883" i="62"/>
  <c r="D884" i="62"/>
  <c r="D885" i="62"/>
  <c r="D886" i="62"/>
  <c r="D887" i="62"/>
  <c r="D888" i="62"/>
  <c r="D889" i="62"/>
  <c r="D890" i="62"/>
  <c r="D891" i="62"/>
  <c r="D892" i="62"/>
  <c r="D893" i="62"/>
  <c r="D894" i="62"/>
  <c r="D895" i="62"/>
  <c r="D896" i="62"/>
  <c r="D897" i="62"/>
  <c r="D898" i="62"/>
  <c r="D899" i="62"/>
  <c r="D900" i="62"/>
  <c r="D901" i="62"/>
  <c r="D902" i="62"/>
  <c r="D903" i="62"/>
  <c r="D904" i="62"/>
  <c r="D905" i="62"/>
  <c r="D906" i="62"/>
  <c r="D907" i="62"/>
  <c r="D908" i="62"/>
  <c r="D909" i="62"/>
  <c r="D910" i="62"/>
  <c r="D911" i="62"/>
  <c r="D912" i="62"/>
  <c r="D913" i="62"/>
  <c r="D914" i="62"/>
  <c r="D915" i="62"/>
  <c r="D916" i="62"/>
  <c r="D917" i="62"/>
  <c r="D918" i="62"/>
  <c r="D919" i="62"/>
  <c r="D920" i="62"/>
  <c r="D921" i="62"/>
  <c r="D922" i="62"/>
  <c r="D923" i="62"/>
  <c r="D924" i="62"/>
  <c r="D925" i="62"/>
  <c r="D926" i="62"/>
  <c r="D927" i="62"/>
  <c r="D928" i="62"/>
  <c r="D929" i="62"/>
  <c r="D930" i="62"/>
  <c r="D931" i="62"/>
  <c r="D932" i="62"/>
  <c r="D933" i="62"/>
  <c r="D934" i="62"/>
  <c r="D935" i="62"/>
  <c r="D936" i="62"/>
  <c r="D937" i="62"/>
  <c r="D938" i="62"/>
  <c r="D939" i="62"/>
  <c r="D940" i="62"/>
  <c r="D941" i="62"/>
  <c r="D942" i="62"/>
  <c r="D943" i="62"/>
  <c r="D944" i="62"/>
  <c r="D945" i="62"/>
  <c r="D946" i="62"/>
  <c r="D947" i="62"/>
  <c r="D948" i="62"/>
  <c r="D949" i="62"/>
  <c r="D950" i="62"/>
  <c r="D951" i="62"/>
  <c r="D952" i="62"/>
  <c r="D953" i="62"/>
  <c r="D954" i="62"/>
  <c r="D955" i="62"/>
  <c r="D956" i="62"/>
  <c r="D957" i="62"/>
  <c r="D958" i="62"/>
  <c r="D959" i="62"/>
  <c r="D960" i="62"/>
  <c r="D961" i="62"/>
  <c r="D962" i="62"/>
  <c r="D963" i="62"/>
  <c r="D964" i="62"/>
  <c r="D965" i="62"/>
  <c r="D966" i="62"/>
  <c r="D967" i="62"/>
  <c r="D968" i="62"/>
  <c r="D969" i="62"/>
  <c r="D970" i="62"/>
  <c r="C852" i="62"/>
  <c r="C853" i="62"/>
  <c r="C854" i="62"/>
  <c r="C855" i="62"/>
  <c r="C856" i="62"/>
  <c r="C857" i="62"/>
  <c r="C858" i="62"/>
  <c r="C859" i="62"/>
  <c r="C860" i="62"/>
  <c r="C861" i="62"/>
  <c r="C862" i="62"/>
  <c r="C863" i="62"/>
  <c r="C864" i="62"/>
  <c r="C865" i="62"/>
  <c r="C866" i="62"/>
  <c r="C867" i="62"/>
  <c r="C868" i="62"/>
  <c r="C869" i="62"/>
  <c r="C870" i="62"/>
  <c r="C871" i="62"/>
  <c r="C872" i="62"/>
  <c r="C873" i="62"/>
  <c r="C874" i="62"/>
  <c r="C875" i="62"/>
  <c r="C876" i="62"/>
  <c r="C877" i="62"/>
  <c r="C878" i="62"/>
  <c r="C879" i="62"/>
  <c r="C880" i="62"/>
  <c r="C881" i="62"/>
  <c r="C882" i="62"/>
  <c r="C883" i="62"/>
  <c r="C884" i="62"/>
  <c r="C885" i="62"/>
  <c r="C886" i="62"/>
  <c r="C887" i="62"/>
  <c r="C888" i="62"/>
  <c r="C889" i="62"/>
  <c r="C890" i="62"/>
  <c r="C891" i="62"/>
  <c r="C892" i="62"/>
  <c r="C893" i="62"/>
  <c r="C894" i="62"/>
  <c r="C895" i="62"/>
  <c r="C896" i="62"/>
  <c r="C897" i="62"/>
  <c r="C898" i="62"/>
  <c r="C899" i="62"/>
  <c r="C900" i="62"/>
  <c r="C901" i="62"/>
  <c r="C902" i="62"/>
  <c r="C903" i="62"/>
  <c r="C904" i="62"/>
  <c r="C905" i="62"/>
  <c r="C906" i="62"/>
  <c r="C907" i="62"/>
  <c r="C908" i="62"/>
  <c r="C909" i="62"/>
  <c r="C910" i="62"/>
  <c r="C911" i="62"/>
  <c r="C912" i="62"/>
  <c r="C913" i="62"/>
  <c r="C914" i="62"/>
  <c r="C915" i="62"/>
  <c r="C916" i="62"/>
  <c r="C917" i="62"/>
  <c r="C918" i="62"/>
  <c r="C919" i="62"/>
  <c r="C920" i="62"/>
  <c r="C921" i="62"/>
  <c r="C922" i="62"/>
  <c r="C923" i="62"/>
  <c r="C924" i="62"/>
  <c r="C925" i="62"/>
  <c r="C926" i="62"/>
  <c r="C927" i="62"/>
  <c r="C928" i="62"/>
  <c r="C929" i="62"/>
  <c r="C930" i="62"/>
  <c r="C931" i="62"/>
  <c r="C932" i="62"/>
  <c r="C933" i="62"/>
  <c r="C934" i="62"/>
  <c r="C935" i="62"/>
  <c r="C936" i="62"/>
  <c r="C937" i="62"/>
  <c r="C938" i="62"/>
  <c r="C939" i="62"/>
  <c r="C940" i="62"/>
  <c r="C941" i="62"/>
  <c r="C942" i="62"/>
  <c r="C943" i="62"/>
  <c r="C944" i="62"/>
  <c r="C945" i="62"/>
  <c r="C946" i="62"/>
  <c r="C947" i="62"/>
  <c r="C948" i="62"/>
  <c r="C949" i="62"/>
  <c r="C950" i="62"/>
  <c r="C951" i="62"/>
  <c r="C952" i="62"/>
  <c r="C953" i="62"/>
  <c r="C954" i="62"/>
  <c r="C955" i="62"/>
  <c r="C956" i="62"/>
  <c r="C957" i="62"/>
  <c r="C958" i="62"/>
  <c r="C959" i="62"/>
  <c r="C960" i="62"/>
  <c r="C961" i="62"/>
  <c r="C962" i="62"/>
  <c r="C963" i="62"/>
  <c r="C964" i="62"/>
  <c r="C965" i="62"/>
  <c r="C966" i="62"/>
  <c r="C967" i="62"/>
  <c r="C968" i="62"/>
  <c r="C969" i="62"/>
  <c r="C970" i="62"/>
  <c r="F851" i="62"/>
  <c r="E851" i="62"/>
  <c r="D851" i="62"/>
  <c r="C851" i="62"/>
  <c r="F850" i="62"/>
  <c r="E850" i="62"/>
  <c r="D850" i="62"/>
  <c r="C850" i="62"/>
  <c r="F849" i="62"/>
  <c r="E849" i="62"/>
  <c r="D849" i="62"/>
  <c r="C849" i="62"/>
  <c r="F848" i="62"/>
  <c r="E848" i="62"/>
  <c r="D848" i="62"/>
  <c r="C848" i="62"/>
  <c r="F847" i="62"/>
  <c r="E847" i="62"/>
  <c r="D847" i="62"/>
  <c r="C847" i="62"/>
  <c r="F846" i="62"/>
  <c r="E846" i="62"/>
  <c r="D846" i="62"/>
  <c r="C846" i="62"/>
  <c r="F845" i="62"/>
  <c r="E845" i="62"/>
  <c r="D845" i="62"/>
  <c r="C845" i="62"/>
  <c r="F844" i="62"/>
  <c r="E844" i="62"/>
  <c r="D844" i="62"/>
  <c r="C844" i="62"/>
  <c r="F843" i="62"/>
  <c r="E843" i="62"/>
  <c r="D843" i="62"/>
  <c r="C843" i="62"/>
  <c r="F842" i="62"/>
  <c r="E842" i="62"/>
  <c r="D842" i="62"/>
  <c r="C842" i="62"/>
  <c r="F841" i="62"/>
  <c r="E841" i="62"/>
  <c r="D841" i="62"/>
  <c r="C841" i="62"/>
  <c r="F840" i="62"/>
  <c r="E840" i="62"/>
  <c r="D840" i="62"/>
  <c r="C840" i="62"/>
  <c r="F839" i="62"/>
  <c r="E839" i="62"/>
  <c r="D839" i="62"/>
  <c r="C839" i="62"/>
  <c r="F838" i="62"/>
  <c r="E838" i="62"/>
  <c r="D838" i="62"/>
  <c r="C838" i="62"/>
  <c r="F837" i="62"/>
  <c r="E837" i="62"/>
  <c r="D837" i="62"/>
  <c r="C837" i="62"/>
  <c r="F836" i="62"/>
  <c r="E836" i="62"/>
  <c r="D836" i="62"/>
  <c r="C836" i="62"/>
  <c r="F835" i="62"/>
  <c r="E835" i="62"/>
  <c r="D835" i="62"/>
  <c r="C835" i="62"/>
  <c r="F834" i="62"/>
  <c r="E834" i="62"/>
  <c r="D834" i="62"/>
  <c r="C834" i="62"/>
  <c r="F833" i="62"/>
  <c r="E833" i="62"/>
  <c r="D833" i="62"/>
  <c r="C833" i="62"/>
  <c r="F832" i="62"/>
  <c r="E832" i="62"/>
  <c r="D832" i="62"/>
  <c r="C832" i="62"/>
  <c r="F831" i="62"/>
  <c r="E831" i="62"/>
  <c r="D831" i="62"/>
  <c r="C831" i="62"/>
  <c r="F830" i="62"/>
  <c r="E830" i="62"/>
  <c r="D830" i="62"/>
  <c r="C830" i="62"/>
  <c r="F829" i="62"/>
  <c r="E829" i="62"/>
  <c r="D829" i="62"/>
  <c r="C829" i="62"/>
  <c r="F828" i="62"/>
  <c r="E828" i="62"/>
  <c r="D828" i="62"/>
  <c r="C828" i="62"/>
  <c r="F827" i="62"/>
  <c r="E827" i="62"/>
  <c r="D827" i="62"/>
  <c r="C827" i="62"/>
  <c r="F826" i="62"/>
  <c r="E826" i="62"/>
  <c r="D826" i="62"/>
  <c r="C826" i="62"/>
  <c r="F825" i="62"/>
  <c r="E825" i="62"/>
  <c r="D825" i="62"/>
  <c r="C825" i="62"/>
  <c r="F824" i="62"/>
  <c r="E824" i="62"/>
  <c r="D824" i="62"/>
  <c r="C824" i="62"/>
  <c r="F823" i="62"/>
  <c r="E823" i="62"/>
  <c r="D823" i="62"/>
  <c r="C823" i="62"/>
  <c r="F822" i="62"/>
  <c r="E822" i="62"/>
  <c r="D822" i="62"/>
  <c r="C822" i="62"/>
  <c r="F821" i="62"/>
  <c r="E821" i="62"/>
  <c r="D821" i="62"/>
  <c r="C821" i="62"/>
  <c r="F820" i="62"/>
  <c r="E820" i="62"/>
  <c r="D820" i="62"/>
  <c r="C820" i="62"/>
  <c r="F819" i="62"/>
  <c r="E819" i="62"/>
  <c r="D819" i="62"/>
  <c r="C819" i="62"/>
  <c r="F818" i="62"/>
  <c r="E818" i="62"/>
  <c r="D818" i="62"/>
  <c r="C818" i="62"/>
  <c r="F817" i="62"/>
  <c r="E817" i="62"/>
  <c r="D817" i="62"/>
  <c r="C817" i="62"/>
  <c r="F816" i="62"/>
  <c r="E816" i="62"/>
  <c r="D816" i="62"/>
  <c r="C816" i="62"/>
  <c r="F815" i="62"/>
  <c r="E815" i="62"/>
  <c r="D815" i="62"/>
  <c r="C815" i="62"/>
  <c r="F814" i="62"/>
  <c r="E814" i="62"/>
  <c r="D814" i="62"/>
  <c r="C814" i="62"/>
  <c r="F813" i="62"/>
  <c r="E813" i="62"/>
  <c r="D813" i="62"/>
  <c r="C813" i="62"/>
  <c r="F812" i="62"/>
  <c r="E812" i="62"/>
  <c r="D812" i="62"/>
  <c r="C812" i="62"/>
  <c r="F811" i="62"/>
  <c r="E811" i="62"/>
  <c r="D811" i="62"/>
  <c r="C811" i="62"/>
  <c r="F810" i="62"/>
  <c r="E810" i="62"/>
  <c r="D810" i="62"/>
  <c r="C810" i="62"/>
  <c r="F809" i="62"/>
  <c r="E809" i="62"/>
  <c r="D809" i="62"/>
  <c r="C809" i="62"/>
  <c r="F808" i="62"/>
  <c r="E808" i="62"/>
  <c r="D808" i="62"/>
  <c r="C808" i="62"/>
  <c r="F807" i="62"/>
  <c r="E807" i="62"/>
  <c r="D807" i="62"/>
  <c r="C807" i="62"/>
  <c r="F806" i="62"/>
  <c r="E806" i="62"/>
  <c r="D806" i="62"/>
  <c r="C806" i="62"/>
  <c r="F805" i="62"/>
  <c r="E805" i="62"/>
  <c r="D805" i="62"/>
  <c r="C805" i="62"/>
  <c r="F804" i="62"/>
  <c r="E804" i="62"/>
  <c r="D804" i="62"/>
  <c r="C804" i="62"/>
  <c r="F803" i="62"/>
  <c r="E803" i="62"/>
  <c r="D803" i="62"/>
  <c r="C803" i="62"/>
  <c r="F802" i="62"/>
  <c r="E802" i="62"/>
  <c r="D802" i="62"/>
  <c r="C802" i="62"/>
  <c r="F801" i="62"/>
  <c r="E801" i="62"/>
  <c r="D801" i="62"/>
  <c r="C801" i="62"/>
  <c r="F800" i="62"/>
  <c r="E800" i="62"/>
  <c r="D800" i="62"/>
  <c r="C800" i="62"/>
  <c r="F799" i="62"/>
  <c r="E799" i="62"/>
  <c r="D799" i="62"/>
  <c r="C799" i="62"/>
  <c r="F798" i="62"/>
  <c r="E798" i="62"/>
  <c r="D798" i="62"/>
  <c r="C798" i="62"/>
  <c r="F797" i="62"/>
  <c r="E797" i="62"/>
  <c r="D797" i="62"/>
  <c r="C797" i="62"/>
  <c r="F796" i="62"/>
  <c r="E796" i="62"/>
  <c r="D796" i="62"/>
  <c r="C796" i="62"/>
  <c r="F795" i="62"/>
  <c r="E795" i="62"/>
  <c r="D795" i="62"/>
  <c r="C795" i="62"/>
  <c r="F794" i="62"/>
  <c r="E794" i="62"/>
  <c r="D794" i="62"/>
  <c r="C794" i="62"/>
  <c r="F793" i="62"/>
  <c r="E793" i="62"/>
  <c r="D793" i="62"/>
  <c r="C793" i="62"/>
  <c r="F792" i="62"/>
  <c r="E792" i="62"/>
  <c r="D792" i="62"/>
  <c r="C792" i="62"/>
  <c r="F791" i="62"/>
  <c r="E791" i="62"/>
  <c r="D791" i="62"/>
  <c r="C791" i="62"/>
  <c r="F790" i="62"/>
  <c r="E790" i="62"/>
  <c r="D790" i="62"/>
  <c r="C790" i="62"/>
  <c r="F789" i="62"/>
  <c r="E789" i="62"/>
  <c r="D789" i="62"/>
  <c r="C789" i="62"/>
  <c r="F788" i="62"/>
  <c r="E788" i="62"/>
  <c r="D788" i="62"/>
  <c r="C788" i="62"/>
  <c r="F787" i="62"/>
  <c r="E787" i="62"/>
  <c r="D787" i="62"/>
  <c r="C787" i="62"/>
  <c r="F786" i="62"/>
  <c r="E786" i="62"/>
  <c r="D786" i="62"/>
  <c r="C786" i="62"/>
  <c r="F785" i="62"/>
  <c r="E785" i="62"/>
  <c r="D785" i="62"/>
  <c r="C785" i="62"/>
  <c r="F784" i="62"/>
  <c r="E784" i="62"/>
  <c r="D784" i="62"/>
  <c r="C784" i="62"/>
  <c r="F783" i="62"/>
  <c r="E783" i="62"/>
  <c r="D783" i="62"/>
  <c r="C783" i="62"/>
  <c r="F782" i="62"/>
  <c r="E782" i="62"/>
  <c r="D782" i="62"/>
  <c r="C782" i="62"/>
  <c r="F781" i="62"/>
  <c r="E781" i="62"/>
  <c r="D781" i="62"/>
  <c r="C781" i="62"/>
  <c r="F780" i="62"/>
  <c r="E780" i="62"/>
  <c r="D780" i="62"/>
  <c r="C780" i="62"/>
  <c r="F779" i="62"/>
  <c r="E779" i="62"/>
  <c r="D779" i="62"/>
  <c r="C779" i="62"/>
  <c r="F778" i="62"/>
  <c r="E778" i="62"/>
  <c r="D778" i="62"/>
  <c r="C778" i="62"/>
  <c r="F777" i="62"/>
  <c r="E777" i="62"/>
  <c r="D777" i="62"/>
  <c r="C777" i="62"/>
  <c r="F776" i="62"/>
  <c r="E776" i="62"/>
  <c r="D776" i="62"/>
  <c r="C776" i="62"/>
  <c r="F775" i="62"/>
  <c r="E775" i="62"/>
  <c r="D775" i="62"/>
  <c r="C775" i="62"/>
  <c r="F774" i="62"/>
  <c r="E774" i="62"/>
  <c r="D774" i="62"/>
  <c r="C774" i="62"/>
  <c r="F773" i="62"/>
  <c r="E773" i="62"/>
  <c r="D773" i="62"/>
  <c r="C773" i="62"/>
  <c r="F772" i="62"/>
  <c r="E772" i="62"/>
  <c r="D772" i="62"/>
  <c r="C772" i="62"/>
  <c r="F771" i="62"/>
  <c r="E771" i="62"/>
  <c r="D771" i="62"/>
  <c r="C771" i="62"/>
  <c r="F770" i="62"/>
  <c r="E770" i="62"/>
  <c r="D770" i="62"/>
  <c r="C770" i="62"/>
  <c r="F769" i="62"/>
  <c r="E769" i="62"/>
  <c r="D769" i="62"/>
  <c r="C769" i="62"/>
  <c r="F768" i="62"/>
  <c r="E768" i="62"/>
  <c r="D768" i="62"/>
  <c r="C768" i="62"/>
  <c r="F767" i="62"/>
  <c r="E767" i="62"/>
  <c r="D767" i="62"/>
  <c r="C767" i="62"/>
  <c r="F766" i="62"/>
  <c r="E766" i="62"/>
  <c r="D766" i="62"/>
  <c r="C766" i="62"/>
  <c r="F765" i="62"/>
  <c r="E765" i="62"/>
  <c r="D765" i="62"/>
  <c r="C765" i="62"/>
  <c r="F764" i="62"/>
  <c r="E764" i="62"/>
  <c r="D764" i="62"/>
  <c r="C764" i="62"/>
  <c r="F763" i="62"/>
  <c r="E763" i="62"/>
  <c r="D763" i="62"/>
  <c r="C763" i="62"/>
  <c r="F762" i="62"/>
  <c r="E762" i="62"/>
  <c r="D762" i="62"/>
  <c r="C762" i="62"/>
  <c r="F761" i="62"/>
  <c r="E761" i="62"/>
  <c r="D761" i="62"/>
  <c r="C761" i="62"/>
  <c r="F760" i="62"/>
  <c r="E760" i="62"/>
  <c r="D760" i="62"/>
  <c r="C760" i="62"/>
  <c r="F759" i="62"/>
  <c r="E759" i="62"/>
  <c r="D759" i="62"/>
  <c r="C759" i="62"/>
  <c r="F758" i="62"/>
  <c r="E758" i="62"/>
  <c r="D758" i="62"/>
  <c r="C758" i="62"/>
  <c r="F757" i="62"/>
  <c r="E757" i="62"/>
  <c r="D757" i="62"/>
  <c r="C757" i="62"/>
  <c r="F756" i="62"/>
  <c r="E756" i="62"/>
  <c r="D756" i="62"/>
  <c r="C756" i="62"/>
  <c r="F755" i="62"/>
  <c r="E755" i="62"/>
  <c r="D755" i="62"/>
  <c r="C755" i="62"/>
  <c r="F754" i="62"/>
  <c r="E754" i="62"/>
  <c r="D754" i="62"/>
  <c r="C754" i="62"/>
  <c r="F753" i="62"/>
  <c r="E753" i="62"/>
  <c r="D753" i="62"/>
  <c r="C753" i="62"/>
  <c r="F752" i="62"/>
  <c r="E752" i="62"/>
  <c r="D752" i="62"/>
  <c r="C752" i="62"/>
  <c r="F751" i="62"/>
  <c r="E751" i="62"/>
  <c r="D751" i="62"/>
  <c r="C751" i="62"/>
  <c r="F750" i="62"/>
  <c r="E750" i="62"/>
  <c r="D750" i="62"/>
  <c r="C750" i="62"/>
  <c r="F749" i="62"/>
  <c r="E749" i="62"/>
  <c r="D749" i="62"/>
  <c r="C749" i="62"/>
  <c r="F748" i="62"/>
  <c r="E748" i="62"/>
  <c r="D748" i="62"/>
  <c r="C748" i="62"/>
  <c r="F747" i="62"/>
  <c r="E747" i="62"/>
  <c r="D747" i="62"/>
  <c r="C747" i="62"/>
  <c r="F746" i="62"/>
  <c r="E746" i="62"/>
  <c r="D746" i="62"/>
  <c r="C746" i="62"/>
  <c r="F745" i="62"/>
  <c r="E745" i="62"/>
  <c r="D745" i="62"/>
  <c r="C745" i="62"/>
  <c r="F744" i="62"/>
  <c r="E744" i="62"/>
  <c r="D744" i="62"/>
  <c r="C744" i="62"/>
  <c r="F743" i="62"/>
  <c r="E743" i="62"/>
  <c r="D743" i="62"/>
  <c r="C743" i="62"/>
  <c r="F742" i="62"/>
  <c r="E742" i="62"/>
  <c r="D742" i="62"/>
  <c r="C742" i="62"/>
  <c r="F741" i="62"/>
  <c r="E741" i="62"/>
  <c r="D741" i="62"/>
  <c r="C741" i="62"/>
  <c r="F740" i="62"/>
  <c r="E740" i="62"/>
  <c r="D740" i="62"/>
  <c r="C740" i="62"/>
  <c r="F739" i="62"/>
  <c r="E739" i="62"/>
  <c r="D739" i="62"/>
  <c r="C739" i="62"/>
  <c r="F738" i="62"/>
  <c r="E738" i="62"/>
  <c r="D738" i="62"/>
  <c r="C738" i="62"/>
  <c r="F737" i="62"/>
  <c r="E737" i="62"/>
  <c r="D737" i="62"/>
  <c r="C737" i="62"/>
  <c r="F736" i="62"/>
  <c r="E736" i="62"/>
  <c r="D736" i="62"/>
  <c r="C736" i="62"/>
  <c r="F735" i="62"/>
  <c r="E735" i="62"/>
  <c r="D735" i="62"/>
  <c r="C735" i="62"/>
  <c r="F734" i="62"/>
  <c r="E734" i="62"/>
  <c r="D734" i="62"/>
  <c r="C734" i="62"/>
  <c r="F733" i="62"/>
  <c r="E733" i="62"/>
  <c r="D733" i="62"/>
  <c r="C733" i="62"/>
  <c r="F732" i="62"/>
  <c r="E732" i="62"/>
  <c r="D732" i="62"/>
  <c r="C732" i="62"/>
  <c r="F731" i="62"/>
  <c r="E731" i="62"/>
  <c r="D731" i="62"/>
  <c r="C731" i="62"/>
  <c r="F730" i="62"/>
  <c r="E730" i="62"/>
  <c r="D730" i="62"/>
  <c r="C730" i="62"/>
  <c r="F729" i="62"/>
  <c r="E729" i="62"/>
  <c r="D729" i="62"/>
  <c r="C729" i="62"/>
  <c r="F728" i="62"/>
  <c r="E728" i="62"/>
  <c r="D728" i="62"/>
  <c r="C728" i="62"/>
  <c r="F727" i="62"/>
  <c r="E727" i="62"/>
  <c r="D727" i="62"/>
  <c r="C727" i="62"/>
  <c r="F726" i="62"/>
  <c r="E726" i="62"/>
  <c r="D726" i="62"/>
  <c r="C726" i="62"/>
  <c r="F725" i="62"/>
  <c r="E725" i="62"/>
  <c r="D725" i="62"/>
  <c r="C725" i="62"/>
  <c r="F724" i="62"/>
  <c r="E724" i="62"/>
  <c r="D724" i="62"/>
  <c r="C724" i="62"/>
  <c r="F723" i="62"/>
  <c r="E723" i="62"/>
  <c r="D723" i="62"/>
  <c r="C723" i="62"/>
  <c r="F722" i="62"/>
  <c r="E722" i="62"/>
  <c r="D722" i="62"/>
  <c r="C722" i="62"/>
  <c r="F721" i="62"/>
  <c r="E721" i="62"/>
  <c r="D721" i="62"/>
  <c r="C721" i="62"/>
  <c r="F720" i="62"/>
  <c r="E720" i="62"/>
  <c r="D720" i="62"/>
  <c r="C720" i="62"/>
  <c r="F719" i="62"/>
  <c r="E719" i="62"/>
  <c r="D719" i="62"/>
  <c r="C719" i="62"/>
  <c r="F718" i="62"/>
  <c r="E718" i="62"/>
  <c r="D718" i="62"/>
  <c r="C718" i="62"/>
  <c r="F717" i="62"/>
  <c r="E717" i="62"/>
  <c r="D717" i="62"/>
  <c r="C717" i="62"/>
  <c r="F716" i="62"/>
  <c r="E716" i="62"/>
  <c r="D716" i="62"/>
  <c r="C716" i="62"/>
  <c r="F715" i="62"/>
  <c r="E715" i="62"/>
  <c r="D715" i="62"/>
  <c r="C715" i="62"/>
  <c r="F714" i="62"/>
  <c r="E714" i="62"/>
  <c r="D714" i="62"/>
  <c r="C714" i="62"/>
  <c r="F713" i="62"/>
  <c r="E713" i="62"/>
  <c r="D713" i="62"/>
  <c r="C713" i="62"/>
  <c r="F712" i="62"/>
  <c r="E712" i="62"/>
  <c r="D712" i="62"/>
  <c r="C712" i="62"/>
  <c r="F711" i="62"/>
  <c r="E711" i="62"/>
  <c r="D711" i="62"/>
  <c r="C711" i="62"/>
  <c r="F710" i="62"/>
  <c r="E710" i="62"/>
  <c r="D710" i="62"/>
  <c r="C710" i="62"/>
  <c r="F709" i="62"/>
  <c r="E709" i="62"/>
  <c r="D709" i="62"/>
  <c r="C709" i="62"/>
  <c r="F708" i="62"/>
  <c r="E708" i="62"/>
  <c r="D708" i="62"/>
  <c r="C708" i="62"/>
  <c r="F707" i="62"/>
  <c r="E707" i="62"/>
  <c r="D707" i="62"/>
  <c r="C707" i="62"/>
  <c r="F706" i="62"/>
  <c r="E706" i="62"/>
  <c r="D706" i="62"/>
  <c r="C706" i="62"/>
  <c r="F705" i="62"/>
  <c r="E705" i="62"/>
  <c r="D705" i="62"/>
  <c r="C705" i="62"/>
  <c r="F704" i="62"/>
  <c r="E704" i="62"/>
  <c r="D704" i="62"/>
  <c r="C704" i="62"/>
  <c r="F703" i="62"/>
  <c r="E703" i="62"/>
  <c r="D703" i="62"/>
  <c r="C703" i="62"/>
  <c r="F702" i="62"/>
  <c r="E702" i="62"/>
  <c r="D702" i="62"/>
  <c r="C702" i="62"/>
  <c r="F701" i="62"/>
  <c r="E701" i="62"/>
  <c r="D701" i="62"/>
  <c r="C701" i="62"/>
  <c r="F700" i="62"/>
  <c r="E700" i="62"/>
  <c r="D700" i="62"/>
  <c r="C700" i="62"/>
  <c r="F699" i="62"/>
  <c r="E699" i="62"/>
  <c r="D699" i="62"/>
  <c r="C699" i="62"/>
  <c r="F698" i="62"/>
  <c r="E698" i="62"/>
  <c r="D698" i="62"/>
  <c r="C698" i="62"/>
  <c r="F697" i="62"/>
  <c r="E697" i="62"/>
  <c r="D697" i="62"/>
  <c r="C697" i="62"/>
  <c r="F696" i="62"/>
  <c r="E696" i="62"/>
  <c r="D696" i="62"/>
  <c r="C696" i="62"/>
  <c r="F695" i="62"/>
  <c r="E695" i="62"/>
  <c r="D695" i="62"/>
  <c r="C695" i="62"/>
  <c r="F694" i="62"/>
  <c r="E694" i="62"/>
  <c r="D694" i="62"/>
  <c r="C694" i="62"/>
  <c r="F693" i="62"/>
  <c r="E693" i="62"/>
  <c r="D693" i="62"/>
  <c r="C693" i="62"/>
  <c r="F692" i="62"/>
  <c r="E692" i="62"/>
  <c r="D692" i="62"/>
  <c r="C692" i="62"/>
  <c r="F691" i="62"/>
  <c r="E691" i="62"/>
  <c r="D691" i="62"/>
  <c r="C691" i="62"/>
  <c r="F690" i="62"/>
  <c r="E690" i="62"/>
  <c r="D690" i="62"/>
  <c r="C690" i="62"/>
  <c r="F689" i="62"/>
  <c r="E689" i="62"/>
  <c r="D689" i="62"/>
  <c r="C689" i="62"/>
  <c r="F688" i="62"/>
  <c r="E688" i="62"/>
  <c r="D688" i="62"/>
  <c r="C688" i="62"/>
  <c r="F687" i="62"/>
  <c r="E687" i="62"/>
  <c r="D687" i="62"/>
  <c r="C687" i="62"/>
  <c r="F686" i="62"/>
  <c r="E686" i="62"/>
  <c r="D686" i="62"/>
  <c r="C686" i="62"/>
  <c r="F685" i="62"/>
  <c r="E685" i="62"/>
  <c r="D685" i="62"/>
  <c r="C685" i="62"/>
  <c r="F684" i="62"/>
  <c r="E684" i="62"/>
  <c r="D684" i="62"/>
  <c r="C684" i="62"/>
  <c r="F683" i="62"/>
  <c r="E683" i="62"/>
  <c r="D683" i="62"/>
  <c r="C683" i="62"/>
  <c r="F682" i="62"/>
  <c r="E682" i="62"/>
  <c r="D682" i="62"/>
  <c r="C682" i="62"/>
  <c r="F681" i="62"/>
  <c r="E681" i="62"/>
  <c r="D681" i="62"/>
  <c r="C681" i="62"/>
  <c r="F680" i="62"/>
  <c r="E680" i="62"/>
  <c r="D680" i="62"/>
  <c r="C680" i="62"/>
  <c r="F679" i="62"/>
  <c r="E679" i="62"/>
  <c r="D679" i="62"/>
  <c r="C679" i="62"/>
  <c r="F678" i="62"/>
  <c r="E678" i="62"/>
  <c r="D678" i="62"/>
  <c r="C678" i="62"/>
  <c r="F677" i="62"/>
  <c r="E677" i="62"/>
  <c r="D677" i="62"/>
  <c r="C677" i="62"/>
  <c r="F676" i="62"/>
  <c r="E676" i="62"/>
  <c r="D676" i="62"/>
  <c r="C676" i="62"/>
  <c r="F675" i="62"/>
  <c r="E675" i="62"/>
  <c r="D675" i="62"/>
  <c r="C675" i="62"/>
  <c r="F674" i="62"/>
  <c r="E674" i="62"/>
  <c r="D674" i="62"/>
  <c r="C674" i="62"/>
  <c r="F673" i="62"/>
  <c r="E673" i="62"/>
  <c r="D673" i="62"/>
  <c r="C673" i="62"/>
  <c r="F672" i="62"/>
  <c r="E672" i="62"/>
  <c r="D672" i="62"/>
  <c r="C672" i="62"/>
  <c r="F671" i="62"/>
  <c r="E671" i="62"/>
  <c r="D671" i="62"/>
  <c r="C671" i="62"/>
  <c r="F670" i="62"/>
  <c r="E670" i="62"/>
  <c r="D670" i="62"/>
  <c r="C670" i="62"/>
  <c r="F669" i="62"/>
  <c r="E669" i="62"/>
  <c r="D669" i="62"/>
  <c r="C669" i="62"/>
  <c r="F668" i="62"/>
  <c r="E668" i="62"/>
  <c r="D668" i="62"/>
  <c r="C668" i="62"/>
  <c r="F667" i="62"/>
  <c r="E667" i="62"/>
  <c r="D667" i="62"/>
  <c r="C667" i="62"/>
  <c r="F666" i="62"/>
  <c r="E666" i="62"/>
  <c r="D666" i="62"/>
  <c r="C666" i="62"/>
  <c r="F665" i="62"/>
  <c r="E665" i="62"/>
  <c r="D665" i="62"/>
  <c r="C665" i="62"/>
  <c r="F664" i="62"/>
  <c r="E664" i="62"/>
  <c r="D664" i="62"/>
  <c r="C664" i="62"/>
  <c r="F663" i="62"/>
  <c r="E663" i="62"/>
  <c r="D663" i="62"/>
  <c r="C663" i="62"/>
  <c r="F662" i="62"/>
  <c r="E662" i="62"/>
  <c r="D662" i="62"/>
  <c r="C662" i="62"/>
  <c r="F661" i="62"/>
  <c r="E661" i="62"/>
  <c r="D661" i="62"/>
  <c r="C661" i="62"/>
  <c r="F660" i="62"/>
  <c r="E660" i="62"/>
  <c r="D660" i="62"/>
  <c r="C660" i="62"/>
  <c r="F659" i="62"/>
  <c r="E659" i="62"/>
  <c r="D659" i="62"/>
  <c r="C659" i="62"/>
  <c r="F658" i="62"/>
  <c r="E658" i="62"/>
  <c r="D658" i="62"/>
  <c r="C658" i="62"/>
  <c r="F657" i="62"/>
  <c r="E657" i="62"/>
  <c r="D657" i="62"/>
  <c r="C657" i="62"/>
  <c r="F656" i="62"/>
  <c r="E656" i="62"/>
  <c r="D656" i="62"/>
  <c r="C656" i="62"/>
  <c r="F655" i="62"/>
  <c r="E655" i="62"/>
  <c r="D655" i="62"/>
  <c r="C655" i="62"/>
  <c r="F654" i="62"/>
  <c r="E654" i="62"/>
  <c r="D654" i="62"/>
  <c r="C654" i="62"/>
  <c r="F653" i="62"/>
  <c r="E653" i="62"/>
  <c r="D653" i="62"/>
  <c r="C653" i="62"/>
  <c r="F652" i="62"/>
  <c r="E652" i="62"/>
  <c r="D652" i="62"/>
  <c r="C652" i="62"/>
  <c r="F651" i="62"/>
  <c r="E651" i="62"/>
  <c r="D651" i="62"/>
  <c r="C651" i="62"/>
  <c r="F650" i="62"/>
  <c r="E650" i="62"/>
  <c r="D650" i="62"/>
  <c r="C650" i="62"/>
  <c r="F649" i="62"/>
  <c r="E649" i="62"/>
  <c r="D649" i="62"/>
  <c r="C649" i="62"/>
  <c r="F648" i="62"/>
  <c r="E648" i="62"/>
  <c r="D648" i="62"/>
  <c r="C648" i="62"/>
  <c r="F647" i="62"/>
  <c r="E647" i="62"/>
  <c r="D647" i="62"/>
  <c r="C647" i="62"/>
  <c r="F646" i="62"/>
  <c r="E646" i="62"/>
  <c r="D646" i="62"/>
  <c r="C646" i="62"/>
  <c r="F645" i="62"/>
  <c r="E645" i="62"/>
  <c r="D645" i="62"/>
  <c r="C645" i="62"/>
  <c r="F644" i="62"/>
  <c r="E644" i="62"/>
  <c r="D644" i="62"/>
  <c r="C644" i="62"/>
  <c r="F643" i="62"/>
  <c r="E643" i="62"/>
  <c r="D643" i="62"/>
  <c r="C643" i="62"/>
  <c r="F642" i="62"/>
  <c r="E642" i="62"/>
  <c r="D642" i="62"/>
  <c r="C642" i="62"/>
  <c r="F641" i="62"/>
  <c r="E641" i="62"/>
  <c r="D641" i="62"/>
  <c r="C641" i="62"/>
  <c r="F640" i="62"/>
  <c r="E640" i="62"/>
  <c r="D640" i="62"/>
  <c r="C640" i="62"/>
  <c r="F639" i="62"/>
  <c r="E639" i="62"/>
  <c r="D639" i="62"/>
  <c r="C639" i="62"/>
  <c r="F638" i="62"/>
  <c r="E638" i="62"/>
  <c r="D638" i="62"/>
  <c r="C638" i="62"/>
  <c r="F637" i="62"/>
  <c r="E637" i="62"/>
  <c r="D637" i="62"/>
  <c r="C637" i="62"/>
  <c r="F636" i="62"/>
  <c r="E636" i="62"/>
  <c r="D636" i="62"/>
  <c r="C636" i="62"/>
  <c r="F635" i="62"/>
  <c r="E635" i="62"/>
  <c r="D635" i="62"/>
  <c r="C635" i="62"/>
  <c r="F634" i="62"/>
  <c r="E634" i="62"/>
  <c r="D634" i="62"/>
  <c r="C634" i="62"/>
  <c r="F633" i="62"/>
  <c r="E633" i="62"/>
  <c r="D633" i="62"/>
  <c r="C633" i="62"/>
  <c r="F632" i="62"/>
  <c r="E632" i="62"/>
  <c r="D632" i="62"/>
  <c r="C632" i="62"/>
  <c r="F631" i="62"/>
  <c r="E631" i="62"/>
  <c r="D631" i="62"/>
  <c r="C631" i="62"/>
  <c r="F630" i="62"/>
  <c r="E630" i="62"/>
  <c r="D630" i="62"/>
  <c r="C630" i="62"/>
  <c r="F629" i="62"/>
  <c r="E629" i="62"/>
  <c r="D629" i="62"/>
  <c r="C629" i="62"/>
  <c r="F628" i="62"/>
  <c r="E628" i="62"/>
  <c r="D628" i="62"/>
  <c r="C628" i="62"/>
  <c r="F627" i="62"/>
  <c r="E627" i="62"/>
  <c r="D627" i="62"/>
  <c r="C627" i="62"/>
  <c r="F626" i="62"/>
  <c r="E626" i="62"/>
  <c r="D626" i="62"/>
  <c r="C626" i="62"/>
  <c r="F625" i="62"/>
  <c r="E625" i="62"/>
  <c r="D625" i="62"/>
  <c r="C625" i="62"/>
  <c r="F624" i="62"/>
  <c r="E624" i="62"/>
  <c r="D624" i="62"/>
  <c r="C624" i="62"/>
  <c r="F623" i="62"/>
  <c r="E623" i="62"/>
  <c r="D623" i="62"/>
  <c r="C623" i="62"/>
  <c r="F622" i="62"/>
  <c r="E622" i="62"/>
  <c r="D622" i="62"/>
  <c r="C622" i="62"/>
  <c r="F621" i="62"/>
  <c r="E621" i="62"/>
  <c r="D621" i="62"/>
  <c r="C621" i="62"/>
  <c r="F620" i="62"/>
  <c r="E620" i="62"/>
  <c r="D620" i="62"/>
  <c r="C620" i="62"/>
  <c r="F619" i="62"/>
  <c r="E619" i="62"/>
  <c r="D619" i="62"/>
  <c r="C619" i="62"/>
  <c r="F618" i="62"/>
  <c r="E618" i="62"/>
  <c r="D618" i="62"/>
  <c r="C618" i="62"/>
  <c r="F617" i="62"/>
  <c r="E617" i="62"/>
  <c r="D617" i="62"/>
  <c r="C617" i="62"/>
  <c r="F616" i="62"/>
  <c r="E616" i="62"/>
  <c r="D616" i="62"/>
  <c r="C616" i="62"/>
  <c r="F615" i="62"/>
  <c r="E615" i="62"/>
  <c r="D615" i="62"/>
  <c r="C615" i="62"/>
  <c r="F614" i="62"/>
  <c r="E614" i="62"/>
  <c r="D614" i="62"/>
  <c r="C614" i="62"/>
  <c r="F613" i="62"/>
  <c r="E613" i="62"/>
  <c r="D613" i="62"/>
  <c r="C613" i="62"/>
  <c r="F612" i="62"/>
  <c r="E612" i="62"/>
  <c r="D612" i="62"/>
  <c r="C612" i="62"/>
  <c r="F611" i="62"/>
  <c r="E611" i="62"/>
  <c r="D611" i="62"/>
  <c r="C611" i="62"/>
  <c r="F610" i="62"/>
  <c r="E610" i="62"/>
  <c r="D610" i="62"/>
  <c r="C610" i="62"/>
  <c r="F609" i="62"/>
  <c r="E609" i="62"/>
  <c r="D609" i="62"/>
  <c r="C609" i="62"/>
  <c r="F608" i="62"/>
  <c r="E608" i="62"/>
  <c r="D608" i="62"/>
  <c r="C608" i="62"/>
  <c r="F607" i="62"/>
  <c r="E607" i="62"/>
  <c r="D607" i="62"/>
  <c r="C607" i="62"/>
  <c r="F606" i="62"/>
  <c r="E606" i="62"/>
  <c r="D606" i="62"/>
  <c r="C606" i="62"/>
  <c r="F605" i="62"/>
  <c r="E605" i="62"/>
  <c r="D605" i="62"/>
  <c r="C605" i="62"/>
  <c r="F604" i="62"/>
  <c r="E604" i="62"/>
  <c r="D604" i="62"/>
  <c r="C604" i="62"/>
  <c r="F603" i="62"/>
  <c r="E603" i="62"/>
  <c r="D603" i="62"/>
  <c r="C603" i="62"/>
  <c r="F602" i="62"/>
  <c r="E602" i="62"/>
  <c r="D602" i="62"/>
  <c r="C602" i="62"/>
  <c r="F601" i="62"/>
  <c r="E601" i="62"/>
  <c r="D601" i="62"/>
  <c r="C601" i="62"/>
  <c r="F600" i="62"/>
  <c r="E600" i="62"/>
  <c r="D600" i="62"/>
  <c r="C600" i="62"/>
  <c r="F599" i="62"/>
  <c r="E599" i="62"/>
  <c r="D599" i="62"/>
  <c r="C599" i="62"/>
  <c r="F598" i="62"/>
  <c r="E598" i="62"/>
  <c r="D598" i="62"/>
  <c r="C598" i="62"/>
  <c r="F597" i="62"/>
  <c r="E597" i="62"/>
  <c r="D597" i="62"/>
  <c r="C597" i="62"/>
  <c r="F596" i="62"/>
  <c r="E596" i="62"/>
  <c r="D596" i="62"/>
  <c r="C596" i="62"/>
  <c r="F595" i="62"/>
  <c r="E595" i="62"/>
  <c r="D595" i="62"/>
  <c r="C595" i="62"/>
  <c r="F594" i="62"/>
  <c r="E594" i="62"/>
  <c r="D594" i="62"/>
  <c r="C594" i="62"/>
  <c r="F593" i="62"/>
  <c r="E593" i="62"/>
  <c r="D593" i="62"/>
  <c r="C593" i="62"/>
  <c r="F592" i="62"/>
  <c r="E592" i="62"/>
  <c r="D592" i="62"/>
  <c r="C592" i="62"/>
  <c r="F591" i="62"/>
  <c r="E591" i="62"/>
  <c r="D591" i="62"/>
  <c r="C591" i="62"/>
  <c r="F590" i="62"/>
  <c r="E590" i="62"/>
  <c r="D590" i="62"/>
  <c r="C590" i="62"/>
  <c r="F589" i="62"/>
  <c r="E589" i="62"/>
  <c r="D589" i="62"/>
  <c r="C589" i="62"/>
  <c r="F588" i="62"/>
  <c r="E588" i="62"/>
  <c r="D588" i="62"/>
  <c r="C588" i="62"/>
  <c r="F587" i="62"/>
  <c r="E587" i="62"/>
  <c r="D587" i="62"/>
  <c r="C587" i="62"/>
  <c r="F586" i="62"/>
  <c r="E586" i="62"/>
  <c r="D586" i="62"/>
  <c r="C586" i="62"/>
  <c r="F585" i="62"/>
  <c r="E585" i="62"/>
  <c r="D585" i="62"/>
  <c r="C585" i="62"/>
  <c r="F584" i="62"/>
  <c r="E584" i="62"/>
  <c r="D584" i="62"/>
  <c r="C584" i="62"/>
  <c r="F583" i="62"/>
  <c r="E583" i="62"/>
  <c r="D583" i="62"/>
  <c r="C583" i="62"/>
  <c r="F582" i="62"/>
  <c r="E582" i="62"/>
  <c r="D582" i="62"/>
  <c r="C582" i="62"/>
  <c r="F581" i="62"/>
  <c r="E581" i="62"/>
  <c r="D581" i="62"/>
  <c r="C581" i="62"/>
  <c r="F580" i="62"/>
  <c r="E580" i="62"/>
  <c r="D580" i="62"/>
  <c r="C580" i="62"/>
  <c r="F579" i="62"/>
  <c r="E579" i="62"/>
  <c r="D579" i="62"/>
  <c r="C579" i="62"/>
  <c r="F578" i="62"/>
  <c r="E578" i="62"/>
  <c r="D578" i="62"/>
  <c r="C578" i="62"/>
  <c r="F577" i="62"/>
  <c r="E577" i="62"/>
  <c r="D577" i="62"/>
  <c r="C577" i="62"/>
  <c r="F576" i="62"/>
  <c r="E576" i="62"/>
  <c r="D576" i="62"/>
  <c r="C576" i="62"/>
  <c r="F575" i="62"/>
  <c r="E575" i="62"/>
  <c r="D575" i="62"/>
  <c r="C575" i="62"/>
  <c r="F574" i="62"/>
  <c r="E574" i="62"/>
  <c r="D574" i="62"/>
  <c r="C574" i="62"/>
  <c r="F573" i="62"/>
  <c r="E573" i="62"/>
  <c r="D573" i="62"/>
  <c r="C573" i="62"/>
  <c r="F572" i="62"/>
  <c r="E572" i="62"/>
  <c r="D572" i="62"/>
  <c r="C572" i="62"/>
  <c r="F571" i="62"/>
  <c r="E571" i="62"/>
  <c r="D571" i="62"/>
  <c r="C571" i="62"/>
  <c r="F570" i="62"/>
  <c r="E570" i="62"/>
  <c r="D570" i="62"/>
  <c r="C570" i="62"/>
  <c r="F569" i="62"/>
  <c r="E569" i="62"/>
  <c r="D569" i="62"/>
  <c r="C569" i="62"/>
  <c r="F568" i="62"/>
  <c r="E568" i="62"/>
  <c r="D568" i="62"/>
  <c r="C568" i="62"/>
  <c r="F567" i="62"/>
  <c r="E567" i="62"/>
  <c r="D567" i="62"/>
  <c r="C567" i="62"/>
  <c r="F566" i="62"/>
  <c r="E566" i="62"/>
  <c r="D566" i="62"/>
  <c r="C566" i="62"/>
  <c r="F565" i="62"/>
  <c r="E565" i="62"/>
  <c r="D565" i="62"/>
  <c r="C565" i="62"/>
  <c r="F564" i="62"/>
  <c r="E564" i="62"/>
  <c r="D564" i="62"/>
  <c r="C564" i="62"/>
  <c r="F563" i="62"/>
  <c r="E563" i="62"/>
  <c r="D563" i="62"/>
  <c r="C563" i="62"/>
  <c r="F562" i="62"/>
  <c r="E562" i="62"/>
  <c r="D562" i="62"/>
  <c r="C562" i="62"/>
  <c r="F561" i="62"/>
  <c r="E561" i="62"/>
  <c r="D561" i="62"/>
  <c r="C561" i="62"/>
  <c r="F560" i="62"/>
  <c r="E560" i="62"/>
  <c r="D560" i="62"/>
  <c r="C560" i="62"/>
  <c r="F559" i="62"/>
  <c r="E559" i="62"/>
  <c r="D559" i="62"/>
  <c r="C559" i="62"/>
  <c r="F558" i="62"/>
  <c r="E558" i="62"/>
  <c r="D558" i="62"/>
  <c r="C558" i="62"/>
  <c r="F557" i="62"/>
  <c r="E557" i="62"/>
  <c r="D557" i="62"/>
  <c r="C557" i="62"/>
  <c r="F556" i="62"/>
  <c r="E556" i="62"/>
  <c r="D556" i="62"/>
  <c r="C556" i="62"/>
  <c r="F555" i="62"/>
  <c r="E555" i="62"/>
  <c r="D555" i="62"/>
  <c r="C555" i="62"/>
  <c r="F554" i="62"/>
  <c r="E554" i="62"/>
  <c r="D554" i="62"/>
  <c r="C554" i="62"/>
  <c r="F553" i="62"/>
  <c r="E553" i="62"/>
  <c r="D553" i="62"/>
  <c r="C553" i="62"/>
  <c r="F552" i="62"/>
  <c r="E552" i="62"/>
  <c r="D552" i="62"/>
  <c r="C552" i="62"/>
  <c r="F551" i="62"/>
  <c r="E551" i="62"/>
  <c r="D551" i="62"/>
  <c r="C551" i="62"/>
  <c r="F550" i="62"/>
  <c r="E550" i="62"/>
  <c r="D550" i="62"/>
  <c r="C550" i="62"/>
  <c r="F549" i="62"/>
  <c r="E549" i="62"/>
  <c r="D549" i="62"/>
  <c r="C549" i="62"/>
  <c r="F548" i="62"/>
  <c r="E548" i="62"/>
  <c r="D548" i="62"/>
  <c r="C548" i="62"/>
  <c r="F547" i="62"/>
  <c r="E547" i="62"/>
  <c r="D547" i="62"/>
  <c r="C547" i="62"/>
  <c r="F546" i="62"/>
  <c r="E546" i="62"/>
  <c r="D546" i="62"/>
  <c r="C546" i="62"/>
  <c r="F545" i="62"/>
  <c r="E545" i="62"/>
  <c r="D545" i="62"/>
  <c r="C545" i="62"/>
  <c r="F544" i="62"/>
  <c r="E544" i="62"/>
  <c r="D544" i="62"/>
  <c r="C544" i="62"/>
  <c r="F543" i="62"/>
  <c r="E543" i="62"/>
  <c r="D543" i="62"/>
  <c r="C543" i="62"/>
  <c r="F542" i="62"/>
  <c r="E542" i="62"/>
  <c r="D542" i="62"/>
  <c r="C542" i="62"/>
  <c r="F541" i="62"/>
  <c r="E541" i="62"/>
  <c r="D541" i="62"/>
  <c r="C541" i="62"/>
  <c r="F540" i="62"/>
  <c r="E540" i="62"/>
  <c r="D540" i="62"/>
  <c r="C540" i="62"/>
  <c r="F539" i="62"/>
  <c r="E539" i="62"/>
  <c r="D539" i="62"/>
  <c r="C539" i="62"/>
  <c r="F538" i="62"/>
  <c r="E538" i="62"/>
  <c r="D538" i="62"/>
  <c r="C538" i="62"/>
  <c r="F537" i="62"/>
  <c r="E537" i="62"/>
  <c r="D537" i="62"/>
  <c r="C537" i="62"/>
  <c r="F536" i="62"/>
  <c r="E536" i="62"/>
  <c r="D536" i="62"/>
  <c r="C536" i="62"/>
  <c r="F535" i="62"/>
  <c r="E535" i="62"/>
  <c r="D535" i="62"/>
  <c r="C535" i="62"/>
  <c r="F534" i="62"/>
  <c r="E534" i="62"/>
  <c r="D534" i="62"/>
  <c r="C534" i="62"/>
  <c r="F533" i="62"/>
  <c r="E533" i="62"/>
  <c r="D533" i="62"/>
  <c r="C533" i="62"/>
  <c r="F532" i="62"/>
  <c r="E532" i="62"/>
  <c r="D532" i="62"/>
  <c r="C532" i="62"/>
  <c r="F531" i="62"/>
  <c r="E531" i="62"/>
  <c r="D531" i="62"/>
  <c r="C531" i="62"/>
  <c r="F530" i="62"/>
  <c r="E530" i="62"/>
  <c r="D530" i="62"/>
  <c r="C530" i="62"/>
  <c r="F529" i="62"/>
  <c r="E529" i="62"/>
  <c r="D529" i="62"/>
  <c r="C529" i="62"/>
  <c r="F528" i="62"/>
  <c r="E528" i="62"/>
  <c r="D528" i="62"/>
  <c r="C528" i="62"/>
  <c r="F527" i="62"/>
  <c r="E527" i="62"/>
  <c r="D527" i="62"/>
  <c r="C527" i="62"/>
  <c r="F526" i="62"/>
  <c r="E526" i="62"/>
  <c r="D526" i="62"/>
  <c r="C526" i="62"/>
  <c r="F525" i="62"/>
  <c r="E525" i="62"/>
  <c r="D525" i="62"/>
  <c r="C525" i="62"/>
  <c r="F524" i="62"/>
  <c r="E524" i="62"/>
  <c r="D524" i="62"/>
  <c r="C524" i="62"/>
  <c r="F523" i="62"/>
  <c r="E523" i="62"/>
  <c r="D523" i="62"/>
  <c r="C523" i="62"/>
  <c r="F522" i="62"/>
  <c r="E522" i="62"/>
  <c r="D522" i="62"/>
  <c r="C522" i="62"/>
  <c r="F521" i="62"/>
  <c r="E521" i="62"/>
  <c r="D521" i="62"/>
  <c r="C521" i="62"/>
  <c r="F520" i="62"/>
  <c r="E520" i="62"/>
  <c r="D520" i="62"/>
  <c r="C520" i="62"/>
  <c r="F519" i="62"/>
  <c r="E519" i="62"/>
  <c r="D519" i="62"/>
  <c r="C519" i="62"/>
  <c r="F518" i="62"/>
  <c r="E518" i="62"/>
  <c r="D518" i="62"/>
  <c r="C518" i="62"/>
  <c r="F517" i="62"/>
  <c r="E517" i="62"/>
  <c r="D517" i="62"/>
  <c r="C517" i="62"/>
  <c r="F516" i="62"/>
  <c r="E516" i="62"/>
  <c r="D516" i="62"/>
  <c r="C516" i="62"/>
  <c r="F515" i="62"/>
  <c r="E515" i="62"/>
  <c r="D515" i="62"/>
  <c r="C515" i="62"/>
  <c r="F514" i="62"/>
  <c r="E514" i="62"/>
  <c r="D514" i="62"/>
  <c r="C514" i="62"/>
  <c r="F513" i="62"/>
  <c r="E513" i="62"/>
  <c r="D513" i="62"/>
  <c r="C513" i="62"/>
  <c r="F512" i="62"/>
  <c r="E512" i="62"/>
  <c r="D512" i="62"/>
  <c r="C512" i="62"/>
  <c r="F511" i="62"/>
  <c r="E511" i="62"/>
  <c r="D511" i="62"/>
  <c r="C511" i="62"/>
  <c r="F510" i="62"/>
  <c r="E510" i="62"/>
  <c r="D510" i="62"/>
  <c r="C510" i="62"/>
  <c r="F509" i="62"/>
  <c r="E509" i="62"/>
  <c r="D509" i="62"/>
  <c r="C509" i="62"/>
  <c r="F508" i="62"/>
  <c r="E508" i="62"/>
  <c r="D508" i="62"/>
  <c r="C508" i="62"/>
  <c r="F507" i="62"/>
  <c r="E507" i="62"/>
  <c r="D507" i="62"/>
  <c r="C507" i="62"/>
  <c r="F506" i="62"/>
  <c r="E506" i="62"/>
  <c r="D506" i="62"/>
  <c r="C506" i="62"/>
  <c r="F505" i="62"/>
  <c r="E505" i="62"/>
  <c r="D505" i="62"/>
  <c r="C505" i="62"/>
  <c r="F504" i="62"/>
  <c r="E504" i="62"/>
  <c r="D504" i="62"/>
  <c r="C504" i="62"/>
  <c r="F503" i="62"/>
  <c r="E503" i="62"/>
  <c r="D503" i="62"/>
  <c r="C503" i="62"/>
  <c r="F502" i="62"/>
  <c r="E502" i="62"/>
  <c r="D502" i="62"/>
  <c r="C502" i="62"/>
  <c r="F501" i="62"/>
  <c r="E501" i="62"/>
  <c r="D501" i="62"/>
  <c r="C501" i="62"/>
  <c r="F500" i="62"/>
  <c r="E500" i="62"/>
  <c r="D500" i="62"/>
  <c r="C500" i="62"/>
  <c r="F499" i="62"/>
  <c r="E499" i="62"/>
  <c r="D499" i="62"/>
  <c r="C499" i="62"/>
  <c r="F498" i="62"/>
  <c r="E498" i="62"/>
  <c r="D498" i="62"/>
  <c r="C498" i="62"/>
  <c r="F497" i="62"/>
  <c r="E497" i="62"/>
  <c r="D497" i="62"/>
  <c r="C497" i="62"/>
  <c r="F496" i="62"/>
  <c r="E496" i="62"/>
  <c r="D496" i="62"/>
  <c r="C496" i="62"/>
  <c r="F495" i="62"/>
  <c r="E495" i="62"/>
  <c r="D495" i="62"/>
  <c r="C495" i="62"/>
  <c r="F494" i="62"/>
  <c r="E494" i="62"/>
  <c r="D494" i="62"/>
  <c r="C494" i="62"/>
  <c r="F493" i="62"/>
  <c r="E493" i="62"/>
  <c r="D493" i="62"/>
  <c r="C493" i="62"/>
  <c r="F492" i="62"/>
  <c r="E492" i="62"/>
  <c r="D492" i="62"/>
  <c r="C492" i="62"/>
  <c r="F491" i="62"/>
  <c r="E491" i="62"/>
  <c r="D491" i="62"/>
  <c r="C491" i="62"/>
  <c r="F490" i="62"/>
  <c r="E490" i="62"/>
  <c r="D490" i="62"/>
  <c r="C490" i="62"/>
  <c r="F489" i="62"/>
  <c r="E489" i="62"/>
  <c r="D489" i="62"/>
  <c r="C489" i="62"/>
  <c r="F488" i="62"/>
  <c r="E488" i="62"/>
  <c r="D488" i="62"/>
  <c r="C488" i="62"/>
  <c r="F487" i="62"/>
  <c r="E487" i="62"/>
  <c r="D487" i="62"/>
  <c r="C487" i="62"/>
  <c r="F486" i="62"/>
  <c r="E486" i="62"/>
  <c r="D486" i="62"/>
  <c r="C486" i="62"/>
  <c r="F485" i="62"/>
  <c r="E485" i="62"/>
  <c r="D485" i="62"/>
  <c r="C485" i="62"/>
  <c r="F484" i="62"/>
  <c r="E484" i="62"/>
  <c r="D484" i="62"/>
  <c r="C484" i="62"/>
  <c r="F483" i="62"/>
  <c r="E483" i="62"/>
  <c r="D483" i="62"/>
  <c r="C483" i="62"/>
  <c r="F482" i="62"/>
  <c r="E482" i="62"/>
  <c r="D482" i="62"/>
  <c r="C482" i="62"/>
  <c r="F481" i="62"/>
  <c r="E481" i="62"/>
  <c r="D481" i="62"/>
  <c r="C481" i="62"/>
  <c r="F480" i="62"/>
  <c r="E480" i="62"/>
  <c r="D480" i="62"/>
  <c r="C480" i="62"/>
  <c r="F479" i="62"/>
  <c r="E479" i="62"/>
  <c r="D479" i="62"/>
  <c r="C479" i="62"/>
  <c r="F478" i="62"/>
  <c r="E478" i="62"/>
  <c r="D478" i="62"/>
  <c r="C478" i="62"/>
  <c r="F477" i="62"/>
  <c r="E477" i="62"/>
  <c r="D477" i="62"/>
  <c r="C477" i="62"/>
  <c r="F476" i="62"/>
  <c r="E476" i="62"/>
  <c r="D476" i="62"/>
  <c r="C476" i="62"/>
  <c r="F475" i="62"/>
  <c r="E475" i="62"/>
  <c r="D475" i="62"/>
  <c r="C475" i="62"/>
  <c r="F474" i="62"/>
  <c r="E474" i="62"/>
  <c r="D474" i="62"/>
  <c r="C474" i="62"/>
  <c r="F473" i="62"/>
  <c r="E473" i="62"/>
  <c r="D473" i="62"/>
  <c r="C473" i="62"/>
  <c r="F472" i="62"/>
  <c r="E472" i="62"/>
  <c r="D472" i="62"/>
  <c r="C472" i="62"/>
  <c r="F471" i="62"/>
  <c r="E471" i="62"/>
  <c r="D471" i="62"/>
  <c r="C471" i="62"/>
  <c r="F470" i="62"/>
  <c r="E470" i="62"/>
  <c r="D470" i="62"/>
  <c r="C470" i="62"/>
  <c r="F469" i="62"/>
  <c r="E469" i="62"/>
  <c r="D469" i="62"/>
  <c r="C469" i="62"/>
  <c r="F468" i="62"/>
  <c r="E468" i="62"/>
  <c r="D468" i="62"/>
  <c r="C468" i="62"/>
  <c r="F467" i="62"/>
  <c r="E467" i="62"/>
  <c r="D467" i="62"/>
  <c r="C467" i="62"/>
  <c r="F466" i="62"/>
  <c r="E466" i="62"/>
  <c r="D466" i="62"/>
  <c r="C466" i="62"/>
  <c r="F465" i="62"/>
  <c r="E465" i="62"/>
  <c r="D465" i="62"/>
  <c r="C465" i="62"/>
  <c r="F464" i="62"/>
  <c r="E464" i="62"/>
  <c r="D464" i="62"/>
  <c r="C464" i="62"/>
  <c r="F463" i="62"/>
  <c r="E463" i="62"/>
  <c r="D463" i="62"/>
  <c r="C463" i="62"/>
  <c r="F462" i="62"/>
  <c r="E462" i="62"/>
  <c r="D462" i="62"/>
  <c r="C462" i="62"/>
  <c r="F461" i="62"/>
  <c r="E461" i="62"/>
  <c r="D461" i="62"/>
  <c r="C461" i="62"/>
  <c r="F460" i="62"/>
  <c r="E460" i="62"/>
  <c r="D460" i="62"/>
  <c r="C460" i="62"/>
  <c r="F459" i="62"/>
  <c r="E459" i="62"/>
  <c r="D459" i="62"/>
  <c r="C459" i="62"/>
  <c r="F458" i="62"/>
  <c r="E458" i="62"/>
  <c r="D458" i="62"/>
  <c r="C458" i="62"/>
  <c r="F457" i="62"/>
  <c r="E457" i="62"/>
  <c r="D457" i="62"/>
  <c r="C457" i="62"/>
  <c r="F456" i="62"/>
  <c r="E456" i="62"/>
  <c r="D456" i="62"/>
  <c r="C456" i="62"/>
  <c r="F455" i="62"/>
  <c r="E455" i="62"/>
  <c r="D455" i="62"/>
  <c r="C455" i="62"/>
  <c r="F454" i="62"/>
  <c r="E454" i="62"/>
  <c r="D454" i="62"/>
  <c r="C454" i="62"/>
  <c r="F453" i="62"/>
  <c r="E453" i="62"/>
  <c r="D453" i="62"/>
  <c r="C453" i="62"/>
  <c r="F452" i="62"/>
  <c r="E452" i="62"/>
  <c r="D452" i="62"/>
  <c r="C452" i="62"/>
  <c r="F451" i="62"/>
  <c r="E451" i="62"/>
  <c r="D451" i="62"/>
  <c r="C451" i="62"/>
  <c r="F450" i="62"/>
  <c r="E450" i="62"/>
  <c r="D450" i="62"/>
  <c r="C450" i="62"/>
  <c r="F449" i="62"/>
  <c r="E449" i="62"/>
  <c r="D449" i="62"/>
  <c r="C449" i="62"/>
  <c r="F448" i="62"/>
  <c r="E448" i="62"/>
  <c r="D448" i="62"/>
  <c r="C448" i="62"/>
  <c r="F447" i="62"/>
  <c r="E447" i="62"/>
  <c r="D447" i="62"/>
  <c r="C447" i="62"/>
  <c r="F446" i="62"/>
  <c r="E446" i="62"/>
  <c r="D446" i="62"/>
  <c r="C446" i="62"/>
  <c r="F445" i="62"/>
  <c r="E445" i="62"/>
  <c r="D445" i="62"/>
  <c r="C445" i="62"/>
  <c r="F444" i="62"/>
  <c r="E444" i="62"/>
  <c r="D444" i="62"/>
  <c r="C444" i="62"/>
  <c r="F443" i="62"/>
  <c r="E443" i="62"/>
  <c r="D443" i="62"/>
  <c r="C443" i="62"/>
  <c r="F442" i="62"/>
  <c r="E442" i="62"/>
  <c r="D442" i="62"/>
  <c r="C442" i="62"/>
  <c r="F441" i="62"/>
  <c r="E441" i="62"/>
  <c r="D441" i="62"/>
  <c r="C441" i="62"/>
  <c r="F440" i="62"/>
  <c r="E440" i="62"/>
  <c r="D440" i="62"/>
  <c r="C440" i="62"/>
  <c r="F439" i="62"/>
  <c r="E439" i="62"/>
  <c r="D439" i="62"/>
  <c r="C439" i="62"/>
  <c r="F438" i="62"/>
  <c r="E438" i="62"/>
  <c r="D438" i="62"/>
  <c r="C438" i="62"/>
  <c r="F437" i="62"/>
  <c r="E437" i="62"/>
  <c r="D437" i="62"/>
  <c r="C437" i="62"/>
  <c r="F436" i="62"/>
  <c r="E436" i="62"/>
  <c r="D436" i="62"/>
  <c r="C436" i="62"/>
  <c r="F435" i="62"/>
  <c r="E435" i="62"/>
  <c r="D435" i="62"/>
  <c r="C435" i="62"/>
  <c r="F434" i="62"/>
  <c r="E434" i="62"/>
  <c r="D434" i="62"/>
  <c r="C434" i="62"/>
  <c r="F433" i="62"/>
  <c r="E433" i="62"/>
  <c r="D433" i="62"/>
  <c r="C433" i="62"/>
  <c r="F432" i="62"/>
  <c r="E432" i="62"/>
  <c r="D432" i="62"/>
  <c r="C432" i="62"/>
  <c r="F431" i="62"/>
  <c r="E431" i="62"/>
  <c r="D431" i="62"/>
  <c r="C431" i="62"/>
  <c r="F430" i="62"/>
  <c r="E430" i="62"/>
  <c r="D430" i="62"/>
  <c r="C430" i="62"/>
  <c r="F429" i="62"/>
  <c r="E429" i="62"/>
  <c r="D429" i="62"/>
  <c r="C429" i="62"/>
  <c r="F428" i="62"/>
  <c r="E428" i="62"/>
  <c r="D428" i="62"/>
  <c r="C428" i="62"/>
  <c r="F427" i="62"/>
  <c r="E427" i="62"/>
  <c r="D427" i="62"/>
  <c r="C427" i="62"/>
  <c r="F426" i="62"/>
  <c r="E426" i="62"/>
  <c r="D426" i="62"/>
  <c r="C426" i="62"/>
  <c r="F425" i="62"/>
  <c r="E425" i="62"/>
  <c r="D425" i="62"/>
  <c r="C425" i="62"/>
  <c r="F424" i="62"/>
  <c r="E424" i="62"/>
  <c r="D424" i="62"/>
  <c r="C424" i="62"/>
  <c r="F423" i="62"/>
  <c r="E423" i="62"/>
  <c r="D423" i="62"/>
  <c r="C423" i="62"/>
  <c r="F422" i="62"/>
  <c r="E422" i="62"/>
  <c r="D422" i="62"/>
  <c r="C422" i="62"/>
  <c r="F421" i="62"/>
  <c r="E421" i="62"/>
  <c r="D421" i="62"/>
  <c r="C421" i="62"/>
  <c r="F420" i="62"/>
  <c r="E420" i="62"/>
  <c r="D420" i="62"/>
  <c r="C420" i="62"/>
  <c r="F419" i="62"/>
  <c r="E419" i="62"/>
  <c r="D419" i="62"/>
  <c r="C419" i="62"/>
  <c r="F418" i="62"/>
  <c r="E418" i="62"/>
  <c r="D418" i="62"/>
  <c r="C418" i="62"/>
  <c r="F417" i="62"/>
  <c r="E417" i="62"/>
  <c r="D417" i="62"/>
  <c r="C417" i="62"/>
  <c r="F416" i="62"/>
  <c r="E416" i="62"/>
  <c r="D416" i="62"/>
  <c r="C416" i="62"/>
  <c r="F415" i="62"/>
  <c r="E415" i="62"/>
  <c r="D415" i="62"/>
  <c r="C415" i="62"/>
  <c r="F414" i="62"/>
  <c r="E414" i="62"/>
  <c r="D414" i="62"/>
  <c r="C414" i="62"/>
  <c r="F413" i="62"/>
  <c r="E413" i="62"/>
  <c r="D413" i="62"/>
  <c r="C413" i="62"/>
  <c r="F412" i="62"/>
  <c r="E412" i="62"/>
  <c r="D412" i="62"/>
  <c r="C412" i="62"/>
  <c r="F411" i="62"/>
  <c r="E411" i="62"/>
  <c r="D411" i="62"/>
  <c r="C411" i="62"/>
  <c r="F410" i="62"/>
  <c r="E410" i="62"/>
  <c r="D410" i="62"/>
  <c r="C410" i="62"/>
  <c r="F409" i="62"/>
  <c r="E409" i="62"/>
  <c r="D409" i="62"/>
  <c r="C409" i="62"/>
  <c r="F408" i="62"/>
  <c r="E408" i="62"/>
  <c r="D408" i="62"/>
  <c r="C408" i="62"/>
  <c r="F407" i="62"/>
  <c r="E407" i="62"/>
  <c r="D407" i="62"/>
  <c r="C407" i="62"/>
  <c r="F406" i="62"/>
  <c r="E406" i="62"/>
  <c r="D406" i="62"/>
  <c r="C406" i="62"/>
  <c r="F405" i="62"/>
  <c r="E405" i="62"/>
  <c r="D405" i="62"/>
  <c r="C405" i="62"/>
  <c r="F404" i="62"/>
  <c r="E404" i="62"/>
  <c r="D404" i="62"/>
  <c r="C404" i="62"/>
  <c r="F403" i="62"/>
  <c r="E403" i="62"/>
  <c r="D403" i="62"/>
  <c r="C403" i="62"/>
  <c r="F402" i="62"/>
  <c r="E402" i="62"/>
  <c r="D402" i="62"/>
  <c r="C402" i="62"/>
  <c r="F401" i="62"/>
  <c r="E401" i="62"/>
  <c r="D401" i="62"/>
  <c r="C401" i="62"/>
  <c r="F400" i="62"/>
  <c r="E400" i="62"/>
  <c r="D400" i="62"/>
  <c r="C400" i="62"/>
  <c r="F399" i="62"/>
  <c r="E399" i="62"/>
  <c r="D399" i="62"/>
  <c r="C399" i="62"/>
  <c r="F398" i="62"/>
  <c r="E398" i="62"/>
  <c r="D398" i="62"/>
  <c r="C398" i="62"/>
  <c r="F397" i="62"/>
  <c r="E397" i="62"/>
  <c r="D397" i="62"/>
  <c r="C397" i="62"/>
  <c r="F396" i="62"/>
  <c r="E396" i="62"/>
  <c r="D396" i="62"/>
  <c r="C396" i="62"/>
  <c r="F395" i="62"/>
  <c r="E395" i="62"/>
  <c r="D395" i="62"/>
  <c r="C395" i="62"/>
  <c r="F394" i="62"/>
  <c r="E394" i="62"/>
  <c r="D394" i="62"/>
  <c r="C394" i="62"/>
  <c r="F393" i="62"/>
  <c r="E393" i="62"/>
  <c r="D393" i="62"/>
  <c r="C393" i="62"/>
  <c r="F392" i="62"/>
  <c r="E392" i="62"/>
  <c r="D392" i="62"/>
  <c r="C392" i="62"/>
  <c r="F391" i="62"/>
  <c r="E391" i="62"/>
  <c r="D391" i="62"/>
  <c r="C391" i="62"/>
  <c r="F390" i="62"/>
  <c r="E390" i="62"/>
  <c r="D390" i="62"/>
  <c r="C390" i="62"/>
  <c r="F389" i="62"/>
  <c r="E389" i="62"/>
  <c r="D389" i="62"/>
  <c r="C389" i="62"/>
  <c r="F388" i="62"/>
  <c r="E388" i="62"/>
  <c r="D388" i="62"/>
  <c r="C388" i="62"/>
  <c r="F387" i="62"/>
  <c r="E387" i="62"/>
  <c r="D387" i="62"/>
  <c r="C387" i="62"/>
  <c r="F386" i="62"/>
  <c r="E386" i="62"/>
  <c r="D386" i="62"/>
  <c r="C386" i="62"/>
  <c r="F385" i="62"/>
  <c r="E385" i="62"/>
  <c r="D385" i="62"/>
  <c r="C385" i="62"/>
  <c r="F384" i="62"/>
  <c r="E384" i="62"/>
  <c r="D384" i="62"/>
  <c r="C384" i="62"/>
  <c r="F383" i="62"/>
  <c r="E383" i="62"/>
  <c r="D383" i="62"/>
  <c r="C383" i="62"/>
  <c r="F382" i="62"/>
  <c r="E382" i="62"/>
  <c r="D382" i="62"/>
  <c r="C382" i="62"/>
  <c r="F381" i="62"/>
  <c r="E381" i="62"/>
  <c r="D381" i="62"/>
  <c r="C381" i="62"/>
  <c r="F380" i="62"/>
  <c r="E380" i="62"/>
  <c r="D380" i="62"/>
  <c r="C380" i="62"/>
  <c r="F379" i="62"/>
  <c r="E379" i="62"/>
  <c r="D379" i="62"/>
  <c r="C379" i="62"/>
  <c r="F378" i="62"/>
  <c r="E378" i="62"/>
  <c r="D378" i="62"/>
  <c r="C378" i="62"/>
  <c r="F377" i="62"/>
  <c r="E377" i="62"/>
  <c r="D377" i="62"/>
  <c r="C377" i="62"/>
  <c r="F376" i="62"/>
  <c r="E376" i="62"/>
  <c r="D376" i="62"/>
  <c r="C376" i="62"/>
  <c r="F375" i="62"/>
  <c r="E375" i="62"/>
  <c r="D375" i="62"/>
  <c r="C375" i="62"/>
  <c r="F374" i="62"/>
  <c r="E374" i="62"/>
  <c r="D374" i="62"/>
  <c r="C374" i="62"/>
  <c r="F373" i="62"/>
  <c r="E373" i="62"/>
  <c r="D373" i="62"/>
  <c r="C373" i="62"/>
  <c r="F372" i="62"/>
  <c r="E372" i="62"/>
  <c r="D372" i="62"/>
  <c r="C372" i="62"/>
  <c r="F371" i="62"/>
  <c r="E371" i="62"/>
  <c r="D371" i="62"/>
  <c r="C371" i="62"/>
  <c r="F370" i="62"/>
  <c r="E370" i="62"/>
  <c r="D370" i="62"/>
  <c r="C370" i="62"/>
  <c r="F369" i="62"/>
  <c r="E369" i="62"/>
  <c r="D369" i="62"/>
  <c r="C369" i="62"/>
  <c r="F368" i="62"/>
  <c r="E368" i="62"/>
  <c r="D368" i="62"/>
  <c r="C368" i="62"/>
  <c r="F367" i="62"/>
  <c r="E367" i="62"/>
  <c r="D367" i="62"/>
  <c r="C367" i="62"/>
  <c r="F366" i="62"/>
  <c r="E366" i="62"/>
  <c r="D366" i="62"/>
  <c r="C366" i="62"/>
  <c r="F365" i="62"/>
  <c r="E365" i="62"/>
  <c r="D365" i="62"/>
  <c r="C365" i="62"/>
  <c r="F364" i="62"/>
  <c r="E364" i="62"/>
  <c r="D364" i="62"/>
  <c r="C364" i="62"/>
  <c r="F363" i="62"/>
  <c r="E363" i="62"/>
  <c r="D363" i="62"/>
  <c r="C363" i="62"/>
  <c r="F362" i="62"/>
  <c r="E362" i="62"/>
  <c r="D362" i="62"/>
  <c r="C362" i="62"/>
  <c r="F361" i="62"/>
  <c r="E361" i="62"/>
  <c r="D361" i="62"/>
  <c r="C361" i="62"/>
  <c r="F360" i="62"/>
  <c r="E360" i="62"/>
  <c r="D360" i="62"/>
  <c r="C360" i="62"/>
  <c r="F359" i="62"/>
  <c r="E359" i="62"/>
  <c r="D359" i="62"/>
  <c r="C359" i="62"/>
  <c r="F358" i="62"/>
  <c r="E358" i="62"/>
  <c r="D358" i="62"/>
  <c r="C358" i="62"/>
  <c r="F357" i="62"/>
  <c r="E357" i="62"/>
  <c r="D357" i="62"/>
  <c r="C357" i="62"/>
  <c r="F356" i="62"/>
  <c r="E356" i="62"/>
  <c r="D356" i="62"/>
  <c r="C356" i="62"/>
  <c r="F355" i="62"/>
  <c r="E355" i="62"/>
  <c r="D355" i="62"/>
  <c r="C355" i="62"/>
  <c r="F354" i="62"/>
  <c r="E354" i="62"/>
  <c r="D354" i="62"/>
  <c r="C354" i="62"/>
  <c r="F353" i="62"/>
  <c r="E353" i="62"/>
  <c r="D353" i="62"/>
  <c r="C353" i="62"/>
  <c r="F352" i="62"/>
  <c r="E352" i="62"/>
  <c r="D352" i="62"/>
  <c r="C352" i="62"/>
  <c r="F351" i="62"/>
  <c r="E351" i="62"/>
  <c r="D351" i="62"/>
  <c r="C351" i="62"/>
  <c r="F350" i="62"/>
  <c r="E350" i="62"/>
  <c r="D350" i="62"/>
  <c r="C350" i="62"/>
  <c r="F349" i="62"/>
  <c r="E349" i="62"/>
  <c r="D349" i="62"/>
  <c r="C349" i="62"/>
  <c r="F348" i="62"/>
  <c r="E348" i="62"/>
  <c r="D348" i="62"/>
  <c r="C348" i="62"/>
  <c r="F347" i="62"/>
  <c r="E347" i="62"/>
  <c r="D347" i="62"/>
  <c r="C347" i="62"/>
  <c r="F346" i="62"/>
  <c r="E346" i="62"/>
  <c r="D346" i="62"/>
  <c r="C346" i="62"/>
  <c r="F345" i="62"/>
  <c r="E345" i="62"/>
  <c r="D345" i="62"/>
  <c r="C345" i="62"/>
  <c r="F344" i="62"/>
  <c r="E344" i="62"/>
  <c r="D344" i="62"/>
  <c r="C344" i="62"/>
  <c r="F343" i="62"/>
  <c r="E343" i="62"/>
  <c r="D343" i="62"/>
  <c r="C343" i="62"/>
  <c r="F342" i="62"/>
  <c r="E342" i="62"/>
  <c r="D342" i="62"/>
  <c r="C342" i="62"/>
  <c r="F341" i="62"/>
  <c r="E341" i="62"/>
  <c r="D341" i="62"/>
  <c r="C341" i="62"/>
  <c r="F340" i="62"/>
  <c r="E340" i="62"/>
  <c r="D340" i="62"/>
  <c r="C340" i="62"/>
  <c r="F339" i="62"/>
  <c r="E339" i="62"/>
  <c r="D339" i="62"/>
  <c r="C339" i="62"/>
  <c r="F338" i="62"/>
  <c r="E338" i="62"/>
  <c r="D338" i="62"/>
  <c r="C338" i="62"/>
  <c r="F337" i="62"/>
  <c r="E337" i="62"/>
  <c r="D337" i="62"/>
  <c r="C337" i="62"/>
  <c r="F336" i="62"/>
  <c r="E336" i="62"/>
  <c r="D336" i="62"/>
  <c r="C336" i="62"/>
  <c r="F335" i="62"/>
  <c r="E335" i="62"/>
  <c r="D335" i="62"/>
  <c r="C335" i="62"/>
  <c r="F334" i="62"/>
  <c r="E334" i="62"/>
  <c r="D334" i="62"/>
  <c r="C334" i="62"/>
  <c r="F333" i="62"/>
  <c r="E333" i="62"/>
  <c r="D333" i="62"/>
  <c r="C333" i="62"/>
  <c r="F332" i="62"/>
  <c r="E332" i="62"/>
  <c r="D332" i="62"/>
  <c r="C332" i="62"/>
  <c r="F331" i="62"/>
  <c r="E331" i="62"/>
  <c r="D331" i="62"/>
  <c r="C331" i="62"/>
  <c r="F330" i="62"/>
  <c r="E330" i="62"/>
  <c r="D330" i="62"/>
  <c r="C330" i="62"/>
  <c r="F329" i="62"/>
  <c r="E329" i="62"/>
  <c r="D329" i="62"/>
  <c r="C329" i="62"/>
  <c r="F328" i="62"/>
  <c r="E328" i="62"/>
  <c r="D328" i="62"/>
  <c r="C328" i="62"/>
  <c r="F327" i="62"/>
  <c r="E327" i="62"/>
  <c r="D327" i="62"/>
  <c r="C327" i="62"/>
  <c r="F326" i="62"/>
  <c r="E326" i="62"/>
  <c r="D326" i="62"/>
  <c r="C326" i="62"/>
  <c r="F325" i="62"/>
  <c r="E325" i="62"/>
  <c r="D325" i="62"/>
  <c r="C325" i="62"/>
  <c r="F324" i="62"/>
  <c r="E324" i="62"/>
  <c r="D324" i="62"/>
  <c r="C324" i="62"/>
  <c r="F323" i="62"/>
  <c r="E323" i="62"/>
  <c r="D323" i="62"/>
  <c r="C323" i="62"/>
  <c r="F322" i="62"/>
  <c r="E322" i="62"/>
  <c r="D322" i="62"/>
  <c r="C322" i="62"/>
  <c r="F321" i="62"/>
  <c r="E321" i="62"/>
  <c r="D321" i="62"/>
  <c r="C321" i="62"/>
  <c r="F320" i="62"/>
  <c r="E320" i="62"/>
  <c r="D320" i="62"/>
  <c r="C320" i="62"/>
  <c r="F319" i="62"/>
  <c r="E319" i="62"/>
  <c r="D319" i="62"/>
  <c r="C319" i="62"/>
  <c r="F318" i="62"/>
  <c r="E318" i="62"/>
  <c r="D318" i="62"/>
  <c r="C318" i="62"/>
  <c r="F317" i="62"/>
  <c r="E317" i="62"/>
  <c r="D317" i="62"/>
  <c r="C317" i="62"/>
  <c r="F316" i="62"/>
  <c r="E316" i="62"/>
  <c r="D316" i="62"/>
  <c r="C316" i="62"/>
  <c r="F315" i="62"/>
  <c r="E315" i="62"/>
  <c r="D315" i="62"/>
  <c r="C315" i="62"/>
  <c r="F314" i="62"/>
  <c r="E314" i="62"/>
  <c r="D314" i="62"/>
  <c r="C314" i="62"/>
  <c r="F313" i="62"/>
  <c r="E313" i="62"/>
  <c r="D313" i="62"/>
  <c r="C313" i="62"/>
  <c r="F312" i="62"/>
  <c r="E312" i="62"/>
  <c r="D312" i="62"/>
  <c r="C312" i="62"/>
  <c r="F311" i="62"/>
  <c r="E311" i="62"/>
  <c r="D311" i="62"/>
  <c r="C311" i="62"/>
  <c r="F310" i="62"/>
  <c r="E310" i="62"/>
  <c r="D310" i="62"/>
  <c r="C310" i="62"/>
  <c r="F309" i="62"/>
  <c r="E309" i="62"/>
  <c r="D309" i="62"/>
  <c r="C309" i="62"/>
  <c r="F308" i="62"/>
  <c r="E308" i="62"/>
  <c r="D308" i="62"/>
  <c r="C308" i="62"/>
  <c r="F307" i="62"/>
  <c r="E307" i="62"/>
  <c r="D307" i="62"/>
  <c r="C307" i="62"/>
  <c r="F306" i="62"/>
  <c r="E306" i="62"/>
  <c r="D306" i="62"/>
  <c r="C306" i="62"/>
  <c r="F305" i="62"/>
  <c r="E305" i="62"/>
  <c r="D305" i="62"/>
  <c r="C305" i="62"/>
  <c r="F304" i="62"/>
  <c r="E304" i="62"/>
  <c r="D304" i="62"/>
  <c r="C304" i="62"/>
  <c r="F303" i="62"/>
  <c r="E303" i="62"/>
  <c r="D303" i="62"/>
  <c r="C303" i="62"/>
  <c r="F302" i="62"/>
  <c r="E302" i="62"/>
  <c r="D302" i="62"/>
  <c r="C302" i="62"/>
  <c r="F301" i="62"/>
  <c r="E301" i="62"/>
  <c r="D301" i="62"/>
  <c r="C301" i="62"/>
  <c r="F300" i="62"/>
  <c r="E300" i="62"/>
  <c r="D300" i="62"/>
  <c r="C300" i="62"/>
  <c r="F299" i="62"/>
  <c r="E299" i="62"/>
  <c r="D299" i="62"/>
  <c r="C299" i="62"/>
  <c r="F298" i="62"/>
  <c r="E298" i="62"/>
  <c r="D298" i="62"/>
  <c r="C298" i="62"/>
  <c r="F297" i="62"/>
  <c r="E297" i="62"/>
  <c r="D297" i="62"/>
  <c r="C297" i="62"/>
  <c r="F296" i="62"/>
  <c r="E296" i="62"/>
  <c r="D296" i="62"/>
  <c r="C296" i="62"/>
  <c r="F295" i="62"/>
  <c r="E295" i="62"/>
  <c r="D295" i="62"/>
  <c r="C295" i="62"/>
  <c r="F294" i="62"/>
  <c r="E294" i="62"/>
  <c r="D294" i="62"/>
  <c r="C294" i="62"/>
  <c r="F293" i="62"/>
  <c r="E293" i="62"/>
  <c r="D293" i="62"/>
  <c r="C293" i="62"/>
  <c r="F292" i="62"/>
  <c r="E292" i="62"/>
  <c r="D292" i="62"/>
  <c r="C292" i="62"/>
  <c r="F291" i="62"/>
  <c r="E291" i="62"/>
  <c r="D291" i="62"/>
  <c r="C291" i="62"/>
  <c r="F290" i="62"/>
  <c r="E290" i="62"/>
  <c r="D290" i="62"/>
  <c r="C290" i="62"/>
  <c r="F289" i="62"/>
  <c r="E289" i="62"/>
  <c r="D289" i="62"/>
  <c r="C289" i="62"/>
  <c r="F288" i="62"/>
  <c r="E288" i="62"/>
  <c r="D288" i="62"/>
  <c r="C288" i="62"/>
  <c r="F287" i="62"/>
  <c r="E287" i="62"/>
  <c r="D287" i="62"/>
  <c r="C287" i="62"/>
  <c r="F286" i="62"/>
  <c r="E286" i="62"/>
  <c r="D286" i="62"/>
  <c r="C286" i="62"/>
  <c r="F285" i="62"/>
  <c r="E285" i="62"/>
  <c r="D285" i="62"/>
  <c r="C285" i="62"/>
  <c r="F284" i="62"/>
  <c r="E284" i="62"/>
  <c r="D284" i="62"/>
  <c r="C284" i="62"/>
  <c r="F283" i="62"/>
  <c r="E283" i="62"/>
  <c r="D283" i="62"/>
  <c r="C283" i="62"/>
  <c r="F282" i="62"/>
  <c r="E282" i="62"/>
  <c r="D282" i="62"/>
  <c r="C282" i="62"/>
  <c r="F281" i="62"/>
  <c r="E281" i="62"/>
  <c r="D281" i="62"/>
  <c r="C281" i="62"/>
  <c r="F280" i="62"/>
  <c r="E280" i="62"/>
  <c r="D280" i="62"/>
  <c r="C280" i="62"/>
  <c r="F279" i="62"/>
  <c r="E279" i="62"/>
  <c r="D279" i="62"/>
  <c r="C279" i="62"/>
  <c r="F278" i="62"/>
  <c r="E278" i="62"/>
  <c r="D278" i="62"/>
  <c r="C278" i="62"/>
  <c r="F277" i="62"/>
  <c r="E277" i="62"/>
  <c r="D277" i="62"/>
  <c r="C277" i="62"/>
  <c r="F276" i="62"/>
  <c r="E276" i="62"/>
  <c r="D276" i="62"/>
  <c r="C276" i="62"/>
  <c r="F275" i="62"/>
  <c r="E275" i="62"/>
  <c r="D275" i="62"/>
  <c r="C275" i="62"/>
  <c r="F274" i="62"/>
  <c r="E274" i="62"/>
  <c r="D274" i="62"/>
  <c r="C274" i="62"/>
  <c r="F273" i="62"/>
  <c r="E273" i="62"/>
  <c r="D273" i="62"/>
  <c r="C273" i="62"/>
  <c r="F272" i="62"/>
  <c r="E272" i="62"/>
  <c r="D272" i="62"/>
  <c r="C272" i="62"/>
  <c r="F271" i="62"/>
  <c r="E271" i="62"/>
  <c r="D271" i="62"/>
  <c r="C271" i="62"/>
  <c r="F270" i="62"/>
  <c r="E270" i="62"/>
  <c r="D270" i="62"/>
  <c r="C270" i="62"/>
  <c r="F269" i="62"/>
  <c r="E269" i="62"/>
  <c r="D269" i="62"/>
  <c r="C269" i="62"/>
  <c r="F268" i="62"/>
  <c r="E268" i="62"/>
  <c r="D268" i="62"/>
  <c r="C268" i="62"/>
  <c r="F267" i="62"/>
  <c r="E267" i="62"/>
  <c r="D267" i="62"/>
  <c r="C267" i="62"/>
  <c r="F266" i="62"/>
  <c r="E266" i="62"/>
  <c r="D266" i="62"/>
  <c r="C266" i="62"/>
  <c r="F265" i="62"/>
  <c r="E265" i="62"/>
  <c r="D265" i="62"/>
  <c r="C265" i="62"/>
  <c r="F264" i="62"/>
  <c r="E264" i="62"/>
  <c r="D264" i="62"/>
  <c r="C264" i="62"/>
  <c r="F263" i="62"/>
  <c r="E263" i="62"/>
  <c r="D263" i="62"/>
  <c r="C263" i="62"/>
  <c r="F262" i="62"/>
  <c r="E262" i="62"/>
  <c r="D262" i="62"/>
  <c r="C262" i="62"/>
  <c r="F261" i="62"/>
  <c r="E261" i="62"/>
  <c r="D261" i="62"/>
  <c r="C261" i="62"/>
  <c r="F260" i="62"/>
  <c r="E260" i="62"/>
  <c r="D260" i="62"/>
  <c r="C260" i="62"/>
  <c r="F259" i="62"/>
  <c r="E259" i="62"/>
  <c r="D259" i="62"/>
  <c r="C259" i="62"/>
  <c r="F258" i="62"/>
  <c r="E258" i="62"/>
  <c r="D258" i="62"/>
  <c r="C258" i="62"/>
  <c r="F257" i="62"/>
  <c r="E257" i="62"/>
  <c r="D257" i="62"/>
  <c r="C257" i="62"/>
  <c r="F256" i="62"/>
  <c r="E256" i="62"/>
  <c r="D256" i="62"/>
  <c r="C256" i="62"/>
  <c r="F255" i="62"/>
  <c r="E255" i="62"/>
  <c r="D255" i="62"/>
  <c r="C255" i="62"/>
  <c r="F254" i="62"/>
  <c r="E254" i="62"/>
  <c r="D254" i="62"/>
  <c r="C254" i="62"/>
  <c r="F253" i="62"/>
  <c r="E253" i="62"/>
  <c r="D253" i="62"/>
  <c r="C253" i="62"/>
  <c r="F252" i="62"/>
  <c r="E252" i="62"/>
  <c r="D252" i="62"/>
  <c r="C252" i="62"/>
  <c r="F251" i="62"/>
  <c r="E251" i="62"/>
  <c r="D251" i="62"/>
  <c r="C251" i="62"/>
  <c r="F250" i="62"/>
  <c r="E250" i="62"/>
  <c r="D250" i="62"/>
  <c r="C250" i="62"/>
  <c r="F249" i="62"/>
  <c r="E249" i="62"/>
  <c r="D249" i="62"/>
  <c r="C249" i="62"/>
  <c r="F248" i="62"/>
  <c r="E248" i="62"/>
  <c r="D248" i="62"/>
  <c r="C248" i="62"/>
  <c r="F247" i="62"/>
  <c r="E247" i="62"/>
  <c r="D247" i="62"/>
  <c r="C247" i="62"/>
  <c r="F246" i="62"/>
  <c r="E246" i="62"/>
  <c r="D246" i="62"/>
  <c r="C246" i="62"/>
  <c r="F245" i="62"/>
  <c r="E245" i="62"/>
  <c r="D245" i="62"/>
  <c r="C245" i="62"/>
  <c r="F244" i="62"/>
  <c r="E244" i="62"/>
  <c r="D244" i="62"/>
  <c r="C244" i="62"/>
  <c r="F243" i="62"/>
  <c r="E243" i="62"/>
  <c r="D243" i="62"/>
  <c r="C243" i="62"/>
  <c r="F242" i="62"/>
  <c r="E242" i="62"/>
  <c r="D242" i="62"/>
  <c r="C242" i="62"/>
  <c r="F241" i="62"/>
  <c r="E241" i="62"/>
  <c r="D241" i="62"/>
  <c r="C241" i="62"/>
  <c r="F240" i="62"/>
  <c r="E240" i="62"/>
  <c r="D240" i="62"/>
  <c r="C240" i="62"/>
  <c r="F239" i="62"/>
  <c r="E239" i="62"/>
  <c r="D239" i="62"/>
  <c r="C239" i="62"/>
  <c r="F238" i="62"/>
  <c r="E238" i="62"/>
  <c r="D238" i="62"/>
  <c r="C238" i="62"/>
  <c r="F237" i="62"/>
  <c r="E237" i="62"/>
  <c r="D237" i="62"/>
  <c r="C237" i="62"/>
  <c r="F236" i="62"/>
  <c r="E236" i="62"/>
  <c r="D236" i="62"/>
  <c r="C236" i="62"/>
  <c r="F235" i="62"/>
  <c r="E235" i="62"/>
  <c r="D235" i="62"/>
  <c r="C235" i="62"/>
  <c r="F234" i="62"/>
  <c r="E234" i="62"/>
  <c r="D234" i="62"/>
  <c r="C234" i="62"/>
  <c r="F233" i="62"/>
  <c r="E233" i="62"/>
  <c r="D233" i="62"/>
  <c r="C233" i="62"/>
  <c r="F232" i="62"/>
  <c r="E232" i="62"/>
  <c r="D232" i="62"/>
  <c r="C232" i="62"/>
  <c r="F231" i="62"/>
  <c r="E231" i="62"/>
  <c r="D231" i="62"/>
  <c r="C231" i="62"/>
  <c r="F230" i="62"/>
  <c r="E230" i="62"/>
  <c r="D230" i="62"/>
  <c r="C230" i="62"/>
  <c r="F229" i="62"/>
  <c r="E229" i="62"/>
  <c r="D229" i="62"/>
  <c r="C229" i="62"/>
  <c r="F228" i="62"/>
  <c r="E228" i="62"/>
  <c r="D228" i="62"/>
  <c r="C228" i="62"/>
  <c r="F227" i="62"/>
  <c r="E227" i="62"/>
  <c r="D227" i="62"/>
  <c r="C227" i="62"/>
  <c r="F226" i="62"/>
  <c r="E226" i="62"/>
  <c r="D226" i="62"/>
  <c r="C226" i="62"/>
  <c r="F225" i="62"/>
  <c r="E225" i="62"/>
  <c r="D225" i="62"/>
  <c r="C225" i="62"/>
  <c r="F224" i="62"/>
  <c r="E224" i="62"/>
  <c r="D224" i="62"/>
  <c r="C224" i="62"/>
  <c r="F223" i="62"/>
  <c r="E223" i="62"/>
  <c r="D223" i="62"/>
  <c r="C223" i="62"/>
  <c r="F222" i="62"/>
  <c r="E222" i="62"/>
  <c r="D222" i="62"/>
  <c r="C222" i="62"/>
  <c r="F221" i="62"/>
  <c r="E221" i="62"/>
  <c r="D221" i="62"/>
  <c r="C221" i="62"/>
  <c r="F220" i="62"/>
  <c r="E220" i="62"/>
  <c r="D220" i="62"/>
  <c r="C220" i="62"/>
  <c r="F219" i="62"/>
  <c r="E219" i="62"/>
  <c r="D219" i="62"/>
  <c r="C219" i="62"/>
  <c r="F218" i="62"/>
  <c r="E218" i="62"/>
  <c r="D218" i="62"/>
  <c r="C218" i="62"/>
  <c r="F217" i="62"/>
  <c r="E217" i="62"/>
  <c r="D217" i="62"/>
  <c r="C217" i="62"/>
  <c r="F216" i="62"/>
  <c r="E216" i="62"/>
  <c r="D216" i="62"/>
  <c r="C216" i="62"/>
  <c r="F215" i="62"/>
  <c r="E215" i="62"/>
  <c r="D215" i="62"/>
  <c r="C215" i="62"/>
  <c r="F214" i="62"/>
  <c r="E214" i="62"/>
  <c r="D214" i="62"/>
  <c r="C214" i="62"/>
  <c r="F213" i="62"/>
  <c r="E213" i="62"/>
  <c r="D213" i="62"/>
  <c r="C213" i="62"/>
  <c r="F212" i="62"/>
  <c r="E212" i="62"/>
  <c r="D212" i="62"/>
  <c r="C212" i="62"/>
  <c r="F211" i="62"/>
  <c r="E211" i="62"/>
  <c r="D211" i="62"/>
  <c r="C211" i="62"/>
  <c r="F210" i="62"/>
  <c r="E210" i="62"/>
  <c r="D210" i="62"/>
  <c r="C210" i="62"/>
  <c r="F209" i="62"/>
  <c r="E209" i="62"/>
  <c r="D209" i="62"/>
  <c r="C209" i="62"/>
  <c r="F208" i="62"/>
  <c r="E208" i="62"/>
  <c r="D208" i="62"/>
  <c r="C208" i="62"/>
  <c r="F207" i="62"/>
  <c r="E207" i="62"/>
  <c r="D207" i="62"/>
  <c r="C207" i="62"/>
  <c r="F206" i="62"/>
  <c r="E206" i="62"/>
  <c r="D206" i="62"/>
  <c r="C206" i="62"/>
  <c r="F205" i="62"/>
  <c r="E205" i="62"/>
  <c r="D205" i="62"/>
  <c r="C205" i="62"/>
  <c r="F204" i="62"/>
  <c r="E204" i="62"/>
  <c r="D204" i="62"/>
  <c r="C204" i="62"/>
  <c r="F203" i="62"/>
  <c r="E203" i="62"/>
  <c r="D203" i="62"/>
  <c r="C203" i="62"/>
  <c r="F202" i="62"/>
  <c r="E202" i="62"/>
  <c r="D202" i="62"/>
  <c r="C202" i="62"/>
  <c r="F201" i="62"/>
  <c r="E201" i="62"/>
  <c r="D201" i="62"/>
  <c r="C201" i="62"/>
  <c r="F200" i="62"/>
  <c r="E200" i="62"/>
  <c r="D200" i="62"/>
  <c r="C200" i="62"/>
  <c r="F199" i="62"/>
  <c r="E199" i="62"/>
  <c r="D199" i="62"/>
  <c r="C199" i="62"/>
  <c r="F198" i="62"/>
  <c r="E198" i="62"/>
  <c r="D198" i="62"/>
  <c r="C198" i="62"/>
  <c r="F197" i="62"/>
  <c r="E197" i="62"/>
  <c r="D197" i="62"/>
  <c r="C197" i="62"/>
  <c r="F196" i="62"/>
  <c r="E196" i="62"/>
  <c r="D196" i="62"/>
  <c r="C196" i="62"/>
  <c r="F195" i="62"/>
  <c r="E195" i="62"/>
  <c r="D195" i="62"/>
  <c r="C195" i="62"/>
  <c r="F194" i="62"/>
  <c r="E194" i="62"/>
  <c r="D194" i="62"/>
  <c r="C194" i="62"/>
  <c r="F193" i="62"/>
  <c r="E193" i="62"/>
  <c r="D193" i="62"/>
  <c r="C193" i="62"/>
  <c r="F192" i="62"/>
  <c r="E192" i="62"/>
  <c r="D192" i="62"/>
  <c r="C192" i="62"/>
  <c r="F191" i="62"/>
  <c r="E191" i="62"/>
  <c r="D191" i="62"/>
  <c r="C191" i="62"/>
  <c r="F190" i="62"/>
  <c r="E190" i="62"/>
  <c r="D190" i="62"/>
  <c r="C190" i="62"/>
  <c r="F189" i="62"/>
  <c r="E189" i="62"/>
  <c r="D189" i="62"/>
  <c r="C189" i="62"/>
  <c r="F188" i="62"/>
  <c r="E188" i="62"/>
  <c r="D188" i="62"/>
  <c r="C188" i="62"/>
  <c r="F187" i="62"/>
  <c r="E187" i="62"/>
  <c r="D187" i="62"/>
  <c r="C187" i="62"/>
  <c r="F186" i="62"/>
  <c r="E186" i="62"/>
  <c r="D186" i="62"/>
  <c r="C186" i="62"/>
  <c r="F185" i="62"/>
  <c r="E185" i="62"/>
  <c r="D185" i="62"/>
  <c r="C185" i="62"/>
  <c r="F184" i="62"/>
  <c r="E184" i="62"/>
  <c r="D184" i="62"/>
  <c r="C184" i="62"/>
  <c r="F183" i="62"/>
  <c r="E183" i="62"/>
  <c r="D183" i="62"/>
  <c r="C183" i="62"/>
  <c r="F182" i="62"/>
  <c r="E182" i="62"/>
  <c r="D182" i="62"/>
  <c r="C182" i="62"/>
  <c r="F181" i="62"/>
  <c r="E181" i="62"/>
  <c r="D181" i="62"/>
  <c r="C181" i="62"/>
  <c r="F180" i="62"/>
  <c r="E180" i="62"/>
  <c r="D180" i="62"/>
  <c r="C180" i="62"/>
  <c r="F179" i="62"/>
  <c r="E179" i="62"/>
  <c r="D179" i="62"/>
  <c r="C179" i="62"/>
  <c r="F178" i="62"/>
  <c r="E178" i="62"/>
  <c r="D178" i="62"/>
  <c r="C178" i="62"/>
  <c r="F177" i="62"/>
  <c r="E177" i="62"/>
  <c r="D177" i="62"/>
  <c r="C177" i="62"/>
  <c r="F176" i="62"/>
  <c r="E176" i="62"/>
  <c r="D176" i="62"/>
  <c r="C176" i="62"/>
  <c r="F175" i="62"/>
  <c r="E175" i="62"/>
  <c r="D175" i="62"/>
  <c r="C175" i="62"/>
  <c r="F174" i="62"/>
  <c r="E174" i="62"/>
  <c r="D174" i="62"/>
  <c r="C174" i="62"/>
  <c r="F173" i="62"/>
  <c r="E173" i="62"/>
  <c r="D173" i="62"/>
  <c r="C173" i="62"/>
  <c r="F172" i="62"/>
  <c r="E172" i="62"/>
  <c r="D172" i="62"/>
  <c r="C172" i="62"/>
  <c r="F171" i="62"/>
  <c r="E171" i="62"/>
  <c r="D171" i="62"/>
  <c r="C171" i="62"/>
  <c r="F170" i="62"/>
  <c r="E170" i="62"/>
  <c r="D170" i="62"/>
  <c r="C170" i="62"/>
  <c r="F169" i="62"/>
  <c r="E169" i="62"/>
  <c r="D169" i="62"/>
  <c r="C169" i="62"/>
  <c r="F168" i="62"/>
  <c r="E168" i="62"/>
  <c r="D168" i="62"/>
  <c r="C168" i="62"/>
  <c r="F167" i="62"/>
  <c r="E167" i="62"/>
  <c r="D167" i="62"/>
  <c r="C167" i="62"/>
  <c r="F166" i="62"/>
  <c r="E166" i="62"/>
  <c r="D166" i="62"/>
  <c r="C166" i="62"/>
  <c r="F165" i="62"/>
  <c r="E165" i="62"/>
  <c r="D165" i="62"/>
  <c r="C165" i="62"/>
  <c r="F164" i="62"/>
  <c r="E164" i="62"/>
  <c r="D164" i="62"/>
  <c r="C164" i="62"/>
  <c r="F163" i="62"/>
  <c r="E163" i="62"/>
  <c r="D163" i="62"/>
  <c r="C163" i="62"/>
  <c r="F162" i="62"/>
  <c r="E162" i="62"/>
  <c r="D162" i="62"/>
  <c r="C162" i="62"/>
  <c r="F161" i="62"/>
  <c r="E161" i="62"/>
  <c r="D161" i="62"/>
  <c r="C161" i="62"/>
  <c r="F160" i="62"/>
  <c r="E160" i="62"/>
  <c r="D160" i="62"/>
  <c r="C160" i="62"/>
  <c r="F159" i="62"/>
  <c r="E159" i="62"/>
  <c r="D159" i="62"/>
  <c r="C159" i="62"/>
  <c r="F158" i="62"/>
  <c r="E158" i="62"/>
  <c r="D158" i="62"/>
  <c r="C158" i="62"/>
  <c r="F157" i="62"/>
  <c r="E157" i="62"/>
  <c r="D157" i="62"/>
  <c r="C157" i="62"/>
  <c r="F156" i="62"/>
  <c r="E156" i="62"/>
  <c r="D156" i="62"/>
  <c r="C156" i="62"/>
  <c r="F155" i="62"/>
  <c r="E155" i="62"/>
  <c r="D155" i="62"/>
  <c r="C155" i="62"/>
  <c r="F154" i="62"/>
  <c r="E154" i="62"/>
  <c r="D154" i="62"/>
  <c r="C154" i="62"/>
  <c r="F153" i="62"/>
  <c r="E153" i="62"/>
  <c r="D153" i="62"/>
  <c r="C153" i="62"/>
  <c r="F152" i="62"/>
  <c r="E152" i="62"/>
  <c r="D152" i="62"/>
  <c r="C152" i="62"/>
  <c r="F151" i="62"/>
  <c r="E151" i="62"/>
  <c r="D151" i="62"/>
  <c r="C151" i="62"/>
  <c r="F150" i="62"/>
  <c r="E150" i="62"/>
  <c r="D150" i="62"/>
  <c r="C150" i="62"/>
  <c r="F149" i="62"/>
  <c r="E149" i="62"/>
  <c r="D149" i="62"/>
  <c r="C149" i="62"/>
  <c r="F148" i="62"/>
  <c r="E148" i="62"/>
  <c r="D148" i="62"/>
  <c r="C148" i="62"/>
  <c r="F147" i="62"/>
  <c r="E147" i="62"/>
  <c r="D147" i="62"/>
  <c r="C147" i="62"/>
  <c r="F146" i="62"/>
  <c r="E146" i="62"/>
  <c r="D146" i="62"/>
  <c r="C146" i="62"/>
  <c r="F145" i="62"/>
  <c r="E145" i="62"/>
  <c r="D145" i="62"/>
  <c r="C145" i="62"/>
  <c r="F144" i="62"/>
  <c r="E144" i="62"/>
  <c r="D144" i="62"/>
  <c r="C144" i="62"/>
  <c r="F143" i="62"/>
  <c r="E143" i="62"/>
  <c r="D143" i="62"/>
  <c r="C143" i="62"/>
  <c r="F142" i="62"/>
  <c r="E142" i="62"/>
  <c r="D142" i="62"/>
  <c r="C142" i="62"/>
  <c r="F141" i="62"/>
  <c r="E141" i="62"/>
  <c r="D141" i="62"/>
  <c r="C141" i="62"/>
  <c r="F140" i="62"/>
  <c r="E140" i="62"/>
  <c r="D140" i="62"/>
  <c r="C140" i="62"/>
  <c r="F139" i="62"/>
  <c r="E139" i="62"/>
  <c r="D139" i="62"/>
  <c r="C139" i="62"/>
  <c r="F138" i="62"/>
  <c r="E138" i="62"/>
  <c r="D138" i="62"/>
  <c r="C138" i="62"/>
  <c r="F137" i="62"/>
  <c r="E137" i="62"/>
  <c r="D137" i="62"/>
  <c r="C137" i="62"/>
  <c r="F136" i="62"/>
  <c r="E136" i="62"/>
  <c r="D136" i="62"/>
  <c r="C136" i="62"/>
  <c r="F135" i="62"/>
  <c r="E135" i="62"/>
  <c r="D135" i="62"/>
  <c r="C135" i="62"/>
  <c r="F134" i="62"/>
  <c r="E134" i="62"/>
  <c r="D134" i="62"/>
  <c r="C134" i="62"/>
  <c r="F133" i="62"/>
  <c r="E133" i="62"/>
  <c r="D133" i="62"/>
  <c r="C133" i="62"/>
  <c r="F132" i="62"/>
  <c r="E132" i="62"/>
  <c r="D132" i="62"/>
  <c r="C132" i="62"/>
  <c r="F131" i="62"/>
  <c r="E131" i="62"/>
  <c r="D131" i="62"/>
  <c r="C131" i="62"/>
  <c r="F130" i="62"/>
  <c r="E130" i="62"/>
  <c r="D130" i="62"/>
  <c r="C130" i="62"/>
  <c r="F129" i="62"/>
  <c r="E129" i="62"/>
  <c r="D129" i="62"/>
  <c r="C129" i="62"/>
  <c r="F128" i="62"/>
  <c r="E128" i="62"/>
  <c r="D128" i="62"/>
  <c r="C128" i="62"/>
  <c r="F127" i="62"/>
  <c r="E127" i="62"/>
  <c r="D127" i="62"/>
  <c r="C127" i="62"/>
  <c r="F126" i="62"/>
  <c r="E126" i="62"/>
  <c r="D126" i="62"/>
  <c r="C126" i="62"/>
  <c r="F125" i="62"/>
  <c r="E125" i="62"/>
  <c r="D125" i="62"/>
  <c r="C125" i="62"/>
  <c r="F124" i="62"/>
  <c r="E124" i="62"/>
  <c r="D124" i="62"/>
  <c r="C124" i="62"/>
  <c r="F123" i="62"/>
  <c r="E123" i="62"/>
  <c r="D123" i="62"/>
  <c r="C123" i="62"/>
  <c r="F122" i="62"/>
  <c r="E122" i="62"/>
  <c r="D122" i="62"/>
  <c r="C122" i="62"/>
  <c r="F121" i="62"/>
  <c r="E121" i="62"/>
  <c r="D121" i="62"/>
  <c r="C121" i="62"/>
  <c r="F120" i="62"/>
  <c r="E120" i="62"/>
  <c r="D120" i="62"/>
  <c r="C120" i="62"/>
  <c r="F119" i="62"/>
  <c r="E119" i="62"/>
  <c r="D119" i="62"/>
  <c r="C119" i="62"/>
  <c r="F118" i="62"/>
  <c r="E118" i="62"/>
  <c r="D118" i="62"/>
  <c r="C118" i="62"/>
  <c r="F117" i="62"/>
  <c r="E117" i="62"/>
  <c r="D117" i="62"/>
  <c r="C117" i="62"/>
  <c r="F116" i="62"/>
  <c r="E116" i="62"/>
  <c r="D116" i="62"/>
  <c r="C116" i="62"/>
  <c r="F115" i="62"/>
  <c r="E115" i="62"/>
  <c r="D115" i="62"/>
  <c r="C115" i="62"/>
  <c r="F114" i="62"/>
  <c r="E114" i="62"/>
  <c r="D114" i="62"/>
  <c r="C114" i="62"/>
  <c r="F113" i="62"/>
  <c r="E113" i="62"/>
  <c r="D113" i="62"/>
  <c r="C113" i="62"/>
  <c r="F112" i="62"/>
  <c r="E112" i="62"/>
  <c r="D112" i="62"/>
  <c r="C112" i="62"/>
  <c r="F111" i="62"/>
  <c r="E111" i="62"/>
  <c r="D111" i="62"/>
  <c r="C111" i="62"/>
  <c r="F110" i="62"/>
  <c r="E110" i="62"/>
  <c r="D110" i="62"/>
  <c r="C110" i="62"/>
  <c r="F109" i="62"/>
  <c r="E109" i="62"/>
  <c r="D109" i="62"/>
  <c r="C109" i="62"/>
  <c r="F108" i="62"/>
  <c r="E108" i="62"/>
  <c r="D108" i="62"/>
  <c r="C108" i="62"/>
  <c r="F107" i="62"/>
  <c r="E107" i="62"/>
  <c r="D107" i="62"/>
  <c r="C107" i="62"/>
  <c r="F106" i="62"/>
  <c r="E106" i="62"/>
  <c r="D106" i="62"/>
  <c r="C106" i="62"/>
  <c r="F105" i="62"/>
  <c r="E105" i="62"/>
  <c r="D105" i="62"/>
  <c r="C105" i="62"/>
  <c r="F104" i="62"/>
  <c r="E104" i="62"/>
  <c r="D104" i="62"/>
  <c r="C104" i="62"/>
  <c r="F103" i="62"/>
  <c r="E103" i="62"/>
  <c r="D103" i="62"/>
  <c r="C103" i="62"/>
  <c r="F102" i="62"/>
  <c r="E102" i="62"/>
  <c r="D102" i="62"/>
  <c r="C102" i="62"/>
  <c r="F101" i="62"/>
  <c r="E101" i="62"/>
  <c r="D101" i="62"/>
  <c r="C101" i="62"/>
  <c r="F100" i="62"/>
  <c r="E100" i="62"/>
  <c r="D100" i="62"/>
  <c r="C100" i="62"/>
  <c r="F99" i="62"/>
  <c r="E99" i="62"/>
  <c r="D99" i="62"/>
  <c r="C99" i="62"/>
  <c r="F98" i="62"/>
  <c r="E98" i="62"/>
  <c r="D98" i="62"/>
  <c r="C98" i="62"/>
  <c r="F97" i="62"/>
  <c r="E97" i="62"/>
  <c r="D97" i="62"/>
  <c r="C97" i="62"/>
  <c r="F96" i="62"/>
  <c r="E96" i="62"/>
  <c r="D96" i="62"/>
  <c r="C96" i="62"/>
  <c r="F95" i="62"/>
  <c r="E95" i="62"/>
  <c r="D95" i="62"/>
  <c r="C95" i="62"/>
  <c r="F94" i="62"/>
  <c r="E94" i="62"/>
  <c r="D94" i="62"/>
  <c r="C94" i="62"/>
  <c r="F93" i="62"/>
  <c r="E93" i="62"/>
  <c r="D93" i="62"/>
  <c r="C93" i="62"/>
  <c r="F92" i="62"/>
  <c r="E92" i="62"/>
  <c r="D92" i="62"/>
  <c r="C92" i="62"/>
  <c r="F91" i="62"/>
  <c r="E91" i="62"/>
  <c r="D91" i="62"/>
  <c r="C91" i="62"/>
  <c r="F90" i="62"/>
  <c r="E90" i="62"/>
  <c r="D90" i="62"/>
  <c r="C90" i="62"/>
  <c r="F89" i="62"/>
  <c r="E89" i="62"/>
  <c r="D89" i="62"/>
  <c r="C89" i="62"/>
  <c r="F88" i="62"/>
  <c r="E88" i="62"/>
  <c r="D88" i="62"/>
  <c r="C88" i="62"/>
  <c r="F87" i="62"/>
  <c r="E87" i="62"/>
  <c r="D87" i="62"/>
  <c r="C87" i="62"/>
  <c r="F86" i="62"/>
  <c r="E86" i="62"/>
  <c r="D86" i="62"/>
  <c r="C86" i="62"/>
  <c r="F85" i="62"/>
  <c r="E85" i="62"/>
  <c r="D85" i="62"/>
  <c r="C85" i="62"/>
  <c r="F84" i="62"/>
  <c r="E84" i="62"/>
  <c r="D84" i="62"/>
  <c r="C84" i="62"/>
  <c r="F83" i="62"/>
  <c r="E83" i="62"/>
  <c r="D83" i="62"/>
  <c r="C83" i="62"/>
  <c r="F82" i="62"/>
  <c r="E82" i="62"/>
  <c r="D82" i="62"/>
  <c r="C82" i="62"/>
  <c r="F81" i="62"/>
  <c r="E81" i="62"/>
  <c r="D81" i="62"/>
  <c r="C81" i="62"/>
  <c r="F80" i="62"/>
  <c r="E80" i="62"/>
  <c r="D80" i="62"/>
  <c r="C80" i="62"/>
  <c r="F79" i="62"/>
  <c r="E79" i="62"/>
  <c r="D79" i="62"/>
  <c r="C79" i="62"/>
  <c r="F78" i="62"/>
  <c r="E78" i="62"/>
  <c r="D78" i="62"/>
  <c r="C78" i="62"/>
  <c r="F77" i="62"/>
  <c r="E77" i="62"/>
  <c r="D77" i="62"/>
  <c r="C77" i="62"/>
  <c r="F76" i="62"/>
  <c r="E76" i="62"/>
  <c r="D76" i="62"/>
  <c r="C76" i="62"/>
  <c r="F75" i="62"/>
  <c r="E75" i="62"/>
  <c r="D75" i="62"/>
  <c r="C75" i="62"/>
  <c r="F74" i="62"/>
  <c r="E74" i="62"/>
  <c r="D74" i="62"/>
  <c r="C74" i="62"/>
  <c r="F73" i="62"/>
  <c r="E73" i="62"/>
  <c r="D73" i="62"/>
  <c r="C73" i="62"/>
  <c r="F72" i="62"/>
  <c r="E72" i="62"/>
  <c r="D72" i="62"/>
  <c r="C72" i="62"/>
  <c r="F71" i="62"/>
  <c r="E71" i="62"/>
  <c r="D71" i="62"/>
  <c r="C71" i="62"/>
  <c r="F70" i="62"/>
  <c r="E70" i="62"/>
  <c r="D70" i="62"/>
  <c r="C70" i="62"/>
  <c r="F69" i="62"/>
  <c r="E69" i="62"/>
  <c r="D69" i="62"/>
  <c r="C69" i="62"/>
  <c r="F68" i="62"/>
  <c r="E68" i="62"/>
  <c r="D68" i="62"/>
  <c r="C68" i="62"/>
  <c r="F67" i="62"/>
  <c r="E67" i="62"/>
  <c r="D67" i="62"/>
  <c r="C67" i="62"/>
  <c r="F66" i="62"/>
  <c r="E66" i="62"/>
  <c r="D66" i="62"/>
  <c r="C66" i="62"/>
  <c r="F65" i="62"/>
  <c r="E65" i="62"/>
  <c r="D65" i="62"/>
  <c r="C65" i="62"/>
  <c r="F64" i="62"/>
  <c r="E64" i="62"/>
  <c r="D64" i="62"/>
  <c r="C64" i="62"/>
  <c r="F63" i="62"/>
  <c r="E63" i="62"/>
  <c r="D63" i="62"/>
  <c r="C63" i="62"/>
  <c r="F62" i="62"/>
  <c r="E62" i="62"/>
  <c r="D62" i="62"/>
  <c r="C62" i="62"/>
  <c r="F61" i="62"/>
  <c r="E61" i="62"/>
  <c r="D61" i="62"/>
  <c r="C61" i="62"/>
  <c r="F60" i="62"/>
  <c r="E60" i="62"/>
  <c r="D60" i="62"/>
  <c r="C60" i="62"/>
  <c r="F59" i="62"/>
  <c r="E59" i="62"/>
  <c r="D59" i="62"/>
  <c r="C59" i="62"/>
  <c r="F58" i="62"/>
  <c r="E58" i="62"/>
  <c r="D58" i="62"/>
  <c r="C58" i="62"/>
  <c r="F57" i="62"/>
  <c r="E57" i="62"/>
  <c r="D57" i="62"/>
  <c r="C57" i="62"/>
  <c r="F56" i="62"/>
  <c r="E56" i="62"/>
  <c r="D56" i="62"/>
  <c r="C56" i="62"/>
  <c r="F55" i="62"/>
  <c r="E55" i="62"/>
  <c r="D55" i="62"/>
  <c r="C55" i="62"/>
  <c r="F54" i="62"/>
  <c r="E54" i="62"/>
  <c r="D54" i="62"/>
  <c r="C54" i="62"/>
  <c r="F53" i="62"/>
  <c r="E53" i="62"/>
  <c r="D53" i="62"/>
  <c r="C53" i="62"/>
  <c r="F52" i="62"/>
  <c r="E52" i="62"/>
  <c r="D52" i="62"/>
  <c r="C52" i="62"/>
  <c r="F51" i="62"/>
  <c r="E51" i="62"/>
  <c r="D51" i="62"/>
  <c r="C51" i="62"/>
  <c r="F50" i="62"/>
  <c r="E50" i="62"/>
  <c r="D50" i="62"/>
  <c r="C50" i="62"/>
  <c r="F49" i="62"/>
  <c r="E49" i="62"/>
  <c r="D49" i="62"/>
  <c r="C49" i="62"/>
  <c r="F48" i="62"/>
  <c r="E48" i="62"/>
  <c r="D48" i="62"/>
  <c r="C48" i="62"/>
  <c r="F47" i="62"/>
  <c r="E47" i="62"/>
  <c r="D47" i="62"/>
  <c r="C47" i="62"/>
  <c r="F46" i="62"/>
  <c r="E46" i="62"/>
  <c r="D46" i="62"/>
  <c r="C46" i="62"/>
  <c r="F45" i="62"/>
  <c r="E45" i="62"/>
  <c r="D45" i="62"/>
  <c r="C45" i="62"/>
  <c r="F44" i="62"/>
  <c r="E44" i="62"/>
  <c r="D44" i="62"/>
  <c r="C44" i="62"/>
  <c r="F43" i="62"/>
  <c r="E43" i="62"/>
  <c r="D43" i="62"/>
  <c r="C43" i="62"/>
  <c r="F42" i="62"/>
  <c r="E42" i="62"/>
  <c r="D42" i="62"/>
  <c r="C42" i="62"/>
  <c r="F41" i="62"/>
  <c r="E41" i="62"/>
  <c r="D41" i="62"/>
  <c r="C41" i="62"/>
  <c r="F40" i="62"/>
  <c r="E40" i="62"/>
  <c r="D40" i="62"/>
  <c r="C40" i="62"/>
  <c r="F39" i="62"/>
  <c r="E39" i="62"/>
  <c r="D39" i="62"/>
  <c r="C39" i="62"/>
  <c r="F38" i="62"/>
  <c r="E38" i="62"/>
  <c r="D38" i="62"/>
  <c r="C38" i="62"/>
  <c r="F37" i="62"/>
  <c r="E37" i="62"/>
  <c r="D37" i="62"/>
  <c r="C37" i="62"/>
  <c r="F36" i="62"/>
  <c r="E36" i="62"/>
  <c r="D36" i="62"/>
  <c r="C36" i="62"/>
  <c r="F35" i="62"/>
  <c r="E35" i="62"/>
  <c r="D35" i="62"/>
  <c r="C35" i="62"/>
  <c r="F34" i="62"/>
  <c r="E34" i="62"/>
  <c r="D34" i="62"/>
  <c r="C34" i="62"/>
  <c r="F33" i="62"/>
  <c r="E33" i="62"/>
  <c r="D33" i="62"/>
  <c r="C33" i="62"/>
  <c r="F32" i="62"/>
  <c r="E32" i="62"/>
  <c r="D32" i="62"/>
  <c r="C32" i="62"/>
  <c r="F31" i="62"/>
  <c r="E31" i="62"/>
  <c r="D31" i="62"/>
  <c r="C31" i="62"/>
  <c r="F30" i="62"/>
  <c r="E30" i="62"/>
  <c r="D30" i="62"/>
  <c r="C30" i="62"/>
  <c r="F29" i="62"/>
  <c r="E29" i="62"/>
  <c r="D29" i="62"/>
  <c r="C29" i="62"/>
  <c r="F28" i="62"/>
  <c r="E28" i="62"/>
  <c r="D28" i="62"/>
  <c r="C28" i="62"/>
  <c r="F27" i="62"/>
  <c r="E27" i="62"/>
  <c r="D27" i="62"/>
  <c r="C27" i="62"/>
  <c r="F26" i="62"/>
  <c r="E26" i="62"/>
  <c r="D26" i="62"/>
  <c r="C26" i="62"/>
  <c r="F25" i="62"/>
  <c r="E25" i="62"/>
  <c r="D25" i="62"/>
  <c r="C25" i="62"/>
  <c r="F24" i="62"/>
  <c r="E24" i="62"/>
  <c r="D24" i="62"/>
  <c r="C24" i="62"/>
  <c r="F23" i="62"/>
  <c r="E23" i="62"/>
  <c r="D23" i="62"/>
  <c r="C23" i="62"/>
  <c r="F22" i="62"/>
  <c r="E22" i="62"/>
  <c r="D22" i="62"/>
  <c r="C22" i="62"/>
  <c r="F21" i="62"/>
  <c r="E21" i="62"/>
  <c r="D21" i="62"/>
  <c r="C21" i="62"/>
  <c r="F20" i="62"/>
  <c r="E20" i="62"/>
  <c r="D20" i="62"/>
  <c r="C20" i="62"/>
  <c r="F19" i="62"/>
  <c r="E19" i="62"/>
  <c r="D19" i="62"/>
  <c r="C19" i="62"/>
  <c r="F18" i="62"/>
  <c r="E18" i="62"/>
  <c r="D18" i="62"/>
  <c r="C18" i="62"/>
  <c r="F17" i="62"/>
  <c r="E17" i="62"/>
  <c r="D17" i="62"/>
  <c r="C17" i="62"/>
  <c r="F16" i="62"/>
  <c r="E16" i="62"/>
  <c r="D16" i="62"/>
  <c r="C16" i="62"/>
  <c r="F15" i="62"/>
  <c r="E15" i="62"/>
  <c r="D15" i="62"/>
  <c r="C15" i="62"/>
  <c r="F14" i="62"/>
  <c r="E14" i="62"/>
  <c r="D14" i="62"/>
  <c r="C14" i="62"/>
  <c r="H13" i="62"/>
  <c r="F13" i="62"/>
  <c r="E13" i="62"/>
  <c r="D13" i="62"/>
  <c r="C13" i="62"/>
  <c r="H12" i="62"/>
  <c r="I12" i="62" s="1"/>
  <c r="F12" i="62"/>
  <c r="E12" i="62"/>
  <c r="D12" i="62"/>
  <c r="C12" i="62"/>
  <c r="H11" i="62"/>
  <c r="F11" i="62"/>
  <c r="E11" i="62"/>
  <c r="D11" i="62"/>
  <c r="C11" i="62"/>
  <c r="F10" i="62"/>
  <c r="E10" i="62"/>
  <c r="D10" i="62"/>
  <c r="C10" i="62"/>
  <c r="F9" i="62"/>
  <c r="E9" i="62"/>
  <c r="D9" i="62"/>
  <c r="C9" i="62"/>
  <c r="L8" i="62"/>
  <c r="F8" i="62"/>
  <c r="E8" i="62"/>
  <c r="D8" i="62"/>
  <c r="C8" i="62"/>
  <c r="L7" i="62"/>
  <c r="F7" i="62"/>
  <c r="E7" i="62"/>
  <c r="D7" i="62"/>
  <c r="C7" i="62"/>
  <c r="F6" i="62"/>
  <c r="E6" i="62"/>
  <c r="D6" i="62"/>
  <c r="C6" i="62"/>
  <c r="F5" i="62"/>
  <c r="E5" i="62"/>
  <c r="D5" i="62"/>
  <c r="C5" i="62"/>
  <c r="F4" i="62"/>
  <c r="E4" i="62"/>
  <c r="D4" i="62"/>
  <c r="C4" i="62"/>
  <c r="H3" i="62"/>
  <c r="F3" i="62"/>
  <c r="E3" i="62"/>
  <c r="D3" i="62"/>
  <c r="C3" i="62"/>
  <c r="H2" i="62"/>
  <c r="F2" i="62"/>
  <c r="E2" i="62"/>
  <c r="D2" i="62"/>
  <c r="C2" i="62"/>
  <c r="G16" i="61"/>
  <c r="G88" i="61"/>
  <c r="G160" i="61"/>
  <c r="G376" i="61"/>
  <c r="F3" i="61"/>
  <c r="F4" i="61"/>
  <c r="F5" i="61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807" i="61"/>
  <c r="F808" i="61"/>
  <c r="F809" i="61"/>
  <c r="F810" i="61"/>
  <c r="F811" i="61"/>
  <c r="F812" i="61"/>
  <c r="F813" i="61"/>
  <c r="F814" i="61"/>
  <c r="F815" i="61"/>
  <c r="F816" i="61"/>
  <c r="F817" i="61"/>
  <c r="F818" i="61"/>
  <c r="F819" i="61"/>
  <c r="F820" i="61"/>
  <c r="F821" i="61"/>
  <c r="F822" i="61"/>
  <c r="F823" i="61"/>
  <c r="F824" i="61"/>
  <c r="F825" i="61"/>
  <c r="F826" i="61"/>
  <c r="F827" i="61"/>
  <c r="F828" i="61"/>
  <c r="F829" i="61"/>
  <c r="F830" i="61"/>
  <c r="F831" i="61"/>
  <c r="F832" i="61"/>
  <c r="F833" i="61"/>
  <c r="F834" i="61"/>
  <c r="F835" i="61"/>
  <c r="F836" i="61"/>
  <c r="F837" i="61"/>
  <c r="F838" i="61"/>
  <c r="F839" i="61"/>
  <c r="F840" i="61"/>
  <c r="F841" i="61"/>
  <c r="F842" i="61"/>
  <c r="F843" i="61"/>
  <c r="F844" i="61"/>
  <c r="F845" i="61"/>
  <c r="F846" i="61"/>
  <c r="F847" i="61"/>
  <c r="F848" i="61"/>
  <c r="F849" i="61"/>
  <c r="F850" i="61"/>
  <c r="F851" i="61"/>
  <c r="F852" i="61"/>
  <c r="F853" i="61"/>
  <c r="F854" i="61"/>
  <c r="F855" i="61"/>
  <c r="F856" i="61"/>
  <c r="F857" i="61"/>
  <c r="F858" i="61"/>
  <c r="F859" i="61"/>
  <c r="F860" i="61"/>
  <c r="F861" i="61"/>
  <c r="F862" i="61"/>
  <c r="F863" i="61"/>
  <c r="F864" i="61"/>
  <c r="F865" i="61"/>
  <c r="F866" i="61"/>
  <c r="F867" i="61"/>
  <c r="F868" i="61"/>
  <c r="F869" i="61"/>
  <c r="F870" i="61"/>
  <c r="F871" i="61"/>
  <c r="F872" i="61"/>
  <c r="F873" i="61"/>
  <c r="F874" i="61"/>
  <c r="F875" i="61"/>
  <c r="F876" i="61"/>
  <c r="F877" i="61"/>
  <c r="F878" i="61"/>
  <c r="F879" i="61"/>
  <c r="F880" i="61"/>
  <c r="F881" i="61"/>
  <c r="F882" i="61"/>
  <c r="F883" i="61"/>
  <c r="F884" i="61"/>
  <c r="F885" i="61"/>
  <c r="F886" i="61"/>
  <c r="F887" i="61"/>
  <c r="F888" i="61"/>
  <c r="F889" i="61"/>
  <c r="F890" i="61"/>
  <c r="F891" i="61"/>
  <c r="F892" i="61"/>
  <c r="F893" i="61"/>
  <c r="F894" i="61"/>
  <c r="F895" i="61"/>
  <c r="F896" i="61"/>
  <c r="F897" i="61"/>
  <c r="F898" i="61"/>
  <c r="F899" i="61"/>
  <c r="F900" i="61"/>
  <c r="F901" i="61"/>
  <c r="F902" i="61"/>
  <c r="F903" i="61"/>
  <c r="F904" i="61"/>
  <c r="F905" i="61"/>
  <c r="F906" i="61"/>
  <c r="F907" i="61"/>
  <c r="F908" i="61"/>
  <c r="F909" i="61"/>
  <c r="F910" i="61"/>
  <c r="F911" i="61"/>
  <c r="F912" i="61"/>
  <c r="F913" i="61"/>
  <c r="F914" i="61"/>
  <c r="F915" i="61"/>
  <c r="F916" i="61"/>
  <c r="F917" i="61"/>
  <c r="F918" i="61"/>
  <c r="F919" i="61"/>
  <c r="F920" i="61"/>
  <c r="F921" i="61"/>
  <c r="F922" i="61"/>
  <c r="F923" i="61"/>
  <c r="F924" i="61"/>
  <c r="F925" i="61"/>
  <c r="F926" i="61"/>
  <c r="F927" i="61"/>
  <c r="F928" i="61"/>
  <c r="F929" i="61"/>
  <c r="F930" i="61"/>
  <c r="F931" i="61"/>
  <c r="F932" i="61"/>
  <c r="F933" i="61"/>
  <c r="F934" i="61"/>
  <c r="F935" i="61"/>
  <c r="F936" i="61"/>
  <c r="F937" i="61"/>
  <c r="F938" i="61"/>
  <c r="F939" i="61"/>
  <c r="F940" i="61"/>
  <c r="F941" i="61"/>
  <c r="F942" i="61"/>
  <c r="F943" i="61"/>
  <c r="F944" i="61"/>
  <c r="F945" i="61"/>
  <c r="F946" i="61"/>
  <c r="F947" i="61"/>
  <c r="F948" i="61"/>
  <c r="F949" i="61"/>
  <c r="F950" i="61"/>
  <c r="F951" i="61"/>
  <c r="F952" i="61"/>
  <c r="F953" i="61"/>
  <c r="F954" i="61"/>
  <c r="F955" i="61"/>
  <c r="F956" i="61"/>
  <c r="F957" i="61"/>
  <c r="F958" i="61"/>
  <c r="F959" i="61"/>
  <c r="F960" i="61"/>
  <c r="F961" i="61"/>
  <c r="F962" i="61"/>
  <c r="F963" i="61"/>
  <c r="F964" i="61"/>
  <c r="F965" i="61"/>
  <c r="F966" i="61"/>
  <c r="F967" i="61"/>
  <c r="F968" i="61"/>
  <c r="F969" i="61"/>
  <c r="F970" i="61"/>
  <c r="F971" i="61"/>
  <c r="F972" i="61"/>
  <c r="F973" i="61"/>
  <c r="F974" i="61"/>
  <c r="F975" i="61"/>
  <c r="F976" i="61"/>
  <c r="F977" i="61"/>
  <c r="F978" i="61"/>
  <c r="F979" i="61"/>
  <c r="F980" i="61"/>
  <c r="F981" i="61"/>
  <c r="F982" i="61"/>
  <c r="F983" i="61"/>
  <c r="F984" i="61"/>
  <c r="F985" i="61"/>
  <c r="F986" i="61"/>
  <c r="F987" i="61"/>
  <c r="F988" i="61"/>
  <c r="F989" i="61"/>
  <c r="F990" i="61"/>
  <c r="F991" i="61"/>
  <c r="F992" i="61"/>
  <c r="F993" i="61"/>
  <c r="F994" i="61"/>
  <c r="F995" i="61"/>
  <c r="F996" i="61"/>
  <c r="F997" i="61"/>
  <c r="F998" i="61"/>
  <c r="F999" i="61"/>
  <c r="F1000" i="61"/>
  <c r="F1001" i="61"/>
  <c r="F1002" i="61"/>
  <c r="F1003" i="61"/>
  <c r="F1004" i="61"/>
  <c r="F1005" i="61"/>
  <c r="F1006" i="61"/>
  <c r="F1007" i="61"/>
  <c r="F1008" i="61"/>
  <c r="F1009" i="61"/>
  <c r="F1010" i="61"/>
  <c r="F1011" i="61"/>
  <c r="F1012" i="61"/>
  <c r="F1013" i="61"/>
  <c r="F1014" i="61"/>
  <c r="F1015" i="61"/>
  <c r="F1016" i="61"/>
  <c r="F1017" i="61"/>
  <c r="F1018" i="61"/>
  <c r="F1019" i="61"/>
  <c r="F1020" i="61"/>
  <c r="F1021" i="61"/>
  <c r="F1022" i="61"/>
  <c r="F1023" i="61"/>
  <c r="F1024" i="61"/>
  <c r="F1025" i="61"/>
  <c r="F1026" i="61"/>
  <c r="F1027" i="61"/>
  <c r="F1028" i="61"/>
  <c r="F1029" i="61"/>
  <c r="F1030" i="61"/>
  <c r="F1031" i="61"/>
  <c r="F1032" i="61"/>
  <c r="F1033" i="61"/>
  <c r="F1034" i="61"/>
  <c r="F1035" i="61"/>
  <c r="F1036" i="61"/>
  <c r="F1037" i="61"/>
  <c r="F1038" i="61"/>
  <c r="F1039" i="61"/>
  <c r="F1040" i="61"/>
  <c r="F1041" i="61"/>
  <c r="F1042" i="61"/>
  <c r="F1043" i="61"/>
  <c r="F1044" i="61"/>
  <c r="F1045" i="61"/>
  <c r="F1046" i="61"/>
  <c r="F1047" i="61"/>
  <c r="F1048" i="61"/>
  <c r="F1049" i="61"/>
  <c r="F1050" i="61"/>
  <c r="F1051" i="61"/>
  <c r="F1052" i="61"/>
  <c r="F1053" i="61"/>
  <c r="F1054" i="61"/>
  <c r="F1055" i="61"/>
  <c r="F1056" i="61"/>
  <c r="F1057" i="61"/>
  <c r="F1058" i="61"/>
  <c r="F1059" i="61"/>
  <c r="F1060" i="61"/>
  <c r="F1061" i="61"/>
  <c r="F1062" i="61"/>
  <c r="F1063" i="61"/>
  <c r="F1064" i="61"/>
  <c r="F1065" i="61"/>
  <c r="F1066" i="61"/>
  <c r="F1067" i="61"/>
  <c r="F1068" i="61"/>
  <c r="F1069" i="61"/>
  <c r="F1070" i="61"/>
  <c r="F1071" i="61"/>
  <c r="F1072" i="61"/>
  <c r="F1073" i="61"/>
  <c r="F1074" i="61"/>
  <c r="F1075" i="61"/>
  <c r="F1076" i="61"/>
  <c r="F1077" i="61"/>
  <c r="F1078" i="61"/>
  <c r="F1079" i="61"/>
  <c r="F1080" i="61"/>
  <c r="F1081" i="61"/>
  <c r="F1082" i="61"/>
  <c r="F1083" i="61"/>
  <c r="F1084" i="61"/>
  <c r="F1085" i="61"/>
  <c r="F1086" i="61"/>
  <c r="F1087" i="61"/>
  <c r="F1088" i="61"/>
  <c r="F1089" i="61"/>
  <c r="F1090" i="61"/>
  <c r="F1091" i="61"/>
  <c r="F1092" i="61"/>
  <c r="F1093" i="61"/>
  <c r="F1094" i="61"/>
  <c r="F1095" i="61"/>
  <c r="F1096" i="61"/>
  <c r="F1097" i="61"/>
  <c r="F1098" i="61"/>
  <c r="F1099" i="61"/>
  <c r="F1100" i="61"/>
  <c r="F1101" i="61"/>
  <c r="F1102" i="61"/>
  <c r="F1103" i="61"/>
  <c r="F1104" i="61"/>
  <c r="F1105" i="61"/>
  <c r="F1106" i="61"/>
  <c r="F1107" i="61"/>
  <c r="F1108" i="61"/>
  <c r="F1109" i="61"/>
  <c r="F1110" i="61"/>
  <c r="F1111" i="61"/>
  <c r="F1112" i="61"/>
  <c r="F1113" i="61"/>
  <c r="F1114" i="61"/>
  <c r="F1115" i="61"/>
  <c r="F1116" i="61"/>
  <c r="F1117" i="61"/>
  <c r="F1118" i="61"/>
  <c r="F1119" i="61"/>
  <c r="F1120" i="61"/>
  <c r="F1121" i="61"/>
  <c r="F1122" i="61"/>
  <c r="F1123" i="61"/>
  <c r="F1124" i="61"/>
  <c r="F1125" i="61"/>
  <c r="F1126" i="61"/>
  <c r="F1127" i="61"/>
  <c r="F1128" i="61"/>
  <c r="F1129" i="61"/>
  <c r="F1130" i="61"/>
  <c r="F1131" i="61"/>
  <c r="F1132" i="61"/>
  <c r="F1133" i="61"/>
  <c r="F1134" i="61"/>
  <c r="F1135" i="61"/>
  <c r="F1136" i="61"/>
  <c r="F1137" i="61"/>
  <c r="F1138" i="61"/>
  <c r="F1139" i="61"/>
  <c r="F1140" i="61"/>
  <c r="F1141" i="61"/>
  <c r="F1142" i="61"/>
  <c r="F1143" i="61"/>
  <c r="F1144" i="61"/>
  <c r="F1145" i="61"/>
  <c r="F1146" i="61"/>
  <c r="F1147" i="61"/>
  <c r="F1148" i="61"/>
  <c r="F1149" i="61"/>
  <c r="F1150" i="61"/>
  <c r="F1151" i="61"/>
  <c r="F1152" i="61"/>
  <c r="F1153" i="61"/>
  <c r="F1154" i="61"/>
  <c r="F1155" i="61"/>
  <c r="F1156" i="61"/>
  <c r="F1157" i="61"/>
  <c r="F1158" i="61"/>
  <c r="F1159" i="61"/>
  <c r="F1160" i="61"/>
  <c r="F1161" i="61"/>
  <c r="F1162" i="61"/>
  <c r="F1163" i="61"/>
  <c r="F1164" i="61"/>
  <c r="F1165" i="61"/>
  <c r="F1166" i="61"/>
  <c r="F1167" i="61"/>
  <c r="F1168" i="61"/>
  <c r="F1169" i="61"/>
  <c r="F1170" i="61"/>
  <c r="F1171" i="61"/>
  <c r="F1172" i="61"/>
  <c r="F1173" i="61"/>
  <c r="F1174" i="61"/>
  <c r="F1175" i="61"/>
  <c r="F1176" i="61"/>
  <c r="F1177" i="61"/>
  <c r="F1178" i="61"/>
  <c r="F1179" i="61"/>
  <c r="F1180" i="61"/>
  <c r="F1181" i="61"/>
  <c r="F1182" i="61"/>
  <c r="F1183" i="61"/>
  <c r="F1184" i="61"/>
  <c r="F1185" i="61"/>
  <c r="F1186" i="61"/>
  <c r="F1187" i="61"/>
  <c r="F1188" i="61"/>
  <c r="F1189" i="61"/>
  <c r="F1190" i="61"/>
  <c r="F1191" i="61"/>
  <c r="F1192" i="61"/>
  <c r="F1193" i="61"/>
  <c r="F1194" i="61"/>
  <c r="F1195" i="61"/>
  <c r="F1196" i="61"/>
  <c r="F1197" i="61"/>
  <c r="F1198" i="61"/>
  <c r="F1199" i="61"/>
  <c r="F1200" i="61"/>
  <c r="F1201" i="61"/>
  <c r="F1202" i="61"/>
  <c r="F1203" i="61"/>
  <c r="F1204" i="61"/>
  <c r="F1205" i="61"/>
  <c r="F1206" i="61"/>
  <c r="F1207" i="61"/>
  <c r="F1208" i="61"/>
  <c r="F1209" i="61"/>
  <c r="F1210" i="61"/>
  <c r="F1211" i="61"/>
  <c r="F1212" i="61"/>
  <c r="F1213" i="61"/>
  <c r="F1214" i="61"/>
  <c r="F1215" i="61"/>
  <c r="F1216" i="61"/>
  <c r="F1217" i="61"/>
  <c r="F1218" i="61"/>
  <c r="F1219" i="61"/>
  <c r="F1220" i="61"/>
  <c r="F1221" i="61"/>
  <c r="F1222" i="61"/>
  <c r="F1223" i="61"/>
  <c r="F1224" i="61"/>
  <c r="F1225" i="61"/>
  <c r="F1226" i="61"/>
  <c r="F1227" i="61"/>
  <c r="F1228" i="61"/>
  <c r="F1229" i="61"/>
  <c r="F1230" i="61"/>
  <c r="F1231" i="61"/>
  <c r="F1232" i="61"/>
  <c r="F1233" i="61"/>
  <c r="F1234" i="61"/>
  <c r="F1235" i="61"/>
  <c r="F1236" i="61"/>
  <c r="F1237" i="61"/>
  <c r="F1238" i="61"/>
  <c r="F1239" i="61"/>
  <c r="F1240" i="61"/>
  <c r="F1241" i="61"/>
  <c r="F1242" i="61"/>
  <c r="F1243" i="61"/>
  <c r="F1244" i="61"/>
  <c r="F1245" i="61"/>
  <c r="F1246" i="61"/>
  <c r="F1247" i="61"/>
  <c r="F1248" i="61"/>
  <c r="F1249" i="61"/>
  <c r="F1250" i="61"/>
  <c r="F1251" i="61"/>
  <c r="F1252" i="61"/>
  <c r="F1253" i="61"/>
  <c r="F1254" i="61"/>
  <c r="F1255" i="61"/>
  <c r="F1256" i="61"/>
  <c r="F1257" i="61"/>
  <c r="F1258" i="61"/>
  <c r="F1259" i="61"/>
  <c r="F1260" i="61"/>
  <c r="F1261" i="61"/>
  <c r="F1262" i="61"/>
  <c r="F1263" i="61"/>
  <c r="F1264" i="61"/>
  <c r="F1265" i="61"/>
  <c r="F1266" i="61"/>
  <c r="F1267" i="61"/>
  <c r="F1268" i="61"/>
  <c r="F1269" i="61"/>
  <c r="F1270" i="61"/>
  <c r="F1271" i="61"/>
  <c r="F1272" i="61"/>
  <c r="F1273" i="61"/>
  <c r="F1274" i="61"/>
  <c r="F1275" i="61"/>
  <c r="F1276" i="61"/>
  <c r="F1277" i="61"/>
  <c r="F1278" i="61"/>
  <c r="F1279" i="61"/>
  <c r="F1280" i="61"/>
  <c r="F1281" i="61"/>
  <c r="F1282" i="61"/>
  <c r="F1283" i="61"/>
  <c r="F1284" i="61"/>
  <c r="F1285" i="61"/>
  <c r="F1286" i="61"/>
  <c r="F1287" i="61"/>
  <c r="F1288" i="61"/>
  <c r="F1289" i="61"/>
  <c r="F1290" i="61"/>
  <c r="F1291" i="61"/>
  <c r="F2" i="61"/>
  <c r="H13" i="60"/>
  <c r="F228" i="60"/>
  <c r="F229" i="60"/>
  <c r="F230" i="60"/>
  <c r="F231" i="60"/>
  <c r="F232" i="60"/>
  <c r="F233" i="60"/>
  <c r="F234" i="60"/>
  <c r="F235" i="60"/>
  <c r="F236" i="60"/>
  <c r="F237" i="60"/>
  <c r="F238" i="60"/>
  <c r="F239" i="60"/>
  <c r="F240" i="60"/>
  <c r="F241" i="60"/>
  <c r="F242" i="60"/>
  <c r="F243" i="60"/>
  <c r="F244" i="60"/>
  <c r="F245" i="60"/>
  <c r="F246" i="60"/>
  <c r="F247" i="60"/>
  <c r="F248" i="60"/>
  <c r="F249" i="60"/>
  <c r="F250" i="60"/>
  <c r="F251" i="60"/>
  <c r="F252" i="60"/>
  <c r="F253" i="60"/>
  <c r="F254" i="60"/>
  <c r="F255" i="60"/>
  <c r="F256" i="60"/>
  <c r="F257" i="60"/>
  <c r="F258" i="60"/>
  <c r="F259" i="60"/>
  <c r="F260" i="60"/>
  <c r="F261" i="60"/>
  <c r="F262" i="60"/>
  <c r="F263" i="60"/>
  <c r="F264" i="60"/>
  <c r="F265" i="60"/>
  <c r="F266" i="60"/>
  <c r="F267" i="60"/>
  <c r="F268" i="60"/>
  <c r="F269" i="60"/>
  <c r="F270" i="60"/>
  <c r="F271" i="60"/>
  <c r="F272" i="60"/>
  <c r="F273" i="60"/>
  <c r="F274" i="60"/>
  <c r="F275" i="60"/>
  <c r="F276" i="60"/>
  <c r="F277" i="60"/>
  <c r="F278" i="60"/>
  <c r="F279" i="60"/>
  <c r="F280" i="60"/>
  <c r="F281" i="60"/>
  <c r="F282" i="60"/>
  <c r="F283" i="60"/>
  <c r="F284" i="60"/>
  <c r="F285" i="60"/>
  <c r="F286" i="60"/>
  <c r="F287" i="60"/>
  <c r="F288" i="60"/>
  <c r="F289" i="60"/>
  <c r="F290" i="60"/>
  <c r="F291" i="60"/>
  <c r="F292" i="60"/>
  <c r="F293" i="60"/>
  <c r="F294" i="60"/>
  <c r="F295" i="60"/>
  <c r="F296" i="60"/>
  <c r="F297" i="60"/>
  <c r="F298" i="60"/>
  <c r="F299" i="60"/>
  <c r="F300" i="60"/>
  <c r="F301" i="60"/>
  <c r="F302" i="60"/>
  <c r="F303" i="60"/>
  <c r="F304" i="60"/>
  <c r="F305" i="60"/>
  <c r="F306" i="60"/>
  <c r="F307" i="60"/>
  <c r="F308" i="60"/>
  <c r="F309" i="60"/>
  <c r="F310" i="60"/>
  <c r="F311" i="60"/>
  <c r="F312" i="60"/>
  <c r="F313" i="60"/>
  <c r="F314" i="60"/>
  <c r="F315" i="60"/>
  <c r="F316" i="60"/>
  <c r="F317" i="60"/>
  <c r="F318" i="60"/>
  <c r="F319" i="60"/>
  <c r="F320" i="60"/>
  <c r="F321" i="60"/>
  <c r="F322" i="60"/>
  <c r="F323" i="60"/>
  <c r="F324" i="60"/>
  <c r="F325" i="60"/>
  <c r="F326" i="60"/>
  <c r="F327" i="60"/>
  <c r="F328" i="60"/>
  <c r="F329" i="60"/>
  <c r="F330" i="60"/>
  <c r="F331" i="60"/>
  <c r="F332" i="60"/>
  <c r="F333" i="60"/>
  <c r="F334" i="60"/>
  <c r="F335" i="60"/>
  <c r="F336" i="60"/>
  <c r="F337" i="60"/>
  <c r="F338" i="60"/>
  <c r="F339" i="60"/>
  <c r="F340" i="60"/>
  <c r="F341" i="60"/>
  <c r="F342" i="60"/>
  <c r="F343" i="60"/>
  <c r="F344" i="60"/>
  <c r="F345" i="60"/>
  <c r="F346" i="60"/>
  <c r="F347" i="60"/>
  <c r="F348" i="60"/>
  <c r="F349" i="60"/>
  <c r="F350" i="60"/>
  <c r="F351" i="60"/>
  <c r="F352" i="60"/>
  <c r="F353" i="60"/>
  <c r="F354" i="60"/>
  <c r="F355" i="60"/>
  <c r="F356" i="60"/>
  <c r="F357" i="60"/>
  <c r="F358" i="60"/>
  <c r="F359" i="60"/>
  <c r="F360" i="60"/>
  <c r="F361" i="60"/>
  <c r="F362" i="60"/>
  <c r="F363" i="60"/>
  <c r="F364" i="60"/>
  <c r="F365" i="60"/>
  <c r="F366" i="60"/>
  <c r="F367" i="60"/>
  <c r="F368" i="60"/>
  <c r="F369" i="60"/>
  <c r="F370" i="60"/>
  <c r="F371" i="60"/>
  <c r="F372" i="60"/>
  <c r="F373" i="60"/>
  <c r="F374" i="60"/>
  <c r="F375" i="60"/>
  <c r="F376" i="60"/>
  <c r="F377" i="60"/>
  <c r="F378" i="60"/>
  <c r="F379" i="60"/>
  <c r="F380" i="60"/>
  <c r="F381" i="60"/>
  <c r="F382" i="60"/>
  <c r="F383" i="60"/>
  <c r="F384" i="60"/>
  <c r="F385" i="60"/>
  <c r="F386" i="60"/>
  <c r="F387" i="60"/>
  <c r="F388" i="60"/>
  <c r="F389" i="60"/>
  <c r="F390" i="60"/>
  <c r="F391" i="60"/>
  <c r="F392" i="60"/>
  <c r="F393" i="60"/>
  <c r="F394" i="60"/>
  <c r="F395" i="60"/>
  <c r="F396" i="60"/>
  <c r="F397" i="60"/>
  <c r="F398" i="60"/>
  <c r="F399" i="60"/>
  <c r="F400" i="60"/>
  <c r="F401" i="60"/>
  <c r="F402" i="60"/>
  <c r="F403" i="60"/>
  <c r="F404" i="60"/>
  <c r="F405" i="60"/>
  <c r="F406" i="60"/>
  <c r="F407" i="60"/>
  <c r="F408" i="60"/>
  <c r="F409" i="60"/>
  <c r="F410" i="60"/>
  <c r="F411" i="60"/>
  <c r="F412" i="60"/>
  <c r="F413" i="60"/>
  <c r="F414" i="60"/>
  <c r="F415" i="60"/>
  <c r="F416" i="60"/>
  <c r="F417" i="60"/>
  <c r="F418" i="60"/>
  <c r="F419" i="60"/>
  <c r="F420" i="60"/>
  <c r="F421" i="60"/>
  <c r="F422" i="60"/>
  <c r="F423" i="60"/>
  <c r="F424" i="60"/>
  <c r="F425" i="60"/>
  <c r="F426" i="60"/>
  <c r="F427" i="60"/>
  <c r="F428" i="60"/>
  <c r="F429" i="60"/>
  <c r="F430" i="60"/>
  <c r="F431" i="60"/>
  <c r="F432" i="60"/>
  <c r="F433" i="60"/>
  <c r="F434" i="60"/>
  <c r="F435" i="60"/>
  <c r="F436" i="60"/>
  <c r="F437" i="60"/>
  <c r="F438" i="60"/>
  <c r="F439" i="60"/>
  <c r="F440" i="60"/>
  <c r="F441" i="60"/>
  <c r="F442" i="60"/>
  <c r="F443" i="60"/>
  <c r="F444" i="60"/>
  <c r="F445" i="60"/>
  <c r="F446" i="60"/>
  <c r="F447" i="60"/>
  <c r="F448" i="60"/>
  <c r="F449" i="60"/>
  <c r="F450" i="60"/>
  <c r="F451" i="60"/>
  <c r="F452" i="60"/>
  <c r="F453" i="60"/>
  <c r="F454" i="60"/>
  <c r="F455" i="60"/>
  <c r="F456" i="60"/>
  <c r="F457" i="60"/>
  <c r="F458" i="60"/>
  <c r="F459" i="60"/>
  <c r="F460" i="60"/>
  <c r="F461" i="60"/>
  <c r="F462" i="60"/>
  <c r="F463" i="60"/>
  <c r="F464" i="60"/>
  <c r="F465" i="60"/>
  <c r="F466" i="60"/>
  <c r="F467" i="60"/>
  <c r="F468" i="60"/>
  <c r="F469" i="60"/>
  <c r="F470" i="60"/>
  <c r="F471" i="60"/>
  <c r="F472" i="60"/>
  <c r="F473" i="60"/>
  <c r="F474" i="60"/>
  <c r="F475" i="60"/>
  <c r="F476" i="60"/>
  <c r="F477" i="60"/>
  <c r="F478" i="60"/>
  <c r="F479" i="60"/>
  <c r="F480" i="60"/>
  <c r="F481" i="60"/>
  <c r="F482" i="60"/>
  <c r="F483" i="60"/>
  <c r="F484" i="60"/>
  <c r="F485" i="60"/>
  <c r="F486" i="60"/>
  <c r="F487" i="60"/>
  <c r="F488" i="60"/>
  <c r="F489" i="60"/>
  <c r="F490" i="60"/>
  <c r="F491" i="60"/>
  <c r="F492" i="60"/>
  <c r="F493" i="60"/>
  <c r="F494" i="60"/>
  <c r="F495" i="60"/>
  <c r="F496" i="60"/>
  <c r="F497" i="60"/>
  <c r="F498" i="60"/>
  <c r="F499" i="60"/>
  <c r="F500" i="60"/>
  <c r="F501" i="60"/>
  <c r="F502" i="60"/>
  <c r="F503" i="60"/>
  <c r="F504" i="60"/>
  <c r="F505" i="60"/>
  <c r="F506" i="60"/>
  <c r="F507" i="60"/>
  <c r="F508" i="60"/>
  <c r="F509" i="60"/>
  <c r="F510" i="60"/>
  <c r="F511" i="60"/>
  <c r="F512" i="60"/>
  <c r="F513" i="60"/>
  <c r="F514" i="60"/>
  <c r="F515" i="60"/>
  <c r="F516" i="60"/>
  <c r="F517" i="60"/>
  <c r="F518" i="60"/>
  <c r="F519" i="60"/>
  <c r="F520" i="60"/>
  <c r="F521" i="60"/>
  <c r="F522" i="60"/>
  <c r="F523" i="60"/>
  <c r="F524" i="60"/>
  <c r="F525" i="60"/>
  <c r="F526" i="60"/>
  <c r="F527" i="60"/>
  <c r="F528" i="60"/>
  <c r="F529" i="60"/>
  <c r="F530" i="60"/>
  <c r="F531" i="60"/>
  <c r="F532" i="60"/>
  <c r="F533" i="60"/>
  <c r="F534" i="60"/>
  <c r="F535" i="60"/>
  <c r="F536" i="60"/>
  <c r="F537" i="60"/>
  <c r="F538" i="60"/>
  <c r="F539" i="60"/>
  <c r="F540" i="60"/>
  <c r="F541" i="60"/>
  <c r="F542" i="60"/>
  <c r="F543" i="60"/>
  <c r="F544" i="60"/>
  <c r="F545" i="60"/>
  <c r="F546" i="60"/>
  <c r="F547" i="60"/>
  <c r="F548" i="60"/>
  <c r="F549" i="60"/>
  <c r="F550" i="60"/>
  <c r="F551" i="60"/>
  <c r="F552" i="60"/>
  <c r="F553" i="60"/>
  <c r="F554" i="60"/>
  <c r="F555" i="60"/>
  <c r="F556" i="60"/>
  <c r="F557" i="60"/>
  <c r="F558" i="60"/>
  <c r="F559" i="60"/>
  <c r="F560" i="60"/>
  <c r="F561" i="60"/>
  <c r="F562" i="60"/>
  <c r="F563" i="60"/>
  <c r="F564" i="60"/>
  <c r="F565" i="60"/>
  <c r="F566" i="60"/>
  <c r="F567" i="60"/>
  <c r="F568" i="60"/>
  <c r="F569" i="60"/>
  <c r="F570" i="60"/>
  <c r="F571" i="60"/>
  <c r="F572" i="60"/>
  <c r="F573" i="60"/>
  <c r="F574" i="60"/>
  <c r="F575" i="60"/>
  <c r="F576" i="60"/>
  <c r="F577" i="60"/>
  <c r="F578" i="60"/>
  <c r="F579" i="60"/>
  <c r="F580" i="60"/>
  <c r="F581" i="60"/>
  <c r="F582" i="60"/>
  <c r="F583" i="60"/>
  <c r="F584" i="60"/>
  <c r="F585" i="60"/>
  <c r="F586" i="60"/>
  <c r="F587" i="60"/>
  <c r="F588" i="60"/>
  <c r="F589" i="60"/>
  <c r="F590" i="60"/>
  <c r="F591" i="60"/>
  <c r="F592" i="60"/>
  <c r="F593" i="60"/>
  <c r="F594" i="60"/>
  <c r="F595" i="60"/>
  <c r="F596" i="60"/>
  <c r="F597" i="60"/>
  <c r="F598" i="60"/>
  <c r="F599" i="60"/>
  <c r="F600" i="60"/>
  <c r="F601" i="60"/>
  <c r="F602" i="60"/>
  <c r="F603" i="60"/>
  <c r="F604" i="60"/>
  <c r="F605" i="60"/>
  <c r="F606" i="60"/>
  <c r="F607" i="60"/>
  <c r="F608" i="60"/>
  <c r="F609" i="60"/>
  <c r="F610" i="60"/>
  <c r="F611" i="60"/>
  <c r="F612" i="60"/>
  <c r="F613" i="60"/>
  <c r="F614" i="60"/>
  <c r="F615" i="60"/>
  <c r="F616" i="60"/>
  <c r="F617" i="60"/>
  <c r="F618" i="60"/>
  <c r="F619" i="60"/>
  <c r="F620" i="60"/>
  <c r="F621" i="60"/>
  <c r="F622" i="60"/>
  <c r="F623" i="60"/>
  <c r="F624" i="60"/>
  <c r="F625" i="60"/>
  <c r="F626" i="60"/>
  <c r="F627" i="60"/>
  <c r="F628" i="60"/>
  <c r="F629" i="60"/>
  <c r="F630" i="60"/>
  <c r="F631" i="60"/>
  <c r="F632" i="60"/>
  <c r="F633" i="60"/>
  <c r="F634" i="60"/>
  <c r="F635" i="60"/>
  <c r="F636" i="60"/>
  <c r="F637" i="60"/>
  <c r="F638" i="60"/>
  <c r="F639" i="60"/>
  <c r="F640" i="60"/>
  <c r="F641" i="60"/>
  <c r="F642" i="60"/>
  <c r="F643" i="60"/>
  <c r="F644" i="60"/>
  <c r="F645" i="60"/>
  <c r="F646" i="60"/>
  <c r="F647" i="60"/>
  <c r="F648" i="60"/>
  <c r="F649" i="60"/>
  <c r="F650" i="60"/>
  <c r="F651" i="60"/>
  <c r="F652" i="60"/>
  <c r="F653" i="60"/>
  <c r="F654" i="60"/>
  <c r="F655" i="60"/>
  <c r="F656" i="60"/>
  <c r="F657" i="60"/>
  <c r="F658" i="60"/>
  <c r="F659" i="60"/>
  <c r="F660" i="60"/>
  <c r="F661" i="60"/>
  <c r="F662" i="60"/>
  <c r="F663" i="60"/>
  <c r="F664" i="60"/>
  <c r="F665" i="60"/>
  <c r="F666" i="60"/>
  <c r="F667" i="60"/>
  <c r="F668" i="60"/>
  <c r="F669" i="60"/>
  <c r="F670" i="60"/>
  <c r="F671" i="60"/>
  <c r="F672" i="60"/>
  <c r="F673" i="60"/>
  <c r="F674" i="60"/>
  <c r="F675" i="60"/>
  <c r="F676" i="60"/>
  <c r="F677" i="60"/>
  <c r="F678" i="60"/>
  <c r="F679" i="60"/>
  <c r="F680" i="60"/>
  <c r="F681" i="60"/>
  <c r="F682" i="60"/>
  <c r="F683" i="60"/>
  <c r="F684" i="60"/>
  <c r="F685" i="60"/>
  <c r="F686" i="60"/>
  <c r="F687" i="60"/>
  <c r="F688" i="60"/>
  <c r="F689" i="60"/>
  <c r="F690" i="60"/>
  <c r="F691" i="60"/>
  <c r="F692" i="60"/>
  <c r="F693" i="60"/>
  <c r="F694" i="60"/>
  <c r="F695" i="60"/>
  <c r="F696" i="60"/>
  <c r="F697" i="60"/>
  <c r="F698" i="60"/>
  <c r="F699" i="60"/>
  <c r="F700" i="60"/>
  <c r="F701" i="60"/>
  <c r="F702" i="60"/>
  <c r="F703" i="60"/>
  <c r="F704" i="60"/>
  <c r="F705" i="60"/>
  <c r="F706" i="60"/>
  <c r="F707" i="60"/>
  <c r="F708" i="60"/>
  <c r="F709" i="60"/>
  <c r="F710" i="60"/>
  <c r="F711" i="60"/>
  <c r="F712" i="60"/>
  <c r="F713" i="60"/>
  <c r="F714" i="60"/>
  <c r="F715" i="60"/>
  <c r="F716" i="60"/>
  <c r="F717" i="60"/>
  <c r="F718" i="60"/>
  <c r="F719" i="60"/>
  <c r="F720" i="60"/>
  <c r="F721" i="60"/>
  <c r="F722" i="60"/>
  <c r="F723" i="60"/>
  <c r="F724" i="60"/>
  <c r="F725" i="60"/>
  <c r="F726" i="60"/>
  <c r="F727" i="60"/>
  <c r="F728" i="60"/>
  <c r="F729" i="60"/>
  <c r="F730" i="60"/>
  <c r="F731" i="60"/>
  <c r="F732" i="60"/>
  <c r="F733" i="60"/>
  <c r="F734" i="60"/>
  <c r="F735" i="60"/>
  <c r="F736" i="60"/>
  <c r="F737" i="60"/>
  <c r="F738" i="60"/>
  <c r="F739" i="60"/>
  <c r="F740" i="60"/>
  <c r="F741" i="60"/>
  <c r="F742" i="60"/>
  <c r="F743" i="60"/>
  <c r="F744" i="60"/>
  <c r="F745" i="60"/>
  <c r="F746" i="60"/>
  <c r="F747" i="60"/>
  <c r="F748" i="60"/>
  <c r="F749" i="60"/>
  <c r="F750" i="60"/>
  <c r="F751" i="60"/>
  <c r="F752" i="60"/>
  <c r="F753" i="60"/>
  <c r="F754" i="60"/>
  <c r="F755" i="60"/>
  <c r="F756" i="60"/>
  <c r="F757" i="60"/>
  <c r="F758" i="60"/>
  <c r="F759" i="60"/>
  <c r="F760" i="60"/>
  <c r="F761" i="60"/>
  <c r="F762" i="60"/>
  <c r="F763" i="60"/>
  <c r="F764" i="60"/>
  <c r="F765" i="60"/>
  <c r="F766" i="60"/>
  <c r="F767" i="60"/>
  <c r="F768" i="60"/>
  <c r="F769" i="60"/>
  <c r="F770" i="60"/>
  <c r="F771" i="60"/>
  <c r="F772" i="60"/>
  <c r="F773" i="60"/>
  <c r="F774" i="60"/>
  <c r="F775" i="60"/>
  <c r="F776" i="60"/>
  <c r="F777" i="60"/>
  <c r="F778" i="60"/>
  <c r="F779" i="60"/>
  <c r="F780" i="60"/>
  <c r="F781" i="60"/>
  <c r="F782" i="60"/>
  <c r="F783" i="60"/>
  <c r="F784" i="60"/>
  <c r="F785" i="60"/>
  <c r="F786" i="60"/>
  <c r="F787" i="60"/>
  <c r="F788" i="60"/>
  <c r="F789" i="60"/>
  <c r="F790" i="60"/>
  <c r="F791" i="60"/>
  <c r="F792" i="60"/>
  <c r="F793" i="60"/>
  <c r="F794" i="60"/>
  <c r="F795" i="60"/>
  <c r="F796" i="60"/>
  <c r="F797" i="60"/>
  <c r="F798" i="60"/>
  <c r="F799" i="60"/>
  <c r="F800" i="60"/>
  <c r="F801" i="60"/>
  <c r="F802" i="60"/>
  <c r="F803" i="60"/>
  <c r="F804" i="60"/>
  <c r="F805" i="60"/>
  <c r="F806" i="60"/>
  <c r="F807" i="60"/>
  <c r="F808" i="60"/>
  <c r="F809" i="60"/>
  <c r="F810" i="60"/>
  <c r="F811" i="60"/>
  <c r="F812" i="60"/>
  <c r="F813" i="60"/>
  <c r="F814" i="60"/>
  <c r="F815" i="60"/>
  <c r="F816" i="60"/>
  <c r="F817" i="60"/>
  <c r="F818" i="60"/>
  <c r="F819" i="60"/>
  <c r="F820" i="60"/>
  <c r="F821" i="60"/>
  <c r="F822" i="60"/>
  <c r="F823" i="60"/>
  <c r="F824" i="60"/>
  <c r="F825" i="60"/>
  <c r="F826" i="60"/>
  <c r="F827" i="60"/>
  <c r="F828" i="60"/>
  <c r="F829" i="60"/>
  <c r="F830" i="60"/>
  <c r="F831" i="60"/>
  <c r="F832" i="60"/>
  <c r="F833" i="60"/>
  <c r="F834" i="60"/>
  <c r="F835" i="60"/>
  <c r="F836" i="60"/>
  <c r="F837" i="60"/>
  <c r="F838" i="60"/>
  <c r="F839" i="60"/>
  <c r="F840" i="60"/>
  <c r="F841" i="60"/>
  <c r="F842" i="60"/>
  <c r="F843" i="60"/>
  <c r="F844" i="60"/>
  <c r="F845" i="60"/>
  <c r="F846" i="60"/>
  <c r="F847" i="60"/>
  <c r="F848" i="60"/>
  <c r="F849" i="60"/>
  <c r="F850" i="60"/>
  <c r="F851" i="60"/>
  <c r="E228" i="60"/>
  <c r="E229" i="60"/>
  <c r="E230" i="60"/>
  <c r="E231" i="60"/>
  <c r="E232" i="60"/>
  <c r="E233" i="60"/>
  <c r="E234" i="60"/>
  <c r="E235" i="60"/>
  <c r="E236" i="60"/>
  <c r="E237" i="60"/>
  <c r="E238" i="60"/>
  <c r="E239" i="60"/>
  <c r="E240" i="60"/>
  <c r="E241" i="60"/>
  <c r="E242" i="60"/>
  <c r="E243" i="60"/>
  <c r="E244" i="60"/>
  <c r="E245" i="60"/>
  <c r="E246" i="60"/>
  <c r="E247" i="60"/>
  <c r="E248" i="60"/>
  <c r="E249" i="60"/>
  <c r="E250" i="60"/>
  <c r="E251" i="60"/>
  <c r="E252" i="60"/>
  <c r="E253" i="60"/>
  <c r="E254" i="60"/>
  <c r="E255" i="60"/>
  <c r="E256" i="60"/>
  <c r="E257" i="60"/>
  <c r="E258" i="60"/>
  <c r="E259" i="60"/>
  <c r="E260" i="60"/>
  <c r="E261" i="60"/>
  <c r="E262" i="60"/>
  <c r="E263" i="60"/>
  <c r="E264" i="60"/>
  <c r="E265" i="60"/>
  <c r="E266" i="60"/>
  <c r="E267" i="60"/>
  <c r="E268" i="60"/>
  <c r="E269" i="60"/>
  <c r="E270" i="60"/>
  <c r="E271" i="60"/>
  <c r="E272" i="60"/>
  <c r="E273" i="60"/>
  <c r="E274" i="60"/>
  <c r="E275" i="60"/>
  <c r="E276" i="60"/>
  <c r="E277" i="60"/>
  <c r="E278" i="60"/>
  <c r="E279" i="60"/>
  <c r="E280" i="60"/>
  <c r="E281" i="60"/>
  <c r="E282" i="60"/>
  <c r="E283" i="60"/>
  <c r="E284" i="60"/>
  <c r="E285" i="60"/>
  <c r="E286" i="60"/>
  <c r="E287" i="60"/>
  <c r="E288" i="60"/>
  <c r="E289" i="60"/>
  <c r="E290" i="60"/>
  <c r="E291" i="60"/>
  <c r="E292" i="60"/>
  <c r="E293" i="60"/>
  <c r="E294" i="60"/>
  <c r="E295" i="60"/>
  <c r="E296" i="60"/>
  <c r="E297" i="60"/>
  <c r="E298" i="60"/>
  <c r="E299" i="60"/>
  <c r="E300" i="60"/>
  <c r="E301" i="60"/>
  <c r="E302" i="60"/>
  <c r="E303" i="60"/>
  <c r="E304" i="60"/>
  <c r="E305" i="60"/>
  <c r="E306" i="60"/>
  <c r="E307" i="60"/>
  <c r="E308" i="60"/>
  <c r="E309" i="60"/>
  <c r="E310" i="60"/>
  <c r="E311" i="60"/>
  <c r="E312" i="60"/>
  <c r="E313" i="60"/>
  <c r="E314" i="60"/>
  <c r="E315" i="60"/>
  <c r="E316" i="60"/>
  <c r="E317" i="60"/>
  <c r="E318" i="60"/>
  <c r="E319" i="60"/>
  <c r="E320" i="60"/>
  <c r="E321" i="60"/>
  <c r="E322" i="60"/>
  <c r="E323" i="60"/>
  <c r="E324" i="60"/>
  <c r="E325" i="60"/>
  <c r="E326" i="60"/>
  <c r="E327" i="60"/>
  <c r="E328" i="60"/>
  <c r="E329" i="60"/>
  <c r="E330" i="60"/>
  <c r="E331" i="60"/>
  <c r="E332" i="60"/>
  <c r="E333" i="60"/>
  <c r="E334" i="60"/>
  <c r="E335" i="60"/>
  <c r="E336" i="60"/>
  <c r="E337" i="60"/>
  <c r="E338" i="60"/>
  <c r="E339" i="60"/>
  <c r="E340" i="60"/>
  <c r="E341" i="60"/>
  <c r="E342" i="60"/>
  <c r="E343" i="60"/>
  <c r="E344" i="60"/>
  <c r="E345" i="60"/>
  <c r="E346" i="60"/>
  <c r="E347" i="60"/>
  <c r="E348" i="60"/>
  <c r="E349" i="60"/>
  <c r="E350" i="60"/>
  <c r="E351" i="60"/>
  <c r="E352" i="60"/>
  <c r="E353" i="60"/>
  <c r="E354" i="60"/>
  <c r="E355" i="60"/>
  <c r="E356" i="60"/>
  <c r="E357" i="60"/>
  <c r="E358" i="60"/>
  <c r="E359" i="60"/>
  <c r="E360" i="60"/>
  <c r="E361" i="60"/>
  <c r="E362" i="60"/>
  <c r="E363" i="60"/>
  <c r="E364" i="60"/>
  <c r="E365" i="60"/>
  <c r="E366" i="60"/>
  <c r="E367" i="60"/>
  <c r="E368" i="60"/>
  <c r="E369" i="60"/>
  <c r="E370" i="60"/>
  <c r="E371" i="60"/>
  <c r="E372" i="60"/>
  <c r="E373" i="60"/>
  <c r="E374" i="60"/>
  <c r="E375" i="60"/>
  <c r="E376" i="60"/>
  <c r="E377" i="60"/>
  <c r="E378" i="60"/>
  <c r="E379" i="60"/>
  <c r="E380" i="60"/>
  <c r="E381" i="60"/>
  <c r="E382" i="60"/>
  <c r="E383" i="60"/>
  <c r="E384" i="60"/>
  <c r="E385" i="60"/>
  <c r="E386" i="60"/>
  <c r="E387" i="60"/>
  <c r="E388" i="60"/>
  <c r="E389" i="60"/>
  <c r="E390" i="60"/>
  <c r="E391" i="60"/>
  <c r="E392" i="60"/>
  <c r="E393" i="60"/>
  <c r="E394" i="60"/>
  <c r="E395" i="60"/>
  <c r="E396" i="60"/>
  <c r="E397" i="60"/>
  <c r="E398" i="60"/>
  <c r="E399" i="60"/>
  <c r="E400" i="60"/>
  <c r="E401" i="60"/>
  <c r="E402" i="60"/>
  <c r="E403" i="60"/>
  <c r="E404" i="60"/>
  <c r="E405" i="60"/>
  <c r="E406" i="60"/>
  <c r="E407" i="60"/>
  <c r="E408" i="60"/>
  <c r="E409" i="60"/>
  <c r="E410" i="60"/>
  <c r="E411" i="60"/>
  <c r="E412" i="60"/>
  <c r="E413" i="60"/>
  <c r="E414" i="60"/>
  <c r="E415" i="60"/>
  <c r="E416" i="60"/>
  <c r="E417" i="60"/>
  <c r="E418" i="60"/>
  <c r="E419" i="60"/>
  <c r="E420" i="60"/>
  <c r="E421" i="60"/>
  <c r="E422" i="60"/>
  <c r="E423" i="60"/>
  <c r="E424" i="60"/>
  <c r="E425" i="60"/>
  <c r="E426" i="60"/>
  <c r="E427" i="60"/>
  <c r="E428" i="60"/>
  <c r="E429" i="60"/>
  <c r="E430" i="60"/>
  <c r="E431" i="60"/>
  <c r="E432" i="60"/>
  <c r="E433" i="60"/>
  <c r="E434" i="60"/>
  <c r="E435" i="60"/>
  <c r="E436" i="60"/>
  <c r="E437" i="60"/>
  <c r="E438" i="60"/>
  <c r="E439" i="60"/>
  <c r="E440" i="60"/>
  <c r="E441" i="60"/>
  <c r="E442" i="60"/>
  <c r="E443" i="60"/>
  <c r="E444" i="60"/>
  <c r="E445" i="60"/>
  <c r="E446" i="60"/>
  <c r="E447" i="60"/>
  <c r="E448" i="60"/>
  <c r="E449" i="60"/>
  <c r="E450" i="60"/>
  <c r="E451" i="60"/>
  <c r="E452" i="60"/>
  <c r="E453" i="60"/>
  <c r="E454" i="60"/>
  <c r="E455" i="60"/>
  <c r="E456" i="60"/>
  <c r="E457" i="60"/>
  <c r="E458" i="60"/>
  <c r="E459" i="60"/>
  <c r="E460" i="60"/>
  <c r="E461" i="60"/>
  <c r="E462" i="60"/>
  <c r="E463" i="60"/>
  <c r="E464" i="60"/>
  <c r="E465" i="60"/>
  <c r="E466" i="60"/>
  <c r="E467" i="60"/>
  <c r="E468" i="60"/>
  <c r="E469" i="60"/>
  <c r="E470" i="60"/>
  <c r="E471" i="60"/>
  <c r="E472" i="60"/>
  <c r="E473" i="60"/>
  <c r="E474" i="60"/>
  <c r="E475" i="60"/>
  <c r="E476" i="60"/>
  <c r="E477" i="60"/>
  <c r="E478" i="60"/>
  <c r="E479" i="60"/>
  <c r="E480" i="60"/>
  <c r="E481" i="60"/>
  <c r="E482" i="60"/>
  <c r="E483" i="60"/>
  <c r="E484" i="60"/>
  <c r="E485" i="60"/>
  <c r="E486" i="60"/>
  <c r="E487" i="60"/>
  <c r="E488" i="60"/>
  <c r="E489" i="60"/>
  <c r="E490" i="60"/>
  <c r="E491" i="60"/>
  <c r="E492" i="60"/>
  <c r="E493" i="60"/>
  <c r="E494" i="60"/>
  <c r="E495" i="60"/>
  <c r="E496" i="60"/>
  <c r="E497" i="60"/>
  <c r="E498" i="60"/>
  <c r="E499" i="60"/>
  <c r="E500" i="60"/>
  <c r="E501" i="60"/>
  <c r="E502" i="60"/>
  <c r="E503" i="60"/>
  <c r="E504" i="60"/>
  <c r="E505" i="60"/>
  <c r="E506" i="60"/>
  <c r="E507" i="60"/>
  <c r="E508" i="60"/>
  <c r="E509" i="60"/>
  <c r="E510" i="60"/>
  <c r="E511" i="60"/>
  <c r="E512" i="60"/>
  <c r="E513" i="60"/>
  <c r="E514" i="60"/>
  <c r="E515" i="60"/>
  <c r="E516" i="60"/>
  <c r="E517" i="60"/>
  <c r="E518" i="60"/>
  <c r="E519" i="60"/>
  <c r="E520" i="60"/>
  <c r="E521" i="60"/>
  <c r="E522" i="60"/>
  <c r="E523" i="60"/>
  <c r="E524" i="60"/>
  <c r="E525" i="60"/>
  <c r="E526" i="60"/>
  <c r="E527" i="60"/>
  <c r="E528" i="60"/>
  <c r="E529" i="60"/>
  <c r="E530" i="60"/>
  <c r="E531" i="60"/>
  <c r="E532" i="60"/>
  <c r="E533" i="60"/>
  <c r="E534" i="60"/>
  <c r="E535" i="60"/>
  <c r="E536" i="60"/>
  <c r="E537" i="60"/>
  <c r="E538" i="60"/>
  <c r="E539" i="60"/>
  <c r="E540" i="60"/>
  <c r="E541" i="60"/>
  <c r="E542" i="60"/>
  <c r="E543" i="60"/>
  <c r="E544" i="60"/>
  <c r="E545" i="60"/>
  <c r="E546" i="60"/>
  <c r="E547" i="60"/>
  <c r="E548" i="60"/>
  <c r="E549" i="60"/>
  <c r="E550" i="60"/>
  <c r="E551" i="60"/>
  <c r="E552" i="60"/>
  <c r="E553" i="60"/>
  <c r="E554" i="60"/>
  <c r="E555" i="60"/>
  <c r="E556" i="60"/>
  <c r="E557" i="60"/>
  <c r="E558" i="60"/>
  <c r="E559" i="60"/>
  <c r="E560" i="60"/>
  <c r="E561" i="60"/>
  <c r="E562" i="60"/>
  <c r="E563" i="60"/>
  <c r="E564" i="60"/>
  <c r="E565" i="60"/>
  <c r="E566" i="60"/>
  <c r="E567" i="60"/>
  <c r="E568" i="60"/>
  <c r="E569" i="60"/>
  <c r="E570" i="60"/>
  <c r="E571" i="60"/>
  <c r="E572" i="60"/>
  <c r="E573" i="60"/>
  <c r="E574" i="60"/>
  <c r="E575" i="60"/>
  <c r="E576" i="60"/>
  <c r="E577" i="60"/>
  <c r="E578" i="60"/>
  <c r="E579" i="60"/>
  <c r="E580" i="60"/>
  <c r="E581" i="60"/>
  <c r="E582" i="60"/>
  <c r="E583" i="60"/>
  <c r="E584" i="60"/>
  <c r="E585" i="60"/>
  <c r="E586" i="60"/>
  <c r="E587" i="60"/>
  <c r="E588" i="60"/>
  <c r="E589" i="60"/>
  <c r="E590" i="60"/>
  <c r="E591" i="60"/>
  <c r="E592" i="60"/>
  <c r="E593" i="60"/>
  <c r="E594" i="60"/>
  <c r="E595" i="60"/>
  <c r="E596" i="60"/>
  <c r="E597" i="60"/>
  <c r="E598" i="60"/>
  <c r="E599" i="60"/>
  <c r="E600" i="60"/>
  <c r="E601" i="60"/>
  <c r="E602" i="60"/>
  <c r="E603" i="60"/>
  <c r="E604" i="60"/>
  <c r="E605" i="60"/>
  <c r="E606" i="60"/>
  <c r="E607" i="60"/>
  <c r="E608" i="60"/>
  <c r="E609" i="60"/>
  <c r="E610" i="60"/>
  <c r="E611" i="60"/>
  <c r="E612" i="60"/>
  <c r="E613" i="60"/>
  <c r="E614" i="60"/>
  <c r="E615" i="60"/>
  <c r="E616" i="60"/>
  <c r="E617" i="60"/>
  <c r="E618" i="60"/>
  <c r="E619" i="60"/>
  <c r="E620" i="60"/>
  <c r="E621" i="60"/>
  <c r="E622" i="60"/>
  <c r="E623" i="60"/>
  <c r="E624" i="60"/>
  <c r="E625" i="60"/>
  <c r="E626" i="60"/>
  <c r="E627" i="60"/>
  <c r="E628" i="60"/>
  <c r="E629" i="60"/>
  <c r="E630" i="60"/>
  <c r="E631" i="60"/>
  <c r="E632" i="60"/>
  <c r="E633" i="60"/>
  <c r="E634" i="60"/>
  <c r="E635" i="60"/>
  <c r="E636" i="60"/>
  <c r="E637" i="60"/>
  <c r="E638" i="60"/>
  <c r="E639" i="60"/>
  <c r="E640" i="60"/>
  <c r="E641" i="60"/>
  <c r="E642" i="60"/>
  <c r="E643" i="60"/>
  <c r="E644" i="60"/>
  <c r="E645" i="60"/>
  <c r="E646" i="60"/>
  <c r="E647" i="60"/>
  <c r="E648" i="60"/>
  <c r="E649" i="60"/>
  <c r="E650" i="60"/>
  <c r="E651" i="60"/>
  <c r="E652" i="60"/>
  <c r="E653" i="60"/>
  <c r="E654" i="60"/>
  <c r="E655" i="60"/>
  <c r="E656" i="60"/>
  <c r="E657" i="60"/>
  <c r="E658" i="60"/>
  <c r="E659" i="60"/>
  <c r="E660" i="60"/>
  <c r="E661" i="60"/>
  <c r="E662" i="60"/>
  <c r="E663" i="60"/>
  <c r="E664" i="60"/>
  <c r="E665" i="60"/>
  <c r="E666" i="60"/>
  <c r="E667" i="60"/>
  <c r="E668" i="60"/>
  <c r="E669" i="60"/>
  <c r="E670" i="60"/>
  <c r="E671" i="60"/>
  <c r="E672" i="60"/>
  <c r="E673" i="60"/>
  <c r="E674" i="60"/>
  <c r="E675" i="60"/>
  <c r="E676" i="60"/>
  <c r="E677" i="60"/>
  <c r="E678" i="60"/>
  <c r="E679" i="60"/>
  <c r="E680" i="60"/>
  <c r="E681" i="60"/>
  <c r="E682" i="60"/>
  <c r="E683" i="60"/>
  <c r="E684" i="60"/>
  <c r="E685" i="60"/>
  <c r="E686" i="60"/>
  <c r="E687" i="60"/>
  <c r="E688" i="60"/>
  <c r="E689" i="60"/>
  <c r="E690" i="60"/>
  <c r="E691" i="60"/>
  <c r="E692" i="60"/>
  <c r="E693" i="60"/>
  <c r="E694" i="60"/>
  <c r="E695" i="60"/>
  <c r="E696" i="60"/>
  <c r="E697" i="60"/>
  <c r="E698" i="60"/>
  <c r="E699" i="60"/>
  <c r="E700" i="60"/>
  <c r="E701" i="60"/>
  <c r="E702" i="60"/>
  <c r="E703" i="60"/>
  <c r="E704" i="60"/>
  <c r="E705" i="60"/>
  <c r="E706" i="60"/>
  <c r="E707" i="60"/>
  <c r="E708" i="60"/>
  <c r="E709" i="60"/>
  <c r="E710" i="60"/>
  <c r="E711" i="60"/>
  <c r="E712" i="60"/>
  <c r="E713" i="60"/>
  <c r="E714" i="60"/>
  <c r="E715" i="60"/>
  <c r="E716" i="60"/>
  <c r="E717" i="60"/>
  <c r="E718" i="60"/>
  <c r="E719" i="60"/>
  <c r="E720" i="60"/>
  <c r="E721" i="60"/>
  <c r="E722" i="60"/>
  <c r="E723" i="60"/>
  <c r="E724" i="60"/>
  <c r="E725" i="60"/>
  <c r="E726" i="60"/>
  <c r="E727" i="60"/>
  <c r="E728" i="60"/>
  <c r="E729" i="60"/>
  <c r="E730" i="60"/>
  <c r="E731" i="60"/>
  <c r="E732" i="60"/>
  <c r="E733" i="60"/>
  <c r="E734" i="60"/>
  <c r="E735" i="60"/>
  <c r="E736" i="60"/>
  <c r="E737" i="60"/>
  <c r="E738" i="60"/>
  <c r="E739" i="60"/>
  <c r="E740" i="60"/>
  <c r="E741" i="60"/>
  <c r="E742" i="60"/>
  <c r="E743" i="60"/>
  <c r="E744" i="60"/>
  <c r="E745" i="60"/>
  <c r="E746" i="60"/>
  <c r="E747" i="60"/>
  <c r="E748" i="60"/>
  <c r="E749" i="60"/>
  <c r="E750" i="60"/>
  <c r="E751" i="60"/>
  <c r="E752" i="60"/>
  <c r="E753" i="60"/>
  <c r="E754" i="60"/>
  <c r="E755" i="60"/>
  <c r="E756" i="60"/>
  <c r="E757" i="60"/>
  <c r="E758" i="60"/>
  <c r="E759" i="60"/>
  <c r="E760" i="60"/>
  <c r="E761" i="60"/>
  <c r="E762" i="60"/>
  <c r="E763" i="60"/>
  <c r="E764" i="60"/>
  <c r="E765" i="60"/>
  <c r="E766" i="60"/>
  <c r="E767" i="60"/>
  <c r="E768" i="60"/>
  <c r="E769" i="60"/>
  <c r="E770" i="60"/>
  <c r="E771" i="60"/>
  <c r="E772" i="60"/>
  <c r="E773" i="60"/>
  <c r="E774" i="60"/>
  <c r="E775" i="60"/>
  <c r="E776" i="60"/>
  <c r="E777" i="60"/>
  <c r="E778" i="60"/>
  <c r="E779" i="60"/>
  <c r="E780" i="60"/>
  <c r="E781" i="60"/>
  <c r="E782" i="60"/>
  <c r="E783" i="60"/>
  <c r="E784" i="60"/>
  <c r="E785" i="60"/>
  <c r="E786" i="60"/>
  <c r="E787" i="60"/>
  <c r="E788" i="60"/>
  <c r="E789" i="60"/>
  <c r="E790" i="60"/>
  <c r="E791" i="60"/>
  <c r="E792" i="60"/>
  <c r="E793" i="60"/>
  <c r="E794" i="60"/>
  <c r="E795" i="60"/>
  <c r="E796" i="60"/>
  <c r="E797" i="60"/>
  <c r="E798" i="60"/>
  <c r="E799" i="60"/>
  <c r="E800" i="60"/>
  <c r="E801" i="60"/>
  <c r="E802" i="60"/>
  <c r="E803" i="60"/>
  <c r="E804" i="60"/>
  <c r="E805" i="60"/>
  <c r="E806" i="60"/>
  <c r="E807" i="60"/>
  <c r="E808" i="60"/>
  <c r="E809" i="60"/>
  <c r="E810" i="60"/>
  <c r="E811" i="60"/>
  <c r="E812" i="60"/>
  <c r="E813" i="60"/>
  <c r="E814" i="60"/>
  <c r="E815" i="60"/>
  <c r="E816" i="60"/>
  <c r="E817" i="60"/>
  <c r="E818" i="60"/>
  <c r="E819" i="60"/>
  <c r="E820" i="60"/>
  <c r="E821" i="60"/>
  <c r="E822" i="60"/>
  <c r="E823" i="60"/>
  <c r="E824" i="60"/>
  <c r="E825" i="60"/>
  <c r="E826" i="60"/>
  <c r="E827" i="60"/>
  <c r="E828" i="60"/>
  <c r="E829" i="60"/>
  <c r="E830" i="60"/>
  <c r="E831" i="60"/>
  <c r="E832" i="60"/>
  <c r="E833" i="60"/>
  <c r="E834" i="60"/>
  <c r="E835" i="60"/>
  <c r="E836" i="60"/>
  <c r="E837" i="60"/>
  <c r="E838" i="60"/>
  <c r="E839" i="60"/>
  <c r="E840" i="60"/>
  <c r="E841" i="60"/>
  <c r="E842" i="60"/>
  <c r="E843" i="60"/>
  <c r="E844" i="60"/>
  <c r="E845" i="60"/>
  <c r="E846" i="60"/>
  <c r="E847" i="60"/>
  <c r="E848" i="60"/>
  <c r="E849" i="60"/>
  <c r="E850" i="60"/>
  <c r="E851" i="60"/>
  <c r="D228" i="60"/>
  <c r="D229" i="60"/>
  <c r="D230" i="60"/>
  <c r="D231" i="60"/>
  <c r="D232" i="60"/>
  <c r="D233" i="60"/>
  <c r="D234" i="60"/>
  <c r="D235" i="60"/>
  <c r="D236" i="60"/>
  <c r="D237" i="60"/>
  <c r="D238" i="60"/>
  <c r="D239" i="60"/>
  <c r="D240" i="60"/>
  <c r="D241" i="60"/>
  <c r="D242" i="60"/>
  <c r="D243" i="60"/>
  <c r="D244" i="60"/>
  <c r="D245" i="60"/>
  <c r="D246" i="60"/>
  <c r="D247" i="60"/>
  <c r="D248" i="60"/>
  <c r="D249" i="60"/>
  <c r="D250" i="60"/>
  <c r="D251" i="60"/>
  <c r="D252" i="60"/>
  <c r="D253" i="60"/>
  <c r="D254" i="60"/>
  <c r="D255" i="60"/>
  <c r="D256" i="60"/>
  <c r="D257" i="60"/>
  <c r="D258" i="60"/>
  <c r="D259" i="60"/>
  <c r="D260" i="60"/>
  <c r="D261" i="60"/>
  <c r="D262" i="60"/>
  <c r="D263" i="60"/>
  <c r="D264" i="60"/>
  <c r="D265" i="60"/>
  <c r="D266" i="60"/>
  <c r="D267" i="60"/>
  <c r="D268" i="60"/>
  <c r="D269" i="60"/>
  <c r="D270" i="60"/>
  <c r="D271" i="60"/>
  <c r="D272" i="60"/>
  <c r="D273" i="60"/>
  <c r="D274" i="60"/>
  <c r="D275" i="60"/>
  <c r="D276" i="60"/>
  <c r="D277" i="60"/>
  <c r="D278" i="60"/>
  <c r="D279" i="60"/>
  <c r="D280" i="60"/>
  <c r="D281" i="60"/>
  <c r="D282" i="60"/>
  <c r="D283" i="60"/>
  <c r="D284" i="60"/>
  <c r="D285" i="60"/>
  <c r="D286" i="60"/>
  <c r="D287" i="60"/>
  <c r="D288" i="60"/>
  <c r="D289" i="60"/>
  <c r="D290" i="60"/>
  <c r="D291" i="60"/>
  <c r="D292" i="60"/>
  <c r="D293" i="60"/>
  <c r="D294" i="60"/>
  <c r="D295" i="60"/>
  <c r="D296" i="60"/>
  <c r="D297" i="60"/>
  <c r="D298" i="60"/>
  <c r="D299" i="60"/>
  <c r="D300" i="60"/>
  <c r="D301" i="60"/>
  <c r="D302" i="60"/>
  <c r="D303" i="60"/>
  <c r="D304" i="60"/>
  <c r="D305" i="60"/>
  <c r="D306" i="60"/>
  <c r="D307" i="60"/>
  <c r="D308" i="60"/>
  <c r="D309" i="60"/>
  <c r="D310" i="60"/>
  <c r="D311" i="60"/>
  <c r="D312" i="60"/>
  <c r="D313" i="60"/>
  <c r="D314" i="60"/>
  <c r="D315" i="60"/>
  <c r="D316" i="60"/>
  <c r="D317" i="60"/>
  <c r="D318" i="60"/>
  <c r="D319" i="60"/>
  <c r="D320" i="60"/>
  <c r="D321" i="60"/>
  <c r="D322" i="60"/>
  <c r="D323" i="60"/>
  <c r="D324" i="60"/>
  <c r="D325" i="60"/>
  <c r="D326" i="60"/>
  <c r="D327" i="60"/>
  <c r="D328" i="60"/>
  <c r="D329" i="60"/>
  <c r="D330" i="60"/>
  <c r="D331" i="60"/>
  <c r="D332" i="60"/>
  <c r="D333" i="60"/>
  <c r="D334" i="60"/>
  <c r="D335" i="60"/>
  <c r="D336" i="60"/>
  <c r="D337" i="60"/>
  <c r="D338" i="60"/>
  <c r="D339" i="60"/>
  <c r="D340" i="60"/>
  <c r="D341" i="60"/>
  <c r="D342" i="60"/>
  <c r="D343" i="60"/>
  <c r="D344" i="60"/>
  <c r="D345" i="60"/>
  <c r="D346" i="60"/>
  <c r="D347" i="60"/>
  <c r="D348" i="60"/>
  <c r="D349" i="60"/>
  <c r="D350" i="60"/>
  <c r="D351" i="60"/>
  <c r="D352" i="60"/>
  <c r="D353" i="60"/>
  <c r="D354" i="60"/>
  <c r="D355" i="60"/>
  <c r="D356" i="60"/>
  <c r="D357" i="60"/>
  <c r="D358" i="60"/>
  <c r="D359" i="60"/>
  <c r="D360" i="60"/>
  <c r="D361" i="60"/>
  <c r="D362" i="60"/>
  <c r="D363" i="60"/>
  <c r="D364" i="60"/>
  <c r="D365" i="60"/>
  <c r="D366" i="60"/>
  <c r="D367" i="60"/>
  <c r="D368" i="60"/>
  <c r="D369" i="60"/>
  <c r="D370" i="60"/>
  <c r="D371" i="60"/>
  <c r="D372" i="60"/>
  <c r="D373" i="60"/>
  <c r="D374" i="60"/>
  <c r="D375" i="60"/>
  <c r="D376" i="60"/>
  <c r="D377" i="60"/>
  <c r="D378" i="60"/>
  <c r="D379" i="60"/>
  <c r="D380" i="60"/>
  <c r="D381" i="60"/>
  <c r="D382" i="60"/>
  <c r="D383" i="60"/>
  <c r="D384" i="60"/>
  <c r="D385" i="60"/>
  <c r="D386" i="60"/>
  <c r="D387" i="60"/>
  <c r="D388" i="60"/>
  <c r="D389" i="60"/>
  <c r="D390" i="60"/>
  <c r="D391" i="60"/>
  <c r="D392" i="60"/>
  <c r="D393" i="60"/>
  <c r="D394" i="60"/>
  <c r="D395" i="60"/>
  <c r="D396" i="60"/>
  <c r="D397" i="60"/>
  <c r="D398" i="60"/>
  <c r="D399" i="60"/>
  <c r="D400" i="60"/>
  <c r="D401" i="60"/>
  <c r="D402" i="60"/>
  <c r="D403" i="60"/>
  <c r="D404" i="60"/>
  <c r="D405" i="60"/>
  <c r="D406" i="60"/>
  <c r="D407" i="60"/>
  <c r="D408" i="60"/>
  <c r="D409" i="60"/>
  <c r="D410" i="60"/>
  <c r="D411" i="60"/>
  <c r="D412" i="60"/>
  <c r="D413" i="60"/>
  <c r="D414" i="60"/>
  <c r="D415" i="60"/>
  <c r="D416" i="60"/>
  <c r="D417" i="60"/>
  <c r="D418" i="60"/>
  <c r="D419" i="60"/>
  <c r="D420" i="60"/>
  <c r="D421" i="60"/>
  <c r="D422" i="60"/>
  <c r="D423" i="60"/>
  <c r="D424" i="60"/>
  <c r="D425" i="60"/>
  <c r="D426" i="60"/>
  <c r="D427" i="60"/>
  <c r="D428" i="60"/>
  <c r="D429" i="60"/>
  <c r="D430" i="60"/>
  <c r="D431" i="60"/>
  <c r="D432" i="60"/>
  <c r="D433" i="60"/>
  <c r="D434" i="60"/>
  <c r="D435" i="60"/>
  <c r="D436" i="60"/>
  <c r="D437" i="60"/>
  <c r="D438" i="60"/>
  <c r="D439" i="60"/>
  <c r="D440" i="60"/>
  <c r="D441" i="60"/>
  <c r="D442" i="60"/>
  <c r="D443" i="60"/>
  <c r="D444" i="60"/>
  <c r="D445" i="60"/>
  <c r="D446" i="60"/>
  <c r="D447" i="60"/>
  <c r="D448" i="60"/>
  <c r="D449" i="60"/>
  <c r="D450" i="60"/>
  <c r="D451" i="60"/>
  <c r="D452" i="60"/>
  <c r="D453" i="60"/>
  <c r="D454" i="60"/>
  <c r="D455" i="60"/>
  <c r="D456" i="60"/>
  <c r="D457" i="60"/>
  <c r="D458" i="60"/>
  <c r="D459" i="60"/>
  <c r="D460" i="60"/>
  <c r="D461" i="60"/>
  <c r="D462" i="60"/>
  <c r="D463" i="60"/>
  <c r="D464" i="60"/>
  <c r="D465" i="60"/>
  <c r="D466" i="60"/>
  <c r="D467" i="60"/>
  <c r="D468" i="60"/>
  <c r="D469" i="60"/>
  <c r="D470" i="60"/>
  <c r="D471" i="60"/>
  <c r="D472" i="60"/>
  <c r="D473" i="60"/>
  <c r="D474" i="60"/>
  <c r="D475" i="60"/>
  <c r="D476" i="60"/>
  <c r="D477" i="60"/>
  <c r="D478" i="60"/>
  <c r="D479" i="60"/>
  <c r="D480" i="60"/>
  <c r="D481" i="60"/>
  <c r="D482" i="60"/>
  <c r="D483" i="60"/>
  <c r="D484" i="60"/>
  <c r="D485" i="60"/>
  <c r="D486" i="60"/>
  <c r="D487" i="60"/>
  <c r="D488" i="60"/>
  <c r="D489" i="60"/>
  <c r="D490" i="60"/>
  <c r="D491" i="60"/>
  <c r="D492" i="60"/>
  <c r="D493" i="60"/>
  <c r="D494" i="60"/>
  <c r="D495" i="60"/>
  <c r="D496" i="60"/>
  <c r="D497" i="60"/>
  <c r="D498" i="60"/>
  <c r="D499" i="60"/>
  <c r="D500" i="60"/>
  <c r="D501" i="60"/>
  <c r="D502" i="60"/>
  <c r="D503" i="60"/>
  <c r="D504" i="60"/>
  <c r="D505" i="60"/>
  <c r="D506" i="60"/>
  <c r="D507" i="60"/>
  <c r="D508" i="60"/>
  <c r="D509" i="60"/>
  <c r="D510" i="60"/>
  <c r="D511" i="60"/>
  <c r="D512" i="60"/>
  <c r="D513" i="60"/>
  <c r="D514" i="60"/>
  <c r="D515" i="60"/>
  <c r="D516" i="60"/>
  <c r="D517" i="60"/>
  <c r="D518" i="60"/>
  <c r="D519" i="60"/>
  <c r="D520" i="60"/>
  <c r="D521" i="60"/>
  <c r="D522" i="60"/>
  <c r="D523" i="60"/>
  <c r="D524" i="60"/>
  <c r="D525" i="60"/>
  <c r="D526" i="60"/>
  <c r="D527" i="60"/>
  <c r="D528" i="60"/>
  <c r="D529" i="60"/>
  <c r="D530" i="60"/>
  <c r="D531" i="60"/>
  <c r="D532" i="60"/>
  <c r="D533" i="60"/>
  <c r="D534" i="60"/>
  <c r="D535" i="60"/>
  <c r="D536" i="60"/>
  <c r="D537" i="60"/>
  <c r="D538" i="60"/>
  <c r="D539" i="60"/>
  <c r="D540" i="60"/>
  <c r="D541" i="60"/>
  <c r="D542" i="60"/>
  <c r="D543" i="60"/>
  <c r="D544" i="60"/>
  <c r="D545" i="60"/>
  <c r="D546" i="60"/>
  <c r="D547" i="60"/>
  <c r="D548" i="60"/>
  <c r="D549" i="60"/>
  <c r="D550" i="60"/>
  <c r="D551" i="60"/>
  <c r="D552" i="60"/>
  <c r="D553" i="60"/>
  <c r="D554" i="60"/>
  <c r="D555" i="60"/>
  <c r="D556" i="60"/>
  <c r="D557" i="60"/>
  <c r="D558" i="60"/>
  <c r="D559" i="60"/>
  <c r="D560" i="60"/>
  <c r="D561" i="60"/>
  <c r="D562" i="60"/>
  <c r="D563" i="60"/>
  <c r="D564" i="60"/>
  <c r="D565" i="60"/>
  <c r="D566" i="60"/>
  <c r="D567" i="60"/>
  <c r="D568" i="60"/>
  <c r="D569" i="60"/>
  <c r="D570" i="60"/>
  <c r="D571" i="60"/>
  <c r="D572" i="60"/>
  <c r="D573" i="60"/>
  <c r="D574" i="60"/>
  <c r="D575" i="60"/>
  <c r="D576" i="60"/>
  <c r="D577" i="60"/>
  <c r="D578" i="60"/>
  <c r="D579" i="60"/>
  <c r="D580" i="60"/>
  <c r="D581" i="60"/>
  <c r="D582" i="60"/>
  <c r="D583" i="60"/>
  <c r="D584" i="60"/>
  <c r="D585" i="60"/>
  <c r="D586" i="60"/>
  <c r="D587" i="60"/>
  <c r="D588" i="60"/>
  <c r="D589" i="60"/>
  <c r="D590" i="60"/>
  <c r="D591" i="60"/>
  <c r="D592" i="60"/>
  <c r="D593" i="60"/>
  <c r="D594" i="60"/>
  <c r="D595" i="60"/>
  <c r="D596" i="60"/>
  <c r="D597" i="60"/>
  <c r="D598" i="60"/>
  <c r="D599" i="60"/>
  <c r="D600" i="60"/>
  <c r="D601" i="60"/>
  <c r="D602" i="60"/>
  <c r="D603" i="60"/>
  <c r="D604" i="60"/>
  <c r="D605" i="60"/>
  <c r="D606" i="60"/>
  <c r="D607" i="60"/>
  <c r="D608" i="60"/>
  <c r="D609" i="60"/>
  <c r="D610" i="60"/>
  <c r="D611" i="60"/>
  <c r="D612" i="60"/>
  <c r="D613" i="60"/>
  <c r="D614" i="60"/>
  <c r="D615" i="60"/>
  <c r="D616" i="60"/>
  <c r="D617" i="60"/>
  <c r="D618" i="60"/>
  <c r="D619" i="60"/>
  <c r="D620" i="60"/>
  <c r="D621" i="60"/>
  <c r="D622" i="60"/>
  <c r="D623" i="60"/>
  <c r="D624" i="60"/>
  <c r="D625" i="60"/>
  <c r="D626" i="60"/>
  <c r="D627" i="60"/>
  <c r="D628" i="60"/>
  <c r="D629" i="60"/>
  <c r="D630" i="60"/>
  <c r="D631" i="60"/>
  <c r="D632" i="60"/>
  <c r="D633" i="60"/>
  <c r="D634" i="60"/>
  <c r="D635" i="60"/>
  <c r="D636" i="60"/>
  <c r="D637" i="60"/>
  <c r="D638" i="60"/>
  <c r="D639" i="60"/>
  <c r="D640" i="60"/>
  <c r="D641" i="60"/>
  <c r="D642" i="60"/>
  <c r="D643" i="60"/>
  <c r="D644" i="60"/>
  <c r="D645" i="60"/>
  <c r="D646" i="60"/>
  <c r="D647" i="60"/>
  <c r="D648" i="60"/>
  <c r="D649" i="60"/>
  <c r="D650" i="60"/>
  <c r="D651" i="60"/>
  <c r="D652" i="60"/>
  <c r="D653" i="60"/>
  <c r="D654" i="60"/>
  <c r="D655" i="60"/>
  <c r="D656" i="60"/>
  <c r="D657" i="60"/>
  <c r="D658" i="60"/>
  <c r="D659" i="60"/>
  <c r="D660" i="60"/>
  <c r="D661" i="60"/>
  <c r="D662" i="60"/>
  <c r="D663" i="60"/>
  <c r="D664" i="60"/>
  <c r="D665" i="60"/>
  <c r="D666" i="60"/>
  <c r="D667" i="60"/>
  <c r="D668" i="60"/>
  <c r="D669" i="60"/>
  <c r="D670" i="60"/>
  <c r="D671" i="60"/>
  <c r="D672" i="60"/>
  <c r="D673" i="60"/>
  <c r="D674" i="60"/>
  <c r="D675" i="60"/>
  <c r="D676" i="60"/>
  <c r="D677" i="60"/>
  <c r="D678" i="60"/>
  <c r="D679" i="60"/>
  <c r="D680" i="60"/>
  <c r="D681" i="60"/>
  <c r="D682" i="60"/>
  <c r="D683" i="60"/>
  <c r="D684" i="60"/>
  <c r="D685" i="60"/>
  <c r="D686" i="60"/>
  <c r="D687" i="60"/>
  <c r="D688" i="60"/>
  <c r="D689" i="60"/>
  <c r="D690" i="60"/>
  <c r="D691" i="60"/>
  <c r="D692" i="60"/>
  <c r="D693" i="60"/>
  <c r="D694" i="60"/>
  <c r="D695" i="60"/>
  <c r="D696" i="60"/>
  <c r="D697" i="60"/>
  <c r="D698" i="60"/>
  <c r="D699" i="60"/>
  <c r="D700" i="60"/>
  <c r="D701" i="60"/>
  <c r="D702" i="60"/>
  <c r="D703" i="60"/>
  <c r="D704" i="60"/>
  <c r="D705" i="60"/>
  <c r="D706" i="60"/>
  <c r="D707" i="60"/>
  <c r="D708" i="60"/>
  <c r="D709" i="60"/>
  <c r="D710" i="60"/>
  <c r="D711" i="60"/>
  <c r="D712" i="60"/>
  <c r="D713" i="60"/>
  <c r="D714" i="60"/>
  <c r="D715" i="60"/>
  <c r="D716" i="60"/>
  <c r="D717" i="60"/>
  <c r="D718" i="60"/>
  <c r="D719" i="60"/>
  <c r="D720" i="60"/>
  <c r="D721" i="60"/>
  <c r="D722" i="60"/>
  <c r="D723" i="60"/>
  <c r="D724" i="60"/>
  <c r="D725" i="60"/>
  <c r="D726" i="60"/>
  <c r="D727" i="60"/>
  <c r="D728" i="60"/>
  <c r="D729" i="60"/>
  <c r="D730" i="60"/>
  <c r="D731" i="60"/>
  <c r="D732" i="60"/>
  <c r="D733" i="60"/>
  <c r="D734" i="60"/>
  <c r="D735" i="60"/>
  <c r="D736" i="60"/>
  <c r="D737" i="60"/>
  <c r="D738" i="60"/>
  <c r="D739" i="60"/>
  <c r="D740" i="60"/>
  <c r="D741" i="60"/>
  <c r="D742" i="60"/>
  <c r="D743" i="60"/>
  <c r="D744" i="60"/>
  <c r="D745" i="60"/>
  <c r="D746" i="60"/>
  <c r="D747" i="60"/>
  <c r="D748" i="60"/>
  <c r="D749" i="60"/>
  <c r="D750" i="60"/>
  <c r="D751" i="60"/>
  <c r="D752" i="60"/>
  <c r="D753" i="60"/>
  <c r="D754" i="60"/>
  <c r="D755" i="60"/>
  <c r="D756" i="60"/>
  <c r="D757" i="60"/>
  <c r="D758" i="60"/>
  <c r="D759" i="60"/>
  <c r="D760" i="60"/>
  <c r="D761" i="60"/>
  <c r="D762" i="60"/>
  <c r="D763" i="60"/>
  <c r="D764" i="60"/>
  <c r="D765" i="60"/>
  <c r="D766" i="60"/>
  <c r="D767" i="60"/>
  <c r="D768" i="60"/>
  <c r="D769" i="60"/>
  <c r="D770" i="60"/>
  <c r="D771" i="60"/>
  <c r="D772" i="60"/>
  <c r="D773" i="60"/>
  <c r="D774" i="60"/>
  <c r="D775" i="60"/>
  <c r="D776" i="60"/>
  <c r="D777" i="60"/>
  <c r="D778" i="60"/>
  <c r="D779" i="60"/>
  <c r="D780" i="60"/>
  <c r="D781" i="60"/>
  <c r="D782" i="60"/>
  <c r="D783" i="60"/>
  <c r="D784" i="60"/>
  <c r="D785" i="60"/>
  <c r="D786" i="60"/>
  <c r="D787" i="60"/>
  <c r="D788" i="60"/>
  <c r="D789" i="60"/>
  <c r="D790" i="60"/>
  <c r="D791" i="60"/>
  <c r="D792" i="60"/>
  <c r="D793" i="60"/>
  <c r="D794" i="60"/>
  <c r="D795" i="60"/>
  <c r="D796" i="60"/>
  <c r="D797" i="60"/>
  <c r="D798" i="60"/>
  <c r="D799" i="60"/>
  <c r="D800" i="60"/>
  <c r="D801" i="60"/>
  <c r="D802" i="60"/>
  <c r="D803" i="60"/>
  <c r="D804" i="60"/>
  <c r="D805" i="60"/>
  <c r="D806" i="60"/>
  <c r="D807" i="60"/>
  <c r="D808" i="60"/>
  <c r="D809" i="60"/>
  <c r="D810" i="60"/>
  <c r="D811" i="60"/>
  <c r="D812" i="60"/>
  <c r="D813" i="60"/>
  <c r="D814" i="60"/>
  <c r="D815" i="60"/>
  <c r="D816" i="60"/>
  <c r="D817" i="60"/>
  <c r="D818" i="60"/>
  <c r="D819" i="60"/>
  <c r="D820" i="60"/>
  <c r="D821" i="60"/>
  <c r="D822" i="60"/>
  <c r="D823" i="60"/>
  <c r="D824" i="60"/>
  <c r="D825" i="60"/>
  <c r="D826" i="60"/>
  <c r="D827" i="60"/>
  <c r="D828" i="60"/>
  <c r="D829" i="60"/>
  <c r="D830" i="60"/>
  <c r="D831" i="60"/>
  <c r="D832" i="60"/>
  <c r="D833" i="60"/>
  <c r="D834" i="60"/>
  <c r="D835" i="60"/>
  <c r="D836" i="60"/>
  <c r="D837" i="60"/>
  <c r="D838" i="60"/>
  <c r="D839" i="60"/>
  <c r="D840" i="60"/>
  <c r="D841" i="60"/>
  <c r="D842" i="60"/>
  <c r="D843" i="60"/>
  <c r="D844" i="60"/>
  <c r="D845" i="60"/>
  <c r="D846" i="60"/>
  <c r="D847" i="60"/>
  <c r="D848" i="60"/>
  <c r="D849" i="60"/>
  <c r="D850" i="60"/>
  <c r="D851" i="60"/>
  <c r="C228" i="60"/>
  <c r="C229" i="60"/>
  <c r="C230" i="60"/>
  <c r="C231" i="60"/>
  <c r="C232" i="60"/>
  <c r="C233" i="60"/>
  <c r="C234" i="60"/>
  <c r="C235" i="60"/>
  <c r="C236" i="60"/>
  <c r="C237" i="60"/>
  <c r="C238" i="60"/>
  <c r="C239" i="60"/>
  <c r="C240" i="60"/>
  <c r="C241" i="60"/>
  <c r="C242" i="60"/>
  <c r="C243" i="60"/>
  <c r="C244" i="60"/>
  <c r="C245" i="60"/>
  <c r="C246" i="60"/>
  <c r="C247" i="60"/>
  <c r="C248" i="60"/>
  <c r="C249" i="60"/>
  <c r="C250" i="60"/>
  <c r="C251" i="60"/>
  <c r="C252" i="60"/>
  <c r="C253" i="60"/>
  <c r="C254" i="60"/>
  <c r="C255" i="60"/>
  <c r="C256" i="60"/>
  <c r="C257" i="60"/>
  <c r="C258" i="60"/>
  <c r="C259" i="60"/>
  <c r="C260" i="60"/>
  <c r="C261" i="60"/>
  <c r="C262" i="60"/>
  <c r="C263" i="60"/>
  <c r="C264" i="60"/>
  <c r="C265" i="60"/>
  <c r="C266" i="60"/>
  <c r="C267" i="60"/>
  <c r="C268" i="60"/>
  <c r="C269" i="60"/>
  <c r="C270" i="60"/>
  <c r="C271" i="60"/>
  <c r="C272" i="60"/>
  <c r="C273" i="60"/>
  <c r="C274" i="60"/>
  <c r="C275" i="60"/>
  <c r="C276" i="60"/>
  <c r="C277" i="60"/>
  <c r="C278" i="60"/>
  <c r="C279" i="60"/>
  <c r="C280" i="60"/>
  <c r="C281" i="60"/>
  <c r="C282" i="60"/>
  <c r="C283" i="60"/>
  <c r="C284" i="60"/>
  <c r="C285" i="60"/>
  <c r="C286" i="60"/>
  <c r="C287" i="60"/>
  <c r="C288" i="60"/>
  <c r="C289" i="60"/>
  <c r="C290" i="60"/>
  <c r="C291" i="60"/>
  <c r="C292" i="60"/>
  <c r="C293" i="60"/>
  <c r="C294" i="60"/>
  <c r="C295" i="60"/>
  <c r="C296" i="60"/>
  <c r="C297" i="60"/>
  <c r="C298" i="60"/>
  <c r="C299" i="60"/>
  <c r="C300" i="60"/>
  <c r="C301" i="60"/>
  <c r="C302" i="60"/>
  <c r="C303" i="60"/>
  <c r="C304" i="60"/>
  <c r="C305" i="60"/>
  <c r="C306" i="60"/>
  <c r="C307" i="60"/>
  <c r="C308" i="60"/>
  <c r="C309" i="60"/>
  <c r="C310" i="60"/>
  <c r="C311" i="60"/>
  <c r="C312" i="60"/>
  <c r="C313" i="60"/>
  <c r="C314" i="60"/>
  <c r="C315" i="60"/>
  <c r="C316" i="60"/>
  <c r="C317" i="60"/>
  <c r="C318" i="60"/>
  <c r="C319" i="60"/>
  <c r="C320" i="60"/>
  <c r="C321" i="60"/>
  <c r="C322" i="60"/>
  <c r="C323" i="60"/>
  <c r="C324" i="60"/>
  <c r="C325" i="60"/>
  <c r="C326" i="60"/>
  <c r="C327" i="60"/>
  <c r="C328" i="60"/>
  <c r="C329" i="60"/>
  <c r="C330" i="60"/>
  <c r="C331" i="60"/>
  <c r="C332" i="60"/>
  <c r="C333" i="60"/>
  <c r="C334" i="60"/>
  <c r="C335" i="60"/>
  <c r="C336" i="60"/>
  <c r="C337" i="60"/>
  <c r="C338" i="60"/>
  <c r="C339" i="60"/>
  <c r="C340" i="60"/>
  <c r="C341" i="60"/>
  <c r="C342" i="60"/>
  <c r="C343" i="60"/>
  <c r="C344" i="60"/>
  <c r="C345" i="60"/>
  <c r="C346" i="60"/>
  <c r="C347" i="60"/>
  <c r="C348" i="60"/>
  <c r="C349" i="60"/>
  <c r="C350" i="60"/>
  <c r="C351" i="60"/>
  <c r="C352" i="60"/>
  <c r="C353" i="60"/>
  <c r="C354" i="60"/>
  <c r="C355" i="60"/>
  <c r="C356" i="60"/>
  <c r="C357" i="60"/>
  <c r="C358" i="60"/>
  <c r="C359" i="60"/>
  <c r="C360" i="60"/>
  <c r="C361" i="60"/>
  <c r="C362" i="60"/>
  <c r="C363" i="60"/>
  <c r="C364" i="60"/>
  <c r="C365" i="60"/>
  <c r="C366" i="60"/>
  <c r="C367" i="60"/>
  <c r="C368" i="60"/>
  <c r="C369" i="60"/>
  <c r="C370" i="60"/>
  <c r="C371" i="60"/>
  <c r="C372" i="60"/>
  <c r="C373" i="60"/>
  <c r="C374" i="60"/>
  <c r="C375" i="60"/>
  <c r="C376" i="60"/>
  <c r="C377" i="60"/>
  <c r="C378" i="60"/>
  <c r="C379" i="60"/>
  <c r="C380" i="60"/>
  <c r="C381" i="60"/>
  <c r="C382" i="60"/>
  <c r="C383" i="60"/>
  <c r="C384" i="60"/>
  <c r="C385" i="60"/>
  <c r="C386" i="60"/>
  <c r="C387" i="60"/>
  <c r="C388" i="60"/>
  <c r="C389" i="60"/>
  <c r="C390" i="60"/>
  <c r="C391" i="60"/>
  <c r="C392" i="60"/>
  <c r="C393" i="60"/>
  <c r="C394" i="60"/>
  <c r="C395" i="60"/>
  <c r="C396" i="60"/>
  <c r="C397" i="60"/>
  <c r="C398" i="60"/>
  <c r="C399" i="60"/>
  <c r="C400" i="60"/>
  <c r="C401" i="60"/>
  <c r="C402" i="60"/>
  <c r="C403" i="60"/>
  <c r="C404" i="60"/>
  <c r="C405" i="60"/>
  <c r="C406" i="60"/>
  <c r="C407" i="60"/>
  <c r="C408" i="60"/>
  <c r="C409" i="60"/>
  <c r="C410" i="60"/>
  <c r="C411" i="60"/>
  <c r="C412" i="60"/>
  <c r="C413" i="60"/>
  <c r="C414" i="60"/>
  <c r="C415" i="60"/>
  <c r="C416" i="60"/>
  <c r="C417" i="60"/>
  <c r="C418" i="60"/>
  <c r="C419" i="60"/>
  <c r="C420" i="60"/>
  <c r="C421" i="60"/>
  <c r="C422" i="60"/>
  <c r="C423" i="60"/>
  <c r="C424" i="60"/>
  <c r="C425" i="60"/>
  <c r="C426" i="60"/>
  <c r="C427" i="60"/>
  <c r="C428" i="60"/>
  <c r="C429" i="60"/>
  <c r="C430" i="60"/>
  <c r="C431" i="60"/>
  <c r="C432" i="60"/>
  <c r="C433" i="60"/>
  <c r="C434" i="60"/>
  <c r="C435" i="60"/>
  <c r="C436" i="60"/>
  <c r="C437" i="60"/>
  <c r="C438" i="60"/>
  <c r="C439" i="60"/>
  <c r="C440" i="60"/>
  <c r="C441" i="60"/>
  <c r="C442" i="60"/>
  <c r="C443" i="60"/>
  <c r="C444" i="60"/>
  <c r="C445" i="60"/>
  <c r="C446" i="60"/>
  <c r="C447" i="60"/>
  <c r="C448" i="60"/>
  <c r="C449" i="60"/>
  <c r="C450" i="60"/>
  <c r="C451" i="60"/>
  <c r="C452" i="60"/>
  <c r="C453" i="60"/>
  <c r="C454" i="60"/>
  <c r="C455" i="60"/>
  <c r="C456" i="60"/>
  <c r="C457" i="60"/>
  <c r="C458" i="60"/>
  <c r="C459" i="60"/>
  <c r="C460" i="60"/>
  <c r="C461" i="60"/>
  <c r="C462" i="60"/>
  <c r="C463" i="60"/>
  <c r="C464" i="60"/>
  <c r="C465" i="60"/>
  <c r="C466" i="60"/>
  <c r="C467" i="60"/>
  <c r="C468" i="60"/>
  <c r="C469" i="60"/>
  <c r="C470" i="60"/>
  <c r="C471" i="60"/>
  <c r="C472" i="60"/>
  <c r="C473" i="60"/>
  <c r="C474" i="60"/>
  <c r="C475" i="60"/>
  <c r="C476" i="60"/>
  <c r="C477" i="60"/>
  <c r="C478" i="60"/>
  <c r="C479" i="60"/>
  <c r="C480" i="60"/>
  <c r="C481" i="60"/>
  <c r="C482" i="60"/>
  <c r="C483" i="60"/>
  <c r="C484" i="60"/>
  <c r="C485" i="60"/>
  <c r="C486" i="60"/>
  <c r="C487" i="60"/>
  <c r="C488" i="60"/>
  <c r="C489" i="60"/>
  <c r="C490" i="60"/>
  <c r="C491" i="60"/>
  <c r="C492" i="60"/>
  <c r="C493" i="60"/>
  <c r="C494" i="60"/>
  <c r="C495" i="60"/>
  <c r="C496" i="60"/>
  <c r="C497" i="60"/>
  <c r="C498" i="60"/>
  <c r="C499" i="60"/>
  <c r="C500" i="60"/>
  <c r="C501" i="60"/>
  <c r="C502" i="60"/>
  <c r="C503" i="60"/>
  <c r="C504" i="60"/>
  <c r="C505" i="60"/>
  <c r="C506" i="60"/>
  <c r="C507" i="60"/>
  <c r="C508" i="60"/>
  <c r="C509" i="60"/>
  <c r="C510" i="60"/>
  <c r="C511" i="60"/>
  <c r="C512" i="60"/>
  <c r="C513" i="60"/>
  <c r="C514" i="60"/>
  <c r="C515" i="60"/>
  <c r="C516" i="60"/>
  <c r="C517" i="60"/>
  <c r="C518" i="60"/>
  <c r="C519" i="60"/>
  <c r="C520" i="60"/>
  <c r="C521" i="60"/>
  <c r="C522" i="60"/>
  <c r="C523" i="60"/>
  <c r="C524" i="60"/>
  <c r="C525" i="60"/>
  <c r="C526" i="60"/>
  <c r="C527" i="60"/>
  <c r="C528" i="60"/>
  <c r="C529" i="60"/>
  <c r="C530" i="60"/>
  <c r="C531" i="60"/>
  <c r="C532" i="60"/>
  <c r="C533" i="60"/>
  <c r="C534" i="60"/>
  <c r="C535" i="60"/>
  <c r="C536" i="60"/>
  <c r="C537" i="60"/>
  <c r="C538" i="60"/>
  <c r="C539" i="60"/>
  <c r="C540" i="60"/>
  <c r="C541" i="60"/>
  <c r="C542" i="60"/>
  <c r="C543" i="60"/>
  <c r="C544" i="60"/>
  <c r="C545" i="60"/>
  <c r="C546" i="60"/>
  <c r="C547" i="60"/>
  <c r="C548" i="60"/>
  <c r="C549" i="60"/>
  <c r="C550" i="60"/>
  <c r="C551" i="60"/>
  <c r="C552" i="60"/>
  <c r="C553" i="60"/>
  <c r="C554" i="60"/>
  <c r="C555" i="60"/>
  <c r="C556" i="60"/>
  <c r="C557" i="60"/>
  <c r="C558" i="60"/>
  <c r="C559" i="60"/>
  <c r="C560" i="60"/>
  <c r="C561" i="60"/>
  <c r="C562" i="60"/>
  <c r="C563" i="60"/>
  <c r="C564" i="60"/>
  <c r="C565" i="60"/>
  <c r="C566" i="60"/>
  <c r="C567" i="60"/>
  <c r="C568" i="60"/>
  <c r="C569" i="60"/>
  <c r="C570" i="60"/>
  <c r="C571" i="60"/>
  <c r="C572" i="60"/>
  <c r="C573" i="60"/>
  <c r="C574" i="60"/>
  <c r="C575" i="60"/>
  <c r="C576" i="60"/>
  <c r="C577" i="60"/>
  <c r="C578" i="60"/>
  <c r="C579" i="60"/>
  <c r="C580" i="60"/>
  <c r="C581" i="60"/>
  <c r="C582" i="60"/>
  <c r="C583" i="60"/>
  <c r="C584" i="60"/>
  <c r="C585" i="60"/>
  <c r="C586" i="60"/>
  <c r="C587" i="60"/>
  <c r="C588" i="60"/>
  <c r="C589" i="60"/>
  <c r="C590" i="60"/>
  <c r="C591" i="60"/>
  <c r="C592" i="60"/>
  <c r="C593" i="60"/>
  <c r="C594" i="60"/>
  <c r="C595" i="60"/>
  <c r="C596" i="60"/>
  <c r="C597" i="60"/>
  <c r="C598" i="60"/>
  <c r="C599" i="60"/>
  <c r="C600" i="60"/>
  <c r="C601" i="60"/>
  <c r="C602" i="60"/>
  <c r="C603" i="60"/>
  <c r="C604" i="60"/>
  <c r="C605" i="60"/>
  <c r="C606" i="60"/>
  <c r="C607" i="60"/>
  <c r="C608" i="60"/>
  <c r="C609" i="60"/>
  <c r="C610" i="60"/>
  <c r="C611" i="60"/>
  <c r="C612" i="60"/>
  <c r="C613" i="60"/>
  <c r="C614" i="60"/>
  <c r="C615" i="60"/>
  <c r="C616" i="60"/>
  <c r="C617" i="60"/>
  <c r="C618" i="60"/>
  <c r="C619" i="60"/>
  <c r="C620" i="60"/>
  <c r="C621" i="60"/>
  <c r="C622" i="60"/>
  <c r="C623" i="60"/>
  <c r="C624" i="60"/>
  <c r="C625" i="60"/>
  <c r="C626" i="60"/>
  <c r="C627" i="60"/>
  <c r="C628" i="60"/>
  <c r="C629" i="60"/>
  <c r="C630" i="60"/>
  <c r="C631" i="60"/>
  <c r="C632" i="60"/>
  <c r="C633" i="60"/>
  <c r="C634" i="60"/>
  <c r="C635" i="60"/>
  <c r="C636" i="60"/>
  <c r="C637" i="60"/>
  <c r="C638" i="60"/>
  <c r="C639" i="60"/>
  <c r="C640" i="60"/>
  <c r="C641" i="60"/>
  <c r="C642" i="60"/>
  <c r="C643" i="60"/>
  <c r="C644" i="60"/>
  <c r="C645" i="60"/>
  <c r="C646" i="60"/>
  <c r="C647" i="60"/>
  <c r="C648" i="60"/>
  <c r="C649" i="60"/>
  <c r="C650" i="60"/>
  <c r="C651" i="60"/>
  <c r="C652" i="60"/>
  <c r="C653" i="60"/>
  <c r="C654" i="60"/>
  <c r="C655" i="60"/>
  <c r="C656" i="60"/>
  <c r="C657" i="60"/>
  <c r="C658" i="60"/>
  <c r="C659" i="60"/>
  <c r="C660" i="60"/>
  <c r="C661" i="60"/>
  <c r="C662" i="60"/>
  <c r="C663" i="60"/>
  <c r="C664" i="60"/>
  <c r="C665" i="60"/>
  <c r="C666" i="60"/>
  <c r="C667" i="60"/>
  <c r="C668" i="60"/>
  <c r="C669" i="60"/>
  <c r="C670" i="60"/>
  <c r="C671" i="60"/>
  <c r="C672" i="60"/>
  <c r="C673" i="60"/>
  <c r="C674" i="60"/>
  <c r="C675" i="60"/>
  <c r="C676" i="60"/>
  <c r="C677" i="60"/>
  <c r="C678" i="60"/>
  <c r="C679" i="60"/>
  <c r="C680" i="60"/>
  <c r="C681" i="60"/>
  <c r="C682" i="60"/>
  <c r="C683" i="60"/>
  <c r="C684" i="60"/>
  <c r="C685" i="60"/>
  <c r="C686" i="60"/>
  <c r="C687" i="60"/>
  <c r="C688" i="60"/>
  <c r="C689" i="60"/>
  <c r="C690" i="60"/>
  <c r="C691" i="60"/>
  <c r="C692" i="60"/>
  <c r="C693" i="60"/>
  <c r="C694" i="60"/>
  <c r="C695" i="60"/>
  <c r="C696" i="60"/>
  <c r="C697" i="60"/>
  <c r="C698" i="60"/>
  <c r="C699" i="60"/>
  <c r="C700" i="60"/>
  <c r="C701" i="60"/>
  <c r="C702" i="60"/>
  <c r="C703" i="60"/>
  <c r="C704" i="60"/>
  <c r="C705" i="60"/>
  <c r="C706" i="60"/>
  <c r="C707" i="60"/>
  <c r="C708" i="60"/>
  <c r="C709" i="60"/>
  <c r="C710" i="60"/>
  <c r="C711" i="60"/>
  <c r="C712" i="60"/>
  <c r="C713" i="60"/>
  <c r="C714" i="60"/>
  <c r="C715" i="60"/>
  <c r="C716" i="60"/>
  <c r="C717" i="60"/>
  <c r="C718" i="60"/>
  <c r="C719" i="60"/>
  <c r="C720" i="60"/>
  <c r="C721" i="60"/>
  <c r="C722" i="60"/>
  <c r="C723" i="60"/>
  <c r="C724" i="60"/>
  <c r="C725" i="60"/>
  <c r="C726" i="60"/>
  <c r="C727" i="60"/>
  <c r="C728" i="60"/>
  <c r="C729" i="60"/>
  <c r="C730" i="60"/>
  <c r="C731" i="60"/>
  <c r="C732" i="60"/>
  <c r="C733" i="60"/>
  <c r="C734" i="60"/>
  <c r="C735" i="60"/>
  <c r="C736" i="60"/>
  <c r="C737" i="60"/>
  <c r="C738" i="60"/>
  <c r="C739" i="60"/>
  <c r="C740" i="60"/>
  <c r="C741" i="60"/>
  <c r="C742" i="60"/>
  <c r="C743" i="60"/>
  <c r="C744" i="60"/>
  <c r="C745" i="60"/>
  <c r="C746" i="60"/>
  <c r="C747" i="60"/>
  <c r="C748" i="60"/>
  <c r="C749" i="60"/>
  <c r="C750" i="60"/>
  <c r="C751" i="60"/>
  <c r="C752" i="60"/>
  <c r="C753" i="60"/>
  <c r="C754" i="60"/>
  <c r="C755" i="60"/>
  <c r="C756" i="60"/>
  <c r="C757" i="60"/>
  <c r="C758" i="60"/>
  <c r="C759" i="60"/>
  <c r="C760" i="60"/>
  <c r="C761" i="60"/>
  <c r="C762" i="60"/>
  <c r="C763" i="60"/>
  <c r="C764" i="60"/>
  <c r="C765" i="60"/>
  <c r="C766" i="60"/>
  <c r="C767" i="60"/>
  <c r="C768" i="60"/>
  <c r="C769" i="60"/>
  <c r="C770" i="60"/>
  <c r="C771" i="60"/>
  <c r="C772" i="60"/>
  <c r="C773" i="60"/>
  <c r="C774" i="60"/>
  <c r="C775" i="60"/>
  <c r="C776" i="60"/>
  <c r="C777" i="60"/>
  <c r="C778" i="60"/>
  <c r="C779" i="60"/>
  <c r="C780" i="60"/>
  <c r="C781" i="60"/>
  <c r="C782" i="60"/>
  <c r="C783" i="60"/>
  <c r="C784" i="60"/>
  <c r="C785" i="60"/>
  <c r="C786" i="60"/>
  <c r="C787" i="60"/>
  <c r="C788" i="60"/>
  <c r="C789" i="60"/>
  <c r="C790" i="60"/>
  <c r="C791" i="60"/>
  <c r="C792" i="60"/>
  <c r="C793" i="60"/>
  <c r="C794" i="60"/>
  <c r="C795" i="60"/>
  <c r="C796" i="60"/>
  <c r="C797" i="60"/>
  <c r="C798" i="60"/>
  <c r="C799" i="60"/>
  <c r="C800" i="60"/>
  <c r="C801" i="60"/>
  <c r="C802" i="60"/>
  <c r="C803" i="60"/>
  <c r="C804" i="60"/>
  <c r="C805" i="60"/>
  <c r="C806" i="60"/>
  <c r="C807" i="60"/>
  <c r="C808" i="60"/>
  <c r="C809" i="60"/>
  <c r="C810" i="60"/>
  <c r="C811" i="60"/>
  <c r="C812" i="60"/>
  <c r="C813" i="60"/>
  <c r="C814" i="60"/>
  <c r="C815" i="60"/>
  <c r="C816" i="60"/>
  <c r="C817" i="60"/>
  <c r="C818" i="60"/>
  <c r="C819" i="60"/>
  <c r="C820" i="60"/>
  <c r="C821" i="60"/>
  <c r="C822" i="60"/>
  <c r="C823" i="60"/>
  <c r="C824" i="60"/>
  <c r="C825" i="60"/>
  <c r="C826" i="60"/>
  <c r="C827" i="60"/>
  <c r="C828" i="60"/>
  <c r="C829" i="60"/>
  <c r="C830" i="60"/>
  <c r="C831" i="60"/>
  <c r="C832" i="60"/>
  <c r="C833" i="60"/>
  <c r="C834" i="60"/>
  <c r="C835" i="60"/>
  <c r="C836" i="60"/>
  <c r="C837" i="60"/>
  <c r="C838" i="60"/>
  <c r="C839" i="60"/>
  <c r="C840" i="60"/>
  <c r="C841" i="60"/>
  <c r="C842" i="60"/>
  <c r="C843" i="60"/>
  <c r="C844" i="60"/>
  <c r="C845" i="60"/>
  <c r="C846" i="60"/>
  <c r="C847" i="60"/>
  <c r="C848" i="60"/>
  <c r="C849" i="60"/>
  <c r="C850" i="60"/>
  <c r="C851" i="60"/>
  <c r="G3" i="61"/>
  <c r="G4" i="61"/>
  <c r="G5" i="61"/>
  <c r="G6" i="61"/>
  <c r="G7" i="61"/>
  <c r="G8" i="61"/>
  <c r="G9" i="61"/>
  <c r="G10" i="61"/>
  <c r="G11" i="61"/>
  <c r="G12" i="61"/>
  <c r="G13" i="61"/>
  <c r="G14" i="61"/>
  <c r="G15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67" i="61"/>
  <c r="G68" i="61"/>
  <c r="G69" i="61"/>
  <c r="G70" i="61"/>
  <c r="G71" i="61"/>
  <c r="G72" i="61"/>
  <c r="G73" i="61"/>
  <c r="G74" i="61"/>
  <c r="G75" i="61"/>
  <c r="G76" i="61"/>
  <c r="G77" i="61"/>
  <c r="G78" i="61"/>
  <c r="G79" i="61"/>
  <c r="G80" i="61"/>
  <c r="G81" i="61"/>
  <c r="G82" i="61"/>
  <c r="G83" i="61"/>
  <c r="G84" i="61"/>
  <c r="G85" i="61"/>
  <c r="G86" i="61"/>
  <c r="G87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47" i="6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3" i="61"/>
  <c r="G184" i="61"/>
  <c r="G185" i="61"/>
  <c r="G186" i="61"/>
  <c r="G188" i="61"/>
  <c r="G189" i="61"/>
  <c r="G190" i="61"/>
  <c r="G191" i="61"/>
  <c r="G192" i="61"/>
  <c r="G193" i="61"/>
  <c r="G194" i="61"/>
  <c r="G195" i="61"/>
  <c r="G196" i="61"/>
  <c r="G197" i="61"/>
  <c r="G198" i="61"/>
  <c r="G200" i="61"/>
  <c r="G201" i="61"/>
  <c r="G202" i="61"/>
  <c r="G203" i="61"/>
  <c r="G204" i="61"/>
  <c r="G205" i="61"/>
  <c r="G206" i="61"/>
  <c r="G207" i="61"/>
  <c r="G208" i="61"/>
  <c r="G209" i="61"/>
  <c r="G210" i="61"/>
  <c r="G212" i="61"/>
  <c r="G213" i="61"/>
  <c r="G214" i="61"/>
  <c r="G215" i="61"/>
  <c r="G216" i="61"/>
  <c r="G217" i="61"/>
  <c r="G219" i="61"/>
  <c r="G220" i="61"/>
  <c r="G221" i="61"/>
  <c r="G222" i="61"/>
  <c r="G224" i="61"/>
  <c r="G225" i="61"/>
  <c r="G226" i="61"/>
  <c r="G227" i="61"/>
  <c r="G228" i="61"/>
  <c r="G231" i="61"/>
  <c r="G233" i="61"/>
  <c r="G234" i="61"/>
  <c r="G235" i="61"/>
  <c r="G236" i="61"/>
  <c r="G237" i="61"/>
  <c r="G238" i="61"/>
  <c r="G239" i="61"/>
  <c r="G240" i="61"/>
  <c r="G241" i="61"/>
  <c r="G243" i="61"/>
  <c r="G244" i="61"/>
  <c r="G245" i="61"/>
  <c r="G246" i="61"/>
  <c r="G247" i="61"/>
  <c r="G248" i="61"/>
  <c r="G249" i="61"/>
  <c r="G250" i="61"/>
  <c r="G251" i="61"/>
  <c r="G252" i="61"/>
  <c r="G253" i="61"/>
  <c r="G255" i="61"/>
  <c r="G256" i="61"/>
  <c r="G257" i="61"/>
  <c r="G258" i="61"/>
  <c r="G259" i="61"/>
  <c r="G260" i="61"/>
  <c r="G261" i="61"/>
  <c r="G262" i="61"/>
  <c r="G263" i="61"/>
  <c r="G264" i="61"/>
  <c r="G265" i="61"/>
  <c r="G267" i="61"/>
  <c r="G268" i="61"/>
  <c r="G269" i="61"/>
  <c r="G270" i="61"/>
  <c r="G271" i="61"/>
  <c r="G272" i="61"/>
  <c r="G273" i="61"/>
  <c r="G274" i="61"/>
  <c r="G275" i="61"/>
  <c r="G276" i="61"/>
  <c r="G277" i="61"/>
  <c r="G279" i="61"/>
  <c r="G280" i="61"/>
  <c r="G281" i="61"/>
  <c r="G282" i="61"/>
  <c r="G283" i="61"/>
  <c r="G284" i="61"/>
  <c r="G285" i="61"/>
  <c r="G286" i="61"/>
  <c r="G287" i="61"/>
  <c r="G288" i="61"/>
  <c r="G289" i="61"/>
  <c r="G291" i="61"/>
  <c r="G292" i="61"/>
  <c r="G293" i="61"/>
  <c r="G294" i="61"/>
  <c r="G295" i="61"/>
  <c r="G296" i="61"/>
  <c r="G297" i="61"/>
  <c r="G298" i="61"/>
  <c r="G299" i="61"/>
  <c r="G300" i="61"/>
  <c r="G301" i="61"/>
  <c r="G303" i="61"/>
  <c r="G305" i="61"/>
  <c r="G306" i="61"/>
  <c r="G307" i="61"/>
  <c r="G308" i="61"/>
  <c r="G309" i="61"/>
  <c r="G312" i="61"/>
  <c r="G313" i="61"/>
  <c r="G314" i="61"/>
  <c r="G315" i="61"/>
  <c r="G316" i="61"/>
  <c r="G317" i="61"/>
  <c r="G318" i="61"/>
  <c r="G319" i="61"/>
  <c r="G320" i="61"/>
  <c r="G321" i="61"/>
  <c r="G324" i="61"/>
  <c r="G325" i="61"/>
  <c r="G326" i="61"/>
  <c r="G327" i="61"/>
  <c r="G328" i="61"/>
  <c r="G329" i="61"/>
  <c r="G330" i="61"/>
  <c r="G331" i="61"/>
  <c r="G332" i="61"/>
  <c r="G333" i="61"/>
  <c r="G336" i="61"/>
  <c r="G337" i="61"/>
  <c r="G338" i="61"/>
  <c r="G339" i="61"/>
  <c r="G340" i="61"/>
  <c r="G341" i="61"/>
  <c r="G342" i="61"/>
  <c r="G343" i="61"/>
  <c r="G344" i="61"/>
  <c r="G345" i="61"/>
  <c r="G348" i="61"/>
  <c r="G350" i="61"/>
  <c r="G351" i="61"/>
  <c r="G352" i="61"/>
  <c r="G353" i="61"/>
  <c r="G354" i="61"/>
  <c r="G355" i="61"/>
  <c r="G356" i="61"/>
  <c r="G357" i="61"/>
  <c r="G359" i="61"/>
  <c r="G360" i="61"/>
  <c r="G363" i="61"/>
  <c r="G364" i="61"/>
  <c r="G365" i="61"/>
  <c r="G366" i="61"/>
  <c r="G367" i="61"/>
  <c r="G368" i="61"/>
  <c r="G369" i="61"/>
  <c r="G371" i="61"/>
  <c r="G372" i="61"/>
  <c r="G375" i="61"/>
  <c r="G377" i="61"/>
  <c r="G378" i="61"/>
  <c r="G379" i="61"/>
  <c r="G380" i="61"/>
  <c r="G381" i="61"/>
  <c r="G384" i="61"/>
  <c r="G385" i="61"/>
  <c r="G386" i="61"/>
  <c r="G387" i="61"/>
  <c r="G388" i="61"/>
  <c r="G389" i="61"/>
  <c r="G390" i="61"/>
  <c r="G391" i="61"/>
  <c r="G392" i="61"/>
  <c r="G393" i="61"/>
  <c r="G396" i="61"/>
  <c r="G397" i="61"/>
  <c r="G398" i="61"/>
  <c r="G399" i="61"/>
  <c r="G400" i="61"/>
  <c r="G401" i="61"/>
  <c r="G402" i="61"/>
  <c r="G403" i="61"/>
  <c r="G404" i="61"/>
  <c r="G405" i="61"/>
  <c r="G408" i="61"/>
  <c r="G409" i="61"/>
  <c r="G410" i="61"/>
  <c r="G411" i="61"/>
  <c r="G412" i="61"/>
  <c r="G413" i="61"/>
  <c r="G414" i="61"/>
  <c r="G415" i="61"/>
  <c r="G416" i="61"/>
  <c r="G417" i="61"/>
  <c r="G420" i="61"/>
  <c r="G421" i="61"/>
  <c r="G422" i="61"/>
  <c r="G423" i="61"/>
  <c r="G424" i="61"/>
  <c r="G425" i="61"/>
  <c r="G426" i="61"/>
  <c r="G427" i="61"/>
  <c r="G428" i="61"/>
  <c r="G429" i="61"/>
  <c r="G432" i="61"/>
  <c r="G435" i="61"/>
  <c r="G436" i="61"/>
  <c r="G437" i="61"/>
  <c r="G438" i="61"/>
  <c r="G439" i="61"/>
  <c r="G440" i="61"/>
  <c r="G441" i="61"/>
  <c r="G444" i="61"/>
  <c r="G445" i="61"/>
  <c r="G447" i="61"/>
  <c r="G448" i="61"/>
  <c r="G449" i="61"/>
  <c r="G450" i="61"/>
  <c r="G451" i="61"/>
  <c r="G452" i="61"/>
  <c r="G453" i="61"/>
  <c r="G456" i="61"/>
  <c r="G457" i="61"/>
  <c r="G458" i="61"/>
  <c r="G459" i="61"/>
  <c r="G460" i="61"/>
  <c r="G461" i="61"/>
  <c r="G462" i="61"/>
  <c r="G463" i="61"/>
  <c r="G464" i="61"/>
  <c r="G465" i="61"/>
  <c r="G468" i="61"/>
  <c r="G469" i="61"/>
  <c r="G470" i="61"/>
  <c r="G471" i="61"/>
  <c r="G472" i="61"/>
  <c r="G473" i="61"/>
  <c r="G474" i="61"/>
  <c r="G475" i="61"/>
  <c r="G476" i="61"/>
  <c r="G477" i="61"/>
  <c r="G480" i="61"/>
  <c r="G481" i="61"/>
  <c r="G482" i="61"/>
  <c r="G483" i="61"/>
  <c r="G484" i="61"/>
  <c r="G485" i="61"/>
  <c r="G486" i="61"/>
  <c r="G487" i="61"/>
  <c r="G488" i="61"/>
  <c r="G489" i="61"/>
  <c r="G492" i="61"/>
  <c r="G493" i="61"/>
  <c r="G494" i="61"/>
  <c r="G495" i="61"/>
  <c r="G496" i="61"/>
  <c r="G497" i="61"/>
  <c r="G498" i="61"/>
  <c r="G499" i="61"/>
  <c r="G500" i="61"/>
  <c r="G501" i="61"/>
  <c r="G504" i="61"/>
  <c r="G507" i="61"/>
  <c r="G508" i="61"/>
  <c r="G509" i="61"/>
  <c r="G510" i="61"/>
  <c r="G511" i="61"/>
  <c r="G512" i="61"/>
  <c r="G513" i="61"/>
  <c r="G516" i="61"/>
  <c r="G517" i="61"/>
  <c r="G519" i="61"/>
  <c r="G520" i="61"/>
  <c r="G521" i="61"/>
  <c r="G522" i="61"/>
  <c r="G523" i="61"/>
  <c r="G524" i="61"/>
  <c r="G525" i="61"/>
  <c r="G528" i="61"/>
  <c r="G529" i="61"/>
  <c r="G530" i="61"/>
  <c r="G531" i="61"/>
  <c r="G532" i="61"/>
  <c r="G533" i="61"/>
  <c r="G534" i="61"/>
  <c r="G535" i="61"/>
  <c r="G536" i="61"/>
  <c r="G537" i="61"/>
  <c r="G540" i="61"/>
  <c r="G541" i="61"/>
  <c r="G542" i="61"/>
  <c r="G543" i="61"/>
  <c r="G544" i="61"/>
  <c r="G545" i="61"/>
  <c r="G546" i="61"/>
  <c r="G547" i="61"/>
  <c r="G548" i="61"/>
  <c r="G549" i="61"/>
  <c r="G552" i="61"/>
  <c r="G553" i="61"/>
  <c r="G554" i="61"/>
  <c r="G555" i="61"/>
  <c r="G556" i="61"/>
  <c r="G557" i="61"/>
  <c r="G558" i="61"/>
  <c r="G559" i="61"/>
  <c r="G560" i="61"/>
  <c r="G561" i="61"/>
  <c r="G564" i="61"/>
  <c r="G565" i="61"/>
  <c r="G566" i="61"/>
  <c r="G567" i="61"/>
  <c r="G568" i="61"/>
  <c r="G569" i="61"/>
  <c r="G570" i="61"/>
  <c r="G571" i="61"/>
  <c r="G572" i="61"/>
  <c r="G573" i="61"/>
  <c r="G576" i="61"/>
  <c r="G579" i="61"/>
  <c r="G580" i="61"/>
  <c r="G581" i="61"/>
  <c r="G582" i="61"/>
  <c r="G583" i="61"/>
  <c r="G584" i="61"/>
  <c r="G585" i="61"/>
  <c r="G588" i="61"/>
  <c r="G589" i="61"/>
  <c r="G591" i="61"/>
  <c r="G592" i="61"/>
  <c r="G593" i="61"/>
  <c r="G594" i="61"/>
  <c r="G595" i="61"/>
  <c r="G596" i="61"/>
  <c r="G597" i="61"/>
  <c r="G600" i="61"/>
  <c r="G601" i="61"/>
  <c r="G602" i="61"/>
  <c r="G603" i="61"/>
  <c r="G604" i="61"/>
  <c r="G605" i="61"/>
  <c r="G606" i="61"/>
  <c r="G607" i="61"/>
  <c r="G608" i="61"/>
  <c r="G609" i="61"/>
  <c r="G612" i="61"/>
  <c r="G613" i="61"/>
  <c r="G614" i="61"/>
  <c r="G615" i="61"/>
  <c r="G616" i="61"/>
  <c r="G617" i="61"/>
  <c r="G618" i="61"/>
  <c r="G619" i="61"/>
  <c r="G620" i="61"/>
  <c r="G621" i="61"/>
  <c r="G624" i="61"/>
  <c r="G625" i="61"/>
  <c r="G626" i="61"/>
  <c r="G627" i="61"/>
  <c r="G628" i="61"/>
  <c r="G629" i="61"/>
  <c r="G630" i="61"/>
  <c r="G631" i="61"/>
  <c r="G632" i="61"/>
  <c r="G633" i="61"/>
  <c r="G636" i="61"/>
  <c r="G637" i="61"/>
  <c r="G638" i="61"/>
  <c r="G639" i="61"/>
  <c r="G640" i="61"/>
  <c r="G641" i="61"/>
  <c r="G642" i="61"/>
  <c r="G643" i="61"/>
  <c r="G644" i="61"/>
  <c r="G645" i="61"/>
  <c r="G648" i="61"/>
  <c r="G651" i="61"/>
  <c r="G652" i="61"/>
  <c r="G653" i="61"/>
  <c r="G654" i="61"/>
  <c r="G655" i="61"/>
  <c r="G656" i="61"/>
  <c r="G657" i="61"/>
  <c r="G660" i="61"/>
  <c r="G661" i="61"/>
  <c r="G663" i="61"/>
  <c r="G664" i="61"/>
  <c r="G665" i="61"/>
  <c r="G666" i="61"/>
  <c r="G667" i="61"/>
  <c r="G668" i="61"/>
  <c r="G669" i="61"/>
  <c r="G672" i="61"/>
  <c r="G673" i="61"/>
  <c r="G674" i="61"/>
  <c r="G675" i="61"/>
  <c r="G676" i="61"/>
  <c r="G677" i="61"/>
  <c r="G678" i="61"/>
  <c r="G679" i="61"/>
  <c r="G680" i="61"/>
  <c r="G681" i="61"/>
  <c r="G684" i="61"/>
  <c r="G685" i="61"/>
  <c r="G686" i="61"/>
  <c r="G687" i="61"/>
  <c r="G688" i="61"/>
  <c r="G689" i="61"/>
  <c r="G690" i="61"/>
  <c r="G691" i="61"/>
  <c r="G692" i="61"/>
  <c r="G693" i="61"/>
  <c r="G696" i="61"/>
  <c r="G697" i="61"/>
  <c r="G698" i="61"/>
  <c r="G699" i="61"/>
  <c r="G700" i="61"/>
  <c r="G701" i="61"/>
  <c r="G702" i="61"/>
  <c r="G703" i="61"/>
  <c r="G704" i="61"/>
  <c r="G705" i="61"/>
  <c r="G708" i="61"/>
  <c r="G709" i="61"/>
  <c r="G710" i="61"/>
  <c r="G711" i="61"/>
  <c r="G712" i="61"/>
  <c r="G713" i="61"/>
  <c r="G714" i="61"/>
  <c r="G715" i="61"/>
  <c r="G716" i="61"/>
  <c r="G717" i="61"/>
  <c r="G720" i="61"/>
  <c r="G723" i="61"/>
  <c r="G724" i="61"/>
  <c r="G725" i="61"/>
  <c r="G726" i="61"/>
  <c r="G727" i="61"/>
  <c r="G728" i="61"/>
  <c r="G729" i="61"/>
  <c r="G732" i="61"/>
  <c r="G733" i="61"/>
  <c r="G735" i="61"/>
  <c r="G736" i="61"/>
  <c r="G737" i="61"/>
  <c r="G738" i="61"/>
  <c r="G739" i="61"/>
  <c r="G740" i="61"/>
  <c r="G741" i="61"/>
  <c r="G744" i="61"/>
  <c r="G745" i="61"/>
  <c r="G746" i="61"/>
  <c r="G747" i="61"/>
  <c r="G748" i="61"/>
  <c r="G749" i="61"/>
  <c r="G750" i="61"/>
  <c r="G751" i="61"/>
  <c r="G752" i="61"/>
  <c r="G753" i="61"/>
  <c r="G756" i="61"/>
  <c r="G757" i="61"/>
  <c r="G758" i="61"/>
  <c r="G759" i="61"/>
  <c r="G760" i="61"/>
  <c r="G761" i="61"/>
  <c r="G762" i="61"/>
  <c r="G763" i="61"/>
  <c r="G764" i="61"/>
  <c r="G765" i="61"/>
  <c r="G768" i="61"/>
  <c r="G769" i="61"/>
  <c r="G770" i="61"/>
  <c r="G771" i="61"/>
  <c r="G772" i="61"/>
  <c r="G773" i="61"/>
  <c r="G774" i="61"/>
  <c r="G775" i="61"/>
  <c r="G776" i="61"/>
  <c r="G777" i="61"/>
  <c r="G780" i="61"/>
  <c r="G781" i="61"/>
  <c r="G782" i="61"/>
  <c r="G783" i="61"/>
  <c r="G784" i="61"/>
  <c r="G785" i="61"/>
  <c r="G786" i="61"/>
  <c r="G787" i="61"/>
  <c r="G788" i="61"/>
  <c r="G789" i="61"/>
  <c r="G792" i="61"/>
  <c r="G795" i="61"/>
  <c r="G796" i="61"/>
  <c r="G797" i="61"/>
  <c r="G798" i="61"/>
  <c r="G799" i="61"/>
  <c r="G800" i="61"/>
  <c r="G801" i="61"/>
  <c r="G804" i="61"/>
  <c r="G805" i="61"/>
  <c r="G807" i="61"/>
  <c r="G808" i="61"/>
  <c r="G809" i="61"/>
  <c r="G810" i="61"/>
  <c r="G811" i="61"/>
  <c r="G812" i="61"/>
  <c r="G813" i="61"/>
  <c r="G816" i="61"/>
  <c r="G817" i="61"/>
  <c r="G818" i="61"/>
  <c r="G819" i="61"/>
  <c r="G820" i="61"/>
  <c r="G821" i="61"/>
  <c r="G822" i="61"/>
  <c r="G823" i="61"/>
  <c r="G824" i="61"/>
  <c r="G825" i="61"/>
  <c r="G828" i="61"/>
  <c r="G829" i="61"/>
  <c r="G830" i="61"/>
  <c r="G831" i="61"/>
  <c r="G832" i="61"/>
  <c r="G833" i="61"/>
  <c r="G834" i="61"/>
  <c r="G835" i="61"/>
  <c r="G836" i="61"/>
  <c r="G837" i="61"/>
  <c r="G840" i="61"/>
  <c r="G841" i="61"/>
  <c r="G842" i="61"/>
  <c r="G843" i="61"/>
  <c r="G844" i="61"/>
  <c r="G845" i="61"/>
  <c r="G846" i="61"/>
  <c r="G847" i="61"/>
  <c r="G848" i="61"/>
  <c r="G849" i="61"/>
  <c r="G852" i="61"/>
  <c r="G853" i="61"/>
  <c r="G854" i="61"/>
  <c r="G855" i="61"/>
  <c r="G856" i="61"/>
  <c r="G857" i="61"/>
  <c r="G858" i="61"/>
  <c r="G859" i="61"/>
  <c r="G860" i="61"/>
  <c r="G861" i="61"/>
  <c r="G864" i="61"/>
  <c r="G867" i="61"/>
  <c r="G868" i="61"/>
  <c r="G869" i="61"/>
  <c r="G870" i="61"/>
  <c r="G871" i="61"/>
  <c r="G872" i="61"/>
  <c r="G873" i="61"/>
  <c r="G876" i="61"/>
  <c r="G877" i="61"/>
  <c r="G879" i="61"/>
  <c r="G880" i="61"/>
  <c r="G881" i="61"/>
  <c r="G882" i="61"/>
  <c r="G883" i="61"/>
  <c r="G884" i="61"/>
  <c r="G885" i="61"/>
  <c r="G888" i="61"/>
  <c r="G889" i="61"/>
  <c r="G890" i="61"/>
  <c r="G891" i="61"/>
  <c r="G892" i="61"/>
  <c r="G893" i="61"/>
  <c r="G894" i="61"/>
  <c r="G895" i="61"/>
  <c r="G896" i="61"/>
  <c r="G897" i="61"/>
  <c r="G900" i="61"/>
  <c r="G901" i="61"/>
  <c r="G902" i="61"/>
  <c r="G903" i="61"/>
  <c r="G904" i="61"/>
  <c r="G905" i="61"/>
  <c r="G906" i="61"/>
  <c r="G907" i="61"/>
  <c r="G908" i="61"/>
  <c r="G909" i="61"/>
  <c r="G912" i="61"/>
  <c r="G913" i="61"/>
  <c r="G914" i="61"/>
  <c r="G915" i="61"/>
  <c r="G916" i="61"/>
  <c r="G917" i="61"/>
  <c r="G918" i="61"/>
  <c r="G919" i="61"/>
  <c r="G920" i="61"/>
  <c r="G921" i="61"/>
  <c r="G924" i="61"/>
  <c r="G925" i="61"/>
  <c r="G926" i="61"/>
  <c r="G927" i="61"/>
  <c r="G928" i="61"/>
  <c r="G929" i="61"/>
  <c r="G930" i="61"/>
  <c r="G931" i="61"/>
  <c r="G932" i="61"/>
  <c r="G933" i="61"/>
  <c r="G936" i="61"/>
  <c r="G939" i="61"/>
  <c r="G940" i="61"/>
  <c r="G941" i="61"/>
  <c r="G942" i="61"/>
  <c r="G943" i="61"/>
  <c r="G944" i="61"/>
  <c r="G945" i="61"/>
  <c r="G948" i="61"/>
  <c r="G949" i="61"/>
  <c r="G951" i="61"/>
  <c r="G952" i="61"/>
  <c r="G953" i="61"/>
  <c r="G954" i="61"/>
  <c r="G955" i="61"/>
  <c r="G956" i="61"/>
  <c r="G957" i="61"/>
  <c r="G960" i="61"/>
  <c r="G961" i="61"/>
  <c r="G962" i="61"/>
  <c r="G963" i="61"/>
  <c r="G964" i="61"/>
  <c r="G965" i="61"/>
  <c r="G966" i="61"/>
  <c r="G967" i="61"/>
  <c r="G968" i="61"/>
  <c r="G969" i="61"/>
  <c r="G972" i="61"/>
  <c r="G973" i="61"/>
  <c r="G974" i="61"/>
  <c r="G975" i="61"/>
  <c r="G976" i="61"/>
  <c r="G977" i="61"/>
  <c r="G978" i="61"/>
  <c r="G979" i="61"/>
  <c r="G980" i="61"/>
  <c r="G981" i="61"/>
  <c r="G984" i="61"/>
  <c r="G985" i="61"/>
  <c r="G986" i="61"/>
  <c r="G987" i="61"/>
  <c r="G988" i="61"/>
  <c r="G989" i="61"/>
  <c r="G990" i="61"/>
  <c r="G991" i="61"/>
  <c r="G992" i="61"/>
  <c r="G993" i="61"/>
  <c r="G996" i="61"/>
  <c r="G997" i="61"/>
  <c r="G998" i="61"/>
  <c r="G999" i="61"/>
  <c r="G1000" i="61"/>
  <c r="G1001" i="61"/>
  <c r="G1002" i="61"/>
  <c r="G1003" i="61"/>
  <c r="G1004" i="61"/>
  <c r="G1005" i="61"/>
  <c r="G1008" i="61"/>
  <c r="G1011" i="61"/>
  <c r="G1012" i="61"/>
  <c r="G1013" i="61"/>
  <c r="G1014" i="61"/>
  <c r="G1015" i="61"/>
  <c r="G1016" i="61"/>
  <c r="G1017" i="61"/>
  <c r="G1020" i="61"/>
  <c r="G1021" i="61"/>
  <c r="G1023" i="61"/>
  <c r="G1024" i="61"/>
  <c r="G1025" i="61"/>
  <c r="G1026" i="61"/>
  <c r="G1027" i="61"/>
  <c r="G1028" i="61"/>
  <c r="G1029" i="61"/>
  <c r="G1032" i="61"/>
  <c r="G1033" i="61"/>
  <c r="G1034" i="61"/>
  <c r="G1035" i="61"/>
  <c r="G1036" i="61"/>
  <c r="G1037" i="61"/>
  <c r="G1038" i="61"/>
  <c r="G1039" i="61"/>
  <c r="G1040" i="61"/>
  <c r="G1041" i="61"/>
  <c r="G1044" i="61"/>
  <c r="G1045" i="61"/>
  <c r="G1046" i="61"/>
  <c r="G1047" i="61"/>
  <c r="G1048" i="61"/>
  <c r="G1049" i="61"/>
  <c r="G1050" i="61"/>
  <c r="G1051" i="61"/>
  <c r="G1052" i="61"/>
  <c r="G1053" i="61"/>
  <c r="G1056" i="61"/>
  <c r="G1057" i="61"/>
  <c r="G1058" i="61"/>
  <c r="G1059" i="61"/>
  <c r="G1060" i="61"/>
  <c r="G1061" i="61"/>
  <c r="G1062" i="61"/>
  <c r="G1063" i="61"/>
  <c r="G1064" i="61"/>
  <c r="G1065" i="61"/>
  <c r="G1068" i="61"/>
  <c r="G1069" i="61"/>
  <c r="G1070" i="61"/>
  <c r="G1071" i="61"/>
  <c r="G1072" i="61"/>
  <c r="G1073" i="61"/>
  <c r="G1074" i="61"/>
  <c r="G1075" i="61"/>
  <c r="G1076" i="61"/>
  <c r="G1077" i="61"/>
  <c r="G1080" i="61"/>
  <c r="G1083" i="61"/>
  <c r="G1084" i="61"/>
  <c r="G1085" i="61"/>
  <c r="G1086" i="61"/>
  <c r="G1087" i="61"/>
  <c r="G1088" i="61"/>
  <c r="G1089" i="61"/>
  <c r="G1092" i="61"/>
  <c r="G1093" i="61"/>
  <c r="G1095" i="61"/>
  <c r="G1096" i="61"/>
  <c r="G1097" i="61"/>
  <c r="G1098" i="61"/>
  <c r="G1099" i="61"/>
  <c r="G1100" i="61"/>
  <c r="G1101" i="61"/>
  <c r="G1104" i="61"/>
  <c r="G1105" i="61"/>
  <c r="G1106" i="61"/>
  <c r="G1107" i="61"/>
  <c r="G1108" i="61"/>
  <c r="G1109" i="61"/>
  <c r="G1110" i="61"/>
  <c r="G1111" i="61"/>
  <c r="G1112" i="61"/>
  <c r="G1113" i="61"/>
  <c r="G1116" i="61"/>
  <c r="G1117" i="61"/>
  <c r="G1118" i="61"/>
  <c r="G1119" i="61"/>
  <c r="G1120" i="61"/>
  <c r="G1121" i="61"/>
  <c r="G1122" i="61"/>
  <c r="G1123" i="61"/>
  <c r="G1124" i="61"/>
  <c r="G1125" i="61"/>
  <c r="G1128" i="61"/>
  <c r="G1129" i="61"/>
  <c r="G1130" i="61"/>
  <c r="G1131" i="61"/>
  <c r="G1132" i="61"/>
  <c r="G1133" i="61"/>
  <c r="G1134" i="61"/>
  <c r="G1135" i="61"/>
  <c r="G1136" i="61"/>
  <c r="G1137" i="61"/>
  <c r="G1140" i="61"/>
  <c r="G1141" i="61"/>
  <c r="G1142" i="61"/>
  <c r="G1143" i="61"/>
  <c r="G1144" i="61"/>
  <c r="G1145" i="61"/>
  <c r="G1146" i="61"/>
  <c r="G1147" i="61"/>
  <c r="G1148" i="61"/>
  <c r="G1149" i="61"/>
  <c r="G1152" i="61"/>
  <c r="G1155" i="61"/>
  <c r="G1156" i="61"/>
  <c r="G1157" i="61"/>
  <c r="G1158" i="61"/>
  <c r="G1159" i="61"/>
  <c r="G1160" i="61"/>
  <c r="G1161" i="61"/>
  <c r="G1164" i="61"/>
  <c r="G1165" i="61"/>
  <c r="G1167" i="61"/>
  <c r="G1168" i="61"/>
  <c r="G1169" i="61"/>
  <c r="G1170" i="61"/>
  <c r="G1171" i="61"/>
  <c r="G1172" i="61"/>
  <c r="G1173" i="61"/>
  <c r="G1176" i="61"/>
  <c r="G1177" i="61"/>
  <c r="G1178" i="61"/>
  <c r="G1179" i="61"/>
  <c r="G1180" i="61"/>
  <c r="G1181" i="61"/>
  <c r="G1182" i="61"/>
  <c r="G1183" i="61"/>
  <c r="G1184" i="61"/>
  <c r="G1185" i="61"/>
  <c r="G1188" i="61"/>
  <c r="G1189" i="61"/>
  <c r="G1190" i="61"/>
  <c r="G1191" i="61"/>
  <c r="G1192" i="61"/>
  <c r="G1193" i="61"/>
  <c r="G1194" i="61"/>
  <c r="G1195" i="61"/>
  <c r="G1196" i="61"/>
  <c r="G1197" i="61"/>
  <c r="G1200" i="61"/>
  <c r="G1201" i="61"/>
  <c r="G1202" i="61"/>
  <c r="G1203" i="61"/>
  <c r="G1204" i="61"/>
  <c r="G1205" i="61"/>
  <c r="G1206" i="61"/>
  <c r="G1207" i="61"/>
  <c r="G1208" i="61"/>
  <c r="G1209" i="61"/>
  <c r="G1212" i="61"/>
  <c r="G1213" i="61"/>
  <c r="G1214" i="61"/>
  <c r="G1215" i="61"/>
  <c r="G1216" i="61"/>
  <c r="G1217" i="61"/>
  <c r="G1218" i="61"/>
  <c r="G1219" i="61"/>
  <c r="G1220" i="61"/>
  <c r="G1221" i="61"/>
  <c r="G1227" i="61"/>
  <c r="G1228" i="61"/>
  <c r="G1229" i="61"/>
  <c r="G1230" i="61"/>
  <c r="G1231" i="61"/>
  <c r="G1232" i="61"/>
  <c r="G1233" i="61"/>
  <c r="G1236" i="61"/>
  <c r="G1237" i="61"/>
  <c r="G1239" i="61"/>
  <c r="G1240" i="61"/>
  <c r="G1241" i="61"/>
  <c r="G1242" i="61"/>
  <c r="G1243" i="61"/>
  <c r="G1244" i="61"/>
  <c r="G1245" i="61"/>
  <c r="G1248" i="61"/>
  <c r="G1249" i="61"/>
  <c r="G1250" i="61"/>
  <c r="G1251" i="61"/>
  <c r="G1252" i="61"/>
  <c r="G1253" i="61"/>
  <c r="G1254" i="61"/>
  <c r="G1255" i="61"/>
  <c r="G1256" i="61"/>
  <c r="G1257" i="61"/>
  <c r="G1260" i="61"/>
  <c r="G1261" i="61"/>
  <c r="G1262" i="61"/>
  <c r="G1263" i="61"/>
  <c r="G1264" i="61"/>
  <c r="G1265" i="61"/>
  <c r="G1267" i="61"/>
  <c r="G1268" i="61"/>
  <c r="G1269" i="61"/>
  <c r="G1272" i="61"/>
  <c r="G1273" i="61"/>
  <c r="G1274" i="61"/>
  <c r="G1275" i="61"/>
  <c r="G1276" i="61"/>
  <c r="G1277" i="61"/>
  <c r="G1278" i="61"/>
  <c r="G1279" i="61"/>
  <c r="G1280" i="61"/>
  <c r="G1281" i="61"/>
  <c r="G1285" i="61"/>
  <c r="G1286" i="61"/>
  <c r="G1287" i="61"/>
  <c r="G1288" i="61"/>
  <c r="G1289" i="61"/>
  <c r="G1290" i="61"/>
  <c r="G1291" i="61"/>
  <c r="G2" i="61"/>
  <c r="D3" i="61"/>
  <c r="D4" i="61"/>
  <c r="D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5" i="61"/>
  <c r="D666" i="61"/>
  <c r="D667" i="61"/>
  <c r="D668" i="61"/>
  <c r="D669" i="61"/>
  <c r="D670" i="61"/>
  <c r="D671" i="61"/>
  <c r="D672" i="61"/>
  <c r="D673" i="61"/>
  <c r="D674" i="61"/>
  <c r="D675" i="61"/>
  <c r="D676" i="61"/>
  <c r="D677" i="61"/>
  <c r="D678" i="61"/>
  <c r="D679" i="61"/>
  <c r="D680" i="61"/>
  <c r="D681" i="61"/>
  <c r="D682" i="61"/>
  <c r="D683" i="61"/>
  <c r="D684" i="61"/>
  <c r="D685" i="61"/>
  <c r="D686" i="61"/>
  <c r="D687" i="61"/>
  <c r="D688" i="61"/>
  <c r="D689" i="61"/>
  <c r="D690" i="61"/>
  <c r="D691" i="61"/>
  <c r="D692" i="61"/>
  <c r="D693" i="61"/>
  <c r="D694" i="61"/>
  <c r="D695" i="61"/>
  <c r="D696" i="61"/>
  <c r="D697" i="61"/>
  <c r="D698" i="61"/>
  <c r="D699" i="61"/>
  <c r="D700" i="61"/>
  <c r="D701" i="61"/>
  <c r="D702" i="61"/>
  <c r="D703" i="61"/>
  <c r="D704" i="61"/>
  <c r="D705" i="61"/>
  <c r="D706" i="61"/>
  <c r="D707" i="61"/>
  <c r="D708" i="61"/>
  <c r="D709" i="61"/>
  <c r="D710" i="61"/>
  <c r="D711" i="61"/>
  <c r="D712" i="61"/>
  <c r="D713" i="61"/>
  <c r="D714" i="61"/>
  <c r="D715" i="61"/>
  <c r="D716" i="61"/>
  <c r="D717" i="61"/>
  <c r="D718" i="61"/>
  <c r="D719" i="61"/>
  <c r="D720" i="61"/>
  <c r="D721" i="61"/>
  <c r="D722" i="61"/>
  <c r="D723" i="61"/>
  <c r="D724" i="61"/>
  <c r="D725" i="61"/>
  <c r="D726" i="61"/>
  <c r="D727" i="61"/>
  <c r="D728" i="61"/>
  <c r="D729" i="61"/>
  <c r="D730" i="61"/>
  <c r="D731" i="61"/>
  <c r="D732" i="61"/>
  <c r="D733" i="61"/>
  <c r="D734" i="61"/>
  <c r="D735" i="61"/>
  <c r="D736" i="61"/>
  <c r="D737" i="61"/>
  <c r="D738" i="61"/>
  <c r="D739" i="61"/>
  <c r="D740" i="61"/>
  <c r="D741" i="61"/>
  <c r="D742" i="61"/>
  <c r="D743" i="61"/>
  <c r="D744" i="61"/>
  <c r="D745" i="61"/>
  <c r="D746" i="61"/>
  <c r="D747" i="61"/>
  <c r="D748" i="61"/>
  <c r="D749" i="61"/>
  <c r="D750" i="61"/>
  <c r="D751" i="61"/>
  <c r="D752" i="61"/>
  <c r="D753" i="61"/>
  <c r="D754" i="61"/>
  <c r="D755" i="61"/>
  <c r="D756" i="61"/>
  <c r="D757" i="61"/>
  <c r="D758" i="61"/>
  <c r="D759" i="61"/>
  <c r="D760" i="61"/>
  <c r="D761" i="61"/>
  <c r="D762" i="61"/>
  <c r="D763" i="61"/>
  <c r="D764" i="61"/>
  <c r="D765" i="61"/>
  <c r="D766" i="61"/>
  <c r="D767" i="61"/>
  <c r="D768" i="61"/>
  <c r="D769" i="61"/>
  <c r="D770" i="61"/>
  <c r="D771" i="61"/>
  <c r="D772" i="61"/>
  <c r="D773" i="61"/>
  <c r="D774" i="61"/>
  <c r="D775" i="61"/>
  <c r="D776" i="61"/>
  <c r="D777" i="61"/>
  <c r="D778" i="61"/>
  <c r="D779" i="61"/>
  <c r="D780" i="61"/>
  <c r="D781" i="61"/>
  <c r="D782" i="61"/>
  <c r="D783" i="61"/>
  <c r="D784" i="61"/>
  <c r="D785" i="61"/>
  <c r="D786" i="61"/>
  <c r="D787" i="61"/>
  <c r="D788" i="61"/>
  <c r="D789" i="61"/>
  <c r="D790" i="61"/>
  <c r="D791" i="61"/>
  <c r="D792" i="61"/>
  <c r="D793" i="61"/>
  <c r="D794" i="61"/>
  <c r="D795" i="61"/>
  <c r="D796" i="61"/>
  <c r="D797" i="61"/>
  <c r="D798" i="61"/>
  <c r="D799" i="61"/>
  <c r="D800" i="61"/>
  <c r="D801" i="61"/>
  <c r="D802" i="61"/>
  <c r="D803" i="61"/>
  <c r="D804" i="61"/>
  <c r="D805" i="61"/>
  <c r="D806" i="61"/>
  <c r="D807" i="61"/>
  <c r="D808" i="61"/>
  <c r="D809" i="61"/>
  <c r="D810" i="61"/>
  <c r="D811" i="61"/>
  <c r="D812" i="61"/>
  <c r="D813" i="61"/>
  <c r="D814" i="61"/>
  <c r="D815" i="61"/>
  <c r="D816" i="61"/>
  <c r="D817" i="61"/>
  <c r="D818" i="61"/>
  <c r="D819" i="61"/>
  <c r="D820" i="61"/>
  <c r="D821" i="61"/>
  <c r="D822" i="61"/>
  <c r="D823" i="61"/>
  <c r="D824" i="61"/>
  <c r="D825" i="61"/>
  <c r="D826" i="61"/>
  <c r="D827" i="61"/>
  <c r="D828" i="61"/>
  <c r="D829" i="61"/>
  <c r="D830" i="61"/>
  <c r="D831" i="61"/>
  <c r="D832" i="61"/>
  <c r="D833" i="61"/>
  <c r="D834" i="61"/>
  <c r="D835" i="61"/>
  <c r="D836" i="61"/>
  <c r="D837" i="61"/>
  <c r="D838" i="61"/>
  <c r="D839" i="61"/>
  <c r="D840" i="61"/>
  <c r="D841" i="61"/>
  <c r="D842" i="61"/>
  <c r="D843" i="61"/>
  <c r="D844" i="61"/>
  <c r="D845" i="61"/>
  <c r="D846" i="61"/>
  <c r="D847" i="61"/>
  <c r="D848" i="61"/>
  <c r="D849" i="61"/>
  <c r="D850" i="61"/>
  <c r="D851" i="61"/>
  <c r="D852" i="61"/>
  <c r="D853" i="61"/>
  <c r="D854" i="61"/>
  <c r="D855" i="61"/>
  <c r="D856" i="61"/>
  <c r="D857" i="61"/>
  <c r="D858" i="61"/>
  <c r="D859" i="61"/>
  <c r="D860" i="61"/>
  <c r="D861" i="61"/>
  <c r="D862" i="61"/>
  <c r="D863" i="61"/>
  <c r="D864" i="61"/>
  <c r="D865" i="61"/>
  <c r="D866" i="61"/>
  <c r="D867" i="61"/>
  <c r="D868" i="61"/>
  <c r="D869" i="61"/>
  <c r="D870" i="61"/>
  <c r="D871" i="61"/>
  <c r="D872" i="61"/>
  <c r="D873" i="61"/>
  <c r="D874" i="61"/>
  <c r="D875" i="61"/>
  <c r="D876" i="61"/>
  <c r="D877" i="61"/>
  <c r="D878" i="61"/>
  <c r="D879" i="61"/>
  <c r="D880" i="61"/>
  <c r="D881" i="61"/>
  <c r="D882" i="61"/>
  <c r="D883" i="61"/>
  <c r="D884" i="61"/>
  <c r="D885" i="61"/>
  <c r="D886" i="61"/>
  <c r="D887" i="61"/>
  <c r="D888" i="61"/>
  <c r="D889" i="61"/>
  <c r="D890" i="61"/>
  <c r="D891" i="61"/>
  <c r="D892" i="61"/>
  <c r="D893" i="61"/>
  <c r="D894" i="61"/>
  <c r="D895" i="61"/>
  <c r="D896" i="61"/>
  <c r="D897" i="61"/>
  <c r="D898" i="61"/>
  <c r="D899" i="61"/>
  <c r="D900" i="61"/>
  <c r="D901" i="61"/>
  <c r="D902" i="61"/>
  <c r="D903" i="61"/>
  <c r="D904" i="61"/>
  <c r="D905" i="61"/>
  <c r="D906" i="61"/>
  <c r="D907" i="61"/>
  <c r="D908" i="61"/>
  <c r="D909" i="61"/>
  <c r="D910" i="61"/>
  <c r="D911" i="61"/>
  <c r="D912" i="61"/>
  <c r="D913" i="61"/>
  <c r="D914" i="61"/>
  <c r="D915" i="61"/>
  <c r="D916" i="61"/>
  <c r="D917" i="61"/>
  <c r="D918" i="61"/>
  <c r="D919" i="61"/>
  <c r="D920" i="61"/>
  <c r="D921" i="61"/>
  <c r="D922" i="61"/>
  <c r="D923" i="61"/>
  <c r="D924" i="61"/>
  <c r="D925" i="61"/>
  <c r="D926" i="61"/>
  <c r="D927" i="61"/>
  <c r="D928" i="61"/>
  <c r="D929" i="61"/>
  <c r="D930" i="61"/>
  <c r="D931" i="61"/>
  <c r="D932" i="61"/>
  <c r="D933" i="61"/>
  <c r="D934" i="61"/>
  <c r="D935" i="61"/>
  <c r="D936" i="61"/>
  <c r="D937" i="61"/>
  <c r="D938" i="61"/>
  <c r="D939" i="61"/>
  <c r="D940" i="61"/>
  <c r="D941" i="61"/>
  <c r="D942" i="61"/>
  <c r="D943" i="61"/>
  <c r="D944" i="61"/>
  <c r="D945" i="61"/>
  <c r="D946" i="61"/>
  <c r="D947" i="61"/>
  <c r="D948" i="61"/>
  <c r="D949" i="61"/>
  <c r="D950" i="61"/>
  <c r="D951" i="61"/>
  <c r="D952" i="61"/>
  <c r="D953" i="61"/>
  <c r="D954" i="61"/>
  <c r="D955" i="61"/>
  <c r="D956" i="61"/>
  <c r="D957" i="61"/>
  <c r="D958" i="61"/>
  <c r="D959" i="61"/>
  <c r="D960" i="61"/>
  <c r="D961" i="61"/>
  <c r="D962" i="61"/>
  <c r="D963" i="61"/>
  <c r="D964" i="61"/>
  <c r="D965" i="61"/>
  <c r="D966" i="61"/>
  <c r="D967" i="61"/>
  <c r="D968" i="61"/>
  <c r="D969" i="61"/>
  <c r="D970" i="61"/>
  <c r="D971" i="61"/>
  <c r="D972" i="61"/>
  <c r="D973" i="61"/>
  <c r="D974" i="61"/>
  <c r="D975" i="61"/>
  <c r="D976" i="61"/>
  <c r="D977" i="61"/>
  <c r="D978" i="61"/>
  <c r="D979" i="61"/>
  <c r="D980" i="61"/>
  <c r="D981" i="61"/>
  <c r="D982" i="61"/>
  <c r="D983" i="61"/>
  <c r="D984" i="61"/>
  <c r="D985" i="61"/>
  <c r="D986" i="61"/>
  <c r="D987" i="61"/>
  <c r="D988" i="61"/>
  <c r="D989" i="61"/>
  <c r="D990" i="61"/>
  <c r="D991" i="61"/>
  <c r="D992" i="61"/>
  <c r="D993" i="61"/>
  <c r="D994" i="61"/>
  <c r="D995" i="61"/>
  <c r="D996" i="61"/>
  <c r="D997" i="61"/>
  <c r="D998" i="61"/>
  <c r="D999" i="61"/>
  <c r="D1000" i="61"/>
  <c r="D1001" i="61"/>
  <c r="D1002" i="61"/>
  <c r="D1003" i="61"/>
  <c r="D1004" i="61"/>
  <c r="D1005" i="61"/>
  <c r="D1006" i="61"/>
  <c r="D1007" i="61"/>
  <c r="D1008" i="61"/>
  <c r="D1009" i="61"/>
  <c r="D1010" i="61"/>
  <c r="D1011" i="61"/>
  <c r="D1012" i="61"/>
  <c r="D1013" i="61"/>
  <c r="D1014" i="61"/>
  <c r="D1015" i="61"/>
  <c r="D1016" i="61"/>
  <c r="D1017" i="61"/>
  <c r="D1018" i="61"/>
  <c r="D1019" i="61"/>
  <c r="D1020" i="61"/>
  <c r="D1021" i="61"/>
  <c r="D1022" i="61"/>
  <c r="D1023" i="61"/>
  <c r="D1024" i="61"/>
  <c r="D1025" i="61"/>
  <c r="D1026" i="61"/>
  <c r="D1027" i="61"/>
  <c r="D1028" i="61"/>
  <c r="D1029" i="61"/>
  <c r="D1030" i="61"/>
  <c r="D1031" i="61"/>
  <c r="D1032" i="61"/>
  <c r="D1033" i="61"/>
  <c r="D1034" i="61"/>
  <c r="D1035" i="61"/>
  <c r="D1036" i="61"/>
  <c r="D1037" i="61"/>
  <c r="D1038" i="61"/>
  <c r="D1039" i="61"/>
  <c r="D1040" i="61"/>
  <c r="D1041" i="61"/>
  <c r="D1042" i="61"/>
  <c r="D1043" i="61"/>
  <c r="D1044" i="61"/>
  <c r="D1045" i="61"/>
  <c r="D1046" i="61"/>
  <c r="D1047" i="61"/>
  <c r="D1048" i="61"/>
  <c r="D1049" i="61"/>
  <c r="D1050" i="61"/>
  <c r="D1051" i="61"/>
  <c r="D1052" i="61"/>
  <c r="D1053" i="61"/>
  <c r="D1054" i="61"/>
  <c r="D1055" i="61"/>
  <c r="D1056" i="61"/>
  <c r="D1057" i="61"/>
  <c r="D1058" i="61"/>
  <c r="D1059" i="61"/>
  <c r="D1060" i="61"/>
  <c r="D1061" i="61"/>
  <c r="D1062" i="61"/>
  <c r="D1063" i="61"/>
  <c r="D1064" i="61"/>
  <c r="D1065" i="61"/>
  <c r="D1066" i="61"/>
  <c r="D1067" i="61"/>
  <c r="D1068" i="61"/>
  <c r="D1069" i="61"/>
  <c r="D1070" i="61"/>
  <c r="D1071" i="61"/>
  <c r="D1072" i="61"/>
  <c r="D1073" i="61"/>
  <c r="D1074" i="61"/>
  <c r="D1075" i="61"/>
  <c r="D1076" i="61"/>
  <c r="D1077" i="61"/>
  <c r="D1078" i="61"/>
  <c r="D1079" i="61"/>
  <c r="D1080" i="61"/>
  <c r="D1081" i="61"/>
  <c r="D1082" i="61"/>
  <c r="D1083" i="61"/>
  <c r="D1084" i="61"/>
  <c r="D1085" i="61"/>
  <c r="D1086" i="61"/>
  <c r="D1087" i="61"/>
  <c r="D1088" i="61"/>
  <c r="D1089" i="61"/>
  <c r="D1090" i="61"/>
  <c r="D1091" i="61"/>
  <c r="D1092" i="61"/>
  <c r="D1093" i="61"/>
  <c r="D1094" i="61"/>
  <c r="D1095" i="61"/>
  <c r="D1096" i="61"/>
  <c r="D1097" i="61"/>
  <c r="D1098" i="61"/>
  <c r="D1099" i="61"/>
  <c r="D1100" i="61"/>
  <c r="D1101" i="61"/>
  <c r="D1102" i="61"/>
  <c r="D1103" i="61"/>
  <c r="D1104" i="61"/>
  <c r="D1105" i="61"/>
  <c r="D1106" i="61"/>
  <c r="D1107" i="61"/>
  <c r="D1108" i="61"/>
  <c r="D1109" i="61"/>
  <c r="D1110" i="61"/>
  <c r="D1111" i="61"/>
  <c r="D1112" i="61"/>
  <c r="D1113" i="61"/>
  <c r="D1114" i="61"/>
  <c r="D1115" i="61"/>
  <c r="D1116" i="61"/>
  <c r="D1117" i="61"/>
  <c r="D1118" i="61"/>
  <c r="D1119" i="61"/>
  <c r="D1120" i="61"/>
  <c r="D1121" i="61"/>
  <c r="D1122" i="61"/>
  <c r="D1123" i="61"/>
  <c r="D1124" i="61"/>
  <c r="D1125" i="61"/>
  <c r="D1126" i="61"/>
  <c r="D1127" i="61"/>
  <c r="D1128" i="61"/>
  <c r="D1129" i="61"/>
  <c r="D1130" i="61"/>
  <c r="D1131" i="61"/>
  <c r="D1132" i="61"/>
  <c r="D1133" i="61"/>
  <c r="D1134" i="61"/>
  <c r="D1135" i="61"/>
  <c r="D1136" i="61"/>
  <c r="D1137" i="61"/>
  <c r="D1138" i="61"/>
  <c r="D1139" i="61"/>
  <c r="D1140" i="61"/>
  <c r="D1141" i="61"/>
  <c r="D1142" i="61"/>
  <c r="D1143" i="61"/>
  <c r="D1144" i="61"/>
  <c r="D1145" i="61"/>
  <c r="D1146" i="61"/>
  <c r="D1147" i="61"/>
  <c r="D1148" i="61"/>
  <c r="D1149" i="61"/>
  <c r="D1150" i="61"/>
  <c r="D1151" i="61"/>
  <c r="D1152" i="61"/>
  <c r="D1153" i="61"/>
  <c r="D1154" i="61"/>
  <c r="D1155" i="61"/>
  <c r="D1156" i="61"/>
  <c r="D1157" i="61"/>
  <c r="D1158" i="61"/>
  <c r="D1159" i="61"/>
  <c r="D1160" i="61"/>
  <c r="D1161" i="61"/>
  <c r="D1162" i="61"/>
  <c r="D1163" i="61"/>
  <c r="D1164" i="61"/>
  <c r="D1165" i="61"/>
  <c r="D1166" i="61"/>
  <c r="D1167" i="61"/>
  <c r="D1168" i="61"/>
  <c r="D1169" i="61"/>
  <c r="D1170" i="61"/>
  <c r="D1171" i="61"/>
  <c r="D1172" i="61"/>
  <c r="D1173" i="61"/>
  <c r="D1174" i="61"/>
  <c r="D1175" i="61"/>
  <c r="D1176" i="61"/>
  <c r="D1177" i="61"/>
  <c r="D1178" i="61"/>
  <c r="D1179" i="61"/>
  <c r="D1180" i="61"/>
  <c r="D1181" i="61"/>
  <c r="D1182" i="61"/>
  <c r="D1183" i="61"/>
  <c r="D1184" i="61"/>
  <c r="D1185" i="61"/>
  <c r="D1186" i="61"/>
  <c r="D1187" i="61"/>
  <c r="D1188" i="61"/>
  <c r="D1189" i="61"/>
  <c r="D1190" i="61"/>
  <c r="D1191" i="61"/>
  <c r="D1192" i="61"/>
  <c r="D1193" i="61"/>
  <c r="D1194" i="61"/>
  <c r="D1195" i="61"/>
  <c r="D1196" i="61"/>
  <c r="D1197" i="61"/>
  <c r="D1198" i="61"/>
  <c r="D1199" i="61"/>
  <c r="D1200" i="61"/>
  <c r="D1201" i="61"/>
  <c r="D1202" i="61"/>
  <c r="D1203" i="61"/>
  <c r="D1204" i="61"/>
  <c r="D1205" i="61"/>
  <c r="D1206" i="61"/>
  <c r="D1207" i="61"/>
  <c r="D1208" i="61"/>
  <c r="D1209" i="61"/>
  <c r="D1210" i="61"/>
  <c r="D1211" i="61"/>
  <c r="D1212" i="61"/>
  <c r="D1213" i="61"/>
  <c r="D1214" i="61"/>
  <c r="D1215" i="61"/>
  <c r="D1216" i="61"/>
  <c r="D1217" i="61"/>
  <c r="D1218" i="61"/>
  <c r="D1219" i="61"/>
  <c r="D1220" i="61"/>
  <c r="D1221" i="61"/>
  <c r="D1222" i="61"/>
  <c r="D1223" i="61"/>
  <c r="D1224" i="61"/>
  <c r="D1225" i="61"/>
  <c r="D1226" i="61"/>
  <c r="D1227" i="61"/>
  <c r="D1228" i="61"/>
  <c r="D1229" i="61"/>
  <c r="D1230" i="61"/>
  <c r="D1231" i="61"/>
  <c r="D1232" i="61"/>
  <c r="D1233" i="61"/>
  <c r="D1234" i="61"/>
  <c r="D1235" i="61"/>
  <c r="D1236" i="61"/>
  <c r="D1237" i="61"/>
  <c r="D1238" i="61"/>
  <c r="D1239" i="61"/>
  <c r="D1240" i="61"/>
  <c r="D1241" i="61"/>
  <c r="D1242" i="61"/>
  <c r="D1243" i="61"/>
  <c r="D1244" i="61"/>
  <c r="D1245" i="61"/>
  <c r="D1246" i="61"/>
  <c r="D1247" i="61"/>
  <c r="D1248" i="61"/>
  <c r="D1249" i="61"/>
  <c r="D1250" i="61"/>
  <c r="D1251" i="61"/>
  <c r="D1252" i="61"/>
  <c r="D1253" i="61"/>
  <c r="D1254" i="61"/>
  <c r="D1255" i="61"/>
  <c r="D1256" i="61"/>
  <c r="D1257" i="61"/>
  <c r="D1258" i="61"/>
  <c r="D1259" i="61"/>
  <c r="D1260" i="61"/>
  <c r="D1261" i="61"/>
  <c r="D1262" i="61"/>
  <c r="D1263" i="61"/>
  <c r="D1264" i="61"/>
  <c r="D1265" i="61"/>
  <c r="D1266" i="61"/>
  <c r="D1267" i="61"/>
  <c r="D1268" i="61"/>
  <c r="D1269" i="61"/>
  <c r="D1270" i="61"/>
  <c r="D1271" i="61"/>
  <c r="D1272" i="61"/>
  <c r="D1273" i="61"/>
  <c r="D1274" i="61"/>
  <c r="D1275" i="61"/>
  <c r="D1276" i="61"/>
  <c r="D1277" i="61"/>
  <c r="D1278" i="61"/>
  <c r="D1279" i="61"/>
  <c r="D1280" i="61"/>
  <c r="D1281" i="61"/>
  <c r="D1282" i="61"/>
  <c r="D1283" i="61"/>
  <c r="D1284" i="61"/>
  <c r="D1285" i="61"/>
  <c r="D1286" i="61"/>
  <c r="D1287" i="61"/>
  <c r="D1288" i="61"/>
  <c r="D1289" i="61"/>
  <c r="D1290" i="61"/>
  <c r="D1291" i="61"/>
  <c r="D2" i="61"/>
  <c r="C2" i="61"/>
  <c r="H13" i="58"/>
  <c r="F322" i="58"/>
  <c r="F323" i="58"/>
  <c r="F324" i="58"/>
  <c r="F325" i="58"/>
  <c r="F326" i="58"/>
  <c r="F327" i="58"/>
  <c r="F328" i="58"/>
  <c r="F329" i="58"/>
  <c r="F330" i="58"/>
  <c r="F331" i="58"/>
  <c r="F332" i="58"/>
  <c r="F333" i="58"/>
  <c r="F334" i="58"/>
  <c r="F335" i="58"/>
  <c r="F336" i="58"/>
  <c r="F337" i="58"/>
  <c r="F338" i="58"/>
  <c r="F339" i="58"/>
  <c r="F340" i="58"/>
  <c r="F341" i="58"/>
  <c r="F342" i="58"/>
  <c r="F343" i="58"/>
  <c r="F344" i="58"/>
  <c r="F345" i="58"/>
  <c r="F346" i="58"/>
  <c r="F347" i="58"/>
  <c r="F348" i="58"/>
  <c r="F349" i="58"/>
  <c r="F350" i="58"/>
  <c r="F351" i="58"/>
  <c r="F352" i="58"/>
  <c r="F353" i="58"/>
  <c r="F354" i="58"/>
  <c r="F355" i="58"/>
  <c r="F356" i="58"/>
  <c r="F357" i="58"/>
  <c r="F358" i="58"/>
  <c r="F359" i="58"/>
  <c r="F360" i="58"/>
  <c r="F361" i="58"/>
  <c r="F362" i="58"/>
  <c r="F363" i="58"/>
  <c r="F364" i="58"/>
  <c r="F365" i="58"/>
  <c r="F366" i="58"/>
  <c r="F367" i="58"/>
  <c r="F368" i="58"/>
  <c r="F369" i="58"/>
  <c r="F370" i="58"/>
  <c r="F371" i="58"/>
  <c r="F372" i="58"/>
  <c r="F373" i="58"/>
  <c r="F374" i="58"/>
  <c r="F375" i="58"/>
  <c r="F376" i="58"/>
  <c r="F377" i="58"/>
  <c r="F378" i="58"/>
  <c r="F379" i="58"/>
  <c r="F380" i="58"/>
  <c r="F381" i="58"/>
  <c r="F382" i="58"/>
  <c r="F383" i="58"/>
  <c r="F384" i="58"/>
  <c r="F385" i="58"/>
  <c r="F386" i="58"/>
  <c r="F387" i="58"/>
  <c r="F388" i="58"/>
  <c r="F389" i="58"/>
  <c r="F390" i="58"/>
  <c r="F391" i="58"/>
  <c r="F392" i="58"/>
  <c r="F393" i="58"/>
  <c r="F394" i="58"/>
  <c r="F395" i="58"/>
  <c r="F396" i="58"/>
  <c r="F397" i="58"/>
  <c r="F398" i="58"/>
  <c r="F399" i="58"/>
  <c r="F400" i="58"/>
  <c r="F401" i="58"/>
  <c r="F402" i="58"/>
  <c r="F403" i="58"/>
  <c r="F404" i="58"/>
  <c r="F405" i="58"/>
  <c r="F406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37" i="58"/>
  <c r="F438" i="58"/>
  <c r="F439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5" i="58"/>
  <c r="F466" i="58"/>
  <c r="F467" i="58"/>
  <c r="F468" i="58"/>
  <c r="F469" i="58"/>
  <c r="F470" i="58"/>
  <c r="F471" i="58"/>
  <c r="F472" i="58"/>
  <c r="F473" i="58"/>
  <c r="F474" i="58"/>
  <c r="F475" i="58"/>
  <c r="F476" i="58"/>
  <c r="F477" i="58"/>
  <c r="F478" i="58"/>
  <c r="F479" i="58"/>
  <c r="F480" i="58"/>
  <c r="F481" i="58"/>
  <c r="F482" i="58"/>
  <c r="F483" i="58"/>
  <c r="F484" i="58"/>
  <c r="F485" i="58"/>
  <c r="F486" i="58"/>
  <c r="F487" i="58"/>
  <c r="F488" i="58"/>
  <c r="F489" i="58"/>
  <c r="F490" i="58"/>
  <c r="F491" i="58"/>
  <c r="F492" i="58"/>
  <c r="F493" i="58"/>
  <c r="F494" i="58"/>
  <c r="F495" i="58"/>
  <c r="F496" i="58"/>
  <c r="F497" i="58"/>
  <c r="F498" i="58"/>
  <c r="F499" i="58"/>
  <c r="F500" i="58"/>
  <c r="F501" i="58"/>
  <c r="F502" i="58"/>
  <c r="F503" i="58"/>
  <c r="F504" i="58"/>
  <c r="F505" i="58"/>
  <c r="F506" i="58"/>
  <c r="F507" i="58"/>
  <c r="F508" i="58"/>
  <c r="F509" i="58"/>
  <c r="F510" i="58"/>
  <c r="F511" i="58"/>
  <c r="F512" i="58"/>
  <c r="F513" i="58"/>
  <c r="F514" i="58"/>
  <c r="F515" i="58"/>
  <c r="F516" i="58"/>
  <c r="F517" i="58"/>
  <c r="F518" i="58"/>
  <c r="F519" i="58"/>
  <c r="F520" i="58"/>
  <c r="F521" i="58"/>
  <c r="F522" i="58"/>
  <c r="F523" i="58"/>
  <c r="E322" i="58"/>
  <c r="E323" i="58"/>
  <c r="E324" i="58"/>
  <c r="E325" i="58"/>
  <c r="E326" i="58"/>
  <c r="E327" i="58"/>
  <c r="E328" i="58"/>
  <c r="E329" i="58"/>
  <c r="E330" i="58"/>
  <c r="E331" i="58"/>
  <c r="E332" i="58"/>
  <c r="E333" i="58"/>
  <c r="E334" i="58"/>
  <c r="E335" i="58"/>
  <c r="E336" i="58"/>
  <c r="E337" i="58"/>
  <c r="E338" i="58"/>
  <c r="E339" i="58"/>
  <c r="E340" i="58"/>
  <c r="E341" i="58"/>
  <c r="E342" i="58"/>
  <c r="E343" i="58"/>
  <c r="E344" i="58"/>
  <c r="E345" i="58"/>
  <c r="E346" i="58"/>
  <c r="E347" i="58"/>
  <c r="E348" i="58"/>
  <c r="E349" i="58"/>
  <c r="E350" i="58"/>
  <c r="E351" i="58"/>
  <c r="E352" i="58"/>
  <c r="E353" i="58"/>
  <c r="E354" i="58"/>
  <c r="E355" i="58"/>
  <c r="E356" i="58"/>
  <c r="E357" i="58"/>
  <c r="E358" i="58"/>
  <c r="E359" i="58"/>
  <c r="E360" i="58"/>
  <c r="E361" i="58"/>
  <c r="E362" i="58"/>
  <c r="E363" i="58"/>
  <c r="E364" i="58"/>
  <c r="E365" i="58"/>
  <c r="E366" i="58"/>
  <c r="E367" i="58"/>
  <c r="E368" i="58"/>
  <c r="E369" i="58"/>
  <c r="E370" i="58"/>
  <c r="E371" i="58"/>
  <c r="E372" i="58"/>
  <c r="E373" i="58"/>
  <c r="E374" i="58"/>
  <c r="E375" i="58"/>
  <c r="E376" i="58"/>
  <c r="E377" i="58"/>
  <c r="E378" i="58"/>
  <c r="E379" i="58"/>
  <c r="E380" i="58"/>
  <c r="E381" i="58"/>
  <c r="E382" i="58"/>
  <c r="E383" i="58"/>
  <c r="E384" i="58"/>
  <c r="E385" i="58"/>
  <c r="E386" i="58"/>
  <c r="E387" i="58"/>
  <c r="E388" i="58"/>
  <c r="E389" i="58"/>
  <c r="E390" i="58"/>
  <c r="E391" i="58"/>
  <c r="E392" i="58"/>
  <c r="E393" i="58"/>
  <c r="E394" i="58"/>
  <c r="E395" i="58"/>
  <c r="E396" i="58"/>
  <c r="E397" i="58"/>
  <c r="E398" i="58"/>
  <c r="E399" i="58"/>
  <c r="E400" i="58"/>
  <c r="E401" i="58"/>
  <c r="E402" i="58"/>
  <c r="E403" i="58"/>
  <c r="E404" i="58"/>
  <c r="E405" i="58"/>
  <c r="E406" i="58"/>
  <c r="E407" i="58"/>
  <c r="E408" i="58"/>
  <c r="E409" i="58"/>
  <c r="E410" i="58"/>
  <c r="E411" i="58"/>
  <c r="E412" i="58"/>
  <c r="E413" i="58"/>
  <c r="E414" i="58"/>
  <c r="E415" i="58"/>
  <c r="E416" i="58"/>
  <c r="E417" i="58"/>
  <c r="E418" i="58"/>
  <c r="E419" i="58"/>
  <c r="E420" i="58"/>
  <c r="E421" i="58"/>
  <c r="E422" i="58"/>
  <c r="E423" i="58"/>
  <c r="E424" i="58"/>
  <c r="E425" i="58"/>
  <c r="E426" i="58"/>
  <c r="E427" i="58"/>
  <c r="E428" i="58"/>
  <c r="E429" i="58"/>
  <c r="E430" i="58"/>
  <c r="E431" i="58"/>
  <c r="E432" i="58"/>
  <c r="E433" i="58"/>
  <c r="E434" i="58"/>
  <c r="E435" i="58"/>
  <c r="E436" i="58"/>
  <c r="E437" i="58"/>
  <c r="E438" i="58"/>
  <c r="E439" i="58"/>
  <c r="E440" i="58"/>
  <c r="E441" i="58"/>
  <c r="E442" i="58"/>
  <c r="E443" i="58"/>
  <c r="E444" i="58"/>
  <c r="E445" i="58"/>
  <c r="E446" i="58"/>
  <c r="E447" i="58"/>
  <c r="E448" i="58"/>
  <c r="E449" i="58"/>
  <c r="E450" i="58"/>
  <c r="E451" i="58"/>
  <c r="E452" i="58"/>
  <c r="E453" i="58"/>
  <c r="E454" i="58"/>
  <c r="E455" i="58"/>
  <c r="E456" i="58"/>
  <c r="E457" i="58"/>
  <c r="E458" i="58"/>
  <c r="E459" i="58"/>
  <c r="E460" i="58"/>
  <c r="E461" i="58"/>
  <c r="E462" i="58"/>
  <c r="E463" i="58"/>
  <c r="E464" i="58"/>
  <c r="E465" i="58"/>
  <c r="E466" i="58"/>
  <c r="E467" i="58"/>
  <c r="E468" i="58"/>
  <c r="E469" i="58"/>
  <c r="E470" i="58"/>
  <c r="E471" i="58"/>
  <c r="E472" i="58"/>
  <c r="E473" i="58"/>
  <c r="E474" i="58"/>
  <c r="E475" i="58"/>
  <c r="E476" i="58"/>
  <c r="E477" i="58"/>
  <c r="E478" i="58"/>
  <c r="E479" i="58"/>
  <c r="E480" i="58"/>
  <c r="E481" i="58"/>
  <c r="E482" i="58"/>
  <c r="E483" i="58"/>
  <c r="E484" i="58"/>
  <c r="E485" i="58"/>
  <c r="E486" i="58"/>
  <c r="E487" i="58"/>
  <c r="E488" i="58"/>
  <c r="E489" i="58"/>
  <c r="E490" i="58"/>
  <c r="E491" i="58"/>
  <c r="E492" i="58"/>
  <c r="E493" i="58"/>
  <c r="E494" i="58"/>
  <c r="E495" i="58"/>
  <c r="E496" i="58"/>
  <c r="E497" i="58"/>
  <c r="E498" i="58"/>
  <c r="E499" i="58"/>
  <c r="E500" i="58"/>
  <c r="E501" i="58"/>
  <c r="E502" i="58"/>
  <c r="E503" i="58"/>
  <c r="E504" i="58"/>
  <c r="E505" i="58"/>
  <c r="E506" i="58"/>
  <c r="E507" i="58"/>
  <c r="E508" i="58"/>
  <c r="E509" i="58"/>
  <c r="E510" i="58"/>
  <c r="E511" i="58"/>
  <c r="E512" i="58"/>
  <c r="E513" i="58"/>
  <c r="E514" i="58"/>
  <c r="E515" i="58"/>
  <c r="E516" i="58"/>
  <c r="E517" i="58"/>
  <c r="E518" i="58"/>
  <c r="E519" i="58"/>
  <c r="E520" i="58"/>
  <c r="E521" i="58"/>
  <c r="E522" i="58"/>
  <c r="E523" i="58"/>
  <c r="D322" i="58"/>
  <c r="D323" i="58"/>
  <c r="D324" i="58"/>
  <c r="D325" i="58"/>
  <c r="D326" i="58"/>
  <c r="D327" i="58"/>
  <c r="D328" i="58"/>
  <c r="D329" i="58"/>
  <c r="D330" i="58"/>
  <c r="D331" i="58"/>
  <c r="D332" i="58"/>
  <c r="D333" i="58"/>
  <c r="D334" i="58"/>
  <c r="D335" i="58"/>
  <c r="D336" i="58"/>
  <c r="D337" i="58"/>
  <c r="D338" i="58"/>
  <c r="D339" i="58"/>
  <c r="D340" i="58"/>
  <c r="D341" i="58"/>
  <c r="D342" i="58"/>
  <c r="D343" i="58"/>
  <c r="D344" i="58"/>
  <c r="D345" i="58"/>
  <c r="D346" i="58"/>
  <c r="D347" i="58"/>
  <c r="D348" i="58"/>
  <c r="D349" i="58"/>
  <c r="D350" i="58"/>
  <c r="D351" i="58"/>
  <c r="D352" i="58"/>
  <c r="D353" i="58"/>
  <c r="D354" i="58"/>
  <c r="D355" i="58"/>
  <c r="D356" i="58"/>
  <c r="D357" i="58"/>
  <c r="D358" i="58"/>
  <c r="D359" i="58"/>
  <c r="D360" i="58"/>
  <c r="D361" i="58"/>
  <c r="D362" i="58"/>
  <c r="D363" i="58"/>
  <c r="D364" i="58"/>
  <c r="D365" i="58"/>
  <c r="D366" i="58"/>
  <c r="D367" i="58"/>
  <c r="D368" i="58"/>
  <c r="D369" i="58"/>
  <c r="D370" i="58"/>
  <c r="D371" i="58"/>
  <c r="D372" i="58"/>
  <c r="D373" i="58"/>
  <c r="D374" i="58"/>
  <c r="D375" i="58"/>
  <c r="D376" i="58"/>
  <c r="D377" i="58"/>
  <c r="D378" i="58"/>
  <c r="D379" i="58"/>
  <c r="D380" i="58"/>
  <c r="D381" i="58"/>
  <c r="D382" i="58"/>
  <c r="D383" i="58"/>
  <c r="D384" i="58"/>
  <c r="D385" i="58"/>
  <c r="D386" i="58"/>
  <c r="D387" i="58"/>
  <c r="D388" i="58"/>
  <c r="D389" i="58"/>
  <c r="D390" i="58"/>
  <c r="D391" i="58"/>
  <c r="D392" i="58"/>
  <c r="D393" i="58"/>
  <c r="D394" i="58"/>
  <c r="D395" i="58"/>
  <c r="D396" i="58"/>
  <c r="D397" i="58"/>
  <c r="D398" i="58"/>
  <c r="D399" i="58"/>
  <c r="D400" i="58"/>
  <c r="D401" i="58"/>
  <c r="D402" i="58"/>
  <c r="D403" i="58"/>
  <c r="D404" i="58"/>
  <c r="D405" i="58"/>
  <c r="D406" i="58"/>
  <c r="D407" i="58"/>
  <c r="D408" i="58"/>
  <c r="D409" i="58"/>
  <c r="D410" i="58"/>
  <c r="D411" i="58"/>
  <c r="D412" i="58"/>
  <c r="D413" i="58"/>
  <c r="D414" i="58"/>
  <c r="D415" i="58"/>
  <c r="D416" i="58"/>
  <c r="D417" i="58"/>
  <c r="D418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37" i="58"/>
  <c r="D438" i="58"/>
  <c r="D439" i="58"/>
  <c r="D440" i="58"/>
  <c r="D441" i="58"/>
  <c r="D442" i="58"/>
  <c r="D443" i="58"/>
  <c r="D444" i="58"/>
  <c r="D445" i="58"/>
  <c r="D446" i="58"/>
  <c r="D447" i="58"/>
  <c r="D448" i="58"/>
  <c r="D449" i="58"/>
  <c r="D450" i="58"/>
  <c r="D451" i="58"/>
  <c r="D452" i="58"/>
  <c r="D453" i="58"/>
  <c r="D454" i="58"/>
  <c r="D455" i="58"/>
  <c r="D456" i="58"/>
  <c r="D457" i="58"/>
  <c r="D458" i="58"/>
  <c r="D459" i="58"/>
  <c r="D460" i="58"/>
  <c r="D461" i="58"/>
  <c r="D462" i="58"/>
  <c r="D463" i="58"/>
  <c r="D464" i="58"/>
  <c r="D465" i="58"/>
  <c r="D466" i="58"/>
  <c r="D467" i="58"/>
  <c r="D468" i="58"/>
  <c r="D469" i="58"/>
  <c r="D470" i="58"/>
  <c r="D471" i="58"/>
  <c r="D472" i="58"/>
  <c r="D473" i="58"/>
  <c r="D474" i="58"/>
  <c r="D475" i="58"/>
  <c r="D476" i="58"/>
  <c r="D477" i="58"/>
  <c r="D478" i="58"/>
  <c r="D479" i="58"/>
  <c r="D480" i="58"/>
  <c r="D481" i="58"/>
  <c r="D482" i="58"/>
  <c r="D483" i="58"/>
  <c r="D484" i="58"/>
  <c r="D485" i="58"/>
  <c r="D486" i="58"/>
  <c r="D487" i="58"/>
  <c r="D488" i="58"/>
  <c r="D489" i="58"/>
  <c r="D490" i="58"/>
  <c r="D491" i="58"/>
  <c r="D492" i="58"/>
  <c r="D493" i="58"/>
  <c r="D494" i="58"/>
  <c r="D495" i="58"/>
  <c r="D496" i="58"/>
  <c r="D497" i="58"/>
  <c r="D498" i="58"/>
  <c r="D499" i="58"/>
  <c r="D500" i="58"/>
  <c r="D501" i="58"/>
  <c r="D502" i="58"/>
  <c r="D503" i="58"/>
  <c r="D504" i="58"/>
  <c r="D505" i="58"/>
  <c r="D506" i="58"/>
  <c r="D507" i="58"/>
  <c r="D508" i="58"/>
  <c r="D509" i="58"/>
  <c r="D510" i="58"/>
  <c r="D511" i="58"/>
  <c r="D512" i="58"/>
  <c r="D513" i="58"/>
  <c r="D514" i="58"/>
  <c r="D515" i="58"/>
  <c r="D516" i="58"/>
  <c r="D517" i="58"/>
  <c r="D518" i="58"/>
  <c r="D519" i="58"/>
  <c r="D520" i="58"/>
  <c r="D521" i="58"/>
  <c r="D522" i="58"/>
  <c r="D523" i="58"/>
  <c r="C322" i="58"/>
  <c r="C323" i="58"/>
  <c r="C324" i="58"/>
  <c r="C325" i="58"/>
  <c r="C326" i="58"/>
  <c r="C327" i="58"/>
  <c r="C328" i="58"/>
  <c r="C329" i="58"/>
  <c r="C330" i="58"/>
  <c r="C331" i="58"/>
  <c r="C332" i="58"/>
  <c r="C333" i="58"/>
  <c r="C334" i="58"/>
  <c r="C335" i="58"/>
  <c r="C336" i="58"/>
  <c r="C337" i="58"/>
  <c r="C338" i="58"/>
  <c r="C339" i="58"/>
  <c r="C340" i="58"/>
  <c r="C341" i="58"/>
  <c r="C342" i="58"/>
  <c r="C343" i="58"/>
  <c r="C344" i="58"/>
  <c r="C345" i="58"/>
  <c r="C346" i="58"/>
  <c r="C347" i="58"/>
  <c r="C348" i="58"/>
  <c r="C349" i="58"/>
  <c r="C350" i="58"/>
  <c r="C351" i="58"/>
  <c r="C352" i="58"/>
  <c r="C353" i="58"/>
  <c r="C354" i="58"/>
  <c r="C355" i="58"/>
  <c r="C356" i="58"/>
  <c r="C357" i="58"/>
  <c r="C358" i="58"/>
  <c r="C359" i="58"/>
  <c r="C360" i="58"/>
  <c r="C361" i="58"/>
  <c r="C362" i="58"/>
  <c r="C363" i="58"/>
  <c r="C364" i="58"/>
  <c r="C365" i="58"/>
  <c r="C366" i="58"/>
  <c r="C367" i="58"/>
  <c r="C368" i="58"/>
  <c r="C369" i="58"/>
  <c r="C370" i="58"/>
  <c r="C371" i="58"/>
  <c r="C372" i="58"/>
  <c r="C373" i="58"/>
  <c r="C374" i="58"/>
  <c r="C375" i="58"/>
  <c r="C376" i="58"/>
  <c r="C377" i="58"/>
  <c r="C378" i="58"/>
  <c r="C379" i="58"/>
  <c r="C380" i="58"/>
  <c r="C381" i="58"/>
  <c r="C382" i="58"/>
  <c r="C383" i="58"/>
  <c r="C384" i="58"/>
  <c r="C385" i="58"/>
  <c r="C386" i="58"/>
  <c r="C387" i="58"/>
  <c r="C388" i="58"/>
  <c r="C389" i="58"/>
  <c r="C390" i="58"/>
  <c r="C391" i="58"/>
  <c r="C392" i="58"/>
  <c r="C393" i="58"/>
  <c r="C394" i="58"/>
  <c r="C395" i="58"/>
  <c r="C396" i="58"/>
  <c r="C397" i="58"/>
  <c r="C398" i="58"/>
  <c r="C399" i="58"/>
  <c r="C400" i="58"/>
  <c r="C401" i="58"/>
  <c r="C402" i="58"/>
  <c r="C403" i="58"/>
  <c r="C404" i="58"/>
  <c r="C405" i="58"/>
  <c r="C406" i="58"/>
  <c r="C407" i="58"/>
  <c r="C408" i="58"/>
  <c r="C409" i="58"/>
  <c r="C410" i="58"/>
  <c r="C411" i="58"/>
  <c r="C412" i="58"/>
  <c r="C413" i="58"/>
  <c r="C414" i="58"/>
  <c r="C415" i="58"/>
  <c r="C416" i="58"/>
  <c r="C417" i="58"/>
  <c r="C418" i="58"/>
  <c r="C419" i="58"/>
  <c r="C420" i="58"/>
  <c r="C421" i="58"/>
  <c r="C422" i="58"/>
  <c r="C423" i="58"/>
  <c r="C424" i="58"/>
  <c r="C425" i="58"/>
  <c r="C426" i="58"/>
  <c r="C427" i="58"/>
  <c r="C428" i="58"/>
  <c r="C429" i="58"/>
  <c r="C430" i="58"/>
  <c r="C431" i="58"/>
  <c r="C432" i="58"/>
  <c r="C433" i="58"/>
  <c r="C434" i="58"/>
  <c r="C435" i="58"/>
  <c r="C436" i="58"/>
  <c r="C437" i="58"/>
  <c r="C438" i="58"/>
  <c r="C439" i="58"/>
  <c r="C440" i="58"/>
  <c r="C441" i="58"/>
  <c r="C442" i="58"/>
  <c r="C443" i="58"/>
  <c r="C444" i="58"/>
  <c r="C445" i="58"/>
  <c r="C446" i="58"/>
  <c r="C447" i="58"/>
  <c r="C448" i="58"/>
  <c r="C449" i="58"/>
  <c r="C450" i="58"/>
  <c r="C451" i="58"/>
  <c r="C452" i="58"/>
  <c r="C453" i="58"/>
  <c r="C454" i="58"/>
  <c r="C455" i="58"/>
  <c r="C456" i="58"/>
  <c r="C457" i="58"/>
  <c r="C458" i="58"/>
  <c r="C459" i="58"/>
  <c r="C460" i="58"/>
  <c r="C461" i="58"/>
  <c r="C462" i="58"/>
  <c r="C463" i="58"/>
  <c r="C464" i="58"/>
  <c r="C465" i="58"/>
  <c r="C466" i="58"/>
  <c r="C467" i="58"/>
  <c r="C468" i="58"/>
  <c r="C469" i="58"/>
  <c r="C470" i="58"/>
  <c r="C471" i="58"/>
  <c r="C472" i="58"/>
  <c r="C473" i="58"/>
  <c r="C474" i="58"/>
  <c r="C475" i="58"/>
  <c r="C476" i="58"/>
  <c r="C477" i="58"/>
  <c r="C478" i="58"/>
  <c r="C479" i="58"/>
  <c r="C480" i="58"/>
  <c r="C481" i="58"/>
  <c r="C482" i="58"/>
  <c r="C483" i="58"/>
  <c r="C484" i="58"/>
  <c r="C485" i="58"/>
  <c r="C486" i="58"/>
  <c r="C487" i="58"/>
  <c r="C488" i="58"/>
  <c r="C489" i="58"/>
  <c r="C490" i="58"/>
  <c r="C491" i="58"/>
  <c r="C492" i="58"/>
  <c r="C493" i="58"/>
  <c r="C494" i="58"/>
  <c r="C495" i="58"/>
  <c r="C496" i="58"/>
  <c r="C497" i="58"/>
  <c r="C498" i="58"/>
  <c r="C499" i="58"/>
  <c r="C500" i="58"/>
  <c r="C501" i="58"/>
  <c r="C502" i="58"/>
  <c r="C503" i="58"/>
  <c r="C504" i="58"/>
  <c r="C505" i="58"/>
  <c r="C506" i="58"/>
  <c r="C507" i="58"/>
  <c r="C508" i="58"/>
  <c r="C509" i="58"/>
  <c r="C510" i="58"/>
  <c r="C511" i="58"/>
  <c r="C512" i="58"/>
  <c r="C513" i="58"/>
  <c r="C514" i="58"/>
  <c r="C515" i="58"/>
  <c r="C516" i="58"/>
  <c r="C517" i="58"/>
  <c r="C518" i="58"/>
  <c r="C519" i="58"/>
  <c r="C520" i="58"/>
  <c r="C521" i="58"/>
  <c r="C522" i="58"/>
  <c r="C523" i="58"/>
  <c r="I2" i="65" l="1"/>
  <c r="J7" i="65"/>
  <c r="H5" i="65"/>
  <c r="I12" i="65"/>
  <c r="I7" i="65"/>
  <c r="H10" i="65"/>
  <c r="I5" i="65"/>
  <c r="H7" i="65"/>
  <c r="J5" i="65"/>
  <c r="H8" i="65"/>
  <c r="J6" i="65"/>
  <c r="K5" i="65"/>
  <c r="I8" i="65"/>
  <c r="K8" i="65"/>
  <c r="J8" i="65"/>
  <c r="H6" i="65"/>
  <c r="K7" i="65"/>
  <c r="I6" i="65"/>
  <c r="K6" i="65"/>
  <c r="H5" i="64"/>
  <c r="I12" i="64"/>
  <c r="J7" i="64"/>
  <c r="H10" i="64"/>
  <c r="I2" i="64"/>
  <c r="K6" i="64"/>
  <c r="L9" i="64"/>
  <c r="J5" i="64"/>
  <c r="K5" i="64"/>
  <c r="I8" i="64"/>
  <c r="J8" i="64"/>
  <c r="J9" i="64" s="1"/>
  <c r="H7" i="64"/>
  <c r="K8" i="64"/>
  <c r="I7" i="64"/>
  <c r="H8" i="64"/>
  <c r="K7" i="64"/>
  <c r="H6" i="64"/>
  <c r="I6" i="64"/>
  <c r="J6" i="64"/>
  <c r="I5" i="64"/>
  <c r="H10" i="63"/>
  <c r="I5" i="63"/>
  <c r="I2" i="63"/>
  <c r="J6" i="63"/>
  <c r="J5" i="63"/>
  <c r="K7" i="63"/>
  <c r="I12" i="63"/>
  <c r="H5" i="63"/>
  <c r="I6" i="63"/>
  <c r="H8" i="63"/>
  <c r="K5" i="63"/>
  <c r="I8" i="63"/>
  <c r="J8" i="63"/>
  <c r="K6" i="63"/>
  <c r="H7" i="63"/>
  <c r="K8" i="63"/>
  <c r="I7" i="63"/>
  <c r="J7" i="63"/>
  <c r="H6" i="63"/>
  <c r="J8" i="62"/>
  <c r="I8" i="62"/>
  <c r="L9" i="62"/>
  <c r="J7" i="62"/>
  <c r="H10" i="62"/>
  <c r="I2" i="62"/>
  <c r="I5" i="62"/>
  <c r="I6" i="62"/>
  <c r="J5" i="62"/>
  <c r="J6" i="62"/>
  <c r="H8" i="62"/>
  <c r="H7" i="62"/>
  <c r="K8" i="62"/>
  <c r="K5" i="62"/>
  <c r="I7" i="62"/>
  <c r="H6" i="62"/>
  <c r="K7" i="62"/>
  <c r="K6" i="62"/>
  <c r="H5" i="62"/>
  <c r="C3" i="61"/>
  <c r="C4" i="61"/>
  <c r="C5" i="61"/>
  <c r="C6" i="61"/>
  <c r="C7" i="61"/>
  <c r="C8" i="61"/>
  <c r="C9" i="61"/>
  <c r="C10" i="61"/>
  <c r="C11" i="61"/>
  <c r="C12" i="61"/>
  <c r="C13" i="61"/>
  <c r="C14" i="61"/>
  <c r="C15" i="61"/>
  <c r="C16" i="61"/>
  <c r="C17" i="61"/>
  <c r="C18" i="61"/>
  <c r="C19" i="61"/>
  <c r="C20" i="61"/>
  <c r="C21" i="61"/>
  <c r="C22" i="61"/>
  <c r="C23" i="61"/>
  <c r="C24" i="61"/>
  <c r="C25" i="61"/>
  <c r="C26" i="61"/>
  <c r="C27" i="61"/>
  <c r="C28" i="61"/>
  <c r="C29" i="61"/>
  <c r="C30" i="61"/>
  <c r="C31" i="61"/>
  <c r="C32" i="61"/>
  <c r="C33" i="61"/>
  <c r="C34" i="61"/>
  <c r="C35" i="61"/>
  <c r="C36" i="61"/>
  <c r="C37" i="61"/>
  <c r="C38" i="61"/>
  <c r="C39" i="61"/>
  <c r="C40" i="61"/>
  <c r="C41" i="61"/>
  <c r="C42" i="61"/>
  <c r="C43" i="61"/>
  <c r="C44" i="61"/>
  <c r="C45" i="61"/>
  <c r="C46" i="61"/>
  <c r="C47" i="61"/>
  <c r="C48" i="61"/>
  <c r="C49" i="61"/>
  <c r="C50" i="61"/>
  <c r="C51" i="61"/>
  <c r="C52" i="61"/>
  <c r="C53" i="61"/>
  <c r="C54" i="61"/>
  <c r="C55" i="61"/>
  <c r="C56" i="61"/>
  <c r="C57" i="61"/>
  <c r="C58" i="61"/>
  <c r="C59" i="61"/>
  <c r="C60" i="61"/>
  <c r="C61" i="61"/>
  <c r="C62" i="61"/>
  <c r="C63" i="61"/>
  <c r="C64" i="61"/>
  <c r="C65" i="61"/>
  <c r="C66" i="61"/>
  <c r="C67" i="61"/>
  <c r="C68" i="61"/>
  <c r="C69" i="61"/>
  <c r="C70" i="61"/>
  <c r="C71" i="61"/>
  <c r="C72" i="61"/>
  <c r="C73" i="61"/>
  <c r="C74" i="61"/>
  <c r="C75" i="61"/>
  <c r="C76" i="61"/>
  <c r="C77" i="61"/>
  <c r="C78" i="61"/>
  <c r="C79" i="61"/>
  <c r="C80" i="61"/>
  <c r="C81" i="61"/>
  <c r="C82" i="61"/>
  <c r="C83" i="61"/>
  <c r="C84" i="61"/>
  <c r="C85" i="61"/>
  <c r="C86" i="61"/>
  <c r="C87" i="61"/>
  <c r="C88" i="61"/>
  <c r="C89" i="61"/>
  <c r="C90" i="61"/>
  <c r="C91" i="61"/>
  <c r="C92" i="61"/>
  <c r="C93" i="61"/>
  <c r="C94" i="61"/>
  <c r="C95" i="61"/>
  <c r="C96" i="61"/>
  <c r="C97" i="61"/>
  <c r="C98" i="61"/>
  <c r="C99" i="61"/>
  <c r="C100" i="61"/>
  <c r="C101" i="61"/>
  <c r="C102" i="61"/>
  <c r="C103" i="61"/>
  <c r="C104" i="61"/>
  <c r="C105" i="61"/>
  <c r="C106" i="61"/>
  <c r="C107" i="61"/>
  <c r="C108" i="61"/>
  <c r="C109" i="61"/>
  <c r="C110" i="61"/>
  <c r="C111" i="61"/>
  <c r="C112" i="61"/>
  <c r="C113" i="61"/>
  <c r="C114" i="61"/>
  <c r="C115" i="61"/>
  <c r="C116" i="61"/>
  <c r="C117" i="61"/>
  <c r="C118" i="61"/>
  <c r="C119" i="61"/>
  <c r="C120" i="61"/>
  <c r="C121" i="61"/>
  <c r="C122" i="61"/>
  <c r="C123" i="61"/>
  <c r="C124" i="61"/>
  <c r="C125" i="61"/>
  <c r="C126" i="61"/>
  <c r="C127" i="61"/>
  <c r="C128" i="61"/>
  <c r="C129" i="61"/>
  <c r="C130" i="61"/>
  <c r="C131" i="61"/>
  <c r="C132" i="61"/>
  <c r="C133" i="61"/>
  <c r="C134" i="61"/>
  <c r="C135" i="61"/>
  <c r="C136" i="61"/>
  <c r="C137" i="61"/>
  <c r="C138" i="61"/>
  <c r="C139" i="61"/>
  <c r="C140" i="61"/>
  <c r="C141" i="61"/>
  <c r="C142" i="61"/>
  <c r="C143" i="61"/>
  <c r="C144" i="61"/>
  <c r="C145" i="61"/>
  <c r="C146" i="61"/>
  <c r="C147" i="61"/>
  <c r="C148" i="61"/>
  <c r="C149" i="61"/>
  <c r="C150" i="61"/>
  <c r="C151" i="61"/>
  <c r="C152" i="61"/>
  <c r="C153" i="61"/>
  <c r="C154" i="61"/>
  <c r="C155" i="61"/>
  <c r="C156" i="61"/>
  <c r="C157" i="61"/>
  <c r="C158" i="61"/>
  <c r="C159" i="61"/>
  <c r="C160" i="61"/>
  <c r="C161" i="61"/>
  <c r="C162" i="61"/>
  <c r="C163" i="61"/>
  <c r="C164" i="61"/>
  <c r="C165" i="61"/>
  <c r="C166" i="61"/>
  <c r="C167" i="61"/>
  <c r="C168" i="61"/>
  <c r="C169" i="61"/>
  <c r="C170" i="61"/>
  <c r="C171" i="61"/>
  <c r="C172" i="61"/>
  <c r="C173" i="61"/>
  <c r="C174" i="61"/>
  <c r="C175" i="61"/>
  <c r="C176" i="61"/>
  <c r="C177" i="61"/>
  <c r="C178" i="61"/>
  <c r="C179" i="61"/>
  <c r="C180" i="61"/>
  <c r="C181" i="61"/>
  <c r="C182" i="61"/>
  <c r="C183" i="61"/>
  <c r="C184" i="61"/>
  <c r="C185" i="61"/>
  <c r="C186" i="61"/>
  <c r="C187" i="61"/>
  <c r="C188" i="61"/>
  <c r="C189" i="61"/>
  <c r="C190" i="61"/>
  <c r="C191" i="61"/>
  <c r="C192" i="61"/>
  <c r="C193" i="61"/>
  <c r="C194" i="61"/>
  <c r="C195" i="61"/>
  <c r="C196" i="61"/>
  <c r="C197" i="61"/>
  <c r="C198" i="61"/>
  <c r="C199" i="61"/>
  <c r="C200" i="61"/>
  <c r="C201" i="61"/>
  <c r="C202" i="61"/>
  <c r="C203" i="61"/>
  <c r="C204" i="61"/>
  <c r="C205" i="61"/>
  <c r="C206" i="61"/>
  <c r="C207" i="61"/>
  <c r="C208" i="61"/>
  <c r="C209" i="61"/>
  <c r="C210" i="61"/>
  <c r="C211" i="61"/>
  <c r="C212" i="61"/>
  <c r="C213" i="61"/>
  <c r="C214" i="61"/>
  <c r="C215" i="61"/>
  <c r="C216" i="61"/>
  <c r="C217" i="61"/>
  <c r="C218" i="61"/>
  <c r="C219" i="61"/>
  <c r="C220" i="61"/>
  <c r="C221" i="61"/>
  <c r="C222" i="61"/>
  <c r="C223" i="61"/>
  <c r="C224" i="61"/>
  <c r="C225" i="61"/>
  <c r="C226" i="61"/>
  <c r="C227" i="61"/>
  <c r="C228" i="61"/>
  <c r="C229" i="61"/>
  <c r="C230" i="61"/>
  <c r="C231" i="61"/>
  <c r="C232" i="61"/>
  <c r="C233" i="61"/>
  <c r="C234" i="61"/>
  <c r="C235" i="61"/>
  <c r="C236" i="61"/>
  <c r="C237" i="61"/>
  <c r="C238" i="61"/>
  <c r="C239" i="61"/>
  <c r="C240" i="61"/>
  <c r="C241" i="61"/>
  <c r="C242" i="61"/>
  <c r="C243" i="61"/>
  <c r="C244" i="61"/>
  <c r="C245" i="61"/>
  <c r="C246" i="61"/>
  <c r="C247" i="61"/>
  <c r="C248" i="61"/>
  <c r="C249" i="61"/>
  <c r="C250" i="61"/>
  <c r="C251" i="61"/>
  <c r="C252" i="61"/>
  <c r="C253" i="61"/>
  <c r="C254" i="61"/>
  <c r="C255" i="61"/>
  <c r="C256" i="61"/>
  <c r="C257" i="61"/>
  <c r="C258" i="61"/>
  <c r="C259" i="61"/>
  <c r="C260" i="61"/>
  <c r="C261" i="61"/>
  <c r="C262" i="61"/>
  <c r="C263" i="61"/>
  <c r="C264" i="61"/>
  <c r="C265" i="61"/>
  <c r="C266" i="61"/>
  <c r="C267" i="61"/>
  <c r="C268" i="61"/>
  <c r="C269" i="61"/>
  <c r="C270" i="61"/>
  <c r="C271" i="61"/>
  <c r="C272" i="61"/>
  <c r="C273" i="61"/>
  <c r="C274" i="61"/>
  <c r="C275" i="61"/>
  <c r="C276" i="61"/>
  <c r="C277" i="61"/>
  <c r="C278" i="61"/>
  <c r="C279" i="61"/>
  <c r="C280" i="61"/>
  <c r="C281" i="61"/>
  <c r="C282" i="61"/>
  <c r="C283" i="61"/>
  <c r="C284" i="61"/>
  <c r="C285" i="61"/>
  <c r="C286" i="61"/>
  <c r="C287" i="61"/>
  <c r="C288" i="61"/>
  <c r="C289" i="61"/>
  <c r="C290" i="61"/>
  <c r="C291" i="61"/>
  <c r="C292" i="61"/>
  <c r="C293" i="61"/>
  <c r="C294" i="61"/>
  <c r="C295" i="61"/>
  <c r="C296" i="61"/>
  <c r="C297" i="61"/>
  <c r="C298" i="61"/>
  <c r="C299" i="61"/>
  <c r="C300" i="61"/>
  <c r="C301" i="61"/>
  <c r="C302" i="61"/>
  <c r="C303" i="61"/>
  <c r="C304" i="61"/>
  <c r="C305" i="61"/>
  <c r="C306" i="61"/>
  <c r="C307" i="61"/>
  <c r="C308" i="61"/>
  <c r="C309" i="61"/>
  <c r="C310" i="61"/>
  <c r="C311" i="61"/>
  <c r="C312" i="61"/>
  <c r="C313" i="61"/>
  <c r="C314" i="61"/>
  <c r="C315" i="61"/>
  <c r="C316" i="61"/>
  <c r="C317" i="61"/>
  <c r="C318" i="61"/>
  <c r="C319" i="61"/>
  <c r="C320" i="61"/>
  <c r="C321" i="61"/>
  <c r="C322" i="61"/>
  <c r="C323" i="61"/>
  <c r="C324" i="61"/>
  <c r="C325" i="61"/>
  <c r="C326" i="61"/>
  <c r="C327" i="61"/>
  <c r="C328" i="61"/>
  <c r="C329" i="61"/>
  <c r="C330" i="61"/>
  <c r="C331" i="61"/>
  <c r="C332" i="61"/>
  <c r="C333" i="61"/>
  <c r="C334" i="61"/>
  <c r="C335" i="61"/>
  <c r="C336" i="61"/>
  <c r="C337" i="61"/>
  <c r="C338" i="61"/>
  <c r="C339" i="61"/>
  <c r="C340" i="61"/>
  <c r="C341" i="61"/>
  <c r="C342" i="61"/>
  <c r="C343" i="61"/>
  <c r="C344" i="61"/>
  <c r="C345" i="61"/>
  <c r="C346" i="61"/>
  <c r="C347" i="61"/>
  <c r="C348" i="61"/>
  <c r="C349" i="61"/>
  <c r="C350" i="61"/>
  <c r="C351" i="61"/>
  <c r="C352" i="61"/>
  <c r="C353" i="61"/>
  <c r="C354" i="61"/>
  <c r="C355" i="61"/>
  <c r="C356" i="61"/>
  <c r="C357" i="61"/>
  <c r="C358" i="61"/>
  <c r="C359" i="61"/>
  <c r="C360" i="61"/>
  <c r="C361" i="61"/>
  <c r="C362" i="61"/>
  <c r="C363" i="61"/>
  <c r="C364" i="61"/>
  <c r="C365" i="61"/>
  <c r="C366" i="61"/>
  <c r="C367" i="61"/>
  <c r="C368" i="61"/>
  <c r="C369" i="61"/>
  <c r="C370" i="61"/>
  <c r="C371" i="61"/>
  <c r="C372" i="61"/>
  <c r="C373" i="61"/>
  <c r="C374" i="61"/>
  <c r="C375" i="61"/>
  <c r="C376" i="61"/>
  <c r="C377" i="61"/>
  <c r="C378" i="61"/>
  <c r="C379" i="61"/>
  <c r="C380" i="61"/>
  <c r="C381" i="61"/>
  <c r="C382" i="61"/>
  <c r="C383" i="61"/>
  <c r="C384" i="61"/>
  <c r="C385" i="61"/>
  <c r="C386" i="61"/>
  <c r="C387" i="61"/>
  <c r="C388" i="61"/>
  <c r="C389" i="61"/>
  <c r="C390" i="61"/>
  <c r="C391" i="61"/>
  <c r="C392" i="61"/>
  <c r="C393" i="61"/>
  <c r="C394" i="61"/>
  <c r="C395" i="61"/>
  <c r="C396" i="61"/>
  <c r="C397" i="61"/>
  <c r="C398" i="61"/>
  <c r="C399" i="61"/>
  <c r="C400" i="61"/>
  <c r="C401" i="61"/>
  <c r="C402" i="61"/>
  <c r="C403" i="61"/>
  <c r="C404" i="61"/>
  <c r="C405" i="61"/>
  <c r="C406" i="61"/>
  <c r="C407" i="61"/>
  <c r="C408" i="61"/>
  <c r="C409" i="61"/>
  <c r="C410" i="61"/>
  <c r="C411" i="61"/>
  <c r="C412" i="61"/>
  <c r="C413" i="61"/>
  <c r="C414" i="61"/>
  <c r="C415" i="61"/>
  <c r="C416" i="61"/>
  <c r="C417" i="61"/>
  <c r="C418" i="61"/>
  <c r="C419" i="61"/>
  <c r="C420" i="61"/>
  <c r="C421" i="61"/>
  <c r="C422" i="61"/>
  <c r="C423" i="61"/>
  <c r="C424" i="61"/>
  <c r="C425" i="61"/>
  <c r="C426" i="61"/>
  <c r="C427" i="61"/>
  <c r="C428" i="61"/>
  <c r="C429" i="61"/>
  <c r="C430" i="61"/>
  <c r="C431" i="61"/>
  <c r="C432" i="61"/>
  <c r="C433" i="61"/>
  <c r="C434" i="61"/>
  <c r="C435" i="61"/>
  <c r="C436" i="61"/>
  <c r="C437" i="61"/>
  <c r="C438" i="61"/>
  <c r="C439" i="61"/>
  <c r="C440" i="61"/>
  <c r="C441" i="61"/>
  <c r="C442" i="61"/>
  <c r="C443" i="61"/>
  <c r="C444" i="61"/>
  <c r="C445" i="61"/>
  <c r="C446" i="61"/>
  <c r="C447" i="61"/>
  <c r="C448" i="61"/>
  <c r="C449" i="61"/>
  <c r="C450" i="61"/>
  <c r="C451" i="61"/>
  <c r="C452" i="61"/>
  <c r="C453" i="61"/>
  <c r="C454" i="61"/>
  <c r="C455" i="61"/>
  <c r="C456" i="61"/>
  <c r="C457" i="61"/>
  <c r="C458" i="61"/>
  <c r="C459" i="61"/>
  <c r="C460" i="61"/>
  <c r="C461" i="61"/>
  <c r="C462" i="61"/>
  <c r="C463" i="61"/>
  <c r="C464" i="61"/>
  <c r="C465" i="61"/>
  <c r="C466" i="61"/>
  <c r="C467" i="61"/>
  <c r="C468" i="61"/>
  <c r="C469" i="61"/>
  <c r="C470" i="61"/>
  <c r="C471" i="61"/>
  <c r="C472" i="61"/>
  <c r="C473" i="61"/>
  <c r="C474" i="61"/>
  <c r="C475" i="61"/>
  <c r="C476" i="61"/>
  <c r="C477" i="61"/>
  <c r="C478" i="61"/>
  <c r="C479" i="61"/>
  <c r="C480" i="61"/>
  <c r="C481" i="61"/>
  <c r="C482" i="61"/>
  <c r="C483" i="61"/>
  <c r="C484" i="61"/>
  <c r="C485" i="61"/>
  <c r="C486" i="61"/>
  <c r="C487" i="61"/>
  <c r="C488" i="61"/>
  <c r="C489" i="61"/>
  <c r="C490" i="61"/>
  <c r="C491" i="61"/>
  <c r="C492" i="61"/>
  <c r="C493" i="61"/>
  <c r="C494" i="61"/>
  <c r="C495" i="61"/>
  <c r="C496" i="61"/>
  <c r="C497" i="61"/>
  <c r="C498" i="61"/>
  <c r="C499" i="61"/>
  <c r="C500" i="61"/>
  <c r="C501" i="61"/>
  <c r="C502" i="61"/>
  <c r="C503" i="61"/>
  <c r="C504" i="61"/>
  <c r="C505" i="61"/>
  <c r="C506" i="61"/>
  <c r="C507" i="61"/>
  <c r="C508" i="61"/>
  <c r="C509" i="61"/>
  <c r="C510" i="61"/>
  <c r="C511" i="61"/>
  <c r="C512" i="61"/>
  <c r="C513" i="61"/>
  <c r="C514" i="61"/>
  <c r="C515" i="61"/>
  <c r="C516" i="61"/>
  <c r="C517" i="61"/>
  <c r="C518" i="61"/>
  <c r="C519" i="61"/>
  <c r="C520" i="61"/>
  <c r="C521" i="61"/>
  <c r="C522" i="61"/>
  <c r="C523" i="61"/>
  <c r="C524" i="61"/>
  <c r="C525" i="61"/>
  <c r="C526" i="61"/>
  <c r="C527" i="61"/>
  <c r="C528" i="61"/>
  <c r="C529" i="61"/>
  <c r="C530" i="61"/>
  <c r="C531" i="61"/>
  <c r="C532" i="61"/>
  <c r="C533" i="61"/>
  <c r="C534" i="61"/>
  <c r="C535" i="61"/>
  <c r="C536" i="61"/>
  <c r="C537" i="61"/>
  <c r="C538" i="61"/>
  <c r="C539" i="61"/>
  <c r="C540" i="61"/>
  <c r="C541" i="61"/>
  <c r="C542" i="61"/>
  <c r="C543" i="61"/>
  <c r="C544" i="61"/>
  <c r="C545" i="61"/>
  <c r="C546" i="61"/>
  <c r="C547" i="61"/>
  <c r="C548" i="61"/>
  <c r="C549" i="61"/>
  <c r="C550" i="61"/>
  <c r="C551" i="61"/>
  <c r="C552" i="61"/>
  <c r="C553" i="61"/>
  <c r="C554" i="61"/>
  <c r="C555" i="61"/>
  <c r="C556" i="61"/>
  <c r="C557" i="61"/>
  <c r="C558" i="61"/>
  <c r="C559" i="61"/>
  <c r="C560" i="61"/>
  <c r="C561" i="61"/>
  <c r="C562" i="61"/>
  <c r="C563" i="61"/>
  <c r="C564" i="61"/>
  <c r="C565" i="61"/>
  <c r="C566" i="61"/>
  <c r="C567" i="61"/>
  <c r="C568" i="61"/>
  <c r="C569" i="61"/>
  <c r="C570" i="61"/>
  <c r="C571" i="61"/>
  <c r="C572" i="61"/>
  <c r="C573" i="61"/>
  <c r="C574" i="61"/>
  <c r="C575" i="61"/>
  <c r="C576" i="61"/>
  <c r="C577" i="61"/>
  <c r="C578" i="61"/>
  <c r="C579" i="61"/>
  <c r="C580" i="61"/>
  <c r="C581" i="61"/>
  <c r="C582" i="61"/>
  <c r="C583" i="61"/>
  <c r="C584" i="61"/>
  <c r="C585" i="61"/>
  <c r="C586" i="61"/>
  <c r="C587" i="61"/>
  <c r="C588" i="61"/>
  <c r="C589" i="61"/>
  <c r="C590" i="61"/>
  <c r="C591" i="61"/>
  <c r="C592" i="61"/>
  <c r="C593" i="61"/>
  <c r="C594" i="61"/>
  <c r="C595" i="61"/>
  <c r="C596" i="61"/>
  <c r="C597" i="61"/>
  <c r="C598" i="61"/>
  <c r="C599" i="61"/>
  <c r="C600" i="61"/>
  <c r="C601" i="61"/>
  <c r="C602" i="61"/>
  <c r="C603" i="61"/>
  <c r="C604" i="61"/>
  <c r="C605" i="61"/>
  <c r="C606" i="61"/>
  <c r="C607" i="61"/>
  <c r="C608" i="61"/>
  <c r="C609" i="61"/>
  <c r="C610" i="61"/>
  <c r="C611" i="61"/>
  <c r="C612" i="61"/>
  <c r="C613" i="61"/>
  <c r="C614" i="61"/>
  <c r="C615" i="61"/>
  <c r="C616" i="61"/>
  <c r="C617" i="61"/>
  <c r="C618" i="61"/>
  <c r="C619" i="61"/>
  <c r="C620" i="61"/>
  <c r="C621" i="61"/>
  <c r="C622" i="61"/>
  <c r="C623" i="61"/>
  <c r="C624" i="61"/>
  <c r="C625" i="61"/>
  <c r="C626" i="61"/>
  <c r="C627" i="61"/>
  <c r="C628" i="61"/>
  <c r="C629" i="61"/>
  <c r="C630" i="61"/>
  <c r="C631" i="61"/>
  <c r="C632" i="61"/>
  <c r="C633" i="61"/>
  <c r="C634" i="61"/>
  <c r="C635" i="61"/>
  <c r="C636" i="61"/>
  <c r="C637" i="61"/>
  <c r="C638" i="61"/>
  <c r="C639" i="61"/>
  <c r="C640" i="61"/>
  <c r="C641" i="61"/>
  <c r="C642" i="61"/>
  <c r="C643" i="61"/>
  <c r="C644" i="61"/>
  <c r="C645" i="61"/>
  <c r="C646" i="61"/>
  <c r="C647" i="61"/>
  <c r="C648" i="61"/>
  <c r="C649" i="61"/>
  <c r="C650" i="61"/>
  <c r="C651" i="61"/>
  <c r="C652" i="61"/>
  <c r="C653" i="61"/>
  <c r="C654" i="61"/>
  <c r="C655" i="61"/>
  <c r="C656" i="61"/>
  <c r="C657" i="61"/>
  <c r="C658" i="61"/>
  <c r="C659" i="61"/>
  <c r="C660" i="61"/>
  <c r="C661" i="61"/>
  <c r="C662" i="61"/>
  <c r="C663" i="61"/>
  <c r="C664" i="61"/>
  <c r="C665" i="61"/>
  <c r="C666" i="61"/>
  <c r="C667" i="61"/>
  <c r="C668" i="61"/>
  <c r="C669" i="61"/>
  <c r="C670" i="61"/>
  <c r="C671" i="61"/>
  <c r="C672" i="61"/>
  <c r="C673" i="61"/>
  <c r="C674" i="61"/>
  <c r="C675" i="61"/>
  <c r="C676" i="61"/>
  <c r="C677" i="61"/>
  <c r="C678" i="61"/>
  <c r="C679" i="61"/>
  <c r="C680" i="61"/>
  <c r="C681" i="61"/>
  <c r="C682" i="61"/>
  <c r="C683" i="61"/>
  <c r="C684" i="61"/>
  <c r="C685" i="61"/>
  <c r="C686" i="61"/>
  <c r="C687" i="61"/>
  <c r="C688" i="61"/>
  <c r="C689" i="61"/>
  <c r="C690" i="61"/>
  <c r="C691" i="61"/>
  <c r="C692" i="61"/>
  <c r="C693" i="61"/>
  <c r="C694" i="61"/>
  <c r="C695" i="61"/>
  <c r="C696" i="61"/>
  <c r="C697" i="61"/>
  <c r="C698" i="61"/>
  <c r="C699" i="61"/>
  <c r="C700" i="61"/>
  <c r="C701" i="61"/>
  <c r="C702" i="61"/>
  <c r="C703" i="61"/>
  <c r="C704" i="61"/>
  <c r="C705" i="61"/>
  <c r="C706" i="61"/>
  <c r="C707" i="61"/>
  <c r="C708" i="61"/>
  <c r="C709" i="61"/>
  <c r="C710" i="61"/>
  <c r="C711" i="61"/>
  <c r="C712" i="61"/>
  <c r="C713" i="61"/>
  <c r="C714" i="61"/>
  <c r="C715" i="61"/>
  <c r="C716" i="61"/>
  <c r="C717" i="61"/>
  <c r="C718" i="61"/>
  <c r="C719" i="61"/>
  <c r="C720" i="61"/>
  <c r="C721" i="61"/>
  <c r="C722" i="61"/>
  <c r="C723" i="61"/>
  <c r="C724" i="61"/>
  <c r="C725" i="61"/>
  <c r="C726" i="61"/>
  <c r="C727" i="61"/>
  <c r="C728" i="61"/>
  <c r="C729" i="61"/>
  <c r="C730" i="61"/>
  <c r="C731" i="61"/>
  <c r="C732" i="61"/>
  <c r="C733" i="61"/>
  <c r="C734" i="61"/>
  <c r="C735" i="61"/>
  <c r="C736" i="61"/>
  <c r="C737" i="61"/>
  <c r="C738" i="61"/>
  <c r="C739" i="61"/>
  <c r="C740" i="61"/>
  <c r="C741" i="61"/>
  <c r="C742" i="61"/>
  <c r="C743" i="61"/>
  <c r="C744" i="61"/>
  <c r="C745" i="61"/>
  <c r="C746" i="61"/>
  <c r="C747" i="61"/>
  <c r="C748" i="61"/>
  <c r="C749" i="61"/>
  <c r="C750" i="61"/>
  <c r="C751" i="61"/>
  <c r="C752" i="61"/>
  <c r="C753" i="61"/>
  <c r="C754" i="61"/>
  <c r="C755" i="61"/>
  <c r="C756" i="61"/>
  <c r="C757" i="61"/>
  <c r="C758" i="61"/>
  <c r="C759" i="61"/>
  <c r="C760" i="61"/>
  <c r="C761" i="61"/>
  <c r="C762" i="61"/>
  <c r="C763" i="61"/>
  <c r="C764" i="61"/>
  <c r="C765" i="61"/>
  <c r="C766" i="61"/>
  <c r="C767" i="61"/>
  <c r="C768" i="61"/>
  <c r="C769" i="61"/>
  <c r="C770" i="61"/>
  <c r="C771" i="61"/>
  <c r="C772" i="61"/>
  <c r="C773" i="61"/>
  <c r="C774" i="61"/>
  <c r="C775" i="61"/>
  <c r="C776" i="61"/>
  <c r="C777" i="61"/>
  <c r="C778" i="61"/>
  <c r="C779" i="61"/>
  <c r="C780" i="61"/>
  <c r="C781" i="61"/>
  <c r="C782" i="61"/>
  <c r="C783" i="61"/>
  <c r="C784" i="61"/>
  <c r="C785" i="61"/>
  <c r="C786" i="61"/>
  <c r="C787" i="61"/>
  <c r="C788" i="61"/>
  <c r="C789" i="61"/>
  <c r="C790" i="61"/>
  <c r="C791" i="61"/>
  <c r="C792" i="61"/>
  <c r="C793" i="61"/>
  <c r="C794" i="61"/>
  <c r="C795" i="61"/>
  <c r="C796" i="61"/>
  <c r="C797" i="61"/>
  <c r="C798" i="61"/>
  <c r="C799" i="61"/>
  <c r="C800" i="61"/>
  <c r="C801" i="61"/>
  <c r="C802" i="61"/>
  <c r="C803" i="61"/>
  <c r="C804" i="61"/>
  <c r="C805" i="61"/>
  <c r="C806" i="61"/>
  <c r="C807" i="61"/>
  <c r="C808" i="61"/>
  <c r="C809" i="61"/>
  <c r="C810" i="61"/>
  <c r="C811" i="61"/>
  <c r="C812" i="61"/>
  <c r="C813" i="61"/>
  <c r="C814" i="61"/>
  <c r="C815" i="61"/>
  <c r="C816" i="61"/>
  <c r="C817" i="61"/>
  <c r="C818" i="61"/>
  <c r="C819" i="61"/>
  <c r="C820" i="61"/>
  <c r="C821" i="61"/>
  <c r="C822" i="61"/>
  <c r="C823" i="61"/>
  <c r="C824" i="61"/>
  <c r="C825" i="61"/>
  <c r="C826" i="61"/>
  <c r="C827" i="61"/>
  <c r="C828" i="61"/>
  <c r="C829" i="61"/>
  <c r="C830" i="61"/>
  <c r="C831" i="61"/>
  <c r="C832" i="61"/>
  <c r="C833" i="61"/>
  <c r="C834" i="61"/>
  <c r="C835" i="61"/>
  <c r="C836" i="61"/>
  <c r="C837" i="61"/>
  <c r="C838" i="61"/>
  <c r="C839" i="61"/>
  <c r="C840" i="61"/>
  <c r="C841" i="61"/>
  <c r="C842" i="61"/>
  <c r="C843" i="61"/>
  <c r="C844" i="61"/>
  <c r="C845" i="61"/>
  <c r="C846" i="61"/>
  <c r="C847" i="61"/>
  <c r="C848" i="61"/>
  <c r="C849" i="61"/>
  <c r="C850" i="61"/>
  <c r="C851" i="61"/>
  <c r="C852" i="61"/>
  <c r="C853" i="61"/>
  <c r="C854" i="61"/>
  <c r="C855" i="61"/>
  <c r="C856" i="61"/>
  <c r="C857" i="61"/>
  <c r="C858" i="61"/>
  <c r="C859" i="61"/>
  <c r="C860" i="61"/>
  <c r="C861" i="61"/>
  <c r="C862" i="61"/>
  <c r="C863" i="61"/>
  <c r="C864" i="61"/>
  <c r="C865" i="61"/>
  <c r="C866" i="61"/>
  <c r="C867" i="61"/>
  <c r="C868" i="61"/>
  <c r="C869" i="61"/>
  <c r="C870" i="61"/>
  <c r="C871" i="61"/>
  <c r="C872" i="61"/>
  <c r="C873" i="61"/>
  <c r="C874" i="61"/>
  <c r="C875" i="61"/>
  <c r="C876" i="61"/>
  <c r="C877" i="61"/>
  <c r="C878" i="61"/>
  <c r="C879" i="61"/>
  <c r="C880" i="61"/>
  <c r="C881" i="61"/>
  <c r="C882" i="61"/>
  <c r="C883" i="61"/>
  <c r="C884" i="61"/>
  <c r="C885" i="61"/>
  <c r="C886" i="61"/>
  <c r="C887" i="61"/>
  <c r="C888" i="61"/>
  <c r="C889" i="61"/>
  <c r="C890" i="61"/>
  <c r="C891" i="61"/>
  <c r="C892" i="61"/>
  <c r="C893" i="61"/>
  <c r="C894" i="61"/>
  <c r="C895" i="61"/>
  <c r="C896" i="61"/>
  <c r="C897" i="61"/>
  <c r="C898" i="61"/>
  <c r="C899" i="61"/>
  <c r="C900" i="61"/>
  <c r="C901" i="61"/>
  <c r="C902" i="61"/>
  <c r="C903" i="61"/>
  <c r="C904" i="61"/>
  <c r="C905" i="61"/>
  <c r="C906" i="61"/>
  <c r="C907" i="61"/>
  <c r="C908" i="61"/>
  <c r="C909" i="61"/>
  <c r="C910" i="61"/>
  <c r="C911" i="61"/>
  <c r="C912" i="61"/>
  <c r="C913" i="61"/>
  <c r="C914" i="61"/>
  <c r="C915" i="61"/>
  <c r="C916" i="61"/>
  <c r="C917" i="61"/>
  <c r="C918" i="61"/>
  <c r="C919" i="61"/>
  <c r="C920" i="61"/>
  <c r="C921" i="61"/>
  <c r="C922" i="61"/>
  <c r="C923" i="61"/>
  <c r="C924" i="61"/>
  <c r="C925" i="61"/>
  <c r="C926" i="61"/>
  <c r="C927" i="61"/>
  <c r="C928" i="61"/>
  <c r="C929" i="61"/>
  <c r="C930" i="61"/>
  <c r="C931" i="61"/>
  <c r="C932" i="61"/>
  <c r="C933" i="61"/>
  <c r="C934" i="61"/>
  <c r="C935" i="61"/>
  <c r="C936" i="61"/>
  <c r="C937" i="61"/>
  <c r="C938" i="61"/>
  <c r="C939" i="61"/>
  <c r="C940" i="61"/>
  <c r="C941" i="61"/>
  <c r="C942" i="61"/>
  <c r="C943" i="61"/>
  <c r="C944" i="61"/>
  <c r="C945" i="61"/>
  <c r="C946" i="61"/>
  <c r="C947" i="61"/>
  <c r="C948" i="61"/>
  <c r="C949" i="61"/>
  <c r="C950" i="61"/>
  <c r="C951" i="61"/>
  <c r="C952" i="61"/>
  <c r="C953" i="61"/>
  <c r="C954" i="61"/>
  <c r="C955" i="61"/>
  <c r="C956" i="61"/>
  <c r="C957" i="61"/>
  <c r="C958" i="61"/>
  <c r="C959" i="61"/>
  <c r="C960" i="61"/>
  <c r="C961" i="61"/>
  <c r="C962" i="61"/>
  <c r="C963" i="61"/>
  <c r="C964" i="61"/>
  <c r="C965" i="61"/>
  <c r="C966" i="61"/>
  <c r="C967" i="61"/>
  <c r="C968" i="61"/>
  <c r="C969" i="61"/>
  <c r="C970" i="61"/>
  <c r="C971" i="61"/>
  <c r="C972" i="61"/>
  <c r="C973" i="61"/>
  <c r="C974" i="61"/>
  <c r="C975" i="61"/>
  <c r="C976" i="61"/>
  <c r="C977" i="61"/>
  <c r="C978" i="61"/>
  <c r="C979" i="61"/>
  <c r="C980" i="61"/>
  <c r="C981" i="61"/>
  <c r="C982" i="61"/>
  <c r="C983" i="61"/>
  <c r="C984" i="61"/>
  <c r="C985" i="61"/>
  <c r="C986" i="61"/>
  <c r="C987" i="61"/>
  <c r="C988" i="61"/>
  <c r="C989" i="61"/>
  <c r="C990" i="61"/>
  <c r="C991" i="61"/>
  <c r="C992" i="61"/>
  <c r="C993" i="61"/>
  <c r="C994" i="61"/>
  <c r="C995" i="61"/>
  <c r="C996" i="61"/>
  <c r="C997" i="61"/>
  <c r="C998" i="61"/>
  <c r="C999" i="61"/>
  <c r="C1000" i="61"/>
  <c r="C1001" i="61"/>
  <c r="C1002" i="61"/>
  <c r="C1003" i="61"/>
  <c r="C1004" i="61"/>
  <c r="C1005" i="61"/>
  <c r="C1006" i="61"/>
  <c r="C1007" i="61"/>
  <c r="C1008" i="61"/>
  <c r="C1009" i="61"/>
  <c r="C1010" i="61"/>
  <c r="C1011" i="61"/>
  <c r="C1012" i="61"/>
  <c r="C1013" i="61"/>
  <c r="C1014" i="61"/>
  <c r="C1015" i="61"/>
  <c r="C1016" i="61"/>
  <c r="C1017" i="61"/>
  <c r="C1018" i="61"/>
  <c r="C1019" i="61"/>
  <c r="C1020" i="61"/>
  <c r="C1021" i="61"/>
  <c r="C1022" i="61"/>
  <c r="C1023" i="61"/>
  <c r="C1024" i="61"/>
  <c r="C1025" i="61"/>
  <c r="C1026" i="61"/>
  <c r="C1027" i="61"/>
  <c r="C1028" i="61"/>
  <c r="C1029" i="61"/>
  <c r="C1030" i="61"/>
  <c r="C1031" i="61"/>
  <c r="C1032" i="61"/>
  <c r="C1033" i="61"/>
  <c r="C1034" i="61"/>
  <c r="C1035" i="61"/>
  <c r="C1036" i="61"/>
  <c r="C1037" i="61"/>
  <c r="C1038" i="61"/>
  <c r="C1039" i="61"/>
  <c r="C1040" i="61"/>
  <c r="C1041" i="61"/>
  <c r="C1042" i="61"/>
  <c r="C1043" i="61"/>
  <c r="C1044" i="61"/>
  <c r="C1045" i="61"/>
  <c r="C1046" i="61"/>
  <c r="C1047" i="61"/>
  <c r="C1048" i="61"/>
  <c r="C1049" i="61"/>
  <c r="C1050" i="61"/>
  <c r="C1051" i="61"/>
  <c r="C1052" i="61"/>
  <c r="C1053" i="61"/>
  <c r="C1054" i="61"/>
  <c r="C1055" i="61"/>
  <c r="C1056" i="61"/>
  <c r="C1057" i="61"/>
  <c r="C1058" i="61"/>
  <c r="C1059" i="61"/>
  <c r="C1060" i="61"/>
  <c r="C1061" i="61"/>
  <c r="C1062" i="61"/>
  <c r="C1063" i="61"/>
  <c r="C1064" i="61"/>
  <c r="C1065" i="61"/>
  <c r="C1066" i="61"/>
  <c r="C1067" i="61"/>
  <c r="C1068" i="61"/>
  <c r="C1069" i="61"/>
  <c r="C1070" i="61"/>
  <c r="C1071" i="61"/>
  <c r="C1072" i="61"/>
  <c r="C1073" i="61"/>
  <c r="C1074" i="61"/>
  <c r="C1075" i="61"/>
  <c r="C1076" i="61"/>
  <c r="C1077" i="61"/>
  <c r="C1078" i="61"/>
  <c r="C1079" i="61"/>
  <c r="C1080" i="61"/>
  <c r="C1081" i="61"/>
  <c r="C1082" i="61"/>
  <c r="C1083" i="61"/>
  <c r="C1084" i="61"/>
  <c r="C1085" i="61"/>
  <c r="C1086" i="61"/>
  <c r="C1087" i="61"/>
  <c r="C1088" i="61"/>
  <c r="C1089" i="61"/>
  <c r="C1090" i="61"/>
  <c r="C1091" i="61"/>
  <c r="C1092" i="61"/>
  <c r="C1093" i="61"/>
  <c r="C1094" i="61"/>
  <c r="C1095" i="61"/>
  <c r="C1096" i="61"/>
  <c r="C1097" i="61"/>
  <c r="C1098" i="61"/>
  <c r="C1099" i="61"/>
  <c r="C1100" i="61"/>
  <c r="C1101" i="61"/>
  <c r="C1102" i="61"/>
  <c r="C1103" i="61"/>
  <c r="C1104" i="61"/>
  <c r="C1105" i="61"/>
  <c r="C1106" i="61"/>
  <c r="C1107" i="61"/>
  <c r="C1108" i="61"/>
  <c r="C1109" i="61"/>
  <c r="C1110" i="61"/>
  <c r="C1111" i="61"/>
  <c r="C1112" i="61"/>
  <c r="C1113" i="61"/>
  <c r="C1114" i="61"/>
  <c r="C1115" i="61"/>
  <c r="C1116" i="61"/>
  <c r="C1117" i="61"/>
  <c r="C1118" i="61"/>
  <c r="C1119" i="61"/>
  <c r="C1120" i="61"/>
  <c r="C1121" i="61"/>
  <c r="C1122" i="61"/>
  <c r="C1123" i="61"/>
  <c r="C1124" i="61"/>
  <c r="C1125" i="61"/>
  <c r="C1126" i="61"/>
  <c r="C1127" i="61"/>
  <c r="C1128" i="61"/>
  <c r="C1129" i="61"/>
  <c r="C1130" i="61"/>
  <c r="C1131" i="61"/>
  <c r="C1132" i="61"/>
  <c r="C1133" i="61"/>
  <c r="C1134" i="61"/>
  <c r="C1135" i="61"/>
  <c r="C1136" i="61"/>
  <c r="C1137" i="61"/>
  <c r="C1138" i="61"/>
  <c r="C1139" i="61"/>
  <c r="C1140" i="61"/>
  <c r="C1141" i="61"/>
  <c r="C1142" i="61"/>
  <c r="C1143" i="61"/>
  <c r="C1144" i="61"/>
  <c r="C1145" i="61"/>
  <c r="C1146" i="61"/>
  <c r="C1147" i="61"/>
  <c r="C1148" i="61"/>
  <c r="C1149" i="61"/>
  <c r="C1150" i="61"/>
  <c r="C1151" i="61"/>
  <c r="C1152" i="61"/>
  <c r="C1153" i="61"/>
  <c r="C1154" i="61"/>
  <c r="C1155" i="61"/>
  <c r="C1156" i="61"/>
  <c r="C1157" i="61"/>
  <c r="C1158" i="61"/>
  <c r="C1159" i="61"/>
  <c r="C1160" i="61"/>
  <c r="C1161" i="61"/>
  <c r="C1162" i="61"/>
  <c r="C1163" i="61"/>
  <c r="C1164" i="61"/>
  <c r="C1165" i="61"/>
  <c r="C1166" i="61"/>
  <c r="C1167" i="61"/>
  <c r="C1168" i="61"/>
  <c r="C1169" i="61"/>
  <c r="C1170" i="61"/>
  <c r="C1171" i="61"/>
  <c r="C1172" i="61"/>
  <c r="C1173" i="61"/>
  <c r="C1174" i="61"/>
  <c r="C1175" i="61"/>
  <c r="C1176" i="61"/>
  <c r="C1177" i="61"/>
  <c r="C1178" i="61"/>
  <c r="C1179" i="61"/>
  <c r="C1180" i="61"/>
  <c r="C1181" i="61"/>
  <c r="C1182" i="61"/>
  <c r="C1183" i="61"/>
  <c r="C1184" i="61"/>
  <c r="C1185" i="61"/>
  <c r="C1186" i="61"/>
  <c r="C1187" i="61"/>
  <c r="C1188" i="61"/>
  <c r="C1189" i="61"/>
  <c r="C1190" i="61"/>
  <c r="C1191" i="61"/>
  <c r="C1192" i="61"/>
  <c r="C1193" i="61"/>
  <c r="C1194" i="61"/>
  <c r="C1195" i="61"/>
  <c r="C1196" i="61"/>
  <c r="C1197" i="61"/>
  <c r="C1198" i="61"/>
  <c r="C1199" i="61"/>
  <c r="C1200" i="61"/>
  <c r="C1201" i="61"/>
  <c r="C1202" i="61"/>
  <c r="C1203" i="61"/>
  <c r="C1204" i="61"/>
  <c r="C1205" i="61"/>
  <c r="C1206" i="61"/>
  <c r="C1207" i="61"/>
  <c r="C1208" i="61"/>
  <c r="C1209" i="61"/>
  <c r="C1210" i="61"/>
  <c r="C1211" i="61"/>
  <c r="C1212" i="61"/>
  <c r="C1213" i="61"/>
  <c r="C1214" i="61"/>
  <c r="C1215" i="61"/>
  <c r="C1216" i="61"/>
  <c r="C1217" i="61"/>
  <c r="C1218" i="61"/>
  <c r="C1219" i="61"/>
  <c r="C1220" i="61"/>
  <c r="C1221" i="61"/>
  <c r="C1222" i="61"/>
  <c r="C1223" i="61"/>
  <c r="C1224" i="61"/>
  <c r="C1225" i="61"/>
  <c r="C1226" i="61"/>
  <c r="C1227" i="61"/>
  <c r="C1228" i="61"/>
  <c r="C1229" i="61"/>
  <c r="C1230" i="61"/>
  <c r="C1231" i="61"/>
  <c r="C1232" i="61"/>
  <c r="C1233" i="61"/>
  <c r="C1234" i="61"/>
  <c r="C1235" i="61"/>
  <c r="C1236" i="61"/>
  <c r="C1237" i="61"/>
  <c r="C1238" i="61"/>
  <c r="C1239" i="61"/>
  <c r="C1240" i="61"/>
  <c r="C1241" i="61"/>
  <c r="C1242" i="61"/>
  <c r="C1243" i="61"/>
  <c r="C1244" i="61"/>
  <c r="C1245" i="61"/>
  <c r="C1246" i="61"/>
  <c r="C1247" i="61"/>
  <c r="C1248" i="61"/>
  <c r="C1249" i="61"/>
  <c r="C1250" i="61"/>
  <c r="C1251" i="61"/>
  <c r="C1252" i="61"/>
  <c r="C1253" i="61"/>
  <c r="C1254" i="61"/>
  <c r="C1255" i="61"/>
  <c r="C1256" i="61"/>
  <c r="C1257" i="61"/>
  <c r="C1258" i="61"/>
  <c r="C1259" i="61"/>
  <c r="C1260" i="61"/>
  <c r="C1261" i="61"/>
  <c r="C1262" i="61"/>
  <c r="C1263" i="61"/>
  <c r="C1264" i="61"/>
  <c r="C1265" i="61"/>
  <c r="C1266" i="61"/>
  <c r="C1267" i="61"/>
  <c r="C1268" i="61"/>
  <c r="C1269" i="61"/>
  <c r="C1270" i="61"/>
  <c r="C1271" i="61"/>
  <c r="C1272" i="61"/>
  <c r="C1273" i="61"/>
  <c r="C1274" i="61"/>
  <c r="C1275" i="61"/>
  <c r="C1276" i="61"/>
  <c r="C1277" i="61"/>
  <c r="C1278" i="61"/>
  <c r="C1279" i="61"/>
  <c r="C1280" i="61"/>
  <c r="C1281" i="61"/>
  <c r="C1282" i="61"/>
  <c r="C1283" i="61"/>
  <c r="C1284" i="61"/>
  <c r="C1285" i="61"/>
  <c r="C1286" i="61"/>
  <c r="C1287" i="61"/>
  <c r="C1288" i="61"/>
  <c r="C1289" i="61"/>
  <c r="C1290" i="61"/>
  <c r="C1291" i="61"/>
  <c r="B3" i="61"/>
  <c r="B4" i="61"/>
  <c r="B5" i="61"/>
  <c r="B6" i="61"/>
  <c r="B7" i="61"/>
  <c r="B8" i="61"/>
  <c r="B9" i="61"/>
  <c r="B10" i="61"/>
  <c r="B11" i="61"/>
  <c r="B12" i="61"/>
  <c r="B13" i="61"/>
  <c r="B14" i="61"/>
  <c r="B15" i="61"/>
  <c r="B16" i="61"/>
  <c r="B17" i="61"/>
  <c r="B18" i="61"/>
  <c r="B19" i="61"/>
  <c r="B20" i="61"/>
  <c r="B21" i="61"/>
  <c r="B22" i="61"/>
  <c r="B23" i="61"/>
  <c r="B24" i="61"/>
  <c r="B25" i="61"/>
  <c r="B26" i="61"/>
  <c r="B27" i="61"/>
  <c r="B28" i="61"/>
  <c r="B29" i="61"/>
  <c r="B30" i="61"/>
  <c r="B31" i="61"/>
  <c r="B32" i="61"/>
  <c r="B33" i="61"/>
  <c r="B34" i="61"/>
  <c r="B35" i="61"/>
  <c r="B36" i="61"/>
  <c r="B37" i="61"/>
  <c r="B38" i="61"/>
  <c r="B39" i="61"/>
  <c r="B40" i="61"/>
  <c r="B41" i="61"/>
  <c r="B42" i="61"/>
  <c r="B43" i="61"/>
  <c r="B44" i="61"/>
  <c r="B45" i="61"/>
  <c r="B46" i="61"/>
  <c r="B47" i="61"/>
  <c r="B48" i="61"/>
  <c r="B49" i="61"/>
  <c r="B50" i="61"/>
  <c r="B51" i="61"/>
  <c r="B52" i="61"/>
  <c r="B53" i="61"/>
  <c r="B54" i="61"/>
  <c r="B55" i="61"/>
  <c r="B56" i="61"/>
  <c r="B57" i="61"/>
  <c r="B58" i="61"/>
  <c r="B59" i="61"/>
  <c r="B60" i="61"/>
  <c r="B61" i="61"/>
  <c r="B62" i="61"/>
  <c r="B63" i="61"/>
  <c r="B64" i="61"/>
  <c r="B65" i="61"/>
  <c r="B66" i="61"/>
  <c r="B67" i="61"/>
  <c r="B68" i="61"/>
  <c r="B69" i="61"/>
  <c r="B70" i="61"/>
  <c r="B71" i="61"/>
  <c r="B72" i="61"/>
  <c r="B73" i="61"/>
  <c r="B74" i="61"/>
  <c r="B75" i="61"/>
  <c r="B76" i="61"/>
  <c r="B77" i="61"/>
  <c r="B78" i="61"/>
  <c r="B79" i="61"/>
  <c r="B80" i="61"/>
  <c r="B81" i="61"/>
  <c r="B82" i="61"/>
  <c r="B83" i="61"/>
  <c r="B84" i="61"/>
  <c r="B85" i="61"/>
  <c r="B86" i="61"/>
  <c r="B87" i="61"/>
  <c r="B88" i="61"/>
  <c r="B89" i="61"/>
  <c r="B90" i="61"/>
  <c r="B91" i="61"/>
  <c r="B92" i="61"/>
  <c r="B93" i="61"/>
  <c r="B94" i="61"/>
  <c r="B95" i="61"/>
  <c r="B96" i="61"/>
  <c r="B97" i="61"/>
  <c r="B98" i="61"/>
  <c r="B99" i="61"/>
  <c r="B100" i="61"/>
  <c r="B101" i="61"/>
  <c r="B102" i="61"/>
  <c r="B103" i="61"/>
  <c r="B104" i="61"/>
  <c r="B105" i="61"/>
  <c r="B106" i="61"/>
  <c r="B107" i="61"/>
  <c r="B108" i="61"/>
  <c r="B109" i="61"/>
  <c r="B110" i="61"/>
  <c r="B111" i="61"/>
  <c r="B112" i="61"/>
  <c r="B113" i="61"/>
  <c r="B114" i="61"/>
  <c r="B115" i="61"/>
  <c r="B116" i="61"/>
  <c r="B117" i="61"/>
  <c r="B118" i="61"/>
  <c r="B119" i="61"/>
  <c r="B120" i="61"/>
  <c r="B121" i="61"/>
  <c r="B122" i="61"/>
  <c r="B123" i="61"/>
  <c r="B124" i="61"/>
  <c r="B125" i="61"/>
  <c r="B126" i="61"/>
  <c r="B127" i="61"/>
  <c r="B128" i="61"/>
  <c r="B129" i="61"/>
  <c r="B130" i="61"/>
  <c r="B131" i="61"/>
  <c r="B132" i="61"/>
  <c r="B133" i="61"/>
  <c r="B134" i="61"/>
  <c r="B135" i="61"/>
  <c r="B136" i="61"/>
  <c r="B137" i="61"/>
  <c r="B138" i="61"/>
  <c r="B139" i="61"/>
  <c r="B140" i="61"/>
  <c r="B141" i="61"/>
  <c r="B142" i="61"/>
  <c r="B143" i="61"/>
  <c r="B144" i="61"/>
  <c r="B145" i="61"/>
  <c r="B146" i="61"/>
  <c r="B147" i="61"/>
  <c r="B148" i="61"/>
  <c r="B149" i="61"/>
  <c r="B150" i="61"/>
  <c r="B151" i="61"/>
  <c r="B152" i="61"/>
  <c r="B153" i="61"/>
  <c r="B154" i="61"/>
  <c r="B155" i="61"/>
  <c r="B156" i="61"/>
  <c r="B157" i="61"/>
  <c r="B158" i="61"/>
  <c r="B159" i="61"/>
  <c r="B160" i="61"/>
  <c r="B161" i="61"/>
  <c r="B162" i="61"/>
  <c r="B163" i="61"/>
  <c r="B164" i="61"/>
  <c r="B165" i="61"/>
  <c r="B166" i="61"/>
  <c r="B167" i="61"/>
  <c r="B168" i="61"/>
  <c r="B169" i="61"/>
  <c r="B170" i="61"/>
  <c r="B171" i="61"/>
  <c r="B172" i="61"/>
  <c r="B173" i="61"/>
  <c r="B174" i="61"/>
  <c r="B175" i="61"/>
  <c r="B176" i="61"/>
  <c r="B177" i="61"/>
  <c r="B178" i="61"/>
  <c r="B179" i="61"/>
  <c r="B180" i="61"/>
  <c r="B181" i="61"/>
  <c r="B182" i="61"/>
  <c r="B183" i="61"/>
  <c r="B184" i="61"/>
  <c r="B185" i="61"/>
  <c r="B186" i="61"/>
  <c r="B187" i="61"/>
  <c r="B188" i="61"/>
  <c r="B189" i="61"/>
  <c r="B190" i="61"/>
  <c r="B191" i="61"/>
  <c r="B192" i="61"/>
  <c r="B193" i="61"/>
  <c r="B194" i="61"/>
  <c r="B195" i="61"/>
  <c r="B196" i="61"/>
  <c r="B197" i="61"/>
  <c r="B198" i="61"/>
  <c r="B199" i="61"/>
  <c r="B200" i="61"/>
  <c r="B201" i="61"/>
  <c r="B202" i="61"/>
  <c r="B203" i="61"/>
  <c r="B204" i="61"/>
  <c r="B205" i="61"/>
  <c r="B206" i="61"/>
  <c r="B207" i="61"/>
  <c r="B208" i="61"/>
  <c r="B209" i="61"/>
  <c r="B210" i="61"/>
  <c r="B211" i="61"/>
  <c r="B212" i="61"/>
  <c r="B213" i="61"/>
  <c r="B214" i="61"/>
  <c r="B215" i="61"/>
  <c r="B216" i="61"/>
  <c r="B217" i="61"/>
  <c r="B218" i="61"/>
  <c r="B219" i="61"/>
  <c r="B220" i="61"/>
  <c r="B221" i="61"/>
  <c r="B222" i="61"/>
  <c r="B223" i="61"/>
  <c r="B224" i="61"/>
  <c r="B225" i="61"/>
  <c r="B226" i="61"/>
  <c r="B227" i="61"/>
  <c r="B228" i="61"/>
  <c r="B229" i="61"/>
  <c r="B230" i="61"/>
  <c r="B231" i="61"/>
  <c r="B232" i="61"/>
  <c r="B233" i="61"/>
  <c r="B234" i="61"/>
  <c r="B235" i="61"/>
  <c r="B236" i="61"/>
  <c r="B237" i="61"/>
  <c r="B238" i="61"/>
  <c r="B239" i="61"/>
  <c r="B240" i="61"/>
  <c r="B241" i="61"/>
  <c r="B242" i="61"/>
  <c r="B243" i="61"/>
  <c r="B244" i="61"/>
  <c r="B245" i="61"/>
  <c r="B246" i="61"/>
  <c r="B247" i="61"/>
  <c r="B248" i="61"/>
  <c r="B249" i="61"/>
  <c r="B250" i="61"/>
  <c r="B251" i="61"/>
  <c r="B252" i="61"/>
  <c r="B253" i="61"/>
  <c r="B254" i="61"/>
  <c r="B255" i="61"/>
  <c r="B256" i="61"/>
  <c r="B257" i="61"/>
  <c r="B258" i="61"/>
  <c r="B259" i="61"/>
  <c r="B260" i="61"/>
  <c r="B261" i="61"/>
  <c r="B262" i="61"/>
  <c r="B263" i="61"/>
  <c r="B264" i="61"/>
  <c r="B265" i="61"/>
  <c r="B266" i="61"/>
  <c r="B267" i="61"/>
  <c r="B268" i="61"/>
  <c r="B269" i="61"/>
  <c r="B270" i="61"/>
  <c r="B271" i="61"/>
  <c r="B272" i="61"/>
  <c r="B273" i="61"/>
  <c r="B274" i="61"/>
  <c r="B275" i="61"/>
  <c r="B276" i="61"/>
  <c r="B277" i="61"/>
  <c r="B278" i="61"/>
  <c r="B279" i="61"/>
  <c r="B280" i="61"/>
  <c r="B281" i="61"/>
  <c r="B282" i="61"/>
  <c r="B283" i="61"/>
  <c r="B284" i="61"/>
  <c r="B285" i="61"/>
  <c r="B286" i="61"/>
  <c r="B287" i="61"/>
  <c r="B288" i="61"/>
  <c r="B289" i="61"/>
  <c r="B290" i="61"/>
  <c r="B291" i="61"/>
  <c r="B292" i="61"/>
  <c r="B293" i="61"/>
  <c r="B294" i="61"/>
  <c r="B295" i="61"/>
  <c r="B296" i="61"/>
  <c r="B297" i="61"/>
  <c r="B298" i="61"/>
  <c r="B299" i="61"/>
  <c r="B300" i="61"/>
  <c r="B301" i="61"/>
  <c r="B302" i="61"/>
  <c r="B303" i="61"/>
  <c r="B304" i="61"/>
  <c r="B305" i="61"/>
  <c r="B306" i="61"/>
  <c r="B307" i="61"/>
  <c r="B308" i="61"/>
  <c r="B309" i="61"/>
  <c r="B310" i="61"/>
  <c r="B311" i="61"/>
  <c r="B312" i="61"/>
  <c r="B313" i="61"/>
  <c r="B314" i="61"/>
  <c r="B315" i="61"/>
  <c r="B316" i="61"/>
  <c r="B317" i="61"/>
  <c r="B318" i="61"/>
  <c r="B319" i="61"/>
  <c r="B320" i="61"/>
  <c r="B321" i="61"/>
  <c r="B322" i="61"/>
  <c r="B323" i="61"/>
  <c r="B324" i="61"/>
  <c r="B325" i="61"/>
  <c r="B326" i="61"/>
  <c r="B327" i="61"/>
  <c r="B328" i="61"/>
  <c r="B329" i="61"/>
  <c r="B330" i="61"/>
  <c r="B331" i="61"/>
  <c r="B332" i="61"/>
  <c r="B333" i="61"/>
  <c r="B334" i="61"/>
  <c r="B335" i="61"/>
  <c r="B336" i="61"/>
  <c r="B337" i="61"/>
  <c r="B338" i="61"/>
  <c r="B339" i="61"/>
  <c r="B340" i="61"/>
  <c r="B341" i="61"/>
  <c r="B342" i="61"/>
  <c r="B343" i="61"/>
  <c r="B344" i="61"/>
  <c r="B345" i="61"/>
  <c r="B346" i="61"/>
  <c r="B347" i="61"/>
  <c r="B348" i="61"/>
  <c r="B349" i="61"/>
  <c r="B350" i="61"/>
  <c r="B351" i="61"/>
  <c r="B352" i="61"/>
  <c r="B353" i="61"/>
  <c r="B354" i="61"/>
  <c r="B355" i="61"/>
  <c r="B356" i="61"/>
  <c r="B357" i="61"/>
  <c r="B358" i="61"/>
  <c r="B359" i="61"/>
  <c r="B360" i="61"/>
  <c r="B361" i="61"/>
  <c r="B362" i="61"/>
  <c r="B363" i="61"/>
  <c r="B364" i="61"/>
  <c r="B365" i="61"/>
  <c r="B366" i="61"/>
  <c r="B367" i="61"/>
  <c r="B368" i="61"/>
  <c r="B369" i="61"/>
  <c r="B370" i="61"/>
  <c r="B371" i="61"/>
  <c r="B372" i="61"/>
  <c r="B373" i="61"/>
  <c r="B374" i="61"/>
  <c r="B375" i="61"/>
  <c r="B376" i="61"/>
  <c r="B377" i="61"/>
  <c r="B378" i="61"/>
  <c r="B379" i="61"/>
  <c r="B380" i="61"/>
  <c r="B381" i="61"/>
  <c r="B382" i="61"/>
  <c r="B383" i="61"/>
  <c r="B384" i="61"/>
  <c r="B385" i="61"/>
  <c r="B386" i="61"/>
  <c r="B387" i="61"/>
  <c r="B388" i="61"/>
  <c r="B389" i="61"/>
  <c r="B390" i="61"/>
  <c r="B391" i="61"/>
  <c r="B392" i="61"/>
  <c r="B393" i="61"/>
  <c r="B394" i="61"/>
  <c r="B395" i="61"/>
  <c r="B396" i="61"/>
  <c r="B397" i="61"/>
  <c r="B398" i="61"/>
  <c r="B399" i="61"/>
  <c r="B400" i="61"/>
  <c r="B401" i="61"/>
  <c r="B402" i="61"/>
  <c r="B403" i="61"/>
  <c r="B404" i="61"/>
  <c r="B405" i="61"/>
  <c r="B406" i="61"/>
  <c r="B407" i="61"/>
  <c r="B408" i="61"/>
  <c r="B409" i="61"/>
  <c r="B410" i="61"/>
  <c r="B411" i="61"/>
  <c r="B412" i="61"/>
  <c r="B413" i="61"/>
  <c r="B414" i="61"/>
  <c r="B415" i="61"/>
  <c r="B416" i="61"/>
  <c r="B417" i="61"/>
  <c r="B418" i="61"/>
  <c r="B419" i="61"/>
  <c r="B420" i="61"/>
  <c r="B421" i="61"/>
  <c r="B422" i="61"/>
  <c r="B423" i="61"/>
  <c r="B424" i="61"/>
  <c r="B425" i="61"/>
  <c r="B426" i="61"/>
  <c r="B427" i="61"/>
  <c r="B428" i="61"/>
  <c r="B429" i="61"/>
  <c r="B430" i="61"/>
  <c r="B431" i="61"/>
  <c r="B432" i="61"/>
  <c r="B433" i="61"/>
  <c r="B434" i="61"/>
  <c r="B435" i="61"/>
  <c r="B436" i="61"/>
  <c r="B437" i="61"/>
  <c r="B438" i="61"/>
  <c r="B439" i="61"/>
  <c r="B440" i="61"/>
  <c r="B441" i="61"/>
  <c r="B442" i="61"/>
  <c r="B443" i="61"/>
  <c r="B444" i="61"/>
  <c r="B445" i="61"/>
  <c r="B446" i="61"/>
  <c r="B447" i="61"/>
  <c r="B448" i="61"/>
  <c r="B449" i="61"/>
  <c r="B450" i="61"/>
  <c r="B451" i="61"/>
  <c r="B452" i="61"/>
  <c r="B453" i="61"/>
  <c r="B454" i="61"/>
  <c r="B455" i="61"/>
  <c r="B456" i="61"/>
  <c r="B457" i="61"/>
  <c r="B458" i="61"/>
  <c r="B459" i="61"/>
  <c r="B460" i="61"/>
  <c r="B461" i="61"/>
  <c r="B462" i="61"/>
  <c r="B463" i="61"/>
  <c r="B464" i="61"/>
  <c r="B465" i="61"/>
  <c r="B466" i="61"/>
  <c r="B467" i="61"/>
  <c r="B468" i="61"/>
  <c r="B469" i="61"/>
  <c r="B470" i="61"/>
  <c r="B471" i="61"/>
  <c r="B472" i="61"/>
  <c r="B473" i="61"/>
  <c r="B474" i="61"/>
  <c r="B475" i="61"/>
  <c r="B476" i="61"/>
  <c r="B477" i="61"/>
  <c r="B478" i="61"/>
  <c r="B479" i="61"/>
  <c r="B480" i="61"/>
  <c r="B481" i="61"/>
  <c r="B482" i="61"/>
  <c r="B483" i="61"/>
  <c r="B484" i="61"/>
  <c r="B485" i="61"/>
  <c r="B486" i="61"/>
  <c r="B487" i="61"/>
  <c r="B488" i="61"/>
  <c r="B489" i="61"/>
  <c r="B490" i="61"/>
  <c r="B491" i="61"/>
  <c r="B492" i="61"/>
  <c r="B493" i="61"/>
  <c r="B494" i="61"/>
  <c r="B495" i="61"/>
  <c r="B496" i="61"/>
  <c r="B497" i="61"/>
  <c r="B498" i="61"/>
  <c r="B499" i="61"/>
  <c r="B500" i="61"/>
  <c r="B501" i="61"/>
  <c r="B502" i="61"/>
  <c r="B503" i="61"/>
  <c r="B504" i="61"/>
  <c r="B505" i="61"/>
  <c r="B506" i="61"/>
  <c r="B507" i="61"/>
  <c r="B508" i="61"/>
  <c r="B509" i="61"/>
  <c r="B510" i="61"/>
  <c r="B511" i="61"/>
  <c r="B512" i="61"/>
  <c r="B513" i="61"/>
  <c r="B514" i="61"/>
  <c r="B515" i="61"/>
  <c r="B516" i="61"/>
  <c r="B517" i="61"/>
  <c r="B518" i="61"/>
  <c r="B519" i="61"/>
  <c r="B520" i="61"/>
  <c r="B521" i="61"/>
  <c r="B522" i="61"/>
  <c r="B523" i="61"/>
  <c r="B524" i="61"/>
  <c r="B525" i="61"/>
  <c r="B526" i="61"/>
  <c r="B527" i="61"/>
  <c r="B528" i="61"/>
  <c r="B529" i="61"/>
  <c r="B530" i="61"/>
  <c r="B531" i="61"/>
  <c r="B532" i="61"/>
  <c r="B533" i="61"/>
  <c r="B534" i="61"/>
  <c r="B535" i="61"/>
  <c r="B536" i="61"/>
  <c r="B537" i="61"/>
  <c r="B538" i="61"/>
  <c r="B539" i="61"/>
  <c r="B540" i="61"/>
  <c r="B541" i="61"/>
  <c r="B542" i="61"/>
  <c r="B543" i="61"/>
  <c r="B544" i="61"/>
  <c r="B545" i="61"/>
  <c r="B546" i="61"/>
  <c r="B547" i="61"/>
  <c r="B548" i="61"/>
  <c r="B549" i="61"/>
  <c r="B550" i="61"/>
  <c r="B551" i="61"/>
  <c r="B552" i="61"/>
  <c r="B553" i="61"/>
  <c r="B554" i="61"/>
  <c r="B555" i="61"/>
  <c r="B556" i="61"/>
  <c r="B557" i="61"/>
  <c r="B558" i="61"/>
  <c r="B559" i="61"/>
  <c r="B560" i="61"/>
  <c r="B561" i="61"/>
  <c r="B562" i="61"/>
  <c r="B563" i="61"/>
  <c r="B564" i="61"/>
  <c r="B565" i="61"/>
  <c r="B566" i="61"/>
  <c r="B567" i="61"/>
  <c r="B568" i="61"/>
  <c r="B569" i="61"/>
  <c r="B570" i="61"/>
  <c r="B571" i="61"/>
  <c r="B572" i="61"/>
  <c r="B573" i="61"/>
  <c r="B574" i="61"/>
  <c r="B575" i="61"/>
  <c r="B576" i="61"/>
  <c r="B577" i="61"/>
  <c r="B578" i="61"/>
  <c r="B579" i="61"/>
  <c r="B580" i="61"/>
  <c r="B581" i="61"/>
  <c r="B582" i="61"/>
  <c r="B583" i="61"/>
  <c r="B584" i="61"/>
  <c r="B585" i="61"/>
  <c r="B586" i="61"/>
  <c r="B587" i="61"/>
  <c r="B588" i="61"/>
  <c r="B589" i="61"/>
  <c r="B590" i="61"/>
  <c r="B591" i="61"/>
  <c r="B592" i="61"/>
  <c r="B593" i="61"/>
  <c r="B594" i="61"/>
  <c r="B595" i="61"/>
  <c r="B596" i="61"/>
  <c r="B597" i="61"/>
  <c r="B598" i="61"/>
  <c r="B599" i="61"/>
  <c r="B600" i="61"/>
  <c r="B601" i="61"/>
  <c r="B602" i="61"/>
  <c r="B603" i="61"/>
  <c r="B604" i="61"/>
  <c r="B605" i="61"/>
  <c r="B606" i="61"/>
  <c r="B607" i="61"/>
  <c r="B608" i="61"/>
  <c r="B609" i="61"/>
  <c r="B610" i="61"/>
  <c r="B611" i="61"/>
  <c r="B612" i="61"/>
  <c r="B613" i="61"/>
  <c r="B614" i="61"/>
  <c r="B615" i="61"/>
  <c r="B616" i="61"/>
  <c r="B617" i="61"/>
  <c r="B618" i="61"/>
  <c r="B619" i="61"/>
  <c r="B620" i="61"/>
  <c r="B621" i="61"/>
  <c r="B622" i="61"/>
  <c r="B623" i="61"/>
  <c r="B624" i="61"/>
  <c r="B625" i="61"/>
  <c r="B626" i="61"/>
  <c r="B627" i="61"/>
  <c r="B628" i="61"/>
  <c r="B629" i="61"/>
  <c r="B630" i="61"/>
  <c r="B631" i="61"/>
  <c r="B632" i="61"/>
  <c r="B633" i="61"/>
  <c r="B634" i="61"/>
  <c r="B635" i="61"/>
  <c r="B636" i="61"/>
  <c r="B637" i="61"/>
  <c r="B638" i="61"/>
  <c r="B639" i="61"/>
  <c r="B640" i="61"/>
  <c r="B641" i="61"/>
  <c r="B642" i="61"/>
  <c r="B643" i="61"/>
  <c r="B644" i="61"/>
  <c r="B645" i="61"/>
  <c r="B646" i="61"/>
  <c r="B647" i="61"/>
  <c r="B648" i="61"/>
  <c r="B649" i="61"/>
  <c r="B650" i="61"/>
  <c r="B651" i="61"/>
  <c r="B652" i="61"/>
  <c r="B653" i="61"/>
  <c r="B654" i="61"/>
  <c r="B655" i="61"/>
  <c r="B656" i="61"/>
  <c r="B657" i="61"/>
  <c r="B658" i="61"/>
  <c r="B659" i="61"/>
  <c r="B660" i="61"/>
  <c r="B661" i="61"/>
  <c r="B662" i="61"/>
  <c r="B663" i="61"/>
  <c r="B664" i="61"/>
  <c r="B665" i="61"/>
  <c r="B666" i="61"/>
  <c r="B667" i="61"/>
  <c r="B668" i="61"/>
  <c r="B669" i="61"/>
  <c r="B670" i="61"/>
  <c r="B671" i="61"/>
  <c r="B672" i="61"/>
  <c r="B673" i="61"/>
  <c r="B674" i="61"/>
  <c r="B675" i="61"/>
  <c r="B676" i="61"/>
  <c r="B677" i="61"/>
  <c r="B678" i="61"/>
  <c r="B679" i="61"/>
  <c r="B680" i="61"/>
  <c r="B681" i="61"/>
  <c r="B682" i="61"/>
  <c r="B683" i="61"/>
  <c r="B684" i="61"/>
  <c r="B685" i="61"/>
  <c r="B686" i="61"/>
  <c r="B687" i="61"/>
  <c r="B688" i="61"/>
  <c r="B689" i="61"/>
  <c r="B690" i="61"/>
  <c r="B691" i="61"/>
  <c r="B692" i="61"/>
  <c r="B693" i="61"/>
  <c r="B694" i="61"/>
  <c r="B695" i="61"/>
  <c r="B696" i="61"/>
  <c r="B697" i="61"/>
  <c r="B698" i="61"/>
  <c r="B699" i="61"/>
  <c r="B700" i="61"/>
  <c r="B701" i="61"/>
  <c r="B702" i="61"/>
  <c r="B703" i="61"/>
  <c r="B704" i="61"/>
  <c r="B705" i="61"/>
  <c r="B706" i="61"/>
  <c r="B707" i="61"/>
  <c r="B708" i="61"/>
  <c r="B709" i="61"/>
  <c r="B710" i="61"/>
  <c r="B711" i="61"/>
  <c r="B712" i="61"/>
  <c r="B713" i="61"/>
  <c r="B714" i="61"/>
  <c r="B715" i="61"/>
  <c r="B716" i="61"/>
  <c r="B717" i="61"/>
  <c r="B718" i="61"/>
  <c r="B719" i="61"/>
  <c r="B720" i="61"/>
  <c r="B721" i="61"/>
  <c r="B722" i="61"/>
  <c r="B723" i="61"/>
  <c r="B724" i="61"/>
  <c r="B725" i="61"/>
  <c r="B726" i="61"/>
  <c r="B727" i="61"/>
  <c r="B728" i="61"/>
  <c r="B729" i="61"/>
  <c r="B730" i="61"/>
  <c r="B731" i="61"/>
  <c r="B732" i="61"/>
  <c r="B733" i="61"/>
  <c r="B734" i="61"/>
  <c r="B735" i="61"/>
  <c r="B736" i="61"/>
  <c r="B737" i="61"/>
  <c r="B738" i="61"/>
  <c r="B739" i="61"/>
  <c r="B740" i="61"/>
  <c r="B741" i="61"/>
  <c r="B742" i="61"/>
  <c r="B743" i="61"/>
  <c r="B744" i="61"/>
  <c r="B745" i="61"/>
  <c r="B746" i="61"/>
  <c r="B747" i="61"/>
  <c r="B748" i="61"/>
  <c r="B749" i="61"/>
  <c r="B750" i="61"/>
  <c r="B751" i="61"/>
  <c r="B752" i="61"/>
  <c r="B753" i="61"/>
  <c r="B754" i="61"/>
  <c r="B755" i="61"/>
  <c r="B756" i="61"/>
  <c r="B757" i="61"/>
  <c r="B758" i="61"/>
  <c r="B759" i="61"/>
  <c r="B760" i="61"/>
  <c r="B761" i="61"/>
  <c r="B762" i="61"/>
  <c r="B763" i="61"/>
  <c r="B764" i="61"/>
  <c r="B765" i="61"/>
  <c r="B766" i="61"/>
  <c r="B767" i="61"/>
  <c r="B768" i="61"/>
  <c r="B769" i="61"/>
  <c r="B770" i="61"/>
  <c r="B771" i="61"/>
  <c r="B772" i="61"/>
  <c r="B773" i="61"/>
  <c r="B774" i="61"/>
  <c r="B775" i="61"/>
  <c r="B776" i="61"/>
  <c r="B777" i="61"/>
  <c r="B778" i="61"/>
  <c r="B779" i="61"/>
  <c r="B780" i="61"/>
  <c r="B781" i="61"/>
  <c r="B782" i="61"/>
  <c r="B783" i="61"/>
  <c r="B784" i="61"/>
  <c r="B785" i="61"/>
  <c r="B786" i="61"/>
  <c r="B787" i="61"/>
  <c r="B788" i="61"/>
  <c r="B789" i="61"/>
  <c r="B790" i="61"/>
  <c r="B791" i="61"/>
  <c r="B792" i="61"/>
  <c r="B793" i="61"/>
  <c r="B794" i="61"/>
  <c r="B795" i="61"/>
  <c r="B796" i="61"/>
  <c r="B797" i="61"/>
  <c r="B798" i="61"/>
  <c r="B799" i="61"/>
  <c r="B800" i="61"/>
  <c r="B801" i="61"/>
  <c r="B802" i="61"/>
  <c r="B803" i="61"/>
  <c r="B804" i="61"/>
  <c r="B805" i="61"/>
  <c r="B806" i="61"/>
  <c r="B807" i="61"/>
  <c r="B808" i="61"/>
  <c r="B809" i="61"/>
  <c r="B810" i="61"/>
  <c r="B811" i="61"/>
  <c r="B812" i="61"/>
  <c r="B813" i="61"/>
  <c r="B814" i="61"/>
  <c r="B815" i="61"/>
  <c r="B816" i="61"/>
  <c r="B817" i="61"/>
  <c r="B818" i="61"/>
  <c r="B819" i="61"/>
  <c r="B820" i="61"/>
  <c r="B821" i="61"/>
  <c r="B822" i="61"/>
  <c r="B823" i="61"/>
  <c r="B824" i="61"/>
  <c r="B825" i="61"/>
  <c r="B826" i="61"/>
  <c r="B827" i="61"/>
  <c r="B828" i="61"/>
  <c r="B829" i="61"/>
  <c r="B830" i="61"/>
  <c r="B831" i="61"/>
  <c r="B832" i="61"/>
  <c r="B833" i="61"/>
  <c r="B834" i="61"/>
  <c r="B835" i="61"/>
  <c r="B836" i="61"/>
  <c r="B837" i="61"/>
  <c r="B838" i="61"/>
  <c r="B839" i="61"/>
  <c r="B840" i="61"/>
  <c r="B841" i="61"/>
  <c r="B842" i="61"/>
  <c r="B843" i="61"/>
  <c r="B844" i="61"/>
  <c r="B845" i="61"/>
  <c r="B846" i="61"/>
  <c r="B847" i="61"/>
  <c r="B848" i="61"/>
  <c r="B849" i="61"/>
  <c r="B850" i="61"/>
  <c r="B851" i="61"/>
  <c r="B852" i="61"/>
  <c r="B853" i="61"/>
  <c r="B854" i="61"/>
  <c r="B855" i="61"/>
  <c r="B856" i="61"/>
  <c r="B857" i="61"/>
  <c r="B858" i="61"/>
  <c r="B859" i="61"/>
  <c r="B860" i="61"/>
  <c r="B861" i="61"/>
  <c r="B862" i="61"/>
  <c r="B863" i="61"/>
  <c r="B864" i="61"/>
  <c r="B865" i="61"/>
  <c r="B866" i="61"/>
  <c r="B867" i="61"/>
  <c r="B868" i="61"/>
  <c r="B869" i="61"/>
  <c r="B870" i="61"/>
  <c r="B871" i="61"/>
  <c r="B872" i="61"/>
  <c r="B873" i="61"/>
  <c r="B874" i="61"/>
  <c r="B875" i="61"/>
  <c r="B876" i="61"/>
  <c r="B877" i="61"/>
  <c r="B878" i="61"/>
  <c r="B879" i="61"/>
  <c r="B880" i="61"/>
  <c r="B881" i="61"/>
  <c r="B882" i="61"/>
  <c r="B883" i="61"/>
  <c r="B884" i="61"/>
  <c r="B885" i="61"/>
  <c r="B886" i="61"/>
  <c r="B887" i="61"/>
  <c r="B888" i="61"/>
  <c r="B889" i="61"/>
  <c r="B890" i="61"/>
  <c r="B891" i="61"/>
  <c r="B892" i="61"/>
  <c r="B893" i="61"/>
  <c r="B894" i="61"/>
  <c r="B895" i="61"/>
  <c r="B896" i="61"/>
  <c r="B897" i="61"/>
  <c r="B898" i="61"/>
  <c r="B899" i="61"/>
  <c r="B900" i="61"/>
  <c r="B901" i="61"/>
  <c r="B902" i="61"/>
  <c r="B903" i="61"/>
  <c r="B904" i="61"/>
  <c r="B905" i="61"/>
  <c r="B906" i="61"/>
  <c r="B907" i="61"/>
  <c r="B908" i="61"/>
  <c r="B909" i="61"/>
  <c r="B910" i="61"/>
  <c r="B911" i="61"/>
  <c r="B912" i="61"/>
  <c r="B913" i="61"/>
  <c r="B914" i="61"/>
  <c r="B915" i="61"/>
  <c r="B916" i="61"/>
  <c r="B917" i="61"/>
  <c r="B918" i="61"/>
  <c r="B919" i="61"/>
  <c r="B920" i="61"/>
  <c r="B921" i="61"/>
  <c r="B922" i="61"/>
  <c r="B923" i="61"/>
  <c r="B924" i="61"/>
  <c r="B925" i="61"/>
  <c r="B926" i="61"/>
  <c r="B927" i="61"/>
  <c r="B928" i="61"/>
  <c r="B929" i="61"/>
  <c r="B930" i="61"/>
  <c r="B931" i="61"/>
  <c r="B932" i="61"/>
  <c r="B933" i="61"/>
  <c r="B934" i="61"/>
  <c r="B935" i="61"/>
  <c r="B936" i="61"/>
  <c r="B937" i="61"/>
  <c r="B938" i="61"/>
  <c r="B939" i="61"/>
  <c r="B940" i="61"/>
  <c r="B941" i="61"/>
  <c r="B942" i="61"/>
  <c r="B943" i="61"/>
  <c r="B944" i="61"/>
  <c r="B945" i="61"/>
  <c r="B946" i="61"/>
  <c r="B947" i="61"/>
  <c r="B948" i="61"/>
  <c r="B949" i="61"/>
  <c r="B950" i="61"/>
  <c r="B951" i="61"/>
  <c r="B952" i="61"/>
  <c r="B953" i="61"/>
  <c r="B954" i="61"/>
  <c r="B955" i="61"/>
  <c r="B956" i="61"/>
  <c r="B957" i="61"/>
  <c r="B958" i="61"/>
  <c r="B959" i="61"/>
  <c r="B960" i="61"/>
  <c r="B961" i="61"/>
  <c r="B962" i="61"/>
  <c r="B963" i="61"/>
  <c r="B964" i="61"/>
  <c r="B965" i="61"/>
  <c r="B966" i="61"/>
  <c r="B967" i="61"/>
  <c r="B968" i="61"/>
  <c r="B969" i="61"/>
  <c r="B970" i="61"/>
  <c r="B971" i="61"/>
  <c r="B972" i="61"/>
  <c r="B973" i="61"/>
  <c r="B974" i="61"/>
  <c r="B975" i="61"/>
  <c r="B976" i="61"/>
  <c r="B977" i="61"/>
  <c r="B978" i="61"/>
  <c r="B979" i="61"/>
  <c r="B980" i="61"/>
  <c r="B981" i="61"/>
  <c r="B982" i="61"/>
  <c r="B983" i="61"/>
  <c r="B984" i="61"/>
  <c r="B985" i="61"/>
  <c r="B986" i="61"/>
  <c r="B987" i="61"/>
  <c r="B988" i="61"/>
  <c r="B989" i="61"/>
  <c r="B990" i="61"/>
  <c r="B991" i="61"/>
  <c r="B992" i="61"/>
  <c r="B993" i="61"/>
  <c r="B994" i="61"/>
  <c r="B995" i="61"/>
  <c r="B996" i="61"/>
  <c r="B997" i="61"/>
  <c r="B998" i="61"/>
  <c r="B999" i="61"/>
  <c r="B1000" i="61"/>
  <c r="B1001" i="61"/>
  <c r="B1002" i="61"/>
  <c r="B1003" i="61"/>
  <c r="B1004" i="61"/>
  <c r="B1005" i="61"/>
  <c r="B1006" i="61"/>
  <c r="B1007" i="61"/>
  <c r="B1008" i="61"/>
  <c r="B1009" i="61"/>
  <c r="B1010" i="61"/>
  <c r="B1011" i="61"/>
  <c r="B1012" i="61"/>
  <c r="B1013" i="61"/>
  <c r="B1014" i="61"/>
  <c r="B1015" i="61"/>
  <c r="B1016" i="61"/>
  <c r="B1017" i="61"/>
  <c r="B1018" i="61"/>
  <c r="B1019" i="61"/>
  <c r="B1020" i="61"/>
  <c r="B1021" i="61"/>
  <c r="B1022" i="61"/>
  <c r="B1023" i="61"/>
  <c r="B1024" i="61"/>
  <c r="B1025" i="61"/>
  <c r="B1026" i="61"/>
  <c r="B1027" i="61"/>
  <c r="B1028" i="61"/>
  <c r="B1029" i="61"/>
  <c r="B1030" i="61"/>
  <c r="B1031" i="61"/>
  <c r="B1032" i="61"/>
  <c r="B1033" i="61"/>
  <c r="B1034" i="61"/>
  <c r="B1035" i="61"/>
  <c r="B1036" i="61"/>
  <c r="B1037" i="61"/>
  <c r="B1038" i="61"/>
  <c r="B1039" i="61"/>
  <c r="B1040" i="61"/>
  <c r="B1041" i="61"/>
  <c r="B1042" i="61"/>
  <c r="B1043" i="61"/>
  <c r="B1044" i="61"/>
  <c r="B1045" i="61"/>
  <c r="B1046" i="61"/>
  <c r="B1047" i="61"/>
  <c r="B1048" i="61"/>
  <c r="B1049" i="61"/>
  <c r="B1050" i="61"/>
  <c r="B1051" i="61"/>
  <c r="B1052" i="61"/>
  <c r="B1053" i="61"/>
  <c r="B1054" i="61"/>
  <c r="B1055" i="61"/>
  <c r="B1056" i="61"/>
  <c r="B1057" i="61"/>
  <c r="B1058" i="61"/>
  <c r="B1059" i="61"/>
  <c r="B1060" i="61"/>
  <c r="B1061" i="61"/>
  <c r="B1062" i="61"/>
  <c r="B1063" i="61"/>
  <c r="B1064" i="61"/>
  <c r="B1065" i="61"/>
  <c r="B1066" i="61"/>
  <c r="B1067" i="61"/>
  <c r="B1068" i="61"/>
  <c r="B1069" i="61"/>
  <c r="B1070" i="61"/>
  <c r="B1071" i="61"/>
  <c r="B1072" i="61"/>
  <c r="B1073" i="61"/>
  <c r="B1074" i="61"/>
  <c r="B1075" i="61"/>
  <c r="B1076" i="61"/>
  <c r="B1077" i="61"/>
  <c r="B1078" i="61"/>
  <c r="B1079" i="61"/>
  <c r="B1080" i="61"/>
  <c r="B1081" i="61"/>
  <c r="B1082" i="61"/>
  <c r="B1083" i="61"/>
  <c r="B1084" i="61"/>
  <c r="B1085" i="61"/>
  <c r="B1086" i="61"/>
  <c r="B1087" i="61"/>
  <c r="B1088" i="61"/>
  <c r="B1089" i="61"/>
  <c r="B1090" i="61"/>
  <c r="B1091" i="61"/>
  <c r="B1092" i="61"/>
  <c r="B1093" i="61"/>
  <c r="B1094" i="61"/>
  <c r="B1095" i="61"/>
  <c r="B1096" i="61"/>
  <c r="B1097" i="61"/>
  <c r="B1098" i="61"/>
  <c r="B1099" i="61"/>
  <c r="B1100" i="61"/>
  <c r="B1101" i="61"/>
  <c r="B1102" i="61"/>
  <c r="B1103" i="61"/>
  <c r="B1104" i="61"/>
  <c r="B1105" i="61"/>
  <c r="B1106" i="61"/>
  <c r="B1107" i="61"/>
  <c r="B1108" i="61"/>
  <c r="B1109" i="61"/>
  <c r="B1110" i="61"/>
  <c r="B1111" i="61"/>
  <c r="B1112" i="61"/>
  <c r="B1113" i="61"/>
  <c r="B1114" i="61"/>
  <c r="B1115" i="61"/>
  <c r="B1116" i="61"/>
  <c r="B1117" i="61"/>
  <c r="B1118" i="61"/>
  <c r="B1119" i="61"/>
  <c r="B1120" i="61"/>
  <c r="B1121" i="61"/>
  <c r="B1122" i="61"/>
  <c r="B1123" i="61"/>
  <c r="B1124" i="61"/>
  <c r="B1125" i="61"/>
  <c r="B1126" i="61"/>
  <c r="B1127" i="61"/>
  <c r="B1128" i="61"/>
  <c r="B1129" i="61"/>
  <c r="B1130" i="61"/>
  <c r="B1131" i="61"/>
  <c r="B1132" i="61"/>
  <c r="B1133" i="61"/>
  <c r="B1134" i="61"/>
  <c r="B1135" i="61"/>
  <c r="B1136" i="61"/>
  <c r="B1137" i="61"/>
  <c r="B1138" i="61"/>
  <c r="B1139" i="61"/>
  <c r="B1140" i="61"/>
  <c r="B1141" i="61"/>
  <c r="B1142" i="61"/>
  <c r="B1143" i="61"/>
  <c r="B1144" i="61"/>
  <c r="B1145" i="61"/>
  <c r="B1146" i="61"/>
  <c r="B1147" i="61"/>
  <c r="B1148" i="61"/>
  <c r="B1149" i="61"/>
  <c r="B1150" i="61"/>
  <c r="B1151" i="61"/>
  <c r="B1152" i="61"/>
  <c r="B1153" i="61"/>
  <c r="B1154" i="61"/>
  <c r="B1155" i="61"/>
  <c r="B1156" i="61"/>
  <c r="B1157" i="61"/>
  <c r="B1158" i="61"/>
  <c r="B1159" i="61"/>
  <c r="B1160" i="61"/>
  <c r="B1161" i="61"/>
  <c r="B1162" i="61"/>
  <c r="B1163" i="61"/>
  <c r="B1164" i="61"/>
  <c r="B1165" i="61"/>
  <c r="B1166" i="61"/>
  <c r="B1167" i="61"/>
  <c r="B1168" i="61"/>
  <c r="B1169" i="61"/>
  <c r="B1170" i="61"/>
  <c r="B1171" i="61"/>
  <c r="B1172" i="61"/>
  <c r="B1173" i="61"/>
  <c r="B1174" i="61"/>
  <c r="B1175" i="61"/>
  <c r="B1176" i="61"/>
  <c r="B1177" i="61"/>
  <c r="B1178" i="61"/>
  <c r="B1179" i="61"/>
  <c r="B1180" i="61"/>
  <c r="B1181" i="61"/>
  <c r="B1182" i="61"/>
  <c r="B1183" i="61"/>
  <c r="B1184" i="61"/>
  <c r="B1185" i="61"/>
  <c r="B1186" i="61"/>
  <c r="B1187" i="61"/>
  <c r="B1188" i="61"/>
  <c r="B1189" i="61"/>
  <c r="B1190" i="61"/>
  <c r="B1191" i="61"/>
  <c r="B1192" i="61"/>
  <c r="B1193" i="61"/>
  <c r="B1194" i="61"/>
  <c r="B1195" i="61"/>
  <c r="B1196" i="61"/>
  <c r="B1197" i="61"/>
  <c r="B1198" i="61"/>
  <c r="B1199" i="61"/>
  <c r="B1200" i="61"/>
  <c r="B1201" i="61"/>
  <c r="B1202" i="61"/>
  <c r="B1203" i="61"/>
  <c r="B1204" i="61"/>
  <c r="B1205" i="61"/>
  <c r="B1206" i="61"/>
  <c r="B1207" i="61"/>
  <c r="B1208" i="61"/>
  <c r="B1209" i="61"/>
  <c r="B1210" i="61"/>
  <c r="B1211" i="61"/>
  <c r="B1212" i="61"/>
  <c r="B1213" i="61"/>
  <c r="B1214" i="61"/>
  <c r="B1215" i="61"/>
  <c r="B1216" i="61"/>
  <c r="B1217" i="61"/>
  <c r="B1218" i="61"/>
  <c r="B1219" i="61"/>
  <c r="B1220" i="61"/>
  <c r="B1221" i="61"/>
  <c r="B1222" i="61"/>
  <c r="B1223" i="61"/>
  <c r="B1224" i="61"/>
  <c r="B1225" i="61"/>
  <c r="B1226" i="61"/>
  <c r="B1227" i="61"/>
  <c r="B1228" i="61"/>
  <c r="B1229" i="61"/>
  <c r="B1230" i="61"/>
  <c r="B1231" i="61"/>
  <c r="B1232" i="61"/>
  <c r="B1233" i="61"/>
  <c r="B1234" i="61"/>
  <c r="B1235" i="61"/>
  <c r="B1236" i="61"/>
  <c r="B1237" i="61"/>
  <c r="B1238" i="61"/>
  <c r="B1239" i="61"/>
  <c r="B1240" i="61"/>
  <c r="B1241" i="61"/>
  <c r="B1242" i="61"/>
  <c r="B1243" i="61"/>
  <c r="B1244" i="61"/>
  <c r="B1245" i="61"/>
  <c r="B1246" i="61"/>
  <c r="B1247" i="61"/>
  <c r="B1248" i="61"/>
  <c r="B1249" i="61"/>
  <c r="B1250" i="61"/>
  <c r="B1251" i="61"/>
  <c r="B1252" i="61"/>
  <c r="B1253" i="61"/>
  <c r="B1254" i="61"/>
  <c r="B1255" i="61"/>
  <c r="B1256" i="61"/>
  <c r="B1257" i="61"/>
  <c r="B1258" i="61"/>
  <c r="B1259" i="61"/>
  <c r="B1260" i="61"/>
  <c r="B1261" i="61"/>
  <c r="B1262" i="61"/>
  <c r="B1263" i="61"/>
  <c r="B1264" i="61"/>
  <c r="B1265" i="61"/>
  <c r="B1266" i="61"/>
  <c r="B1267" i="61"/>
  <c r="B1268" i="61"/>
  <c r="B1269" i="61"/>
  <c r="B1270" i="61"/>
  <c r="B1271" i="61"/>
  <c r="B1272" i="61"/>
  <c r="B1273" i="61"/>
  <c r="B1274" i="61"/>
  <c r="B1275" i="61"/>
  <c r="B1276" i="61"/>
  <c r="B1277" i="61"/>
  <c r="B1278" i="61"/>
  <c r="B1279" i="61"/>
  <c r="B1280" i="61"/>
  <c r="B1281" i="61"/>
  <c r="B1282" i="61"/>
  <c r="B1283" i="61"/>
  <c r="B1284" i="61"/>
  <c r="B1285" i="61"/>
  <c r="B1286" i="61"/>
  <c r="B1287" i="61"/>
  <c r="B1288" i="61"/>
  <c r="B1289" i="61"/>
  <c r="B1290" i="61"/>
  <c r="B1291" i="61"/>
  <c r="H1291" i="61" s="1"/>
  <c r="J1291" i="61" s="1"/>
  <c r="B2" i="61"/>
  <c r="H13" i="55"/>
  <c r="F230" i="55"/>
  <c r="F231" i="55"/>
  <c r="F232" i="55"/>
  <c r="F233" i="55"/>
  <c r="F234" i="55"/>
  <c r="F235" i="55"/>
  <c r="F236" i="55"/>
  <c r="F237" i="55"/>
  <c r="F238" i="55"/>
  <c r="F239" i="55"/>
  <c r="F240" i="55"/>
  <c r="F241" i="55"/>
  <c r="F242" i="55"/>
  <c r="F243" i="55"/>
  <c r="F244" i="55"/>
  <c r="F245" i="55"/>
  <c r="F246" i="55"/>
  <c r="F247" i="55"/>
  <c r="F248" i="55"/>
  <c r="F249" i="55"/>
  <c r="F250" i="55"/>
  <c r="F251" i="55"/>
  <c r="F252" i="55"/>
  <c r="F253" i="55"/>
  <c r="F254" i="55"/>
  <c r="F255" i="55"/>
  <c r="F256" i="55"/>
  <c r="F257" i="55"/>
  <c r="F258" i="55"/>
  <c r="F259" i="55"/>
  <c r="F260" i="55"/>
  <c r="F261" i="55"/>
  <c r="F262" i="55"/>
  <c r="F263" i="55"/>
  <c r="F264" i="55"/>
  <c r="F265" i="55"/>
  <c r="F266" i="55"/>
  <c r="F267" i="55"/>
  <c r="F268" i="55"/>
  <c r="F269" i="55"/>
  <c r="F270" i="55"/>
  <c r="F271" i="55"/>
  <c r="F272" i="55"/>
  <c r="F273" i="55"/>
  <c r="F274" i="55"/>
  <c r="F275" i="55"/>
  <c r="F276" i="55"/>
  <c r="F277" i="55"/>
  <c r="F278" i="55"/>
  <c r="F279" i="55"/>
  <c r="F280" i="55"/>
  <c r="F281" i="55"/>
  <c r="F282" i="55"/>
  <c r="F283" i="55"/>
  <c r="F284" i="55"/>
  <c r="F285" i="55"/>
  <c r="F286" i="55"/>
  <c r="F287" i="55"/>
  <c r="F288" i="55"/>
  <c r="F289" i="55"/>
  <c r="F290" i="55"/>
  <c r="F291" i="55"/>
  <c r="F292" i="55"/>
  <c r="F293" i="55"/>
  <c r="F294" i="55"/>
  <c r="F295" i="55"/>
  <c r="F296" i="55"/>
  <c r="F297" i="55"/>
  <c r="F298" i="55"/>
  <c r="F299" i="55"/>
  <c r="F300" i="55"/>
  <c r="F301" i="55"/>
  <c r="F302" i="55"/>
  <c r="F303" i="55"/>
  <c r="F304" i="55"/>
  <c r="F305" i="55"/>
  <c r="F306" i="55"/>
  <c r="F307" i="55"/>
  <c r="F308" i="55"/>
  <c r="F309" i="55"/>
  <c r="F310" i="55"/>
  <c r="F311" i="55"/>
  <c r="F312" i="55"/>
  <c r="F313" i="55"/>
  <c r="F314" i="55"/>
  <c r="F315" i="55"/>
  <c r="F316" i="55"/>
  <c r="F317" i="55"/>
  <c r="F318" i="55"/>
  <c r="F319" i="55"/>
  <c r="F320" i="55"/>
  <c r="F321" i="55"/>
  <c r="F322" i="55"/>
  <c r="F323" i="55"/>
  <c r="F324" i="55"/>
  <c r="F325" i="55"/>
  <c r="F326" i="55"/>
  <c r="F327" i="55"/>
  <c r="F328" i="55"/>
  <c r="F329" i="55"/>
  <c r="F330" i="55"/>
  <c r="F331" i="55"/>
  <c r="F332" i="55"/>
  <c r="F333" i="55"/>
  <c r="F334" i="55"/>
  <c r="F335" i="55"/>
  <c r="F336" i="55"/>
  <c r="F337" i="55"/>
  <c r="F338" i="55"/>
  <c r="F339" i="55"/>
  <c r="F340" i="55"/>
  <c r="F341" i="55"/>
  <c r="F342" i="55"/>
  <c r="F343" i="55"/>
  <c r="F344" i="55"/>
  <c r="F345" i="55"/>
  <c r="F346" i="55"/>
  <c r="F347" i="55"/>
  <c r="F348" i="55"/>
  <c r="F349" i="55"/>
  <c r="F350" i="55"/>
  <c r="F351" i="55"/>
  <c r="F352" i="55"/>
  <c r="F353" i="55"/>
  <c r="F354" i="55"/>
  <c r="F355" i="55"/>
  <c r="F356" i="55"/>
  <c r="F357" i="55"/>
  <c r="F358" i="55"/>
  <c r="F359" i="55"/>
  <c r="F360" i="55"/>
  <c r="F361" i="55"/>
  <c r="F362" i="55"/>
  <c r="F363" i="55"/>
  <c r="F364" i="55"/>
  <c r="F365" i="55"/>
  <c r="F366" i="55"/>
  <c r="F367" i="55"/>
  <c r="F368" i="55"/>
  <c r="F369" i="55"/>
  <c r="F370" i="55"/>
  <c r="F371" i="55"/>
  <c r="F372" i="55"/>
  <c r="F373" i="55"/>
  <c r="F374" i="55"/>
  <c r="F375" i="55"/>
  <c r="F376" i="55"/>
  <c r="F377" i="55"/>
  <c r="F378" i="55"/>
  <c r="F379" i="55"/>
  <c r="F380" i="55"/>
  <c r="F381" i="55"/>
  <c r="F382" i="55"/>
  <c r="F383" i="55"/>
  <c r="F384" i="55"/>
  <c r="F385" i="55"/>
  <c r="F386" i="55"/>
  <c r="F387" i="55"/>
  <c r="F388" i="55"/>
  <c r="F389" i="55"/>
  <c r="F390" i="55"/>
  <c r="F391" i="55"/>
  <c r="F392" i="55"/>
  <c r="F393" i="55"/>
  <c r="F394" i="55"/>
  <c r="F395" i="55"/>
  <c r="F396" i="55"/>
  <c r="F397" i="55"/>
  <c r="F398" i="55"/>
  <c r="F399" i="55"/>
  <c r="F400" i="55"/>
  <c r="F401" i="55"/>
  <c r="F402" i="55"/>
  <c r="F403" i="55"/>
  <c r="F404" i="55"/>
  <c r="F405" i="55"/>
  <c r="F406" i="55"/>
  <c r="F407" i="55"/>
  <c r="F408" i="55"/>
  <c r="F409" i="55"/>
  <c r="F410" i="55"/>
  <c r="F411" i="55"/>
  <c r="F412" i="55"/>
  <c r="F413" i="55"/>
  <c r="F414" i="55"/>
  <c r="F415" i="55"/>
  <c r="F416" i="55"/>
  <c r="F417" i="55"/>
  <c r="F418" i="55"/>
  <c r="F419" i="55"/>
  <c r="F420" i="55"/>
  <c r="F421" i="55"/>
  <c r="F422" i="55"/>
  <c r="F423" i="55"/>
  <c r="F424" i="55"/>
  <c r="F425" i="55"/>
  <c r="F426" i="55"/>
  <c r="F427" i="55"/>
  <c r="F428" i="55"/>
  <c r="F429" i="55"/>
  <c r="F430" i="55"/>
  <c r="F431" i="55"/>
  <c r="F432" i="55"/>
  <c r="F433" i="55"/>
  <c r="F434" i="55"/>
  <c r="F435" i="55"/>
  <c r="F436" i="55"/>
  <c r="F437" i="55"/>
  <c r="F438" i="55"/>
  <c r="F439" i="55"/>
  <c r="F440" i="55"/>
  <c r="F441" i="55"/>
  <c r="F442" i="55"/>
  <c r="F443" i="55"/>
  <c r="F444" i="55"/>
  <c r="F445" i="55"/>
  <c r="F446" i="55"/>
  <c r="F447" i="55"/>
  <c r="F448" i="55"/>
  <c r="F449" i="55"/>
  <c r="F450" i="55"/>
  <c r="F451" i="55"/>
  <c r="F452" i="55"/>
  <c r="F453" i="55"/>
  <c r="F454" i="55"/>
  <c r="F455" i="55"/>
  <c r="F456" i="55"/>
  <c r="F457" i="55"/>
  <c r="F458" i="55"/>
  <c r="F459" i="55"/>
  <c r="F460" i="55"/>
  <c r="F461" i="55"/>
  <c r="F462" i="55"/>
  <c r="F463" i="55"/>
  <c r="F464" i="55"/>
  <c r="F465" i="55"/>
  <c r="F466" i="55"/>
  <c r="F467" i="55"/>
  <c r="F468" i="55"/>
  <c r="F469" i="55"/>
  <c r="F470" i="55"/>
  <c r="F471" i="55"/>
  <c r="F472" i="55"/>
  <c r="F473" i="55"/>
  <c r="F474" i="55"/>
  <c r="F475" i="55"/>
  <c r="F476" i="55"/>
  <c r="F477" i="55"/>
  <c r="F478" i="55"/>
  <c r="F479" i="55"/>
  <c r="F480" i="55"/>
  <c r="F481" i="55"/>
  <c r="F482" i="55"/>
  <c r="F483" i="55"/>
  <c r="F484" i="55"/>
  <c r="F485" i="55"/>
  <c r="F486" i="55"/>
  <c r="F487" i="55"/>
  <c r="F488" i="55"/>
  <c r="F489" i="55"/>
  <c r="F490" i="55"/>
  <c r="F491" i="55"/>
  <c r="F492" i="55"/>
  <c r="F493" i="55"/>
  <c r="F494" i="55"/>
  <c r="F495" i="55"/>
  <c r="F496" i="55"/>
  <c r="F497" i="55"/>
  <c r="F498" i="55"/>
  <c r="F499" i="55"/>
  <c r="F500" i="55"/>
  <c r="F501" i="55"/>
  <c r="F502" i="55"/>
  <c r="F503" i="55"/>
  <c r="F504" i="55"/>
  <c r="F505" i="55"/>
  <c r="F506" i="55"/>
  <c r="F507" i="55"/>
  <c r="F508" i="55"/>
  <c r="F509" i="55"/>
  <c r="F510" i="55"/>
  <c r="F511" i="55"/>
  <c r="F512" i="55"/>
  <c r="F513" i="55"/>
  <c r="F514" i="55"/>
  <c r="F515" i="55"/>
  <c r="F516" i="55"/>
  <c r="F517" i="55"/>
  <c r="F518" i="55"/>
  <c r="F519" i="55"/>
  <c r="F520" i="55"/>
  <c r="F521" i="55"/>
  <c r="F522" i="55"/>
  <c r="F523" i="55"/>
  <c r="F524" i="55"/>
  <c r="F525" i="55"/>
  <c r="F526" i="55"/>
  <c r="F527" i="55"/>
  <c r="F528" i="55"/>
  <c r="F529" i="55"/>
  <c r="F530" i="55"/>
  <c r="F531" i="55"/>
  <c r="F532" i="55"/>
  <c r="F533" i="55"/>
  <c r="F534" i="55"/>
  <c r="F535" i="55"/>
  <c r="F536" i="55"/>
  <c r="F537" i="55"/>
  <c r="F538" i="55"/>
  <c r="F539" i="55"/>
  <c r="F540" i="55"/>
  <c r="F541" i="55"/>
  <c r="F542" i="55"/>
  <c r="F543" i="55"/>
  <c r="F544" i="55"/>
  <c r="F545" i="55"/>
  <c r="F546" i="55"/>
  <c r="F547" i="55"/>
  <c r="F548" i="55"/>
  <c r="F549" i="55"/>
  <c r="F550" i="55"/>
  <c r="F551" i="55"/>
  <c r="F552" i="55"/>
  <c r="F553" i="55"/>
  <c r="F554" i="55"/>
  <c r="F555" i="55"/>
  <c r="F556" i="55"/>
  <c r="F557" i="55"/>
  <c r="F558" i="55"/>
  <c r="F559" i="55"/>
  <c r="F560" i="55"/>
  <c r="F561" i="55"/>
  <c r="F562" i="55"/>
  <c r="F563" i="55"/>
  <c r="F564" i="55"/>
  <c r="F565" i="55"/>
  <c r="F566" i="55"/>
  <c r="F567" i="55"/>
  <c r="F568" i="55"/>
  <c r="F569" i="55"/>
  <c r="F570" i="55"/>
  <c r="F571" i="55"/>
  <c r="F572" i="55"/>
  <c r="F573" i="55"/>
  <c r="F574" i="55"/>
  <c r="F575" i="55"/>
  <c r="F576" i="55"/>
  <c r="F577" i="55"/>
  <c r="F578" i="55"/>
  <c r="F579" i="55"/>
  <c r="F580" i="55"/>
  <c r="F581" i="55"/>
  <c r="F582" i="55"/>
  <c r="F583" i="55"/>
  <c r="F2" i="55"/>
  <c r="F421" i="46"/>
  <c r="F422" i="46"/>
  <c r="F423" i="46"/>
  <c r="F424" i="46"/>
  <c r="F425" i="46"/>
  <c r="F426" i="46"/>
  <c r="F427" i="46"/>
  <c r="F428" i="46"/>
  <c r="F429" i="46"/>
  <c r="F430" i="46"/>
  <c r="F431" i="46"/>
  <c r="F432" i="46"/>
  <c r="F433" i="46"/>
  <c r="F434" i="46"/>
  <c r="F435" i="46"/>
  <c r="F436" i="46"/>
  <c r="F437" i="46"/>
  <c r="F438" i="46"/>
  <c r="F439" i="46"/>
  <c r="F440" i="46"/>
  <c r="F441" i="46"/>
  <c r="F442" i="46"/>
  <c r="F443" i="46"/>
  <c r="F444" i="46"/>
  <c r="F445" i="46"/>
  <c r="F446" i="46"/>
  <c r="F447" i="46"/>
  <c r="F448" i="46"/>
  <c r="F449" i="46"/>
  <c r="F450" i="46"/>
  <c r="F451" i="46"/>
  <c r="F452" i="46"/>
  <c r="F453" i="46"/>
  <c r="F454" i="46"/>
  <c r="F455" i="46"/>
  <c r="F456" i="46"/>
  <c r="F457" i="46"/>
  <c r="F458" i="46"/>
  <c r="H13" i="46"/>
  <c r="G1075" i="1"/>
  <c r="G1076" i="1"/>
  <c r="G1077" i="1"/>
  <c r="G1078" i="1"/>
  <c r="G1079" i="1"/>
  <c r="H1079" i="1" s="1"/>
  <c r="J1079" i="1" s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H1091" i="1" s="1"/>
  <c r="J1091" i="1" s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H1103" i="1" s="1"/>
  <c r="J1103" i="1" s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H1115" i="1" s="1"/>
  <c r="J1115" i="1" s="1"/>
  <c r="D518" i="55" s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H1127" i="1" s="1"/>
  <c r="J1127" i="1" s="1"/>
  <c r="D526" i="55" s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H1139" i="1" s="1"/>
  <c r="J1139" i="1" s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H1151" i="1" s="1"/>
  <c r="J1151" i="1" s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H1163" i="1" s="1"/>
  <c r="J1163" i="1" s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H1175" i="1" s="1"/>
  <c r="J1175" i="1" s="1"/>
  <c r="D544" i="55" s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H1187" i="1" s="1"/>
  <c r="J1187" i="1" s="1"/>
  <c r="D550" i="55" s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H1199" i="1" s="1"/>
  <c r="J1199" i="1" s="1"/>
  <c r="D556" i="55" s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H1211" i="1" s="1"/>
  <c r="J1211" i="1" s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H1223" i="1" s="1"/>
  <c r="J1223" i="1" s="1"/>
  <c r="D562" i="55" s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H1235" i="1" s="1"/>
  <c r="J1235" i="1" s="1"/>
  <c r="D567" i="55" s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H1247" i="1" s="1"/>
  <c r="J1247" i="1" s="1"/>
  <c r="D443" i="46" s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H1259" i="1" s="1"/>
  <c r="J1259" i="1" s="1"/>
  <c r="D448" i="46" s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H1271" i="1" s="1"/>
  <c r="J1271" i="1" s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H1283" i="1" s="1"/>
  <c r="J1283" i="1" s="1"/>
  <c r="G1284" i="1"/>
  <c r="G1285" i="1"/>
  <c r="G1286" i="1"/>
  <c r="G1287" i="1"/>
  <c r="G1288" i="1"/>
  <c r="G1289" i="1"/>
  <c r="G1290" i="1"/>
  <c r="G1291" i="1"/>
  <c r="G1292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227" i="60"/>
  <c r="F226" i="60"/>
  <c r="F225" i="60"/>
  <c r="F224" i="60"/>
  <c r="F223" i="60"/>
  <c r="F222" i="60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F203" i="60"/>
  <c r="F202" i="60"/>
  <c r="F201" i="60"/>
  <c r="F200" i="60"/>
  <c r="F199" i="60"/>
  <c r="F198" i="60"/>
  <c r="F197" i="60"/>
  <c r="F196" i="60"/>
  <c r="F195" i="60"/>
  <c r="F194" i="60"/>
  <c r="F193" i="60"/>
  <c r="F192" i="60"/>
  <c r="F191" i="60"/>
  <c r="F190" i="60"/>
  <c r="F189" i="60"/>
  <c r="F188" i="60"/>
  <c r="F187" i="60"/>
  <c r="F186" i="60"/>
  <c r="F185" i="60"/>
  <c r="F184" i="60"/>
  <c r="F183" i="60"/>
  <c r="F182" i="60"/>
  <c r="F181" i="60"/>
  <c r="F180" i="60"/>
  <c r="F179" i="60"/>
  <c r="F178" i="60"/>
  <c r="F177" i="60"/>
  <c r="F176" i="60"/>
  <c r="F175" i="60"/>
  <c r="F174" i="60"/>
  <c r="F173" i="60"/>
  <c r="F172" i="60"/>
  <c r="F171" i="60"/>
  <c r="F170" i="60"/>
  <c r="F169" i="60"/>
  <c r="F168" i="60"/>
  <c r="F167" i="60"/>
  <c r="F166" i="60"/>
  <c r="F165" i="60"/>
  <c r="F164" i="60"/>
  <c r="F163" i="60"/>
  <c r="F162" i="60"/>
  <c r="F161" i="60"/>
  <c r="F160" i="60"/>
  <c r="F159" i="60"/>
  <c r="F158" i="60"/>
  <c r="F157" i="60"/>
  <c r="F156" i="60"/>
  <c r="F155" i="60"/>
  <c r="F154" i="60"/>
  <c r="F153" i="60"/>
  <c r="F152" i="60"/>
  <c r="F151" i="60"/>
  <c r="F150" i="60"/>
  <c r="F149" i="60"/>
  <c r="F148" i="60"/>
  <c r="F147" i="60"/>
  <c r="F146" i="60"/>
  <c r="F145" i="60"/>
  <c r="F144" i="60"/>
  <c r="F143" i="60"/>
  <c r="F142" i="60"/>
  <c r="F141" i="60"/>
  <c r="F140" i="60"/>
  <c r="F139" i="60"/>
  <c r="F138" i="60"/>
  <c r="F137" i="60"/>
  <c r="F136" i="60"/>
  <c r="F135" i="60"/>
  <c r="F134" i="60"/>
  <c r="F133" i="60"/>
  <c r="F132" i="60"/>
  <c r="F131" i="60"/>
  <c r="F130" i="60"/>
  <c r="F129" i="60"/>
  <c r="F128" i="60"/>
  <c r="F127" i="60"/>
  <c r="F126" i="60"/>
  <c r="F125" i="60"/>
  <c r="F124" i="60"/>
  <c r="F123" i="60"/>
  <c r="F122" i="60"/>
  <c r="F121" i="60"/>
  <c r="F120" i="60"/>
  <c r="F119" i="60"/>
  <c r="F118" i="60"/>
  <c r="F117" i="60"/>
  <c r="F116" i="60"/>
  <c r="F115" i="60"/>
  <c r="F114" i="60"/>
  <c r="F113" i="60"/>
  <c r="F112" i="60"/>
  <c r="F111" i="60"/>
  <c r="F110" i="60"/>
  <c r="F109" i="60"/>
  <c r="F108" i="60"/>
  <c r="F107" i="60"/>
  <c r="F106" i="60"/>
  <c r="F105" i="60"/>
  <c r="F104" i="60"/>
  <c r="F103" i="60"/>
  <c r="F102" i="60"/>
  <c r="F101" i="60"/>
  <c r="F100" i="60"/>
  <c r="F99" i="60"/>
  <c r="F98" i="60"/>
  <c r="F97" i="60"/>
  <c r="F96" i="60"/>
  <c r="F95" i="60"/>
  <c r="F94" i="60"/>
  <c r="F93" i="60"/>
  <c r="F92" i="60"/>
  <c r="F91" i="60"/>
  <c r="F90" i="60"/>
  <c r="F89" i="60"/>
  <c r="F88" i="60"/>
  <c r="F87" i="60"/>
  <c r="F86" i="60"/>
  <c r="F85" i="60"/>
  <c r="F84" i="60"/>
  <c r="F83" i="60"/>
  <c r="F82" i="60"/>
  <c r="F81" i="60"/>
  <c r="F80" i="60"/>
  <c r="F79" i="60"/>
  <c r="F78" i="60"/>
  <c r="F77" i="60"/>
  <c r="F76" i="60"/>
  <c r="F75" i="60"/>
  <c r="F74" i="60"/>
  <c r="F73" i="60"/>
  <c r="F72" i="60"/>
  <c r="F71" i="60"/>
  <c r="F70" i="60"/>
  <c r="F69" i="60"/>
  <c r="F68" i="60"/>
  <c r="F67" i="60"/>
  <c r="F66" i="60"/>
  <c r="F65" i="60"/>
  <c r="F64" i="60"/>
  <c r="F63" i="60"/>
  <c r="F62" i="60"/>
  <c r="F61" i="60"/>
  <c r="F60" i="60"/>
  <c r="F59" i="60"/>
  <c r="F58" i="60"/>
  <c r="F57" i="60"/>
  <c r="F56" i="60"/>
  <c r="F55" i="60"/>
  <c r="F54" i="60"/>
  <c r="F53" i="60"/>
  <c r="F52" i="60"/>
  <c r="F51" i="60"/>
  <c r="F50" i="60"/>
  <c r="F49" i="60"/>
  <c r="F48" i="60"/>
  <c r="F47" i="60"/>
  <c r="F46" i="60"/>
  <c r="F45" i="60"/>
  <c r="F44" i="60"/>
  <c r="F43" i="60"/>
  <c r="F42" i="60"/>
  <c r="F41" i="60"/>
  <c r="F40" i="60"/>
  <c r="F39" i="60"/>
  <c r="F38" i="60"/>
  <c r="F37" i="60"/>
  <c r="F36" i="60"/>
  <c r="F35" i="60"/>
  <c r="F34" i="60"/>
  <c r="F33" i="60"/>
  <c r="F32" i="60"/>
  <c r="F31" i="60"/>
  <c r="F30" i="60"/>
  <c r="F29" i="60"/>
  <c r="F28" i="60"/>
  <c r="F27" i="60"/>
  <c r="F26" i="60"/>
  <c r="F25" i="60"/>
  <c r="F24" i="60"/>
  <c r="F23" i="60"/>
  <c r="F22" i="60"/>
  <c r="F21" i="60"/>
  <c r="F20" i="60"/>
  <c r="F19" i="60"/>
  <c r="F18" i="60"/>
  <c r="F17" i="60"/>
  <c r="F16" i="60"/>
  <c r="F15" i="60"/>
  <c r="F14" i="60"/>
  <c r="F13" i="60"/>
  <c r="H12" i="60"/>
  <c r="F12" i="60"/>
  <c r="H11" i="60"/>
  <c r="F11" i="60"/>
  <c r="F10" i="60"/>
  <c r="F9" i="60"/>
  <c r="L8" i="60"/>
  <c r="F8" i="60"/>
  <c r="L7" i="60"/>
  <c r="F7" i="60"/>
  <c r="F6" i="60"/>
  <c r="F5" i="60"/>
  <c r="F4" i="60"/>
  <c r="H3" i="60"/>
  <c r="F3" i="60"/>
  <c r="H2" i="60"/>
  <c r="F2" i="60"/>
  <c r="F2" i="58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3" i="1"/>
  <c r="F119" i="46"/>
  <c r="F120" i="46"/>
  <c r="F121" i="46"/>
  <c r="F122" i="46"/>
  <c r="F123" i="46"/>
  <c r="F124" i="46"/>
  <c r="F125" i="46"/>
  <c r="F126" i="46"/>
  <c r="F127" i="46"/>
  <c r="F128" i="46"/>
  <c r="F129" i="46"/>
  <c r="F130" i="46"/>
  <c r="F131" i="46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F144" i="46"/>
  <c r="F145" i="46"/>
  <c r="F146" i="46"/>
  <c r="F147" i="46"/>
  <c r="F148" i="46"/>
  <c r="F149" i="46"/>
  <c r="F150" i="46"/>
  <c r="F151" i="46"/>
  <c r="F152" i="46"/>
  <c r="F153" i="46"/>
  <c r="F154" i="46"/>
  <c r="F155" i="46"/>
  <c r="F156" i="46"/>
  <c r="F157" i="46"/>
  <c r="F158" i="46"/>
  <c r="F159" i="46"/>
  <c r="F160" i="46"/>
  <c r="F161" i="46"/>
  <c r="F162" i="46"/>
  <c r="F163" i="46"/>
  <c r="F164" i="46"/>
  <c r="F165" i="46"/>
  <c r="F166" i="46"/>
  <c r="F167" i="46"/>
  <c r="F168" i="46"/>
  <c r="F169" i="46"/>
  <c r="F170" i="46"/>
  <c r="F171" i="46"/>
  <c r="F172" i="46"/>
  <c r="F173" i="46"/>
  <c r="F174" i="46"/>
  <c r="F175" i="46"/>
  <c r="F176" i="46"/>
  <c r="F177" i="46"/>
  <c r="F178" i="46"/>
  <c r="F179" i="46"/>
  <c r="F180" i="46"/>
  <c r="F181" i="46"/>
  <c r="F182" i="46"/>
  <c r="F183" i="46"/>
  <c r="F184" i="46"/>
  <c r="F185" i="46"/>
  <c r="F186" i="46"/>
  <c r="F187" i="46"/>
  <c r="F188" i="46"/>
  <c r="F189" i="46"/>
  <c r="F190" i="46"/>
  <c r="F191" i="46"/>
  <c r="F192" i="46"/>
  <c r="F193" i="46"/>
  <c r="F194" i="46"/>
  <c r="F195" i="46"/>
  <c r="F196" i="46"/>
  <c r="F197" i="46"/>
  <c r="F198" i="46"/>
  <c r="F199" i="46"/>
  <c r="F200" i="46"/>
  <c r="F201" i="46"/>
  <c r="F202" i="46"/>
  <c r="F203" i="46"/>
  <c r="F204" i="46"/>
  <c r="F205" i="46"/>
  <c r="F206" i="46"/>
  <c r="F207" i="46"/>
  <c r="F208" i="46"/>
  <c r="F209" i="46"/>
  <c r="F210" i="46"/>
  <c r="F211" i="46"/>
  <c r="F212" i="46"/>
  <c r="F213" i="46"/>
  <c r="F214" i="46"/>
  <c r="F215" i="46"/>
  <c r="F216" i="46"/>
  <c r="F217" i="46"/>
  <c r="F218" i="46"/>
  <c r="F219" i="46"/>
  <c r="F220" i="46"/>
  <c r="F221" i="46"/>
  <c r="F222" i="46"/>
  <c r="F223" i="46"/>
  <c r="F224" i="46"/>
  <c r="F225" i="46"/>
  <c r="F226" i="46"/>
  <c r="F227" i="46"/>
  <c r="F228" i="46"/>
  <c r="F229" i="46"/>
  <c r="F230" i="46"/>
  <c r="F231" i="46"/>
  <c r="F232" i="46"/>
  <c r="F233" i="46"/>
  <c r="F234" i="46"/>
  <c r="F235" i="46"/>
  <c r="F236" i="46"/>
  <c r="F237" i="46"/>
  <c r="F238" i="46"/>
  <c r="F239" i="46"/>
  <c r="F240" i="46"/>
  <c r="F241" i="46"/>
  <c r="F242" i="46"/>
  <c r="F243" i="46"/>
  <c r="F244" i="46"/>
  <c r="F245" i="46"/>
  <c r="F246" i="46"/>
  <c r="F247" i="46"/>
  <c r="F248" i="46"/>
  <c r="F249" i="46"/>
  <c r="F250" i="46"/>
  <c r="F251" i="46"/>
  <c r="F252" i="46"/>
  <c r="F253" i="46"/>
  <c r="F254" i="46"/>
  <c r="F255" i="46"/>
  <c r="F256" i="46"/>
  <c r="F257" i="46"/>
  <c r="F258" i="46"/>
  <c r="F259" i="46"/>
  <c r="F260" i="46"/>
  <c r="F261" i="46"/>
  <c r="F262" i="46"/>
  <c r="F263" i="46"/>
  <c r="F264" i="46"/>
  <c r="F265" i="46"/>
  <c r="F266" i="46"/>
  <c r="F267" i="46"/>
  <c r="F268" i="46"/>
  <c r="F269" i="46"/>
  <c r="F270" i="46"/>
  <c r="F271" i="46"/>
  <c r="F272" i="46"/>
  <c r="F273" i="46"/>
  <c r="F274" i="46"/>
  <c r="F275" i="46"/>
  <c r="F276" i="46"/>
  <c r="F277" i="46"/>
  <c r="F278" i="46"/>
  <c r="F279" i="46"/>
  <c r="F280" i="46"/>
  <c r="F281" i="46"/>
  <c r="F282" i="46"/>
  <c r="F283" i="46"/>
  <c r="F284" i="46"/>
  <c r="F285" i="46"/>
  <c r="F286" i="46"/>
  <c r="F287" i="46"/>
  <c r="F288" i="46"/>
  <c r="F289" i="46"/>
  <c r="F290" i="46"/>
  <c r="F291" i="46"/>
  <c r="F292" i="46"/>
  <c r="F293" i="46"/>
  <c r="F294" i="46"/>
  <c r="F295" i="46"/>
  <c r="F296" i="46"/>
  <c r="F297" i="46"/>
  <c r="F298" i="46"/>
  <c r="F299" i="46"/>
  <c r="F300" i="46"/>
  <c r="F301" i="46"/>
  <c r="F302" i="46"/>
  <c r="F303" i="46"/>
  <c r="F304" i="46"/>
  <c r="F305" i="46"/>
  <c r="F306" i="46"/>
  <c r="F307" i="46"/>
  <c r="F308" i="46"/>
  <c r="F309" i="46"/>
  <c r="F310" i="46"/>
  <c r="F311" i="46"/>
  <c r="F312" i="46"/>
  <c r="F313" i="46"/>
  <c r="F314" i="46"/>
  <c r="F315" i="46"/>
  <c r="F316" i="46"/>
  <c r="F317" i="46"/>
  <c r="F318" i="46"/>
  <c r="F319" i="46"/>
  <c r="F320" i="46"/>
  <c r="F321" i="46"/>
  <c r="F322" i="46"/>
  <c r="F323" i="46"/>
  <c r="F324" i="46"/>
  <c r="F325" i="46"/>
  <c r="F326" i="46"/>
  <c r="F327" i="46"/>
  <c r="F328" i="46"/>
  <c r="F329" i="46"/>
  <c r="F330" i="46"/>
  <c r="F331" i="46"/>
  <c r="F332" i="46"/>
  <c r="F333" i="46"/>
  <c r="F334" i="46"/>
  <c r="F335" i="46"/>
  <c r="F336" i="46"/>
  <c r="F337" i="46"/>
  <c r="F338" i="46"/>
  <c r="F339" i="46"/>
  <c r="F340" i="46"/>
  <c r="F341" i="46"/>
  <c r="F342" i="46"/>
  <c r="F343" i="46"/>
  <c r="F344" i="46"/>
  <c r="F345" i="46"/>
  <c r="F346" i="46"/>
  <c r="F347" i="46"/>
  <c r="F348" i="46"/>
  <c r="F349" i="46"/>
  <c r="F350" i="46"/>
  <c r="F351" i="46"/>
  <c r="F352" i="46"/>
  <c r="F353" i="46"/>
  <c r="F354" i="46"/>
  <c r="F355" i="46"/>
  <c r="F356" i="46"/>
  <c r="F357" i="46"/>
  <c r="F358" i="46"/>
  <c r="F359" i="46"/>
  <c r="F360" i="46"/>
  <c r="F361" i="46"/>
  <c r="F362" i="46"/>
  <c r="F363" i="46"/>
  <c r="F364" i="46"/>
  <c r="F365" i="46"/>
  <c r="F366" i="46"/>
  <c r="F367" i="46"/>
  <c r="F368" i="46"/>
  <c r="F369" i="46"/>
  <c r="F370" i="46"/>
  <c r="F371" i="46"/>
  <c r="F372" i="46"/>
  <c r="F373" i="46"/>
  <c r="F374" i="46"/>
  <c r="F375" i="46"/>
  <c r="F376" i="46"/>
  <c r="F377" i="46"/>
  <c r="F378" i="46"/>
  <c r="F379" i="46"/>
  <c r="F380" i="46"/>
  <c r="F381" i="46"/>
  <c r="F382" i="46"/>
  <c r="F383" i="46"/>
  <c r="F384" i="46"/>
  <c r="F385" i="46"/>
  <c r="F386" i="46"/>
  <c r="F387" i="46"/>
  <c r="F388" i="46"/>
  <c r="F389" i="46"/>
  <c r="F390" i="46"/>
  <c r="F391" i="46"/>
  <c r="F392" i="46"/>
  <c r="F393" i="46"/>
  <c r="F394" i="46"/>
  <c r="F395" i="46"/>
  <c r="F396" i="46"/>
  <c r="F397" i="46"/>
  <c r="F398" i="46"/>
  <c r="F399" i="46"/>
  <c r="F400" i="46"/>
  <c r="F401" i="46"/>
  <c r="F402" i="46"/>
  <c r="F403" i="46"/>
  <c r="F404" i="46"/>
  <c r="F405" i="46"/>
  <c r="F406" i="46"/>
  <c r="F407" i="46"/>
  <c r="F408" i="46"/>
  <c r="F409" i="46"/>
  <c r="F410" i="46"/>
  <c r="F411" i="46"/>
  <c r="F412" i="46"/>
  <c r="F413" i="46"/>
  <c r="F414" i="46"/>
  <c r="F415" i="46"/>
  <c r="F416" i="46"/>
  <c r="F417" i="46"/>
  <c r="F418" i="46"/>
  <c r="F419" i="46"/>
  <c r="F420" i="46"/>
  <c r="F75" i="55"/>
  <c r="F76" i="55"/>
  <c r="F77" i="55"/>
  <c r="F78" i="55"/>
  <c r="F79" i="55"/>
  <c r="F80" i="55"/>
  <c r="F81" i="55"/>
  <c r="F82" i="55"/>
  <c r="F83" i="55"/>
  <c r="F84" i="55"/>
  <c r="F85" i="55"/>
  <c r="F86" i="55"/>
  <c r="F87" i="55"/>
  <c r="F88" i="55"/>
  <c r="F89" i="55"/>
  <c r="F90" i="55"/>
  <c r="F91" i="55"/>
  <c r="F92" i="55"/>
  <c r="F93" i="55"/>
  <c r="F94" i="55"/>
  <c r="F95" i="55"/>
  <c r="F96" i="55"/>
  <c r="F97" i="55"/>
  <c r="F98" i="55"/>
  <c r="F99" i="55"/>
  <c r="F100" i="55"/>
  <c r="F101" i="55"/>
  <c r="F102" i="55"/>
  <c r="F103" i="55"/>
  <c r="F104" i="55"/>
  <c r="F105" i="55"/>
  <c r="F106" i="55"/>
  <c r="F107" i="55"/>
  <c r="F108" i="55"/>
  <c r="F109" i="55"/>
  <c r="F110" i="55"/>
  <c r="F111" i="55"/>
  <c r="F112" i="55"/>
  <c r="F113" i="55"/>
  <c r="F114" i="55"/>
  <c r="F115" i="55"/>
  <c r="F116" i="55"/>
  <c r="F117" i="55"/>
  <c r="F118" i="55"/>
  <c r="F119" i="55"/>
  <c r="F120" i="55"/>
  <c r="F121" i="55"/>
  <c r="F122" i="55"/>
  <c r="F123" i="55"/>
  <c r="F124" i="55"/>
  <c r="F125" i="55"/>
  <c r="F126" i="55"/>
  <c r="F127" i="55"/>
  <c r="F128" i="55"/>
  <c r="F129" i="55"/>
  <c r="F130" i="55"/>
  <c r="F131" i="55"/>
  <c r="F132" i="55"/>
  <c r="F133" i="55"/>
  <c r="F134" i="55"/>
  <c r="F135" i="55"/>
  <c r="F136" i="55"/>
  <c r="F137" i="55"/>
  <c r="F138" i="55"/>
  <c r="F139" i="55"/>
  <c r="F140" i="55"/>
  <c r="F141" i="55"/>
  <c r="F142" i="55"/>
  <c r="F143" i="55"/>
  <c r="F144" i="55"/>
  <c r="F145" i="55"/>
  <c r="F146" i="55"/>
  <c r="F147" i="55"/>
  <c r="F148" i="55"/>
  <c r="F149" i="55"/>
  <c r="F150" i="55"/>
  <c r="F151" i="55"/>
  <c r="F152" i="55"/>
  <c r="F153" i="55"/>
  <c r="F154" i="55"/>
  <c r="F155" i="55"/>
  <c r="F156" i="55"/>
  <c r="F157" i="55"/>
  <c r="F158" i="55"/>
  <c r="F159" i="55"/>
  <c r="F160" i="55"/>
  <c r="F161" i="55"/>
  <c r="F162" i="55"/>
  <c r="F163" i="55"/>
  <c r="F164" i="55"/>
  <c r="F165" i="55"/>
  <c r="F166" i="55"/>
  <c r="F167" i="55"/>
  <c r="F168" i="55"/>
  <c r="F169" i="55"/>
  <c r="F170" i="55"/>
  <c r="F171" i="55"/>
  <c r="F172" i="55"/>
  <c r="F173" i="55"/>
  <c r="F174" i="55"/>
  <c r="F175" i="55"/>
  <c r="F176" i="55"/>
  <c r="F177" i="55"/>
  <c r="F178" i="55"/>
  <c r="F179" i="55"/>
  <c r="F180" i="55"/>
  <c r="F181" i="55"/>
  <c r="F182" i="55"/>
  <c r="F183" i="55"/>
  <c r="F184" i="55"/>
  <c r="F185" i="55"/>
  <c r="F186" i="55"/>
  <c r="F187" i="55"/>
  <c r="F188" i="55"/>
  <c r="F189" i="55"/>
  <c r="F190" i="55"/>
  <c r="F191" i="55"/>
  <c r="F192" i="55"/>
  <c r="F193" i="55"/>
  <c r="F194" i="55"/>
  <c r="F195" i="55"/>
  <c r="F196" i="55"/>
  <c r="F197" i="55"/>
  <c r="F198" i="55"/>
  <c r="F199" i="55"/>
  <c r="F200" i="55"/>
  <c r="F201" i="55"/>
  <c r="F202" i="55"/>
  <c r="F203" i="55"/>
  <c r="F204" i="55"/>
  <c r="F205" i="55"/>
  <c r="F206" i="55"/>
  <c r="F207" i="55"/>
  <c r="F208" i="55"/>
  <c r="F209" i="55"/>
  <c r="F210" i="55"/>
  <c r="F211" i="55"/>
  <c r="F212" i="55"/>
  <c r="F213" i="55"/>
  <c r="F214" i="55"/>
  <c r="F215" i="55"/>
  <c r="F216" i="55"/>
  <c r="F217" i="55"/>
  <c r="F218" i="55"/>
  <c r="F219" i="55"/>
  <c r="F220" i="55"/>
  <c r="F221" i="55"/>
  <c r="F222" i="55"/>
  <c r="F223" i="55"/>
  <c r="F224" i="55"/>
  <c r="F225" i="55"/>
  <c r="F226" i="55"/>
  <c r="F227" i="55"/>
  <c r="F228" i="55"/>
  <c r="F229" i="55"/>
  <c r="G3" i="1"/>
  <c r="H9" i="65" l="1"/>
  <c r="J9" i="65"/>
  <c r="I9" i="65"/>
  <c r="L6" i="65"/>
  <c r="K9" i="65"/>
  <c r="K9" i="64"/>
  <c r="L6" i="64"/>
  <c r="H9" i="64"/>
  <c r="I9" i="64"/>
  <c r="J9" i="63"/>
  <c r="L6" i="63"/>
  <c r="K9" i="63"/>
  <c r="I9" i="63"/>
  <c r="H9" i="63"/>
  <c r="J9" i="62"/>
  <c r="I9" i="62"/>
  <c r="H9" i="62"/>
  <c r="L6" i="62"/>
  <c r="K9" i="62"/>
  <c r="I1291" i="61"/>
  <c r="H1290" i="61"/>
  <c r="J1290" i="61" s="1"/>
  <c r="O6" i="61" a="1"/>
  <c r="O6" i="61" s="1"/>
  <c r="M11" i="61" a="1"/>
  <c r="M11" i="61" s="1"/>
  <c r="M21" i="61" a="1"/>
  <c r="M21" i="61" s="1"/>
  <c r="M32" i="61" a="1"/>
  <c r="M32" i="61" s="1"/>
  <c r="M42" i="61" a="1"/>
  <c r="M42" i="61" s="1"/>
  <c r="M52" i="61" a="1"/>
  <c r="M52" i="61" s="1"/>
  <c r="M63" i="61" a="1"/>
  <c r="M63" i="61" s="1"/>
  <c r="O7" i="61" a="1"/>
  <c r="O7" i="61" s="1"/>
  <c r="M12" i="61" a="1"/>
  <c r="M12" i="61" s="1"/>
  <c r="M22" i="61" a="1"/>
  <c r="M22" i="61" s="1"/>
  <c r="M43" i="61" a="1"/>
  <c r="M43" i="61" s="1"/>
  <c r="M53" i="61" a="1"/>
  <c r="M53" i="61" s="1"/>
  <c r="M64" i="61" a="1"/>
  <c r="M64" i="61" s="1"/>
  <c r="O2" i="61" a="1"/>
  <c r="O2" i="61" s="1"/>
  <c r="M13" i="61" a="1"/>
  <c r="M13" i="61" s="1"/>
  <c r="M23" i="61" a="1"/>
  <c r="M23" i="61" s="1"/>
  <c r="M33" i="61" a="1"/>
  <c r="M33" i="61" s="1"/>
  <c r="M44" i="61" a="1"/>
  <c r="M44" i="61" s="1"/>
  <c r="M54" i="61" a="1"/>
  <c r="M54" i="61" s="1"/>
  <c r="M3" i="61" a="1"/>
  <c r="M3" i="61" s="1"/>
  <c r="M14" i="61" a="1"/>
  <c r="M14" i="61" s="1"/>
  <c r="M24" i="61" a="1"/>
  <c r="M24" i="61" s="1"/>
  <c r="M34" i="61" a="1"/>
  <c r="M34" i="61" s="1"/>
  <c r="M55" i="61" a="1"/>
  <c r="M55" i="61" s="1"/>
  <c r="M2" i="61" a="1"/>
  <c r="M2" i="61" s="1"/>
  <c r="M4" i="61" a="1"/>
  <c r="M4" i="61" s="1"/>
  <c r="M25" i="61" a="1"/>
  <c r="M25" i="61" s="1"/>
  <c r="M35" i="61" a="1"/>
  <c r="M35" i="61" s="1"/>
  <c r="M45" i="61" a="1"/>
  <c r="M45" i="61" s="1"/>
  <c r="M56" i="61" a="1"/>
  <c r="M56" i="61" s="1"/>
  <c r="M5" i="61" a="1"/>
  <c r="M5" i="61" s="1"/>
  <c r="M15" i="61" a="1"/>
  <c r="M15" i="61" s="1"/>
  <c r="M26" i="61" a="1"/>
  <c r="M26" i="61" s="1"/>
  <c r="M36" i="61" a="1"/>
  <c r="M36" i="61" s="1"/>
  <c r="M46" i="61" a="1"/>
  <c r="M46" i="61" s="1"/>
  <c r="M58" i="61" a="1"/>
  <c r="M58" i="61" s="1"/>
  <c r="M6" i="61" a="1"/>
  <c r="M6" i="61" s="1"/>
  <c r="M16" i="61" a="1"/>
  <c r="M16" i="61" s="1"/>
  <c r="M37" i="61" a="1"/>
  <c r="M37" i="61" s="1"/>
  <c r="M47" i="61" a="1"/>
  <c r="M47" i="61" s="1"/>
  <c r="M57" i="61" a="1"/>
  <c r="M57" i="61" s="1"/>
  <c r="M7" i="61" a="1"/>
  <c r="M7" i="61" s="1"/>
  <c r="M17" i="61" a="1"/>
  <c r="M17" i="61" s="1"/>
  <c r="M27" i="61" a="1"/>
  <c r="M27" i="61" s="1"/>
  <c r="M38" i="61" a="1"/>
  <c r="M38" i="61" s="1"/>
  <c r="M48" i="61" a="1"/>
  <c r="M48" i="61" s="1"/>
  <c r="O4" i="61" a="1"/>
  <c r="O4" i="61" s="1"/>
  <c r="M9" i="61" a="1"/>
  <c r="M9" i="61" s="1"/>
  <c r="M20" i="61" a="1"/>
  <c r="M20" i="61" s="1"/>
  <c r="M30" i="61" a="1"/>
  <c r="M30" i="61" s="1"/>
  <c r="M40" i="61" a="1"/>
  <c r="M40" i="61" s="1"/>
  <c r="M61" i="61" a="1"/>
  <c r="M61" i="61" s="1"/>
  <c r="O5" i="61" a="1"/>
  <c r="O5" i="61" s="1"/>
  <c r="M10" i="61" a="1"/>
  <c r="M10" i="61" s="1"/>
  <c r="M31" i="61" a="1"/>
  <c r="M31" i="61" s="1"/>
  <c r="M41" i="61" a="1"/>
  <c r="M41" i="61" s="1"/>
  <c r="M51" i="61" a="1"/>
  <c r="M51" i="61" s="1"/>
  <c r="M62" i="61" a="1"/>
  <c r="M62" i="61" s="1"/>
  <c r="M28" i="61" a="1"/>
  <c r="M28" i="61" s="1"/>
  <c r="M29" i="61" a="1"/>
  <c r="M29" i="61" s="1"/>
  <c r="M49" i="61" a="1"/>
  <c r="M49" i="61" s="1"/>
  <c r="M39" i="61" a="1"/>
  <c r="M39" i="61" s="1"/>
  <c r="M60" i="61" a="1"/>
  <c r="M60" i="61" s="1"/>
  <c r="M50" i="61" a="1"/>
  <c r="M50" i="61" s="1"/>
  <c r="M59" i="61" a="1"/>
  <c r="M59" i="61" s="1"/>
  <c r="O3" i="61" a="1"/>
  <c r="O3" i="61" s="1"/>
  <c r="M65" i="61" a="1"/>
  <c r="M65" i="61" s="1"/>
  <c r="M8" i="61" a="1"/>
  <c r="M8" i="61" s="1"/>
  <c r="M18" i="61" a="1"/>
  <c r="M18" i="61" s="1"/>
  <c r="M19" i="61" a="1"/>
  <c r="M19" i="61" s="1"/>
  <c r="I1282" i="1"/>
  <c r="I1270" i="1"/>
  <c r="C453" i="46" s="1"/>
  <c r="I1246" i="1"/>
  <c r="C442" i="46" s="1"/>
  <c r="I1234" i="1"/>
  <c r="I1222" i="1"/>
  <c r="I1198" i="1"/>
  <c r="I1186" i="1"/>
  <c r="I1174" i="1"/>
  <c r="C543" i="55" s="1"/>
  <c r="I1162" i="1"/>
  <c r="I1138" i="1"/>
  <c r="I1126" i="1"/>
  <c r="C525" i="55" s="1"/>
  <c r="I1102" i="1"/>
  <c r="C511" i="55" s="1"/>
  <c r="I1090" i="1"/>
  <c r="I1078" i="1"/>
  <c r="C504" i="55" s="1"/>
  <c r="I1281" i="1"/>
  <c r="I1269" i="1"/>
  <c r="I1257" i="1"/>
  <c r="I1245" i="1"/>
  <c r="H1233" i="1"/>
  <c r="J1233" i="1" s="1"/>
  <c r="D435" i="46" s="1"/>
  <c r="I1221" i="1"/>
  <c r="I1209" i="1"/>
  <c r="I1197" i="1"/>
  <c r="I1185" i="1"/>
  <c r="I1173" i="1"/>
  <c r="I1161" i="1"/>
  <c r="I1149" i="1"/>
  <c r="I1137" i="1"/>
  <c r="I1125" i="1"/>
  <c r="I1113" i="1"/>
  <c r="I1101" i="1"/>
  <c r="K1101" i="1" s="1"/>
  <c r="I1089" i="1"/>
  <c r="I1077" i="1"/>
  <c r="I1278" i="1"/>
  <c r="I1254" i="1"/>
  <c r="C446" i="46" s="1"/>
  <c r="I1218" i="1"/>
  <c r="C561" i="55" s="1"/>
  <c r="I1194" i="1"/>
  <c r="I1158" i="1"/>
  <c r="C539" i="55" s="1"/>
  <c r="I1134" i="1"/>
  <c r="I1110" i="1"/>
  <c r="D422" i="46"/>
  <c r="I1273" i="1"/>
  <c r="C575" i="55" s="1"/>
  <c r="I1261" i="1"/>
  <c r="I1249" i="1"/>
  <c r="I1237" i="1"/>
  <c r="C437" i="46" s="1"/>
  <c r="I1225" i="1"/>
  <c r="I1213" i="1"/>
  <c r="I1201" i="1"/>
  <c r="I1189" i="1"/>
  <c r="C551" i="55" s="1"/>
  <c r="I1177" i="1"/>
  <c r="C545" i="55" s="1"/>
  <c r="I1165" i="1"/>
  <c r="I1153" i="1"/>
  <c r="I1129" i="1"/>
  <c r="C527" i="55" s="1"/>
  <c r="I1117" i="1"/>
  <c r="I1105" i="1"/>
  <c r="C512" i="55" s="1"/>
  <c r="I1093" i="1"/>
  <c r="C509" i="55" s="1"/>
  <c r="I1081" i="1"/>
  <c r="I1283" i="1"/>
  <c r="K1283" i="1" s="1"/>
  <c r="I1271" i="1"/>
  <c r="K1271" i="1" s="1"/>
  <c r="I1259" i="1"/>
  <c r="I1247" i="1"/>
  <c r="I1223" i="1"/>
  <c r="I1211" i="1"/>
  <c r="K1211" i="1" s="1"/>
  <c r="I1187" i="1"/>
  <c r="I1175" i="1"/>
  <c r="I1163" i="1"/>
  <c r="K1163" i="1" s="1"/>
  <c r="I1139" i="1"/>
  <c r="K1139" i="1" s="1"/>
  <c r="I1127" i="1"/>
  <c r="I1115" i="1"/>
  <c r="I1103" i="1"/>
  <c r="K1103" i="1" s="1"/>
  <c r="I1079" i="1"/>
  <c r="K1079" i="1" s="1"/>
  <c r="I1086" i="1"/>
  <c r="C507" i="55" s="1"/>
  <c r="H1281" i="1"/>
  <c r="J1281" i="1" s="1"/>
  <c r="H1209" i="1"/>
  <c r="J1209" i="1" s="1"/>
  <c r="H1185" i="1"/>
  <c r="J1185" i="1" s="1"/>
  <c r="H1125" i="1"/>
  <c r="J1125" i="1" s="1"/>
  <c r="H1113" i="1"/>
  <c r="J1113" i="1" s="1"/>
  <c r="H1101" i="1"/>
  <c r="J1101" i="1" s="1"/>
  <c r="H1286" i="1"/>
  <c r="J1286" i="1" s="1"/>
  <c r="H1274" i="1"/>
  <c r="J1274" i="1" s="1"/>
  <c r="D576" i="55" s="1"/>
  <c r="H1262" i="1"/>
  <c r="J1262" i="1" s="1"/>
  <c r="H1250" i="1"/>
  <c r="J1250" i="1" s="1"/>
  <c r="D569" i="55" s="1"/>
  <c r="H1238" i="1"/>
  <c r="J1238" i="1" s="1"/>
  <c r="H1226" i="1"/>
  <c r="J1226" i="1" s="1"/>
  <c r="D433" i="46" s="1"/>
  <c r="H1214" i="1"/>
  <c r="J1214" i="1" s="1"/>
  <c r="D558" i="55" s="1"/>
  <c r="H1202" i="1"/>
  <c r="J1202" i="1" s="1"/>
  <c r="H1190" i="1"/>
  <c r="J1190" i="1" s="1"/>
  <c r="H1178" i="1"/>
  <c r="J1178" i="1" s="1"/>
  <c r="D546" i="55" s="1"/>
  <c r="H1166" i="1"/>
  <c r="J1166" i="1" s="1"/>
  <c r="D541" i="55" s="1"/>
  <c r="H1154" i="1"/>
  <c r="J1154" i="1" s="1"/>
  <c r="H1142" i="1"/>
  <c r="J1142" i="1" s="1"/>
  <c r="D532" i="55" s="1"/>
  <c r="H1130" i="1"/>
  <c r="J1130" i="1" s="1"/>
  <c r="H1118" i="1"/>
  <c r="J1118" i="1" s="1"/>
  <c r="D520" i="55" s="1"/>
  <c r="H1106" i="1"/>
  <c r="J1106" i="1" s="1"/>
  <c r="D513" i="55" s="1"/>
  <c r="H1094" i="1"/>
  <c r="J1094" i="1" s="1"/>
  <c r="H1082" i="1"/>
  <c r="J1082" i="1" s="1"/>
  <c r="I1170" i="1"/>
  <c r="K1126" i="1"/>
  <c r="E525" i="55" s="1"/>
  <c r="I1286" i="1"/>
  <c r="I1274" i="1"/>
  <c r="I1262" i="1"/>
  <c r="K1262" i="1" s="1"/>
  <c r="I1250" i="1"/>
  <c r="I1238" i="1"/>
  <c r="K1238" i="1" s="1"/>
  <c r="I1226" i="1"/>
  <c r="I1214" i="1"/>
  <c r="I1202" i="1"/>
  <c r="K1202" i="1" s="1"/>
  <c r="I1190" i="1"/>
  <c r="K1190" i="1" s="1"/>
  <c r="I1178" i="1"/>
  <c r="I1166" i="1"/>
  <c r="I1154" i="1"/>
  <c r="K1154" i="1" s="1"/>
  <c r="I1142" i="1"/>
  <c r="I1130" i="1"/>
  <c r="I1118" i="1"/>
  <c r="I1106" i="1"/>
  <c r="I1094" i="1"/>
  <c r="K1094" i="1" s="1"/>
  <c r="I1082" i="1"/>
  <c r="K1082" i="1" s="1"/>
  <c r="I1242" i="1"/>
  <c r="I1098" i="1"/>
  <c r="H1089" i="1"/>
  <c r="J1089" i="1" s="1"/>
  <c r="K1089" i="1" s="1"/>
  <c r="I1210" i="1"/>
  <c r="I1182" i="1"/>
  <c r="I1151" i="1"/>
  <c r="K1151" i="1" s="1"/>
  <c r="H1257" i="1"/>
  <c r="J1257" i="1" s="1"/>
  <c r="K1257" i="1" s="1"/>
  <c r="H1161" i="1"/>
  <c r="J1161" i="1" s="1"/>
  <c r="K1161" i="1" s="1"/>
  <c r="I1266" i="1"/>
  <c r="I1235" i="1"/>
  <c r="I1150" i="1"/>
  <c r="C537" i="55" s="1"/>
  <c r="I1122" i="1"/>
  <c r="I1091" i="1"/>
  <c r="K1091" i="1" s="1"/>
  <c r="H1285" i="1"/>
  <c r="J1285" i="1" s="1"/>
  <c r="D581" i="55" s="1"/>
  <c r="H1273" i="1"/>
  <c r="J1273" i="1" s="1"/>
  <c r="D575" i="55" s="1"/>
  <c r="H1261" i="1"/>
  <c r="J1261" i="1" s="1"/>
  <c r="H1249" i="1"/>
  <c r="J1249" i="1" s="1"/>
  <c r="K1249" i="1" s="1"/>
  <c r="H1237" i="1"/>
  <c r="J1237" i="1" s="1"/>
  <c r="H1225" i="1"/>
  <c r="J1225" i="1" s="1"/>
  <c r="K1225" i="1" s="1"/>
  <c r="H1213" i="1"/>
  <c r="J1213" i="1" s="1"/>
  <c r="H1201" i="1"/>
  <c r="J1201" i="1" s="1"/>
  <c r="K1201" i="1" s="1"/>
  <c r="H1189" i="1"/>
  <c r="J1189" i="1" s="1"/>
  <c r="H1177" i="1"/>
  <c r="J1177" i="1" s="1"/>
  <c r="H1165" i="1"/>
  <c r="J1165" i="1" s="1"/>
  <c r="K1165" i="1" s="1"/>
  <c r="H1153" i="1"/>
  <c r="J1153" i="1" s="1"/>
  <c r="K1153" i="1" s="1"/>
  <c r="H1141" i="1"/>
  <c r="J1141" i="1" s="1"/>
  <c r="H1129" i="1"/>
  <c r="J1129" i="1" s="1"/>
  <c r="H1117" i="1"/>
  <c r="J1117" i="1" s="1"/>
  <c r="K1117" i="1" s="1"/>
  <c r="H1105" i="1"/>
  <c r="J1105" i="1" s="1"/>
  <c r="H1093" i="1"/>
  <c r="J1093" i="1" s="1"/>
  <c r="H1081" i="1"/>
  <c r="J1081" i="1" s="1"/>
  <c r="K1081" i="1" s="1"/>
  <c r="H1077" i="1"/>
  <c r="J1077" i="1" s="1"/>
  <c r="K1077" i="1" s="1"/>
  <c r="I1206" i="1"/>
  <c r="C427" i="46" s="1"/>
  <c r="I1290" i="1"/>
  <c r="C458" i="46" s="1"/>
  <c r="I1233" i="1"/>
  <c r="I1146" i="1"/>
  <c r="H1137" i="1"/>
  <c r="J1137" i="1" s="1"/>
  <c r="K1137" i="1" s="1"/>
  <c r="I1285" i="1"/>
  <c r="I1258" i="1"/>
  <c r="I1230" i="1"/>
  <c r="I1199" i="1"/>
  <c r="I1141" i="1"/>
  <c r="I1114" i="1"/>
  <c r="C517" i="55" s="1"/>
  <c r="I1292" i="1"/>
  <c r="C583" i="55" s="1"/>
  <c r="I1280" i="1"/>
  <c r="I1268" i="1"/>
  <c r="I1256" i="1"/>
  <c r="C447" i="46" s="1"/>
  <c r="I1244" i="1"/>
  <c r="I1232" i="1"/>
  <c r="I1220" i="1"/>
  <c r="C431" i="46" s="1"/>
  <c r="I1208" i="1"/>
  <c r="I1196" i="1"/>
  <c r="I1184" i="1"/>
  <c r="I1172" i="1"/>
  <c r="I1160" i="1"/>
  <c r="I1148" i="1"/>
  <c r="I1136" i="1"/>
  <c r="C530" i="55" s="1"/>
  <c r="I1124" i="1"/>
  <c r="I1112" i="1"/>
  <c r="I1100" i="1"/>
  <c r="I1088" i="1"/>
  <c r="I1076" i="1"/>
  <c r="H1282" i="1"/>
  <c r="J1282" i="1" s="1"/>
  <c r="K1282" i="1" s="1"/>
  <c r="H1270" i="1"/>
  <c r="J1270" i="1" s="1"/>
  <c r="H1258" i="1"/>
  <c r="J1258" i="1" s="1"/>
  <c r="H1246" i="1"/>
  <c r="J1246" i="1" s="1"/>
  <c r="H1234" i="1"/>
  <c r="J1234" i="1" s="1"/>
  <c r="H1222" i="1"/>
  <c r="J1222" i="1" s="1"/>
  <c r="K1222" i="1" s="1"/>
  <c r="H1210" i="1"/>
  <c r="J1210" i="1" s="1"/>
  <c r="H1198" i="1"/>
  <c r="J1198" i="1" s="1"/>
  <c r="H1186" i="1"/>
  <c r="J1186" i="1" s="1"/>
  <c r="K1186" i="1" s="1"/>
  <c r="H1174" i="1"/>
  <c r="J1174" i="1" s="1"/>
  <c r="H1162" i="1"/>
  <c r="J1162" i="1" s="1"/>
  <c r="K1162" i="1" s="1"/>
  <c r="H1150" i="1"/>
  <c r="J1150" i="1" s="1"/>
  <c r="D537" i="55" s="1"/>
  <c r="H1138" i="1"/>
  <c r="J1138" i="1" s="1"/>
  <c r="K1138" i="1" s="1"/>
  <c r="H1126" i="1"/>
  <c r="J1126" i="1" s="1"/>
  <c r="D525" i="55" s="1"/>
  <c r="H1114" i="1"/>
  <c r="J1114" i="1" s="1"/>
  <c r="D517" i="55" s="1"/>
  <c r="H1102" i="1"/>
  <c r="J1102" i="1" s="1"/>
  <c r="D511" i="55" s="1"/>
  <c r="H1090" i="1"/>
  <c r="J1090" i="1" s="1"/>
  <c r="K1090" i="1" s="1"/>
  <c r="H1078" i="1"/>
  <c r="J1078" i="1" s="1"/>
  <c r="I1291" i="1"/>
  <c r="I1279" i="1"/>
  <c r="I1267" i="1"/>
  <c r="I1255" i="1"/>
  <c r="K1255" i="1" s="1"/>
  <c r="I1243" i="1"/>
  <c r="I1231" i="1"/>
  <c r="C565" i="55" s="1"/>
  <c r="I1219" i="1"/>
  <c r="I1207" i="1"/>
  <c r="I1195" i="1"/>
  <c r="I1183" i="1"/>
  <c r="I1171" i="1"/>
  <c r="C542" i="55" s="1"/>
  <c r="I1159" i="1"/>
  <c r="C540" i="55" s="1"/>
  <c r="I1147" i="1"/>
  <c r="I1135" i="1"/>
  <c r="K1135" i="1" s="1"/>
  <c r="I1123" i="1"/>
  <c r="K1123" i="1" s="1"/>
  <c r="I1111" i="1"/>
  <c r="I1099" i="1"/>
  <c r="I1087" i="1"/>
  <c r="I1075" i="1"/>
  <c r="C503" i="55" s="1"/>
  <c r="H1269" i="1"/>
  <c r="J1269" i="1" s="1"/>
  <c r="K1269" i="1" s="1"/>
  <c r="H1245" i="1"/>
  <c r="J1245" i="1" s="1"/>
  <c r="H1221" i="1"/>
  <c r="J1221" i="1" s="1"/>
  <c r="K1221" i="1" s="1"/>
  <c r="H1197" i="1"/>
  <c r="J1197" i="1" s="1"/>
  <c r="K1197" i="1" s="1"/>
  <c r="H1173" i="1"/>
  <c r="J1173" i="1" s="1"/>
  <c r="H1149" i="1"/>
  <c r="J1149" i="1" s="1"/>
  <c r="K1149" i="1" s="1"/>
  <c r="I1289" i="1"/>
  <c r="I1277" i="1"/>
  <c r="C578" i="55" s="1"/>
  <c r="I1265" i="1"/>
  <c r="I1253" i="1"/>
  <c r="I1241" i="1"/>
  <c r="I1229" i="1"/>
  <c r="I1217" i="1"/>
  <c r="C560" i="55" s="1"/>
  <c r="I1205" i="1"/>
  <c r="I1193" i="1"/>
  <c r="I1181" i="1"/>
  <c r="C548" i="55" s="1"/>
  <c r="I1169" i="1"/>
  <c r="I1157" i="1"/>
  <c r="C538" i="55" s="1"/>
  <c r="I1145" i="1"/>
  <c r="C535" i="55" s="1"/>
  <c r="I1133" i="1"/>
  <c r="C529" i="55" s="1"/>
  <c r="I1121" i="1"/>
  <c r="I1109" i="1"/>
  <c r="I1097" i="1"/>
  <c r="I1085" i="1"/>
  <c r="H1291" i="1"/>
  <c r="J1291" i="1" s="1"/>
  <c r="H1279" i="1"/>
  <c r="J1279" i="1" s="1"/>
  <c r="D454" i="46" s="1"/>
  <c r="H1267" i="1"/>
  <c r="J1267" i="1" s="1"/>
  <c r="H1255" i="1"/>
  <c r="J1255" i="1" s="1"/>
  <c r="H1243" i="1"/>
  <c r="J1243" i="1" s="1"/>
  <c r="D439" i="46" s="1"/>
  <c r="H1231" i="1"/>
  <c r="J1231" i="1" s="1"/>
  <c r="D565" i="55" s="1"/>
  <c r="H1219" i="1"/>
  <c r="J1219" i="1" s="1"/>
  <c r="H1207" i="1"/>
  <c r="J1207" i="1" s="1"/>
  <c r="H1195" i="1"/>
  <c r="J1195" i="1" s="1"/>
  <c r="H1183" i="1"/>
  <c r="J1183" i="1" s="1"/>
  <c r="H1171" i="1"/>
  <c r="J1171" i="1" s="1"/>
  <c r="D542" i="55" s="1"/>
  <c r="H1159" i="1"/>
  <c r="J1159" i="1" s="1"/>
  <c r="D540" i="55" s="1"/>
  <c r="H1147" i="1"/>
  <c r="J1147" i="1" s="1"/>
  <c r="D536" i="55" s="1"/>
  <c r="H1135" i="1"/>
  <c r="J1135" i="1" s="1"/>
  <c r="H1123" i="1"/>
  <c r="J1123" i="1" s="1"/>
  <c r="H1111" i="1"/>
  <c r="J1111" i="1" s="1"/>
  <c r="D516" i="55" s="1"/>
  <c r="H1099" i="1"/>
  <c r="J1099" i="1" s="1"/>
  <c r="H1087" i="1"/>
  <c r="J1087" i="1" s="1"/>
  <c r="H1075" i="1"/>
  <c r="J1075" i="1" s="1"/>
  <c r="D503" i="55" s="1"/>
  <c r="I1288" i="1"/>
  <c r="C457" i="46" s="1"/>
  <c r="I1276" i="1"/>
  <c r="K1276" i="1" s="1"/>
  <c r="I1264" i="1"/>
  <c r="I1252" i="1"/>
  <c r="I1240" i="1"/>
  <c r="I1228" i="1"/>
  <c r="I1216" i="1"/>
  <c r="C559" i="55" s="1"/>
  <c r="I1204" i="1"/>
  <c r="I1192" i="1"/>
  <c r="I1180" i="1"/>
  <c r="C547" i="55" s="1"/>
  <c r="I1168" i="1"/>
  <c r="I1156" i="1"/>
  <c r="I1144" i="1"/>
  <c r="I1132" i="1"/>
  <c r="I1120" i="1"/>
  <c r="I1108" i="1"/>
  <c r="C514" i="55" s="1"/>
  <c r="I1096" i="1"/>
  <c r="K1096" i="1" s="1"/>
  <c r="I1084" i="1"/>
  <c r="H1290" i="1"/>
  <c r="J1290" i="1" s="1"/>
  <c r="D458" i="46" s="1"/>
  <c r="H1278" i="1"/>
  <c r="J1278" i="1" s="1"/>
  <c r="K1278" i="1" s="1"/>
  <c r="H1266" i="1"/>
  <c r="J1266" i="1" s="1"/>
  <c r="H1254" i="1"/>
  <c r="J1254" i="1" s="1"/>
  <c r="H1242" i="1"/>
  <c r="J1242" i="1" s="1"/>
  <c r="H1230" i="1"/>
  <c r="J1230" i="1" s="1"/>
  <c r="H1218" i="1"/>
  <c r="J1218" i="1" s="1"/>
  <c r="H1206" i="1"/>
  <c r="J1206" i="1" s="1"/>
  <c r="D427" i="46" s="1"/>
  <c r="H1194" i="1"/>
  <c r="J1194" i="1" s="1"/>
  <c r="H1182" i="1"/>
  <c r="J1182" i="1" s="1"/>
  <c r="H1170" i="1"/>
  <c r="J1170" i="1" s="1"/>
  <c r="K1170" i="1" s="1"/>
  <c r="H1158" i="1"/>
  <c r="J1158" i="1" s="1"/>
  <c r="D539" i="55" s="1"/>
  <c r="H1146" i="1"/>
  <c r="J1146" i="1" s="1"/>
  <c r="H1134" i="1"/>
  <c r="J1134" i="1" s="1"/>
  <c r="K1134" i="1" s="1"/>
  <c r="H1122" i="1"/>
  <c r="J1122" i="1" s="1"/>
  <c r="D524" i="55" s="1"/>
  <c r="H1110" i="1"/>
  <c r="J1110" i="1" s="1"/>
  <c r="K1110" i="1" s="1"/>
  <c r="H1098" i="1"/>
  <c r="J1098" i="1" s="1"/>
  <c r="H1086" i="1"/>
  <c r="J1086" i="1" s="1"/>
  <c r="I1287" i="1"/>
  <c r="K1287" i="1" s="1"/>
  <c r="I1275" i="1"/>
  <c r="I1263" i="1"/>
  <c r="I1251" i="1"/>
  <c r="I1239" i="1"/>
  <c r="C438" i="46" s="1"/>
  <c r="I1227" i="1"/>
  <c r="I1215" i="1"/>
  <c r="C430" i="46" s="1"/>
  <c r="I1203" i="1"/>
  <c r="I1191" i="1"/>
  <c r="I1179" i="1"/>
  <c r="I1167" i="1"/>
  <c r="I1155" i="1"/>
  <c r="K1155" i="1" s="1"/>
  <c r="I1143" i="1"/>
  <c r="I1131" i="1"/>
  <c r="I1119" i="1"/>
  <c r="I1107" i="1"/>
  <c r="K1107" i="1" s="1"/>
  <c r="I1095" i="1"/>
  <c r="I1083" i="1"/>
  <c r="C506" i="55" s="1"/>
  <c r="H1287" i="1"/>
  <c r="J1287" i="1" s="1"/>
  <c r="H1275" i="1"/>
  <c r="J1275" i="1" s="1"/>
  <c r="D577" i="55" s="1"/>
  <c r="H1263" i="1"/>
  <c r="J1263" i="1" s="1"/>
  <c r="H1251" i="1"/>
  <c r="J1251" i="1" s="1"/>
  <c r="D570" i="55" s="1"/>
  <c r="H1239" i="1"/>
  <c r="J1239" i="1" s="1"/>
  <c r="D438" i="46" s="1"/>
  <c r="H1227" i="1"/>
  <c r="J1227" i="1" s="1"/>
  <c r="H1215" i="1"/>
  <c r="J1215" i="1" s="1"/>
  <c r="D430" i="46" s="1"/>
  <c r="H1203" i="1"/>
  <c r="J1203" i="1" s="1"/>
  <c r="H1191" i="1"/>
  <c r="J1191" i="1" s="1"/>
  <c r="H1179" i="1"/>
  <c r="J1179" i="1" s="1"/>
  <c r="H1167" i="1"/>
  <c r="J1167" i="1" s="1"/>
  <c r="H1155" i="1"/>
  <c r="J1155" i="1" s="1"/>
  <c r="H1143" i="1"/>
  <c r="J1143" i="1" s="1"/>
  <c r="D533" i="55" s="1"/>
  <c r="H1131" i="1"/>
  <c r="J1131" i="1" s="1"/>
  <c r="D528" i="55" s="1"/>
  <c r="H1119" i="1"/>
  <c r="J1119" i="1" s="1"/>
  <c r="D521" i="55" s="1"/>
  <c r="H1107" i="1"/>
  <c r="J1107" i="1" s="1"/>
  <c r="H1095" i="1"/>
  <c r="J1095" i="1" s="1"/>
  <c r="D510" i="55" s="1"/>
  <c r="H1083" i="1"/>
  <c r="J1083" i="1" s="1"/>
  <c r="D506" i="55" s="1"/>
  <c r="H1288" i="1"/>
  <c r="J1288" i="1" s="1"/>
  <c r="D457" i="46" s="1"/>
  <c r="H1264" i="1"/>
  <c r="J1264" i="1" s="1"/>
  <c r="D572" i="55" s="1"/>
  <c r="H1240" i="1"/>
  <c r="J1240" i="1" s="1"/>
  <c r="H1216" i="1"/>
  <c r="J1216" i="1" s="1"/>
  <c r="D559" i="55" s="1"/>
  <c r="H1192" i="1"/>
  <c r="J1192" i="1" s="1"/>
  <c r="H1168" i="1"/>
  <c r="J1168" i="1" s="1"/>
  <c r="H1144" i="1"/>
  <c r="J1144" i="1" s="1"/>
  <c r="D534" i="55" s="1"/>
  <c r="H1120" i="1"/>
  <c r="J1120" i="1" s="1"/>
  <c r="D522" i="55" s="1"/>
  <c r="H1096" i="1"/>
  <c r="J1096" i="1" s="1"/>
  <c r="H1280" i="1"/>
  <c r="J1280" i="1" s="1"/>
  <c r="H1256" i="1"/>
  <c r="J1256" i="1" s="1"/>
  <c r="D447" i="46" s="1"/>
  <c r="H1232" i="1"/>
  <c r="J1232" i="1" s="1"/>
  <c r="H1208" i="1"/>
  <c r="J1208" i="1" s="1"/>
  <c r="H1184" i="1"/>
  <c r="J1184" i="1" s="1"/>
  <c r="H1160" i="1"/>
  <c r="J1160" i="1" s="1"/>
  <c r="H1136" i="1"/>
  <c r="J1136" i="1" s="1"/>
  <c r="D530" i="55" s="1"/>
  <c r="H1112" i="1"/>
  <c r="J1112" i="1" s="1"/>
  <c r="H1088" i="1"/>
  <c r="J1088" i="1" s="1"/>
  <c r="H1276" i="1"/>
  <c r="J1276" i="1" s="1"/>
  <c r="H1252" i="1"/>
  <c r="J1252" i="1" s="1"/>
  <c r="D444" i="46" s="1"/>
  <c r="H1228" i="1"/>
  <c r="J1228" i="1" s="1"/>
  <c r="H1204" i="1"/>
  <c r="J1204" i="1" s="1"/>
  <c r="H1180" i="1"/>
  <c r="J1180" i="1" s="1"/>
  <c r="D547" i="55" s="1"/>
  <c r="H1156" i="1"/>
  <c r="J1156" i="1" s="1"/>
  <c r="H1132" i="1"/>
  <c r="J1132" i="1" s="1"/>
  <c r="H1108" i="1"/>
  <c r="J1108" i="1" s="1"/>
  <c r="D514" i="55" s="1"/>
  <c r="H1084" i="1"/>
  <c r="J1084" i="1" s="1"/>
  <c r="H1284" i="1"/>
  <c r="J1284" i="1" s="1"/>
  <c r="D580" i="55" s="1"/>
  <c r="I1284" i="1"/>
  <c r="C580" i="55" s="1"/>
  <c r="H1272" i="1"/>
  <c r="J1272" i="1" s="1"/>
  <c r="I1272" i="1"/>
  <c r="H1260" i="1"/>
  <c r="J1260" i="1" s="1"/>
  <c r="I1260" i="1"/>
  <c r="H1248" i="1"/>
  <c r="J1248" i="1" s="1"/>
  <c r="I1248" i="1"/>
  <c r="H1236" i="1"/>
  <c r="J1236" i="1" s="1"/>
  <c r="I1236" i="1"/>
  <c r="K1236" i="1" s="1"/>
  <c r="H1224" i="1"/>
  <c r="J1224" i="1" s="1"/>
  <c r="I1224" i="1"/>
  <c r="H1212" i="1"/>
  <c r="J1212" i="1" s="1"/>
  <c r="D428" i="46" s="1"/>
  <c r="I1212" i="1"/>
  <c r="C428" i="46" s="1"/>
  <c r="H1200" i="1"/>
  <c r="J1200" i="1" s="1"/>
  <c r="I1200" i="1"/>
  <c r="H1188" i="1"/>
  <c r="J1188" i="1" s="1"/>
  <c r="I1188" i="1"/>
  <c r="K1188" i="1" s="1"/>
  <c r="H1176" i="1"/>
  <c r="J1176" i="1" s="1"/>
  <c r="I1176" i="1"/>
  <c r="H1164" i="1"/>
  <c r="J1164" i="1" s="1"/>
  <c r="I1164" i="1"/>
  <c r="K1164" i="1" s="1"/>
  <c r="H1152" i="1"/>
  <c r="J1152" i="1" s="1"/>
  <c r="I1152" i="1"/>
  <c r="H1140" i="1"/>
  <c r="J1140" i="1" s="1"/>
  <c r="D531" i="55" s="1"/>
  <c r="I1140" i="1"/>
  <c r="H1128" i="1"/>
  <c r="J1128" i="1" s="1"/>
  <c r="I1128" i="1"/>
  <c r="K1128" i="1" s="1"/>
  <c r="H1116" i="1"/>
  <c r="J1116" i="1" s="1"/>
  <c r="D519" i="55" s="1"/>
  <c r="I1116" i="1"/>
  <c r="H1104" i="1"/>
  <c r="J1104" i="1" s="1"/>
  <c r="I1104" i="1"/>
  <c r="H1092" i="1"/>
  <c r="J1092" i="1" s="1"/>
  <c r="D508" i="55" s="1"/>
  <c r="I1092" i="1"/>
  <c r="H1080" i="1"/>
  <c r="J1080" i="1" s="1"/>
  <c r="D505" i="55" s="1"/>
  <c r="I1080" i="1"/>
  <c r="H1292" i="1"/>
  <c r="J1292" i="1" s="1"/>
  <c r="D583" i="55" s="1"/>
  <c r="H1268" i="1"/>
  <c r="J1268" i="1" s="1"/>
  <c r="H1244" i="1"/>
  <c r="J1244" i="1" s="1"/>
  <c r="D440" i="46" s="1"/>
  <c r="H1220" i="1"/>
  <c r="J1220" i="1" s="1"/>
  <c r="D431" i="46" s="1"/>
  <c r="H1196" i="1"/>
  <c r="J1196" i="1" s="1"/>
  <c r="H1172" i="1"/>
  <c r="J1172" i="1" s="1"/>
  <c r="H1148" i="1"/>
  <c r="J1148" i="1" s="1"/>
  <c r="H1124" i="1"/>
  <c r="J1124" i="1" s="1"/>
  <c r="H1100" i="1"/>
  <c r="J1100" i="1" s="1"/>
  <c r="H1076" i="1"/>
  <c r="J1076" i="1" s="1"/>
  <c r="H1289" i="1"/>
  <c r="J1289" i="1" s="1"/>
  <c r="H1277" i="1"/>
  <c r="J1277" i="1" s="1"/>
  <c r="D578" i="55" s="1"/>
  <c r="H1265" i="1"/>
  <c r="J1265" i="1" s="1"/>
  <c r="D450" i="46" s="1"/>
  <c r="H1253" i="1"/>
  <c r="J1253" i="1" s="1"/>
  <c r="D445" i="46" s="1"/>
  <c r="H1241" i="1"/>
  <c r="J1241" i="1" s="1"/>
  <c r="H1229" i="1"/>
  <c r="J1229" i="1" s="1"/>
  <c r="H1217" i="1"/>
  <c r="J1217" i="1" s="1"/>
  <c r="D560" i="55" s="1"/>
  <c r="H1205" i="1"/>
  <c r="J1205" i="1" s="1"/>
  <c r="H1193" i="1"/>
  <c r="J1193" i="1" s="1"/>
  <c r="H1181" i="1"/>
  <c r="J1181" i="1" s="1"/>
  <c r="D548" i="55" s="1"/>
  <c r="H1169" i="1"/>
  <c r="J1169" i="1" s="1"/>
  <c r="H1157" i="1"/>
  <c r="J1157" i="1" s="1"/>
  <c r="D538" i="55" s="1"/>
  <c r="H1145" i="1"/>
  <c r="J1145" i="1" s="1"/>
  <c r="D535" i="55" s="1"/>
  <c r="H1133" i="1"/>
  <c r="J1133" i="1" s="1"/>
  <c r="D529" i="55" s="1"/>
  <c r="H1121" i="1"/>
  <c r="J1121" i="1" s="1"/>
  <c r="D523" i="55" s="1"/>
  <c r="H1109" i="1"/>
  <c r="J1109" i="1" s="1"/>
  <c r="D515" i="55" s="1"/>
  <c r="H1097" i="1"/>
  <c r="J1097" i="1" s="1"/>
  <c r="H1085" i="1"/>
  <c r="J1085" i="1" s="1"/>
  <c r="I4" i="1"/>
  <c r="L9" i="60"/>
  <c r="I2" i="60"/>
  <c r="H10" i="60"/>
  <c r="I12" i="60"/>
  <c r="I3" i="1"/>
  <c r="C2" i="55" s="1"/>
  <c r="F321" i="58"/>
  <c r="E321" i="58"/>
  <c r="D321" i="58"/>
  <c r="C321" i="58"/>
  <c r="F320" i="58"/>
  <c r="E320" i="58"/>
  <c r="D320" i="58"/>
  <c r="C320" i="58"/>
  <c r="F319" i="58"/>
  <c r="E319" i="58"/>
  <c r="D319" i="58"/>
  <c r="C319" i="58"/>
  <c r="F318" i="58"/>
  <c r="E318" i="58"/>
  <c r="D318" i="58"/>
  <c r="C318" i="58"/>
  <c r="F317" i="58"/>
  <c r="E317" i="58"/>
  <c r="D317" i="58"/>
  <c r="C317" i="58"/>
  <c r="F316" i="58"/>
  <c r="E316" i="58"/>
  <c r="D316" i="58"/>
  <c r="C316" i="58"/>
  <c r="F315" i="58"/>
  <c r="E315" i="58"/>
  <c r="D315" i="58"/>
  <c r="C315" i="58"/>
  <c r="F314" i="58"/>
  <c r="E314" i="58"/>
  <c r="D314" i="58"/>
  <c r="C314" i="58"/>
  <c r="F313" i="58"/>
  <c r="E313" i="58"/>
  <c r="D313" i="58"/>
  <c r="C313" i="58"/>
  <c r="F312" i="58"/>
  <c r="E312" i="58"/>
  <c r="D312" i="58"/>
  <c r="C312" i="58"/>
  <c r="F311" i="58"/>
  <c r="E311" i="58"/>
  <c r="D311" i="58"/>
  <c r="C311" i="58"/>
  <c r="F310" i="58"/>
  <c r="E310" i="58"/>
  <c r="D310" i="58"/>
  <c r="C310" i="58"/>
  <c r="F309" i="58"/>
  <c r="E309" i="58"/>
  <c r="D309" i="58"/>
  <c r="C309" i="58"/>
  <c r="F308" i="58"/>
  <c r="E308" i="58"/>
  <c r="D308" i="58"/>
  <c r="C308" i="58"/>
  <c r="F307" i="58"/>
  <c r="E307" i="58"/>
  <c r="D307" i="58"/>
  <c r="C307" i="58"/>
  <c r="F306" i="58"/>
  <c r="E306" i="58"/>
  <c r="D306" i="58"/>
  <c r="C306" i="58"/>
  <c r="F305" i="58"/>
  <c r="E305" i="58"/>
  <c r="D305" i="58"/>
  <c r="C305" i="58"/>
  <c r="F304" i="58"/>
  <c r="E304" i="58"/>
  <c r="D304" i="58"/>
  <c r="C304" i="58"/>
  <c r="F303" i="58"/>
  <c r="E303" i="58"/>
  <c r="D303" i="58"/>
  <c r="C303" i="58"/>
  <c r="F302" i="58"/>
  <c r="E302" i="58"/>
  <c r="D302" i="58"/>
  <c r="C302" i="58"/>
  <c r="F301" i="58"/>
  <c r="E301" i="58"/>
  <c r="D301" i="58"/>
  <c r="C301" i="58"/>
  <c r="F300" i="58"/>
  <c r="E300" i="58"/>
  <c r="D300" i="58"/>
  <c r="C300" i="58"/>
  <c r="F299" i="58"/>
  <c r="E299" i="58"/>
  <c r="D299" i="58"/>
  <c r="C299" i="58"/>
  <c r="F298" i="58"/>
  <c r="E298" i="58"/>
  <c r="D298" i="58"/>
  <c r="C298" i="58"/>
  <c r="F297" i="58"/>
  <c r="E297" i="58"/>
  <c r="D297" i="58"/>
  <c r="C297" i="58"/>
  <c r="F296" i="58"/>
  <c r="E296" i="58"/>
  <c r="D296" i="58"/>
  <c r="C296" i="58"/>
  <c r="F295" i="58"/>
  <c r="E295" i="58"/>
  <c r="D295" i="58"/>
  <c r="C295" i="58"/>
  <c r="F294" i="58"/>
  <c r="E294" i="58"/>
  <c r="D294" i="58"/>
  <c r="C294" i="58"/>
  <c r="F293" i="58"/>
  <c r="E293" i="58"/>
  <c r="D293" i="58"/>
  <c r="C293" i="58"/>
  <c r="F292" i="58"/>
  <c r="E292" i="58"/>
  <c r="D292" i="58"/>
  <c r="C292" i="58"/>
  <c r="F291" i="58"/>
  <c r="E291" i="58"/>
  <c r="D291" i="58"/>
  <c r="C291" i="58"/>
  <c r="F290" i="58"/>
  <c r="E290" i="58"/>
  <c r="D290" i="58"/>
  <c r="C290" i="58"/>
  <c r="F289" i="58"/>
  <c r="E289" i="58"/>
  <c r="D289" i="58"/>
  <c r="C289" i="58"/>
  <c r="F288" i="58"/>
  <c r="E288" i="58"/>
  <c r="D288" i="58"/>
  <c r="C288" i="58"/>
  <c r="F287" i="58"/>
  <c r="E287" i="58"/>
  <c r="D287" i="58"/>
  <c r="C287" i="58"/>
  <c r="F286" i="58"/>
  <c r="E286" i="58"/>
  <c r="D286" i="58"/>
  <c r="C286" i="58"/>
  <c r="F285" i="58"/>
  <c r="E285" i="58"/>
  <c r="D285" i="58"/>
  <c r="C285" i="58"/>
  <c r="F284" i="58"/>
  <c r="E284" i="58"/>
  <c r="D284" i="58"/>
  <c r="C284" i="58"/>
  <c r="F283" i="58"/>
  <c r="E283" i="58"/>
  <c r="D283" i="58"/>
  <c r="C283" i="58"/>
  <c r="F282" i="58"/>
  <c r="E282" i="58"/>
  <c r="D282" i="58"/>
  <c r="C282" i="58"/>
  <c r="F281" i="58"/>
  <c r="E281" i="58"/>
  <c r="D281" i="58"/>
  <c r="C281" i="58"/>
  <c r="F280" i="58"/>
  <c r="E280" i="58"/>
  <c r="D280" i="58"/>
  <c r="C280" i="58"/>
  <c r="F279" i="58"/>
  <c r="E279" i="58"/>
  <c r="D279" i="58"/>
  <c r="C279" i="58"/>
  <c r="F278" i="58"/>
  <c r="E278" i="58"/>
  <c r="D278" i="58"/>
  <c r="C278" i="58"/>
  <c r="F277" i="58"/>
  <c r="E277" i="58"/>
  <c r="D277" i="58"/>
  <c r="C277" i="58"/>
  <c r="F276" i="58"/>
  <c r="E276" i="58"/>
  <c r="D276" i="58"/>
  <c r="C276" i="58"/>
  <c r="F275" i="58"/>
  <c r="E275" i="58"/>
  <c r="D275" i="58"/>
  <c r="C275" i="58"/>
  <c r="F274" i="58"/>
  <c r="E274" i="58"/>
  <c r="D274" i="58"/>
  <c r="C274" i="58"/>
  <c r="F273" i="58"/>
  <c r="E273" i="58"/>
  <c r="D273" i="58"/>
  <c r="C273" i="58"/>
  <c r="F272" i="58"/>
  <c r="E272" i="58"/>
  <c r="D272" i="58"/>
  <c r="C272" i="58"/>
  <c r="F271" i="58"/>
  <c r="E271" i="58"/>
  <c r="D271" i="58"/>
  <c r="C271" i="58"/>
  <c r="F270" i="58"/>
  <c r="E270" i="58"/>
  <c r="D270" i="58"/>
  <c r="C270" i="58"/>
  <c r="F269" i="58"/>
  <c r="E269" i="58"/>
  <c r="D269" i="58"/>
  <c r="C269" i="58"/>
  <c r="F268" i="58"/>
  <c r="E268" i="58"/>
  <c r="D268" i="58"/>
  <c r="C268" i="58"/>
  <c r="F267" i="58"/>
  <c r="E267" i="58"/>
  <c r="D267" i="58"/>
  <c r="C267" i="58"/>
  <c r="F266" i="58"/>
  <c r="E266" i="58"/>
  <c r="D266" i="58"/>
  <c r="C266" i="58"/>
  <c r="F265" i="58"/>
  <c r="E265" i="58"/>
  <c r="D265" i="58"/>
  <c r="C265" i="58"/>
  <c r="F264" i="58"/>
  <c r="E264" i="58"/>
  <c r="D264" i="58"/>
  <c r="C264" i="58"/>
  <c r="F263" i="58"/>
  <c r="E263" i="58"/>
  <c r="D263" i="58"/>
  <c r="C263" i="58"/>
  <c r="F262" i="58"/>
  <c r="E262" i="58"/>
  <c r="D262" i="58"/>
  <c r="C262" i="58"/>
  <c r="F261" i="58"/>
  <c r="E261" i="58"/>
  <c r="D261" i="58"/>
  <c r="C261" i="58"/>
  <c r="F260" i="58"/>
  <c r="E260" i="58"/>
  <c r="D260" i="58"/>
  <c r="C260" i="58"/>
  <c r="F259" i="58"/>
  <c r="E259" i="58"/>
  <c r="D259" i="58"/>
  <c r="C259" i="58"/>
  <c r="F258" i="58"/>
  <c r="E258" i="58"/>
  <c r="D258" i="58"/>
  <c r="C258" i="58"/>
  <c r="F257" i="58"/>
  <c r="E257" i="58"/>
  <c r="D257" i="58"/>
  <c r="C257" i="58"/>
  <c r="F256" i="58"/>
  <c r="E256" i="58"/>
  <c r="D256" i="58"/>
  <c r="C256" i="58"/>
  <c r="F255" i="58"/>
  <c r="E255" i="58"/>
  <c r="D255" i="58"/>
  <c r="C255" i="58"/>
  <c r="F254" i="58"/>
  <c r="E254" i="58"/>
  <c r="D254" i="58"/>
  <c r="C254" i="58"/>
  <c r="F253" i="58"/>
  <c r="E253" i="58"/>
  <c r="D253" i="58"/>
  <c r="C253" i="58"/>
  <c r="F252" i="58"/>
  <c r="E252" i="58"/>
  <c r="D252" i="58"/>
  <c r="C252" i="58"/>
  <c r="F251" i="58"/>
  <c r="E251" i="58"/>
  <c r="D251" i="58"/>
  <c r="C251" i="58"/>
  <c r="F250" i="58"/>
  <c r="E250" i="58"/>
  <c r="D250" i="58"/>
  <c r="C250" i="58"/>
  <c r="F249" i="58"/>
  <c r="E249" i="58"/>
  <c r="D249" i="58"/>
  <c r="C249" i="58"/>
  <c r="F248" i="58"/>
  <c r="E248" i="58"/>
  <c r="D248" i="58"/>
  <c r="C248" i="58"/>
  <c r="F247" i="58"/>
  <c r="E247" i="58"/>
  <c r="D247" i="58"/>
  <c r="C247" i="58"/>
  <c r="F246" i="58"/>
  <c r="E246" i="58"/>
  <c r="D246" i="58"/>
  <c r="C246" i="58"/>
  <c r="F245" i="58"/>
  <c r="E245" i="58"/>
  <c r="D245" i="58"/>
  <c r="C245" i="58"/>
  <c r="F244" i="58"/>
  <c r="E244" i="58"/>
  <c r="D244" i="58"/>
  <c r="C244" i="58"/>
  <c r="F243" i="58"/>
  <c r="E243" i="58"/>
  <c r="D243" i="58"/>
  <c r="C243" i="58"/>
  <c r="F242" i="58"/>
  <c r="E242" i="58"/>
  <c r="D242" i="58"/>
  <c r="C242" i="58"/>
  <c r="F241" i="58"/>
  <c r="E241" i="58"/>
  <c r="D241" i="58"/>
  <c r="C241" i="58"/>
  <c r="F240" i="58"/>
  <c r="E240" i="58"/>
  <c r="D240" i="58"/>
  <c r="C240" i="58"/>
  <c r="F239" i="58"/>
  <c r="E239" i="58"/>
  <c r="D239" i="58"/>
  <c r="C239" i="58"/>
  <c r="F238" i="58"/>
  <c r="E238" i="58"/>
  <c r="D238" i="58"/>
  <c r="C238" i="58"/>
  <c r="F237" i="58"/>
  <c r="E237" i="58"/>
  <c r="D237" i="58"/>
  <c r="C237" i="58"/>
  <c r="F236" i="58"/>
  <c r="E236" i="58"/>
  <c r="D236" i="58"/>
  <c r="C236" i="58"/>
  <c r="F235" i="58"/>
  <c r="E235" i="58"/>
  <c r="D235" i="58"/>
  <c r="C235" i="58"/>
  <c r="F234" i="58"/>
  <c r="E234" i="58"/>
  <c r="D234" i="58"/>
  <c r="C234" i="58"/>
  <c r="F233" i="58"/>
  <c r="E233" i="58"/>
  <c r="D233" i="58"/>
  <c r="C233" i="58"/>
  <c r="F232" i="58"/>
  <c r="E232" i="58"/>
  <c r="D232" i="58"/>
  <c r="C232" i="58"/>
  <c r="F231" i="58"/>
  <c r="E231" i="58"/>
  <c r="D231" i="58"/>
  <c r="C231" i="58"/>
  <c r="F230" i="58"/>
  <c r="E230" i="58"/>
  <c r="D230" i="58"/>
  <c r="C230" i="58"/>
  <c r="F229" i="58"/>
  <c r="E229" i="58"/>
  <c r="D229" i="58"/>
  <c r="C229" i="58"/>
  <c r="F228" i="58"/>
  <c r="E228" i="58"/>
  <c r="D228" i="58"/>
  <c r="C228" i="58"/>
  <c r="F227" i="58"/>
  <c r="E227" i="58"/>
  <c r="D227" i="58"/>
  <c r="C227" i="58"/>
  <c r="F226" i="58"/>
  <c r="E226" i="58"/>
  <c r="D226" i="58"/>
  <c r="C226" i="58"/>
  <c r="F225" i="58"/>
  <c r="E225" i="58"/>
  <c r="D225" i="58"/>
  <c r="C225" i="58"/>
  <c r="F224" i="58"/>
  <c r="E224" i="58"/>
  <c r="D224" i="58"/>
  <c r="C224" i="58"/>
  <c r="F223" i="58"/>
  <c r="E223" i="58"/>
  <c r="D223" i="58"/>
  <c r="C223" i="58"/>
  <c r="F222" i="58"/>
  <c r="E222" i="58"/>
  <c r="D222" i="58"/>
  <c r="C222" i="58"/>
  <c r="F221" i="58"/>
  <c r="E221" i="58"/>
  <c r="D221" i="58"/>
  <c r="C221" i="58"/>
  <c r="F220" i="58"/>
  <c r="E220" i="58"/>
  <c r="D220" i="58"/>
  <c r="C220" i="58"/>
  <c r="F219" i="58"/>
  <c r="E219" i="58"/>
  <c r="D219" i="58"/>
  <c r="C219" i="58"/>
  <c r="F218" i="58"/>
  <c r="E218" i="58"/>
  <c r="D218" i="58"/>
  <c r="C218" i="58"/>
  <c r="F217" i="58"/>
  <c r="E217" i="58"/>
  <c r="D217" i="58"/>
  <c r="C217" i="58"/>
  <c r="F216" i="58"/>
  <c r="E216" i="58"/>
  <c r="D216" i="58"/>
  <c r="C216" i="58"/>
  <c r="F215" i="58"/>
  <c r="E215" i="58"/>
  <c r="D215" i="58"/>
  <c r="C215" i="58"/>
  <c r="F214" i="58"/>
  <c r="E214" i="58"/>
  <c r="D214" i="58"/>
  <c r="C214" i="58"/>
  <c r="F213" i="58"/>
  <c r="E213" i="58"/>
  <c r="D213" i="58"/>
  <c r="C213" i="58"/>
  <c r="F212" i="58"/>
  <c r="E212" i="58"/>
  <c r="D212" i="58"/>
  <c r="C212" i="58"/>
  <c r="F211" i="58"/>
  <c r="E211" i="58"/>
  <c r="D211" i="58"/>
  <c r="C211" i="58"/>
  <c r="F210" i="58"/>
  <c r="E210" i="58"/>
  <c r="D210" i="58"/>
  <c r="C210" i="58"/>
  <c r="F209" i="58"/>
  <c r="E209" i="58"/>
  <c r="D209" i="58"/>
  <c r="C209" i="58"/>
  <c r="F208" i="58"/>
  <c r="E208" i="58"/>
  <c r="D208" i="58"/>
  <c r="C208" i="58"/>
  <c r="F207" i="58"/>
  <c r="E207" i="58"/>
  <c r="D207" i="58"/>
  <c r="C207" i="58"/>
  <c r="F206" i="58"/>
  <c r="E206" i="58"/>
  <c r="D206" i="58"/>
  <c r="C206" i="58"/>
  <c r="F205" i="58"/>
  <c r="E205" i="58"/>
  <c r="D205" i="58"/>
  <c r="C205" i="58"/>
  <c r="F204" i="58"/>
  <c r="E204" i="58"/>
  <c r="D204" i="58"/>
  <c r="C204" i="58"/>
  <c r="F203" i="58"/>
  <c r="E203" i="58"/>
  <c r="D203" i="58"/>
  <c r="C203" i="58"/>
  <c r="F202" i="58"/>
  <c r="E202" i="58"/>
  <c r="D202" i="58"/>
  <c r="C202" i="58"/>
  <c r="F201" i="58"/>
  <c r="E201" i="58"/>
  <c r="D201" i="58"/>
  <c r="C201" i="58"/>
  <c r="F200" i="58"/>
  <c r="E200" i="58"/>
  <c r="D200" i="58"/>
  <c r="C200" i="58"/>
  <c r="F199" i="58"/>
  <c r="E199" i="58"/>
  <c r="D199" i="58"/>
  <c r="C199" i="58"/>
  <c r="F198" i="58"/>
  <c r="E198" i="58"/>
  <c r="D198" i="58"/>
  <c r="C198" i="58"/>
  <c r="F197" i="58"/>
  <c r="E197" i="58"/>
  <c r="D197" i="58"/>
  <c r="C197" i="58"/>
  <c r="F196" i="58"/>
  <c r="E196" i="58"/>
  <c r="D196" i="58"/>
  <c r="C196" i="58"/>
  <c r="F195" i="58"/>
  <c r="E195" i="58"/>
  <c r="D195" i="58"/>
  <c r="C195" i="58"/>
  <c r="F194" i="58"/>
  <c r="E194" i="58"/>
  <c r="D194" i="58"/>
  <c r="C194" i="58"/>
  <c r="F193" i="58"/>
  <c r="E193" i="58"/>
  <c r="D193" i="58"/>
  <c r="C193" i="58"/>
  <c r="F192" i="58"/>
  <c r="E192" i="58"/>
  <c r="D192" i="58"/>
  <c r="C192" i="58"/>
  <c r="F191" i="58"/>
  <c r="E191" i="58"/>
  <c r="D191" i="58"/>
  <c r="C191" i="58"/>
  <c r="F190" i="58"/>
  <c r="E190" i="58"/>
  <c r="D190" i="58"/>
  <c r="C190" i="58"/>
  <c r="F189" i="58"/>
  <c r="E189" i="58"/>
  <c r="D189" i="58"/>
  <c r="C189" i="58"/>
  <c r="F188" i="58"/>
  <c r="E188" i="58"/>
  <c r="D188" i="58"/>
  <c r="C188" i="58"/>
  <c r="F187" i="58"/>
  <c r="E187" i="58"/>
  <c r="D187" i="58"/>
  <c r="C187" i="58"/>
  <c r="F186" i="58"/>
  <c r="E186" i="58"/>
  <c r="D186" i="58"/>
  <c r="C186" i="58"/>
  <c r="F185" i="58"/>
  <c r="E185" i="58"/>
  <c r="D185" i="58"/>
  <c r="C185" i="58"/>
  <c r="F184" i="58"/>
  <c r="E184" i="58"/>
  <c r="D184" i="58"/>
  <c r="C184" i="58"/>
  <c r="F183" i="58"/>
  <c r="E183" i="58"/>
  <c r="D183" i="58"/>
  <c r="C183" i="58"/>
  <c r="F182" i="58"/>
  <c r="E182" i="58"/>
  <c r="D182" i="58"/>
  <c r="C182" i="58"/>
  <c r="F181" i="58"/>
  <c r="E181" i="58"/>
  <c r="D181" i="58"/>
  <c r="C181" i="58"/>
  <c r="F180" i="58"/>
  <c r="E180" i="58"/>
  <c r="D180" i="58"/>
  <c r="C180" i="58"/>
  <c r="F179" i="58"/>
  <c r="E179" i="58"/>
  <c r="D179" i="58"/>
  <c r="C179" i="58"/>
  <c r="F178" i="58"/>
  <c r="E178" i="58"/>
  <c r="D178" i="58"/>
  <c r="C178" i="58"/>
  <c r="F177" i="58"/>
  <c r="E177" i="58"/>
  <c r="D177" i="58"/>
  <c r="C177" i="58"/>
  <c r="F176" i="58"/>
  <c r="E176" i="58"/>
  <c r="D176" i="58"/>
  <c r="C176" i="58"/>
  <c r="F175" i="58"/>
  <c r="E175" i="58"/>
  <c r="D175" i="58"/>
  <c r="C175" i="58"/>
  <c r="F174" i="58"/>
  <c r="E174" i="58"/>
  <c r="D174" i="58"/>
  <c r="C174" i="58"/>
  <c r="F173" i="58"/>
  <c r="E173" i="58"/>
  <c r="D173" i="58"/>
  <c r="C173" i="58"/>
  <c r="F172" i="58"/>
  <c r="E172" i="58"/>
  <c r="D172" i="58"/>
  <c r="C172" i="58"/>
  <c r="F171" i="58"/>
  <c r="E171" i="58"/>
  <c r="D171" i="58"/>
  <c r="C171" i="58"/>
  <c r="F170" i="58"/>
  <c r="E170" i="58"/>
  <c r="D170" i="58"/>
  <c r="C170" i="58"/>
  <c r="F169" i="58"/>
  <c r="E169" i="58"/>
  <c r="D169" i="58"/>
  <c r="C169" i="58"/>
  <c r="F168" i="58"/>
  <c r="E168" i="58"/>
  <c r="D168" i="58"/>
  <c r="C168" i="58"/>
  <c r="F167" i="58"/>
  <c r="E167" i="58"/>
  <c r="D167" i="58"/>
  <c r="C167" i="58"/>
  <c r="F166" i="58"/>
  <c r="E166" i="58"/>
  <c r="D166" i="58"/>
  <c r="C166" i="58"/>
  <c r="F165" i="58"/>
  <c r="E165" i="58"/>
  <c r="D165" i="58"/>
  <c r="C165" i="58"/>
  <c r="F164" i="58"/>
  <c r="E164" i="58"/>
  <c r="D164" i="58"/>
  <c r="C164" i="58"/>
  <c r="F163" i="58"/>
  <c r="E163" i="58"/>
  <c r="D163" i="58"/>
  <c r="C163" i="58"/>
  <c r="F162" i="58"/>
  <c r="E162" i="58"/>
  <c r="D162" i="58"/>
  <c r="C162" i="58"/>
  <c r="F161" i="58"/>
  <c r="E161" i="58"/>
  <c r="D161" i="58"/>
  <c r="C161" i="58"/>
  <c r="F160" i="58"/>
  <c r="E160" i="58"/>
  <c r="D160" i="58"/>
  <c r="C160" i="58"/>
  <c r="F159" i="58"/>
  <c r="E159" i="58"/>
  <c r="D159" i="58"/>
  <c r="C159" i="58"/>
  <c r="F158" i="58"/>
  <c r="E158" i="58"/>
  <c r="D158" i="58"/>
  <c r="C158" i="58"/>
  <c r="F157" i="58"/>
  <c r="E157" i="58"/>
  <c r="D157" i="58"/>
  <c r="C157" i="58"/>
  <c r="F156" i="58"/>
  <c r="E156" i="58"/>
  <c r="D156" i="58"/>
  <c r="C156" i="58"/>
  <c r="F155" i="58"/>
  <c r="E155" i="58"/>
  <c r="D155" i="58"/>
  <c r="C155" i="58"/>
  <c r="F154" i="58"/>
  <c r="E154" i="58"/>
  <c r="D154" i="58"/>
  <c r="C154" i="58"/>
  <c r="F153" i="58"/>
  <c r="E153" i="58"/>
  <c r="D153" i="58"/>
  <c r="C153" i="58"/>
  <c r="F152" i="58"/>
  <c r="E152" i="58"/>
  <c r="D152" i="58"/>
  <c r="C152" i="58"/>
  <c r="F151" i="58"/>
  <c r="E151" i="58"/>
  <c r="D151" i="58"/>
  <c r="C151" i="58"/>
  <c r="F150" i="58"/>
  <c r="E150" i="58"/>
  <c r="D150" i="58"/>
  <c r="C150" i="58"/>
  <c r="F149" i="58"/>
  <c r="E149" i="58"/>
  <c r="D149" i="58"/>
  <c r="C149" i="58"/>
  <c r="F148" i="58"/>
  <c r="E148" i="58"/>
  <c r="D148" i="58"/>
  <c r="C148" i="58"/>
  <c r="F147" i="58"/>
  <c r="E147" i="58"/>
  <c r="D147" i="58"/>
  <c r="C147" i="58"/>
  <c r="F146" i="58"/>
  <c r="E146" i="58"/>
  <c r="D146" i="58"/>
  <c r="C146" i="58"/>
  <c r="F145" i="58"/>
  <c r="E145" i="58"/>
  <c r="D145" i="58"/>
  <c r="C145" i="58"/>
  <c r="F144" i="58"/>
  <c r="E144" i="58"/>
  <c r="D144" i="58"/>
  <c r="C144" i="58"/>
  <c r="F143" i="58"/>
  <c r="E143" i="58"/>
  <c r="D143" i="58"/>
  <c r="C143" i="58"/>
  <c r="F142" i="58"/>
  <c r="E142" i="58"/>
  <c r="D142" i="58"/>
  <c r="C142" i="58"/>
  <c r="F141" i="58"/>
  <c r="E141" i="58"/>
  <c r="D141" i="58"/>
  <c r="C141" i="58"/>
  <c r="F140" i="58"/>
  <c r="E140" i="58"/>
  <c r="D140" i="58"/>
  <c r="C140" i="58"/>
  <c r="F139" i="58"/>
  <c r="E139" i="58"/>
  <c r="D139" i="58"/>
  <c r="C139" i="58"/>
  <c r="F138" i="58"/>
  <c r="E138" i="58"/>
  <c r="D138" i="58"/>
  <c r="C138" i="58"/>
  <c r="F137" i="58"/>
  <c r="E137" i="58"/>
  <c r="D137" i="58"/>
  <c r="C137" i="58"/>
  <c r="F136" i="58"/>
  <c r="E136" i="58"/>
  <c r="D136" i="58"/>
  <c r="C136" i="58"/>
  <c r="F135" i="58"/>
  <c r="E135" i="58"/>
  <c r="D135" i="58"/>
  <c r="C135" i="58"/>
  <c r="F134" i="58"/>
  <c r="E134" i="58"/>
  <c r="D134" i="58"/>
  <c r="C134" i="58"/>
  <c r="F133" i="58"/>
  <c r="E133" i="58"/>
  <c r="D133" i="58"/>
  <c r="C133" i="58"/>
  <c r="F132" i="58"/>
  <c r="E132" i="58"/>
  <c r="D132" i="58"/>
  <c r="C132" i="58"/>
  <c r="F131" i="58"/>
  <c r="E131" i="58"/>
  <c r="D131" i="58"/>
  <c r="C131" i="58"/>
  <c r="F130" i="58"/>
  <c r="E130" i="58"/>
  <c r="D130" i="58"/>
  <c r="C130" i="58"/>
  <c r="F129" i="58"/>
  <c r="E129" i="58"/>
  <c r="D129" i="58"/>
  <c r="C129" i="58"/>
  <c r="F128" i="58"/>
  <c r="E128" i="58"/>
  <c r="D128" i="58"/>
  <c r="C128" i="58"/>
  <c r="F127" i="58"/>
  <c r="E127" i="58"/>
  <c r="D127" i="58"/>
  <c r="C127" i="58"/>
  <c r="F126" i="58"/>
  <c r="E126" i="58"/>
  <c r="D126" i="58"/>
  <c r="C126" i="58"/>
  <c r="F125" i="58"/>
  <c r="E125" i="58"/>
  <c r="D125" i="58"/>
  <c r="C125" i="58"/>
  <c r="F124" i="58"/>
  <c r="E124" i="58"/>
  <c r="D124" i="58"/>
  <c r="C124" i="58"/>
  <c r="F123" i="58"/>
  <c r="E123" i="58"/>
  <c r="D123" i="58"/>
  <c r="C123" i="58"/>
  <c r="F122" i="58"/>
  <c r="E122" i="58"/>
  <c r="D122" i="58"/>
  <c r="C122" i="58"/>
  <c r="F121" i="58"/>
  <c r="E121" i="58"/>
  <c r="D121" i="58"/>
  <c r="C121" i="58"/>
  <c r="F120" i="58"/>
  <c r="E120" i="58"/>
  <c r="D120" i="58"/>
  <c r="C120" i="58"/>
  <c r="F119" i="58"/>
  <c r="E119" i="58"/>
  <c r="D119" i="58"/>
  <c r="C119" i="58"/>
  <c r="F118" i="58"/>
  <c r="E118" i="58"/>
  <c r="D118" i="58"/>
  <c r="C118" i="58"/>
  <c r="F117" i="58"/>
  <c r="E117" i="58"/>
  <c r="D117" i="58"/>
  <c r="C117" i="58"/>
  <c r="F116" i="58"/>
  <c r="E116" i="58"/>
  <c r="D116" i="58"/>
  <c r="C116" i="58"/>
  <c r="F115" i="58"/>
  <c r="E115" i="58"/>
  <c r="D115" i="58"/>
  <c r="C115" i="58"/>
  <c r="F114" i="58"/>
  <c r="E114" i="58"/>
  <c r="D114" i="58"/>
  <c r="C114" i="58"/>
  <c r="F113" i="58"/>
  <c r="E113" i="58"/>
  <c r="D113" i="58"/>
  <c r="C113" i="58"/>
  <c r="F112" i="58"/>
  <c r="E112" i="58"/>
  <c r="D112" i="58"/>
  <c r="C112" i="58"/>
  <c r="F111" i="58"/>
  <c r="E111" i="58"/>
  <c r="D111" i="58"/>
  <c r="C111" i="58"/>
  <c r="F110" i="58"/>
  <c r="E110" i="58"/>
  <c r="D110" i="58"/>
  <c r="C110" i="58"/>
  <c r="F109" i="58"/>
  <c r="E109" i="58"/>
  <c r="D109" i="58"/>
  <c r="C109" i="58"/>
  <c r="F108" i="58"/>
  <c r="E108" i="58"/>
  <c r="D108" i="58"/>
  <c r="C108" i="58"/>
  <c r="F107" i="58"/>
  <c r="E107" i="58"/>
  <c r="D107" i="58"/>
  <c r="C107" i="58"/>
  <c r="F106" i="58"/>
  <c r="E106" i="58"/>
  <c r="D106" i="58"/>
  <c r="C106" i="58"/>
  <c r="F105" i="58"/>
  <c r="E105" i="58"/>
  <c r="D105" i="58"/>
  <c r="C105" i="58"/>
  <c r="F104" i="58"/>
  <c r="E104" i="58"/>
  <c r="D104" i="58"/>
  <c r="C104" i="58"/>
  <c r="F103" i="58"/>
  <c r="E103" i="58"/>
  <c r="D103" i="58"/>
  <c r="C103" i="58"/>
  <c r="F102" i="58"/>
  <c r="E102" i="58"/>
  <c r="D102" i="58"/>
  <c r="C102" i="58"/>
  <c r="F101" i="58"/>
  <c r="E101" i="58"/>
  <c r="D101" i="58"/>
  <c r="C101" i="58"/>
  <c r="F100" i="58"/>
  <c r="E100" i="58"/>
  <c r="D100" i="58"/>
  <c r="C100" i="58"/>
  <c r="F99" i="58"/>
  <c r="E99" i="58"/>
  <c r="D99" i="58"/>
  <c r="C99" i="58"/>
  <c r="F98" i="58"/>
  <c r="E98" i="58"/>
  <c r="D98" i="58"/>
  <c r="C98" i="58"/>
  <c r="F97" i="58"/>
  <c r="E97" i="58"/>
  <c r="D97" i="58"/>
  <c r="C97" i="58"/>
  <c r="F96" i="58"/>
  <c r="E96" i="58"/>
  <c r="D96" i="58"/>
  <c r="C96" i="58"/>
  <c r="F95" i="58"/>
  <c r="E95" i="58"/>
  <c r="D95" i="58"/>
  <c r="C95" i="58"/>
  <c r="F94" i="58"/>
  <c r="E94" i="58"/>
  <c r="D94" i="58"/>
  <c r="C94" i="58"/>
  <c r="F93" i="58"/>
  <c r="E93" i="58"/>
  <c r="D93" i="58"/>
  <c r="C93" i="58"/>
  <c r="F92" i="58"/>
  <c r="E92" i="58"/>
  <c r="D92" i="58"/>
  <c r="C92" i="58"/>
  <c r="F91" i="58"/>
  <c r="E91" i="58"/>
  <c r="D91" i="58"/>
  <c r="C91" i="58"/>
  <c r="F90" i="58"/>
  <c r="E90" i="58"/>
  <c r="D90" i="58"/>
  <c r="C90" i="58"/>
  <c r="F89" i="58"/>
  <c r="E89" i="58"/>
  <c r="D89" i="58"/>
  <c r="C89" i="58"/>
  <c r="F88" i="58"/>
  <c r="E88" i="58"/>
  <c r="D88" i="58"/>
  <c r="C88" i="58"/>
  <c r="F87" i="58"/>
  <c r="E87" i="58"/>
  <c r="D87" i="58"/>
  <c r="C87" i="58"/>
  <c r="F86" i="58"/>
  <c r="E86" i="58"/>
  <c r="D86" i="58"/>
  <c r="C86" i="58"/>
  <c r="F85" i="58"/>
  <c r="E85" i="58"/>
  <c r="D85" i="58"/>
  <c r="C85" i="58"/>
  <c r="F84" i="58"/>
  <c r="E84" i="58"/>
  <c r="D84" i="58"/>
  <c r="C84" i="58"/>
  <c r="F83" i="58"/>
  <c r="E83" i="58"/>
  <c r="D83" i="58"/>
  <c r="C83" i="58"/>
  <c r="F82" i="58"/>
  <c r="E82" i="58"/>
  <c r="D82" i="58"/>
  <c r="C82" i="58"/>
  <c r="F81" i="58"/>
  <c r="E81" i="58"/>
  <c r="D81" i="58"/>
  <c r="C81" i="58"/>
  <c r="F80" i="58"/>
  <c r="E80" i="58"/>
  <c r="D80" i="58"/>
  <c r="C80" i="58"/>
  <c r="F79" i="58"/>
  <c r="E79" i="58"/>
  <c r="D79" i="58"/>
  <c r="C79" i="58"/>
  <c r="F78" i="58"/>
  <c r="E78" i="58"/>
  <c r="D78" i="58"/>
  <c r="C78" i="58"/>
  <c r="F77" i="58"/>
  <c r="E77" i="58"/>
  <c r="D77" i="58"/>
  <c r="C77" i="58"/>
  <c r="F76" i="58"/>
  <c r="E76" i="58"/>
  <c r="D76" i="58"/>
  <c r="C76" i="58"/>
  <c r="F75" i="58"/>
  <c r="E75" i="58"/>
  <c r="D75" i="58"/>
  <c r="C75" i="58"/>
  <c r="F74" i="58"/>
  <c r="E74" i="58"/>
  <c r="D74" i="58"/>
  <c r="C74" i="58"/>
  <c r="F73" i="58"/>
  <c r="E73" i="58"/>
  <c r="D73" i="58"/>
  <c r="C73" i="58"/>
  <c r="F72" i="58"/>
  <c r="E72" i="58"/>
  <c r="D72" i="58"/>
  <c r="C72" i="58"/>
  <c r="F71" i="58"/>
  <c r="E71" i="58"/>
  <c r="D71" i="58"/>
  <c r="C71" i="58"/>
  <c r="F70" i="58"/>
  <c r="E70" i="58"/>
  <c r="D70" i="58"/>
  <c r="C70" i="58"/>
  <c r="F69" i="58"/>
  <c r="E69" i="58"/>
  <c r="D69" i="58"/>
  <c r="C69" i="58"/>
  <c r="F68" i="58"/>
  <c r="E68" i="58"/>
  <c r="D68" i="58"/>
  <c r="C68" i="58"/>
  <c r="F67" i="58"/>
  <c r="E67" i="58"/>
  <c r="D67" i="58"/>
  <c r="C67" i="58"/>
  <c r="F66" i="58"/>
  <c r="E66" i="58"/>
  <c r="D66" i="58"/>
  <c r="C66" i="58"/>
  <c r="F65" i="58"/>
  <c r="E65" i="58"/>
  <c r="D65" i="58"/>
  <c r="C65" i="58"/>
  <c r="F64" i="58"/>
  <c r="E64" i="58"/>
  <c r="D64" i="58"/>
  <c r="C64" i="58"/>
  <c r="F63" i="58"/>
  <c r="E63" i="58"/>
  <c r="D63" i="58"/>
  <c r="C63" i="58"/>
  <c r="F62" i="58"/>
  <c r="E62" i="58"/>
  <c r="D62" i="58"/>
  <c r="C62" i="58"/>
  <c r="F61" i="58"/>
  <c r="E61" i="58"/>
  <c r="D61" i="58"/>
  <c r="C61" i="58"/>
  <c r="F60" i="58"/>
  <c r="E60" i="58"/>
  <c r="D60" i="58"/>
  <c r="C60" i="58"/>
  <c r="F59" i="58"/>
  <c r="E59" i="58"/>
  <c r="D59" i="58"/>
  <c r="C59" i="58"/>
  <c r="F58" i="58"/>
  <c r="E58" i="58"/>
  <c r="D58" i="58"/>
  <c r="C58" i="58"/>
  <c r="F57" i="58"/>
  <c r="E57" i="58"/>
  <c r="D57" i="58"/>
  <c r="C57" i="58"/>
  <c r="F56" i="58"/>
  <c r="E56" i="58"/>
  <c r="D56" i="58"/>
  <c r="C56" i="58"/>
  <c r="F55" i="58"/>
  <c r="E55" i="58"/>
  <c r="D55" i="58"/>
  <c r="C55" i="58"/>
  <c r="F54" i="58"/>
  <c r="E54" i="58"/>
  <c r="D54" i="58"/>
  <c r="C54" i="58"/>
  <c r="F53" i="58"/>
  <c r="E53" i="58"/>
  <c r="D53" i="58"/>
  <c r="C53" i="58"/>
  <c r="F52" i="58"/>
  <c r="E52" i="58"/>
  <c r="D52" i="58"/>
  <c r="C52" i="58"/>
  <c r="F51" i="58"/>
  <c r="E51" i="58"/>
  <c r="D51" i="58"/>
  <c r="C51" i="58"/>
  <c r="F50" i="58"/>
  <c r="E50" i="58"/>
  <c r="D50" i="58"/>
  <c r="C50" i="58"/>
  <c r="F49" i="58"/>
  <c r="E49" i="58"/>
  <c r="D49" i="58"/>
  <c r="C49" i="58"/>
  <c r="F48" i="58"/>
  <c r="E48" i="58"/>
  <c r="D48" i="58"/>
  <c r="C48" i="58"/>
  <c r="F47" i="58"/>
  <c r="E47" i="58"/>
  <c r="D47" i="58"/>
  <c r="C47" i="58"/>
  <c r="F46" i="58"/>
  <c r="E46" i="58"/>
  <c r="D46" i="58"/>
  <c r="C46" i="58"/>
  <c r="F45" i="58"/>
  <c r="E45" i="58"/>
  <c r="D45" i="58"/>
  <c r="C45" i="58"/>
  <c r="F44" i="58"/>
  <c r="E44" i="58"/>
  <c r="D44" i="58"/>
  <c r="C44" i="58"/>
  <c r="F43" i="58"/>
  <c r="E43" i="58"/>
  <c r="D43" i="58"/>
  <c r="C43" i="58"/>
  <c r="F42" i="58"/>
  <c r="E42" i="58"/>
  <c r="D42" i="58"/>
  <c r="C42" i="58"/>
  <c r="F41" i="58"/>
  <c r="E41" i="58"/>
  <c r="D41" i="58"/>
  <c r="C41" i="58"/>
  <c r="F40" i="58"/>
  <c r="E40" i="58"/>
  <c r="D40" i="58"/>
  <c r="C40" i="58"/>
  <c r="F39" i="58"/>
  <c r="E39" i="58"/>
  <c r="D39" i="58"/>
  <c r="C39" i="58"/>
  <c r="F38" i="58"/>
  <c r="E38" i="58"/>
  <c r="D38" i="58"/>
  <c r="C38" i="58"/>
  <c r="F37" i="58"/>
  <c r="E37" i="58"/>
  <c r="D37" i="58"/>
  <c r="C37" i="58"/>
  <c r="F36" i="58"/>
  <c r="E36" i="58"/>
  <c r="D36" i="58"/>
  <c r="C36" i="58"/>
  <c r="F35" i="58"/>
  <c r="E35" i="58"/>
  <c r="D35" i="58"/>
  <c r="C35" i="58"/>
  <c r="F34" i="58"/>
  <c r="E34" i="58"/>
  <c r="D34" i="58"/>
  <c r="C34" i="58"/>
  <c r="F33" i="58"/>
  <c r="E33" i="58"/>
  <c r="D33" i="58"/>
  <c r="C33" i="58"/>
  <c r="F32" i="58"/>
  <c r="E32" i="58"/>
  <c r="D32" i="58"/>
  <c r="C32" i="58"/>
  <c r="F31" i="58"/>
  <c r="E31" i="58"/>
  <c r="D31" i="58"/>
  <c r="C31" i="58"/>
  <c r="F30" i="58"/>
  <c r="E30" i="58"/>
  <c r="D30" i="58"/>
  <c r="C30" i="58"/>
  <c r="F29" i="58"/>
  <c r="E29" i="58"/>
  <c r="D29" i="58"/>
  <c r="C29" i="58"/>
  <c r="F28" i="58"/>
  <c r="E28" i="58"/>
  <c r="D28" i="58"/>
  <c r="C28" i="58"/>
  <c r="F27" i="58"/>
  <c r="E27" i="58"/>
  <c r="D27" i="58"/>
  <c r="C27" i="58"/>
  <c r="F26" i="58"/>
  <c r="E26" i="58"/>
  <c r="D26" i="58"/>
  <c r="C26" i="58"/>
  <c r="F25" i="58"/>
  <c r="E25" i="58"/>
  <c r="D25" i="58"/>
  <c r="C25" i="58"/>
  <c r="F24" i="58"/>
  <c r="E24" i="58"/>
  <c r="D24" i="58"/>
  <c r="C24" i="58"/>
  <c r="F23" i="58"/>
  <c r="E23" i="58"/>
  <c r="D23" i="58"/>
  <c r="C23" i="58"/>
  <c r="F22" i="58"/>
  <c r="E22" i="58"/>
  <c r="D22" i="58"/>
  <c r="C22" i="58"/>
  <c r="F21" i="58"/>
  <c r="E21" i="58"/>
  <c r="D21" i="58"/>
  <c r="C21" i="58"/>
  <c r="F20" i="58"/>
  <c r="E20" i="58"/>
  <c r="D20" i="58"/>
  <c r="C20" i="58"/>
  <c r="F19" i="58"/>
  <c r="E19" i="58"/>
  <c r="D19" i="58"/>
  <c r="C19" i="58"/>
  <c r="F18" i="58"/>
  <c r="E18" i="58"/>
  <c r="D18" i="58"/>
  <c r="C18" i="58"/>
  <c r="F17" i="58"/>
  <c r="E17" i="58"/>
  <c r="D17" i="58"/>
  <c r="C17" i="58"/>
  <c r="F16" i="58"/>
  <c r="E16" i="58"/>
  <c r="D16" i="58"/>
  <c r="C16" i="58"/>
  <c r="F15" i="58"/>
  <c r="E15" i="58"/>
  <c r="D15" i="58"/>
  <c r="C15" i="58"/>
  <c r="F14" i="58"/>
  <c r="E14" i="58"/>
  <c r="D14" i="58"/>
  <c r="C14" i="58"/>
  <c r="F13" i="58"/>
  <c r="E13" i="58"/>
  <c r="D13" i="58"/>
  <c r="C13" i="58"/>
  <c r="H12" i="58"/>
  <c r="F12" i="58"/>
  <c r="E12" i="58"/>
  <c r="D12" i="58"/>
  <c r="C12" i="58"/>
  <c r="H11" i="58"/>
  <c r="F11" i="58"/>
  <c r="E11" i="58"/>
  <c r="D11" i="58"/>
  <c r="C11" i="58"/>
  <c r="F10" i="58"/>
  <c r="E10" i="58"/>
  <c r="D10" i="58"/>
  <c r="C10" i="58"/>
  <c r="F9" i="58"/>
  <c r="E9" i="58"/>
  <c r="D9" i="58"/>
  <c r="C9" i="58"/>
  <c r="L8" i="58"/>
  <c r="L9" i="58" s="1"/>
  <c r="F8" i="58"/>
  <c r="E8" i="58"/>
  <c r="D8" i="58"/>
  <c r="C8" i="58"/>
  <c r="L7" i="58"/>
  <c r="F7" i="58"/>
  <c r="E7" i="58"/>
  <c r="D7" i="58"/>
  <c r="C7" i="58"/>
  <c r="F6" i="58"/>
  <c r="E6" i="58"/>
  <c r="D6" i="58"/>
  <c r="C6" i="58"/>
  <c r="F5" i="58"/>
  <c r="E5" i="58"/>
  <c r="D5" i="58"/>
  <c r="C5" i="58"/>
  <c r="F4" i="58"/>
  <c r="E4" i="58"/>
  <c r="D4" i="58"/>
  <c r="C4" i="58"/>
  <c r="H3" i="58"/>
  <c r="F3" i="58"/>
  <c r="E3" i="58"/>
  <c r="D3" i="58"/>
  <c r="C3" i="58"/>
  <c r="H2" i="58"/>
  <c r="E2" i="58"/>
  <c r="D2" i="58"/>
  <c r="C2" i="58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H12" i="55"/>
  <c r="F12" i="55"/>
  <c r="H11" i="55"/>
  <c r="F11" i="55"/>
  <c r="F10" i="55"/>
  <c r="F9" i="55"/>
  <c r="L8" i="55"/>
  <c r="F8" i="55"/>
  <c r="L7" i="55"/>
  <c r="F7" i="55"/>
  <c r="F6" i="55"/>
  <c r="F5" i="55"/>
  <c r="F4" i="55"/>
  <c r="H3" i="55"/>
  <c r="F3" i="55"/>
  <c r="H2" i="55"/>
  <c r="I8" i="58" l="1"/>
  <c r="I1290" i="61"/>
  <c r="H1289" i="61"/>
  <c r="J1289" i="61" s="1"/>
  <c r="K1080" i="1"/>
  <c r="E505" i="55" s="1"/>
  <c r="C505" i="55"/>
  <c r="K1152" i="1"/>
  <c r="K1224" i="1"/>
  <c r="C563" i="55"/>
  <c r="C432" i="46"/>
  <c r="K1119" i="1"/>
  <c r="E521" i="55" s="1"/>
  <c r="C521" i="55"/>
  <c r="K1263" i="1"/>
  <c r="C571" i="55"/>
  <c r="C449" i="46"/>
  <c r="K1194" i="1"/>
  <c r="D554" i="55"/>
  <c r="D425" i="46"/>
  <c r="K1120" i="1"/>
  <c r="E522" i="55" s="1"/>
  <c r="C522" i="55"/>
  <c r="K1264" i="1"/>
  <c r="E572" i="55" s="1"/>
  <c r="C572" i="55"/>
  <c r="K1109" i="1"/>
  <c r="E515" i="55" s="1"/>
  <c r="C515" i="55"/>
  <c r="K1253" i="1"/>
  <c r="E445" i="46" s="1"/>
  <c r="C445" i="46"/>
  <c r="K1099" i="1"/>
  <c r="K1243" i="1"/>
  <c r="E439" i="46" s="1"/>
  <c r="C439" i="46"/>
  <c r="K1088" i="1"/>
  <c r="K1232" i="1"/>
  <c r="K1242" i="1"/>
  <c r="K1214" i="1"/>
  <c r="E558" i="55" s="1"/>
  <c r="C558" i="55"/>
  <c r="K1273" i="1"/>
  <c r="E575" i="55" s="1"/>
  <c r="D582" i="55"/>
  <c r="D456" i="46"/>
  <c r="K1259" i="1"/>
  <c r="E448" i="46" s="1"/>
  <c r="C448" i="46"/>
  <c r="K1185" i="1"/>
  <c r="K1252" i="1"/>
  <c r="E444" i="46" s="1"/>
  <c r="C444" i="46"/>
  <c r="D432" i="46"/>
  <c r="D563" i="55"/>
  <c r="D549" i="55"/>
  <c r="D421" i="46"/>
  <c r="K1131" i="1"/>
  <c r="E528" i="55" s="1"/>
  <c r="C528" i="55"/>
  <c r="K1275" i="1"/>
  <c r="E577" i="55" s="1"/>
  <c r="C577" i="55"/>
  <c r="K1132" i="1"/>
  <c r="K1121" i="1"/>
  <c r="E523" i="55" s="1"/>
  <c r="C523" i="55"/>
  <c r="K1265" i="1"/>
  <c r="E450" i="46" s="1"/>
  <c r="C450" i="46"/>
  <c r="K1111" i="1"/>
  <c r="E516" i="55" s="1"/>
  <c r="C516" i="55"/>
  <c r="K1174" i="1"/>
  <c r="E543" i="55" s="1"/>
  <c r="D543" i="55"/>
  <c r="K1244" i="1"/>
  <c r="E440" i="46" s="1"/>
  <c r="C440" i="46"/>
  <c r="K1146" i="1"/>
  <c r="K1122" i="1"/>
  <c r="E524" i="55" s="1"/>
  <c r="C524" i="55"/>
  <c r="K1226" i="1"/>
  <c r="E433" i="46" s="1"/>
  <c r="C433" i="46"/>
  <c r="C429" i="46"/>
  <c r="C557" i="55"/>
  <c r="K1092" i="1"/>
  <c r="E508" i="55" s="1"/>
  <c r="C508" i="55"/>
  <c r="K1143" i="1"/>
  <c r="E533" i="55" s="1"/>
  <c r="C533" i="55"/>
  <c r="K1218" i="1"/>
  <c r="E561" i="55" s="1"/>
  <c r="D561" i="55"/>
  <c r="K1144" i="1"/>
  <c r="E534" i="55" s="1"/>
  <c r="C534" i="55"/>
  <c r="K1267" i="1"/>
  <c r="C573" i="55"/>
  <c r="C451" i="46"/>
  <c r="K1233" i="1"/>
  <c r="E435" i="46" s="1"/>
  <c r="C435" i="46"/>
  <c r="K1177" i="1"/>
  <c r="E545" i="55" s="1"/>
  <c r="D545" i="55"/>
  <c r="K1209" i="1"/>
  <c r="C554" i="55"/>
  <c r="C425" i="46"/>
  <c r="D434" i="46"/>
  <c r="D564" i="55"/>
  <c r="K1086" i="1"/>
  <c r="E507" i="55" s="1"/>
  <c r="D507" i="55"/>
  <c r="K1279" i="1"/>
  <c r="E454" i="46" s="1"/>
  <c r="C454" i="46"/>
  <c r="K1198" i="1"/>
  <c r="D555" i="55"/>
  <c r="D426" i="46"/>
  <c r="C574" i="55"/>
  <c r="C452" i="46"/>
  <c r="K1189" i="1"/>
  <c r="E551" i="55" s="1"/>
  <c r="D551" i="55"/>
  <c r="K1235" i="1"/>
  <c r="E567" i="55" s="1"/>
  <c r="C567" i="55"/>
  <c r="K1106" i="1"/>
  <c r="E513" i="55" s="1"/>
  <c r="C513" i="55"/>
  <c r="K1250" i="1"/>
  <c r="E569" i="55" s="1"/>
  <c r="C569" i="55"/>
  <c r="K1115" i="1"/>
  <c r="E518" i="55" s="1"/>
  <c r="C518" i="55"/>
  <c r="K1104" i="1"/>
  <c r="K1176" i="1"/>
  <c r="K1248" i="1"/>
  <c r="K1147" i="1"/>
  <c r="E536" i="55" s="1"/>
  <c r="C536" i="55"/>
  <c r="K1291" i="1"/>
  <c r="K1118" i="1"/>
  <c r="E520" i="55" s="1"/>
  <c r="C520" i="55"/>
  <c r="K1127" i="1"/>
  <c r="E526" i="55" s="1"/>
  <c r="C526" i="55"/>
  <c r="C441" i="46"/>
  <c r="C568" i="55"/>
  <c r="C555" i="55"/>
  <c r="C426" i="46"/>
  <c r="K1116" i="1"/>
  <c r="E519" i="55" s="1"/>
  <c r="C519" i="55"/>
  <c r="K1260" i="1"/>
  <c r="D571" i="55"/>
  <c r="D449" i="46"/>
  <c r="C552" i="55"/>
  <c r="C423" i="46"/>
  <c r="K1234" i="1"/>
  <c r="D566" i="55"/>
  <c r="D436" i="46"/>
  <c r="K1142" i="1"/>
  <c r="E532" i="55" s="1"/>
  <c r="C532" i="55"/>
  <c r="K1286" i="1"/>
  <c r="C456" i="46"/>
  <c r="C582" i="55"/>
  <c r="K1113" i="1"/>
  <c r="K1247" i="1"/>
  <c r="E443" i="46" s="1"/>
  <c r="C443" i="46"/>
  <c r="K1173" i="1"/>
  <c r="K1130" i="1"/>
  <c r="D573" i="55"/>
  <c r="D451" i="46"/>
  <c r="C553" i="55"/>
  <c r="C424" i="46"/>
  <c r="K1246" i="1"/>
  <c r="E442" i="46" s="1"/>
  <c r="D442" i="46"/>
  <c r="K1141" i="1"/>
  <c r="K1093" i="1"/>
  <c r="E509" i="55" s="1"/>
  <c r="D509" i="55"/>
  <c r="K1237" i="1"/>
  <c r="E437" i="46" s="1"/>
  <c r="D437" i="46"/>
  <c r="K1158" i="1"/>
  <c r="E539" i="55" s="1"/>
  <c r="K1175" i="1"/>
  <c r="E544" i="55" s="1"/>
  <c r="C544" i="55"/>
  <c r="K1125" i="1"/>
  <c r="C566" i="55"/>
  <c r="C436" i="46"/>
  <c r="K1251" i="1"/>
  <c r="E570" i="55" s="1"/>
  <c r="C570" i="55"/>
  <c r="K1285" i="1"/>
  <c r="E581" i="55" s="1"/>
  <c r="C581" i="55"/>
  <c r="K1078" i="1"/>
  <c r="E504" i="55" s="1"/>
  <c r="D504" i="55"/>
  <c r="K1274" i="1"/>
  <c r="E576" i="55" s="1"/>
  <c r="C576" i="55"/>
  <c r="K1245" i="1"/>
  <c r="D568" i="55"/>
  <c r="D441" i="46"/>
  <c r="C549" i="55"/>
  <c r="C421" i="46"/>
  <c r="K1199" i="1"/>
  <c r="E556" i="55" s="1"/>
  <c r="C556" i="55"/>
  <c r="K1105" i="1"/>
  <c r="E512" i="55" s="1"/>
  <c r="D512" i="55"/>
  <c r="K1166" i="1"/>
  <c r="E541" i="55" s="1"/>
  <c r="C541" i="55"/>
  <c r="K1187" i="1"/>
  <c r="C550" i="55"/>
  <c r="C422" i="46"/>
  <c r="K1281" i="1"/>
  <c r="C455" i="46"/>
  <c r="C579" i="55"/>
  <c r="D553" i="55"/>
  <c r="D424" i="46"/>
  <c r="K1254" i="1"/>
  <c r="E446" i="46" s="1"/>
  <c r="D446" i="46"/>
  <c r="K1213" i="1"/>
  <c r="D557" i="55"/>
  <c r="D429" i="46"/>
  <c r="C564" i="55"/>
  <c r="C434" i="46"/>
  <c r="K1270" i="1"/>
  <c r="E453" i="46" s="1"/>
  <c r="D453" i="46"/>
  <c r="K1261" i="1"/>
  <c r="K1178" i="1"/>
  <c r="E546" i="55" s="1"/>
  <c r="C546" i="55"/>
  <c r="D579" i="55"/>
  <c r="D455" i="46"/>
  <c r="D574" i="55"/>
  <c r="D452" i="46"/>
  <c r="K1140" i="1"/>
  <c r="E531" i="55" s="1"/>
  <c r="C531" i="55"/>
  <c r="D552" i="55"/>
  <c r="D423" i="46"/>
  <c r="K1095" i="1"/>
  <c r="E510" i="55" s="1"/>
  <c r="C510" i="55"/>
  <c r="K1129" i="1"/>
  <c r="E527" i="55" s="1"/>
  <c r="D527" i="55"/>
  <c r="K1102" i="1"/>
  <c r="E511" i="55" s="1"/>
  <c r="K1223" i="1"/>
  <c r="E562" i="55" s="1"/>
  <c r="C562" i="55"/>
  <c r="K1083" i="1"/>
  <c r="E506" i="55" s="1"/>
  <c r="K1227" i="1"/>
  <c r="K1084" i="1"/>
  <c r="K1228" i="1"/>
  <c r="K1217" i="1"/>
  <c r="E560" i="55" s="1"/>
  <c r="K1207" i="1"/>
  <c r="K1196" i="1"/>
  <c r="K1230" i="1"/>
  <c r="K1210" i="1"/>
  <c r="K1212" i="1"/>
  <c r="E428" i="46" s="1"/>
  <c r="K1284" i="1"/>
  <c r="E580" i="55" s="1"/>
  <c r="K1239" i="1"/>
  <c r="E438" i="46" s="1"/>
  <c r="K1240" i="1"/>
  <c r="K1085" i="1"/>
  <c r="K1229" i="1"/>
  <c r="K1075" i="1"/>
  <c r="E503" i="55" s="1"/>
  <c r="K1219" i="1"/>
  <c r="K1208" i="1"/>
  <c r="K1258" i="1"/>
  <c r="K1108" i="1"/>
  <c r="E514" i="55" s="1"/>
  <c r="K1097" i="1"/>
  <c r="K1241" i="1"/>
  <c r="K1087" i="1"/>
  <c r="K1231" i="1"/>
  <c r="E565" i="55" s="1"/>
  <c r="K1076" i="1"/>
  <c r="K1220" i="1"/>
  <c r="E431" i="46" s="1"/>
  <c r="K1098" i="1"/>
  <c r="K1100" i="1"/>
  <c r="K1288" i="1"/>
  <c r="E457" i="46" s="1"/>
  <c r="K1133" i="1"/>
  <c r="E529" i="55" s="1"/>
  <c r="K1277" i="1"/>
  <c r="E578" i="55" s="1"/>
  <c r="K1112" i="1"/>
  <c r="K1256" i="1"/>
  <c r="E447" i="46" s="1"/>
  <c r="K1150" i="1"/>
  <c r="E537" i="55" s="1"/>
  <c r="K1156" i="1"/>
  <c r="K1145" i="1"/>
  <c r="E535" i="55" s="1"/>
  <c r="K1289" i="1"/>
  <c r="K1124" i="1"/>
  <c r="K1268" i="1"/>
  <c r="K1290" i="1"/>
  <c r="E458" i="46" s="1"/>
  <c r="K1168" i="1"/>
  <c r="K1157" i="1"/>
  <c r="E538" i="55" s="1"/>
  <c r="K1136" i="1"/>
  <c r="E530" i="55" s="1"/>
  <c r="K1280" i="1"/>
  <c r="K1206" i="1"/>
  <c r="E427" i="46" s="1"/>
  <c r="K1266" i="1"/>
  <c r="K1167" i="1"/>
  <c r="K1179" i="1"/>
  <c r="K1180" i="1"/>
  <c r="E547" i="55" s="1"/>
  <c r="K1169" i="1"/>
  <c r="K1159" i="1"/>
  <c r="E540" i="55" s="1"/>
  <c r="K1148" i="1"/>
  <c r="K1292" i="1"/>
  <c r="E583" i="55" s="1"/>
  <c r="K1191" i="1"/>
  <c r="K1192" i="1"/>
  <c r="K1181" i="1"/>
  <c r="E548" i="55" s="1"/>
  <c r="K1171" i="1"/>
  <c r="E542" i="55" s="1"/>
  <c r="K1160" i="1"/>
  <c r="K1114" i="1"/>
  <c r="E517" i="55" s="1"/>
  <c r="K1203" i="1"/>
  <c r="K1204" i="1"/>
  <c r="K1193" i="1"/>
  <c r="K1183" i="1"/>
  <c r="K1172" i="1"/>
  <c r="K1200" i="1"/>
  <c r="K1272" i="1"/>
  <c r="K1215" i="1"/>
  <c r="E430" i="46" s="1"/>
  <c r="K1216" i="1"/>
  <c r="E559" i="55" s="1"/>
  <c r="K1205" i="1"/>
  <c r="K1195" i="1"/>
  <c r="K1184" i="1"/>
  <c r="K1182" i="1"/>
  <c r="H8" i="58"/>
  <c r="L9" i="55"/>
  <c r="I12" i="55"/>
  <c r="I2" i="58"/>
  <c r="I12" i="58"/>
  <c r="J7" i="58"/>
  <c r="H10" i="58"/>
  <c r="J6" i="58"/>
  <c r="H6" i="58"/>
  <c r="K7" i="58"/>
  <c r="I6" i="58"/>
  <c r="K6" i="58"/>
  <c r="H5" i="58"/>
  <c r="K5" i="58"/>
  <c r="J8" i="58"/>
  <c r="H7" i="58"/>
  <c r="K8" i="58"/>
  <c r="I5" i="58"/>
  <c r="I7" i="58"/>
  <c r="J5" i="58"/>
  <c r="I2" i="55"/>
  <c r="H10" i="55"/>
  <c r="F2" i="46"/>
  <c r="H12" i="46"/>
  <c r="H11" i="46"/>
  <c r="L8" i="46"/>
  <c r="L7" i="46"/>
  <c r="H3" i="46"/>
  <c r="H2" i="46"/>
  <c r="I9" i="58" l="1"/>
  <c r="H1288" i="61"/>
  <c r="J1288" i="61" s="1"/>
  <c r="I1289" i="61"/>
  <c r="E552" i="55"/>
  <c r="E423" i="46"/>
  <c r="E456" i="46"/>
  <c r="E582" i="55"/>
  <c r="E579" i="55"/>
  <c r="E455" i="46"/>
  <c r="E571" i="55"/>
  <c r="E449" i="46"/>
  <c r="E554" i="55"/>
  <c r="E425" i="46"/>
  <c r="E574" i="55"/>
  <c r="E452" i="46"/>
  <c r="E568" i="55"/>
  <c r="E441" i="46"/>
  <c r="E553" i="55"/>
  <c r="E424" i="46"/>
  <c r="E564" i="55"/>
  <c r="E434" i="46"/>
  <c r="E550" i="55"/>
  <c r="E422" i="46"/>
  <c r="E566" i="55"/>
  <c r="E436" i="46"/>
  <c r="E555" i="55"/>
  <c r="E426" i="46"/>
  <c r="E557" i="55"/>
  <c r="E429" i="46"/>
  <c r="E563" i="55"/>
  <c r="E432" i="46"/>
  <c r="E549" i="55"/>
  <c r="E421" i="46"/>
  <c r="E573" i="55"/>
  <c r="E451" i="46"/>
  <c r="H9" i="58"/>
  <c r="I12" i="46"/>
  <c r="J9" i="58"/>
  <c r="L6" i="58"/>
  <c r="K9" i="58"/>
  <c r="I2" i="46"/>
  <c r="L9" i="46"/>
  <c r="H1287" i="61" l="1"/>
  <c r="J1287" i="61" s="1"/>
  <c r="I1288" i="61"/>
  <c r="F4" i="46"/>
  <c r="F5" i="46"/>
  <c r="F6" i="46"/>
  <c r="F7" i="46"/>
  <c r="F8" i="46"/>
  <c r="F9" i="46"/>
  <c r="F10" i="46"/>
  <c r="F11" i="46"/>
  <c r="F12" i="46"/>
  <c r="F13" i="46"/>
  <c r="F14" i="46"/>
  <c r="F15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F113" i="46"/>
  <c r="F114" i="46"/>
  <c r="F115" i="46"/>
  <c r="F116" i="46"/>
  <c r="F117" i="46"/>
  <c r="F118" i="46"/>
  <c r="F3" i="46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H1286" i="61" l="1"/>
  <c r="J1286" i="61" s="1"/>
  <c r="I1287" i="61"/>
  <c r="H494" i="1"/>
  <c r="J494" i="1" s="1"/>
  <c r="H865" i="1"/>
  <c r="J865" i="1" s="1"/>
  <c r="H505" i="1"/>
  <c r="J505" i="1" s="1"/>
  <c r="H13" i="1"/>
  <c r="J13" i="1" s="1"/>
  <c r="H1039" i="1"/>
  <c r="J1039" i="1" s="1"/>
  <c r="H859" i="1"/>
  <c r="J859" i="1" s="1"/>
  <c r="H1066" i="1"/>
  <c r="J1066" i="1" s="1"/>
  <c r="H1054" i="1"/>
  <c r="J1054" i="1" s="1"/>
  <c r="D495" i="55" s="1"/>
  <c r="H1042" i="1"/>
  <c r="J1042" i="1" s="1"/>
  <c r="D218" i="55" s="1"/>
  <c r="H1030" i="1"/>
  <c r="J1030" i="1" s="1"/>
  <c r="D483" i="55" s="1"/>
  <c r="H1067" i="1"/>
  <c r="J1067" i="1" s="1"/>
  <c r="D418" i="46" s="1"/>
  <c r="H1055" i="1"/>
  <c r="J1055" i="1" s="1"/>
  <c r="D411" i="46" s="1"/>
  <c r="H1043" i="1"/>
  <c r="J1043" i="1" s="1"/>
  <c r="H1031" i="1"/>
  <c r="J1031" i="1" s="1"/>
  <c r="H1019" i="1"/>
  <c r="H1018" i="1"/>
  <c r="J1018" i="1" s="1"/>
  <c r="H1006" i="1"/>
  <c r="J1006" i="1" s="1"/>
  <c r="H994" i="1"/>
  <c r="J994" i="1" s="1"/>
  <c r="H982" i="1"/>
  <c r="J982" i="1" s="1"/>
  <c r="D466" i="55" s="1"/>
  <c r="H970" i="1"/>
  <c r="J970" i="1" s="1"/>
  <c r="D461" i="55" s="1"/>
  <c r="H958" i="1"/>
  <c r="J958" i="1" s="1"/>
  <c r="D454" i="55" s="1"/>
  <c r="H946" i="1"/>
  <c r="J946" i="1" s="1"/>
  <c r="H934" i="1"/>
  <c r="J934" i="1" s="1"/>
  <c r="H922" i="1"/>
  <c r="H910" i="1"/>
  <c r="J910" i="1" s="1"/>
  <c r="H898" i="1"/>
  <c r="J898" i="1" s="1"/>
  <c r="H886" i="1"/>
  <c r="H874" i="1"/>
  <c r="H862" i="1"/>
  <c r="J862" i="1" s="1"/>
  <c r="H850" i="1"/>
  <c r="J850" i="1" s="1"/>
  <c r="H838" i="1"/>
  <c r="J838" i="1" s="1"/>
  <c r="H826" i="1"/>
  <c r="J826" i="1" s="1"/>
  <c r="H814" i="1"/>
  <c r="J814" i="1" s="1"/>
  <c r="D396" i="55" s="1"/>
  <c r="H802" i="1"/>
  <c r="J802" i="1" s="1"/>
  <c r="H790" i="1"/>
  <c r="J790" i="1" s="1"/>
  <c r="D384" i="55" s="1"/>
  <c r="H778" i="1"/>
  <c r="H766" i="1"/>
  <c r="H754" i="1"/>
  <c r="J754" i="1" s="1"/>
  <c r="D371" i="55" s="1"/>
  <c r="H742" i="1"/>
  <c r="H730" i="1"/>
  <c r="J730" i="1" s="1"/>
  <c r="D364" i="55" s="1"/>
  <c r="H718" i="1"/>
  <c r="J718" i="1" s="1"/>
  <c r="D362" i="55" s="1"/>
  <c r="H706" i="1"/>
  <c r="J706" i="1" s="1"/>
  <c r="D358" i="55" s="1"/>
  <c r="H694" i="1"/>
  <c r="J694" i="1" s="1"/>
  <c r="D352" i="55" s="1"/>
  <c r="H682" i="1"/>
  <c r="J682" i="1" s="1"/>
  <c r="D271" i="46" s="1"/>
  <c r="H670" i="1"/>
  <c r="J670" i="1" s="1"/>
  <c r="D343" i="55" s="1"/>
  <c r="H658" i="1"/>
  <c r="J658" i="1" s="1"/>
  <c r="D338" i="55" s="1"/>
  <c r="H646" i="1"/>
  <c r="J646" i="1" s="1"/>
  <c r="H634" i="1"/>
  <c r="J634" i="1" s="1"/>
  <c r="D329" i="55" s="1"/>
  <c r="H622" i="1"/>
  <c r="J622" i="1" s="1"/>
  <c r="H610" i="1"/>
  <c r="J610" i="1" s="1"/>
  <c r="H598" i="1"/>
  <c r="J598" i="1" s="1"/>
  <c r="D314" i="55" s="1"/>
  <c r="H586" i="1"/>
  <c r="J586" i="1" s="1"/>
  <c r="H574" i="1"/>
  <c r="J574" i="1" s="1"/>
  <c r="D308" i="55" s="1"/>
  <c r="H562" i="1"/>
  <c r="J562" i="1" s="1"/>
  <c r="D303" i="55" s="1"/>
  <c r="H550" i="1"/>
  <c r="J550" i="1" s="1"/>
  <c r="H538" i="1"/>
  <c r="J538" i="1" s="1"/>
  <c r="D295" i="55" s="1"/>
  <c r="H526" i="1"/>
  <c r="J526" i="1" s="1"/>
  <c r="H514" i="1"/>
  <c r="J514" i="1" s="1"/>
  <c r="H502" i="1"/>
  <c r="J502" i="1" s="1"/>
  <c r="H490" i="1"/>
  <c r="J490" i="1" s="1"/>
  <c r="H478" i="1"/>
  <c r="J478" i="1" s="1"/>
  <c r="H466" i="1"/>
  <c r="J466" i="1" s="1"/>
  <c r="H454" i="1"/>
  <c r="J454" i="1" s="1"/>
  <c r="D271" i="55" s="1"/>
  <c r="H442" i="1"/>
  <c r="J442" i="1" s="1"/>
  <c r="H430" i="1"/>
  <c r="J430" i="1" s="1"/>
  <c r="D257" i="55" s="1"/>
  <c r="H418" i="1"/>
  <c r="J418" i="1" s="1"/>
  <c r="H406" i="1"/>
  <c r="J406" i="1" s="1"/>
  <c r="H394" i="1"/>
  <c r="J394" i="1" s="1"/>
  <c r="H382" i="1"/>
  <c r="J382" i="1" s="1"/>
  <c r="H370" i="1"/>
  <c r="J370" i="1" s="1"/>
  <c r="D234" i="55" s="1"/>
  <c r="H358" i="1"/>
  <c r="J358" i="1" s="1"/>
  <c r="H346" i="1"/>
  <c r="J346" i="1" s="1"/>
  <c r="H334" i="1"/>
  <c r="J334" i="1" s="1"/>
  <c r="H322" i="1"/>
  <c r="J322" i="1" s="1"/>
  <c r="H310" i="1"/>
  <c r="J310" i="1" s="1"/>
  <c r="H298" i="1"/>
  <c r="J298" i="1" s="1"/>
  <c r="H286" i="1"/>
  <c r="J286" i="1" s="1"/>
  <c r="H274" i="1"/>
  <c r="J274" i="1" s="1"/>
  <c r="H262" i="1"/>
  <c r="J262" i="1" s="1"/>
  <c r="H250" i="1"/>
  <c r="J250" i="1" s="1"/>
  <c r="H238" i="1"/>
  <c r="J238" i="1" s="1"/>
  <c r="H226" i="1"/>
  <c r="J226" i="1" s="1"/>
  <c r="H214" i="1"/>
  <c r="J214" i="1" s="1"/>
  <c r="D54" i="55" s="1"/>
  <c r="H202" i="1"/>
  <c r="J202" i="1" s="1"/>
  <c r="H190" i="1"/>
  <c r="J190" i="1" s="1"/>
  <c r="H178" i="1"/>
  <c r="J178" i="1" s="1"/>
  <c r="H166" i="1"/>
  <c r="J166" i="1" s="1"/>
  <c r="H154" i="1"/>
  <c r="J154" i="1" s="1"/>
  <c r="H142" i="1"/>
  <c r="J142" i="1" s="1"/>
  <c r="H130" i="1"/>
  <c r="J130" i="1" s="1"/>
  <c r="H118" i="1"/>
  <c r="J118" i="1" s="1"/>
  <c r="H106" i="1"/>
  <c r="J106" i="1" s="1"/>
  <c r="H94" i="1"/>
  <c r="J94" i="1" s="1"/>
  <c r="H82" i="1"/>
  <c r="J82" i="1" s="1"/>
  <c r="H70" i="1"/>
  <c r="J70" i="1" s="1"/>
  <c r="H58" i="1"/>
  <c r="J58" i="1" s="1"/>
  <c r="H46" i="1"/>
  <c r="J46" i="1" s="1"/>
  <c r="H34" i="1"/>
  <c r="J34" i="1" s="1"/>
  <c r="H22" i="1"/>
  <c r="J22" i="1" s="1"/>
  <c r="H10" i="1"/>
  <c r="J10" i="1" s="1"/>
  <c r="H3" i="1"/>
  <c r="J3" i="1" s="1"/>
  <c r="H1065" i="1"/>
  <c r="J1065" i="1" s="1"/>
  <c r="H1053" i="1"/>
  <c r="J1053" i="1" s="1"/>
  <c r="H1041" i="1"/>
  <c r="J1041" i="1" s="1"/>
  <c r="D486" i="55" s="1"/>
  <c r="H1029" i="1"/>
  <c r="J1029" i="1" s="1"/>
  <c r="D482" i="55" s="1"/>
  <c r="H1017" i="1"/>
  <c r="J1017" i="1" s="1"/>
  <c r="D477" i="55" s="1"/>
  <c r="H788" i="1"/>
  <c r="J788" i="1" s="1"/>
  <c r="H949" i="1"/>
  <c r="H937" i="1"/>
  <c r="H925" i="1"/>
  <c r="J925" i="1" s="1"/>
  <c r="D437" i="55" s="1"/>
  <c r="H901" i="1"/>
  <c r="H889" i="1"/>
  <c r="J889" i="1" s="1"/>
  <c r="H877" i="1"/>
  <c r="J877" i="1" s="1"/>
  <c r="D418" i="55" s="1"/>
  <c r="H853" i="1"/>
  <c r="J853" i="1" s="1"/>
  <c r="H829" i="1"/>
  <c r="J829" i="1" s="1"/>
  <c r="D323" i="46" s="1"/>
  <c r="H805" i="1"/>
  <c r="J805" i="1" s="1"/>
  <c r="H793" i="1"/>
  <c r="J793" i="1" s="1"/>
  <c r="H745" i="1"/>
  <c r="J745" i="1" s="1"/>
  <c r="H733" i="1"/>
  <c r="J733" i="1" s="1"/>
  <c r="H685" i="1"/>
  <c r="H649" i="1"/>
  <c r="J649" i="1" s="1"/>
  <c r="H637" i="1"/>
  <c r="J637" i="1" s="1"/>
  <c r="D331" i="55" s="1"/>
  <c r="H589" i="1"/>
  <c r="J589" i="1" s="1"/>
  <c r="H553" i="1"/>
  <c r="J553" i="1" s="1"/>
  <c r="H541" i="1"/>
  <c r="J541" i="1" s="1"/>
  <c r="H493" i="1"/>
  <c r="J493" i="1" s="1"/>
  <c r="H457" i="1"/>
  <c r="J457" i="1" s="1"/>
  <c r="H445" i="1"/>
  <c r="J445" i="1" s="1"/>
  <c r="H397" i="1"/>
  <c r="J397" i="1" s="1"/>
  <c r="H361" i="1"/>
  <c r="J361" i="1" s="1"/>
  <c r="D230" i="55" s="1"/>
  <c r="H325" i="1"/>
  <c r="J325" i="1" s="1"/>
  <c r="H289" i="1"/>
  <c r="J289" i="1" s="1"/>
  <c r="H253" i="1"/>
  <c r="J253" i="1" s="1"/>
  <c r="H217" i="1"/>
  <c r="J217" i="1" s="1"/>
  <c r="H181" i="1"/>
  <c r="J181" i="1" s="1"/>
  <c r="H145" i="1"/>
  <c r="J145" i="1" s="1"/>
  <c r="H109" i="1"/>
  <c r="J109" i="1" s="1"/>
  <c r="H73" i="1"/>
  <c r="J73" i="1" s="1"/>
  <c r="H37" i="1"/>
  <c r="J37" i="1" s="1"/>
  <c r="I1062" i="1"/>
  <c r="C416" i="46" s="1"/>
  <c r="I1014" i="1"/>
  <c r="H1068" i="1"/>
  <c r="J1068" i="1" s="1"/>
  <c r="H1056" i="1"/>
  <c r="J1056" i="1" s="1"/>
  <c r="D412" i="46" s="1"/>
  <c r="H1044" i="1"/>
  <c r="J1044" i="1" s="1"/>
  <c r="D488" i="55" s="1"/>
  <c r="H1032" i="1"/>
  <c r="J1032" i="1" s="1"/>
  <c r="H1020" i="1"/>
  <c r="J1020" i="1" s="1"/>
  <c r="H1008" i="1"/>
  <c r="J1008" i="1" s="1"/>
  <c r="H996" i="1"/>
  <c r="J996" i="1" s="1"/>
  <c r="H984" i="1"/>
  <c r="J984" i="1" s="1"/>
  <c r="D467" i="55" s="1"/>
  <c r="H972" i="1"/>
  <c r="J972" i="1" s="1"/>
  <c r="H960" i="1"/>
  <c r="J960" i="1" s="1"/>
  <c r="D455" i="55" s="1"/>
  <c r="H948" i="1"/>
  <c r="J948" i="1" s="1"/>
  <c r="D364" i="46" s="1"/>
  <c r="H936" i="1"/>
  <c r="J936" i="1" s="1"/>
  <c r="D442" i="55" s="1"/>
  <c r="H924" i="1"/>
  <c r="J924" i="1" s="1"/>
  <c r="H912" i="1"/>
  <c r="J912" i="1" s="1"/>
  <c r="H900" i="1"/>
  <c r="J900" i="1" s="1"/>
  <c r="H888" i="1"/>
  <c r="J888" i="1" s="1"/>
  <c r="D425" i="55" s="1"/>
  <c r="H876" i="1"/>
  <c r="J876" i="1" s="1"/>
  <c r="H864" i="1"/>
  <c r="J864" i="1" s="1"/>
  <c r="H852" i="1"/>
  <c r="J852" i="1" s="1"/>
  <c r="H840" i="1"/>
  <c r="J840" i="1" s="1"/>
  <c r="H828" i="1"/>
  <c r="J828" i="1" s="1"/>
  <c r="H816" i="1"/>
  <c r="J816" i="1" s="1"/>
  <c r="H804" i="1"/>
  <c r="J804" i="1" s="1"/>
  <c r="H792" i="1"/>
  <c r="J792" i="1" s="1"/>
  <c r="H780" i="1"/>
  <c r="J780" i="1" s="1"/>
  <c r="H768" i="1"/>
  <c r="J768" i="1" s="1"/>
  <c r="H756" i="1"/>
  <c r="J756" i="1" s="1"/>
  <c r="H744" i="1"/>
  <c r="J744" i="1" s="1"/>
  <c r="H732" i="1"/>
  <c r="J732" i="1" s="1"/>
  <c r="H720" i="1"/>
  <c r="J720" i="1" s="1"/>
  <c r="H708" i="1"/>
  <c r="J708" i="1" s="1"/>
  <c r="H696" i="1"/>
  <c r="J696" i="1" s="1"/>
  <c r="D354" i="55" s="1"/>
  <c r="H684" i="1"/>
  <c r="J684" i="1" s="1"/>
  <c r="H672" i="1"/>
  <c r="J672" i="1" s="1"/>
  <c r="H660" i="1"/>
  <c r="J660" i="1" s="1"/>
  <c r="D340" i="55" s="1"/>
  <c r="H648" i="1"/>
  <c r="J648" i="1" s="1"/>
  <c r="D334" i="55" s="1"/>
  <c r="H636" i="1"/>
  <c r="J636" i="1" s="1"/>
  <c r="H624" i="1"/>
  <c r="J624" i="1" s="1"/>
  <c r="H612" i="1"/>
  <c r="J612" i="1" s="1"/>
  <c r="H600" i="1"/>
  <c r="J600" i="1" s="1"/>
  <c r="D316" i="55" s="1"/>
  <c r="H588" i="1"/>
  <c r="J588" i="1" s="1"/>
  <c r="H576" i="1"/>
  <c r="J576" i="1" s="1"/>
  <c r="H564" i="1"/>
  <c r="J564" i="1" s="1"/>
  <c r="H552" i="1"/>
  <c r="J552" i="1" s="1"/>
  <c r="H540" i="1"/>
  <c r="J540" i="1" s="1"/>
  <c r="H528" i="1"/>
  <c r="J528" i="1" s="1"/>
  <c r="H516" i="1"/>
  <c r="J516" i="1" s="1"/>
  <c r="H504" i="1"/>
  <c r="J504" i="1" s="1"/>
  <c r="D286" i="55" s="1"/>
  <c r="H492" i="1"/>
  <c r="J492" i="1" s="1"/>
  <c r="H480" i="1"/>
  <c r="J480" i="1" s="1"/>
  <c r="H468" i="1"/>
  <c r="J468" i="1" s="1"/>
  <c r="D275" i="55" s="1"/>
  <c r="H456" i="1"/>
  <c r="J456" i="1" s="1"/>
  <c r="H444" i="1"/>
  <c r="J444" i="1" s="1"/>
  <c r="D265" i="55" s="1"/>
  <c r="H432" i="1"/>
  <c r="J432" i="1" s="1"/>
  <c r="H420" i="1"/>
  <c r="J420" i="1" s="1"/>
  <c r="H408" i="1"/>
  <c r="J408" i="1" s="1"/>
  <c r="H396" i="1"/>
  <c r="J396" i="1" s="1"/>
  <c r="D244" i="55" s="1"/>
  <c r="H384" i="1"/>
  <c r="J384" i="1" s="1"/>
  <c r="D238" i="55" s="1"/>
  <c r="H372" i="1"/>
  <c r="J372" i="1" s="1"/>
  <c r="H360" i="1"/>
  <c r="J360" i="1" s="1"/>
  <c r="H348" i="1"/>
  <c r="J348" i="1" s="1"/>
  <c r="H336" i="1"/>
  <c r="J336" i="1" s="1"/>
  <c r="H324" i="1"/>
  <c r="J324" i="1" s="1"/>
  <c r="H312" i="1"/>
  <c r="J312" i="1" s="1"/>
  <c r="H300" i="1"/>
  <c r="J300" i="1" s="1"/>
  <c r="H288" i="1"/>
  <c r="J288" i="1" s="1"/>
  <c r="H276" i="1"/>
  <c r="J276" i="1" s="1"/>
  <c r="H264" i="1"/>
  <c r="J264" i="1" s="1"/>
  <c r="H252" i="1"/>
  <c r="J252" i="1" s="1"/>
  <c r="H240" i="1"/>
  <c r="J240" i="1" s="1"/>
  <c r="H228" i="1"/>
  <c r="J228" i="1" s="1"/>
  <c r="D98" i="60" s="1"/>
  <c r="H216" i="1"/>
  <c r="J216" i="1" s="1"/>
  <c r="H204" i="1"/>
  <c r="J204" i="1" s="1"/>
  <c r="D77" i="46" s="1"/>
  <c r="H192" i="1"/>
  <c r="J192" i="1" s="1"/>
  <c r="H180" i="1"/>
  <c r="J180" i="1" s="1"/>
  <c r="H168" i="1"/>
  <c r="J168" i="1" s="1"/>
  <c r="H156" i="1"/>
  <c r="J156" i="1" s="1"/>
  <c r="H144" i="1"/>
  <c r="J144" i="1" s="1"/>
  <c r="H132" i="1"/>
  <c r="J132" i="1" s="1"/>
  <c r="H120" i="1"/>
  <c r="J120" i="1" s="1"/>
  <c r="H108" i="1"/>
  <c r="J108" i="1" s="1"/>
  <c r="H96" i="1"/>
  <c r="J96" i="1" s="1"/>
  <c r="H84" i="1"/>
  <c r="J84" i="1" s="1"/>
  <c r="H72" i="1"/>
  <c r="J72" i="1" s="1"/>
  <c r="H60" i="1"/>
  <c r="J60" i="1" s="1"/>
  <c r="H48" i="1"/>
  <c r="J48" i="1" s="1"/>
  <c r="D27" i="46" s="1"/>
  <c r="H36" i="1"/>
  <c r="J36" i="1" s="1"/>
  <c r="H24" i="1"/>
  <c r="J24" i="1" s="1"/>
  <c r="H12" i="1"/>
  <c r="J12" i="1" s="1"/>
  <c r="H1005" i="1"/>
  <c r="J1005" i="1" s="1"/>
  <c r="H993" i="1"/>
  <c r="J993" i="1" s="1"/>
  <c r="D469" i="55" s="1"/>
  <c r="H981" i="1"/>
  <c r="J981" i="1" s="1"/>
  <c r="H969" i="1"/>
  <c r="J969" i="1" s="1"/>
  <c r="H957" i="1"/>
  <c r="J957" i="1" s="1"/>
  <c r="H945" i="1"/>
  <c r="J945" i="1" s="1"/>
  <c r="D447" i="55" s="1"/>
  <c r="H933" i="1"/>
  <c r="J933" i="1" s="1"/>
  <c r="D441" i="55" s="1"/>
  <c r="H921" i="1"/>
  <c r="J921" i="1" s="1"/>
  <c r="H909" i="1"/>
  <c r="J909" i="1" s="1"/>
  <c r="H897" i="1"/>
  <c r="J897" i="1" s="1"/>
  <c r="H885" i="1"/>
  <c r="H873" i="1"/>
  <c r="J873" i="1" s="1"/>
  <c r="H861" i="1"/>
  <c r="J861" i="1" s="1"/>
  <c r="D178" i="55" s="1"/>
  <c r="H849" i="1"/>
  <c r="J849" i="1" s="1"/>
  <c r="D404" i="55" s="1"/>
  <c r="H837" i="1"/>
  <c r="H825" i="1"/>
  <c r="J825" i="1" s="1"/>
  <c r="D399" i="55" s="1"/>
  <c r="H813" i="1"/>
  <c r="J813" i="1" s="1"/>
  <c r="H801" i="1"/>
  <c r="J801" i="1" s="1"/>
  <c r="H789" i="1"/>
  <c r="J789" i="1" s="1"/>
  <c r="H777" i="1"/>
  <c r="J777" i="1" s="1"/>
  <c r="D379" i="55" s="1"/>
  <c r="H765" i="1"/>
  <c r="J765" i="1" s="1"/>
  <c r="D374" i="55" s="1"/>
  <c r="H753" i="1"/>
  <c r="H741" i="1"/>
  <c r="H729" i="1"/>
  <c r="J729" i="1" s="1"/>
  <c r="H717" i="1"/>
  <c r="J717" i="1" s="1"/>
  <c r="D361" i="55" s="1"/>
  <c r="H705" i="1"/>
  <c r="H693" i="1"/>
  <c r="H681" i="1"/>
  <c r="J681" i="1" s="1"/>
  <c r="H669" i="1"/>
  <c r="J669" i="1" s="1"/>
  <c r="D267" i="46" s="1"/>
  <c r="H657" i="1"/>
  <c r="J657" i="1" s="1"/>
  <c r="H645" i="1"/>
  <c r="J645" i="1" s="1"/>
  <c r="H633" i="1"/>
  <c r="J633" i="1" s="1"/>
  <c r="H621" i="1"/>
  <c r="J621" i="1" s="1"/>
  <c r="H609" i="1"/>
  <c r="J609" i="1" s="1"/>
  <c r="H597" i="1"/>
  <c r="J597" i="1" s="1"/>
  <c r="D313" i="55" s="1"/>
  <c r="H585" i="1"/>
  <c r="J585" i="1" s="1"/>
  <c r="D310" i="55" s="1"/>
  <c r="H573" i="1"/>
  <c r="J573" i="1" s="1"/>
  <c r="H561" i="1"/>
  <c r="J561" i="1" s="1"/>
  <c r="H549" i="1"/>
  <c r="J549" i="1" s="1"/>
  <c r="D299" i="55" s="1"/>
  <c r="H537" i="1"/>
  <c r="J537" i="1" s="1"/>
  <c r="D294" i="55" s="1"/>
  <c r="H525" i="1"/>
  <c r="J525" i="1" s="1"/>
  <c r="H513" i="1"/>
  <c r="J513" i="1" s="1"/>
  <c r="H501" i="1"/>
  <c r="J501" i="1" s="1"/>
  <c r="D192" i="46" s="1"/>
  <c r="H489" i="1"/>
  <c r="J489" i="1" s="1"/>
  <c r="D283" i="55" s="1"/>
  <c r="H477" i="1"/>
  <c r="J477" i="1" s="1"/>
  <c r="H465" i="1"/>
  <c r="J465" i="1" s="1"/>
  <c r="H453" i="1"/>
  <c r="J453" i="1" s="1"/>
  <c r="H441" i="1"/>
  <c r="J441" i="1" s="1"/>
  <c r="D263" i="55" s="1"/>
  <c r="H429" i="1"/>
  <c r="J429" i="1" s="1"/>
  <c r="H417" i="1"/>
  <c r="J417" i="1" s="1"/>
  <c r="H405" i="1"/>
  <c r="J405" i="1" s="1"/>
  <c r="H393" i="1"/>
  <c r="J393" i="1" s="1"/>
  <c r="D243" i="55" s="1"/>
  <c r="H381" i="1"/>
  <c r="J381" i="1" s="1"/>
  <c r="H369" i="1"/>
  <c r="J369" i="1" s="1"/>
  <c r="D137" i="46" s="1"/>
  <c r="H357" i="1"/>
  <c r="J357" i="1" s="1"/>
  <c r="H345" i="1"/>
  <c r="J345" i="1" s="1"/>
  <c r="H333" i="1"/>
  <c r="J333" i="1" s="1"/>
  <c r="H321" i="1"/>
  <c r="J321" i="1" s="1"/>
  <c r="H309" i="1"/>
  <c r="J309" i="1" s="1"/>
  <c r="H297" i="1"/>
  <c r="J297" i="1" s="1"/>
  <c r="H285" i="1"/>
  <c r="J285" i="1" s="1"/>
  <c r="H273" i="1"/>
  <c r="J273" i="1" s="1"/>
  <c r="H261" i="1"/>
  <c r="J261" i="1" s="1"/>
  <c r="H249" i="1"/>
  <c r="J249" i="1" s="1"/>
  <c r="H237" i="1"/>
  <c r="J237" i="1" s="1"/>
  <c r="H225" i="1"/>
  <c r="J225" i="1" s="1"/>
  <c r="H213" i="1"/>
  <c r="J213" i="1" s="1"/>
  <c r="H201" i="1"/>
  <c r="J201" i="1" s="1"/>
  <c r="H189" i="1"/>
  <c r="J189" i="1" s="1"/>
  <c r="H177" i="1"/>
  <c r="J177" i="1" s="1"/>
  <c r="H165" i="1"/>
  <c r="J165" i="1" s="1"/>
  <c r="H153" i="1"/>
  <c r="J153" i="1" s="1"/>
  <c r="H141" i="1"/>
  <c r="J141" i="1" s="1"/>
  <c r="H129" i="1"/>
  <c r="J129" i="1" s="1"/>
  <c r="H117" i="1"/>
  <c r="J117" i="1" s="1"/>
  <c r="H105" i="1"/>
  <c r="J105" i="1" s="1"/>
  <c r="H93" i="1"/>
  <c r="J93" i="1" s="1"/>
  <c r="H81" i="1"/>
  <c r="J81" i="1" s="1"/>
  <c r="H69" i="1"/>
  <c r="J69" i="1" s="1"/>
  <c r="H57" i="1"/>
  <c r="J57" i="1" s="1"/>
  <c r="H45" i="1"/>
  <c r="J45" i="1" s="1"/>
  <c r="H33" i="1"/>
  <c r="J33" i="1" s="1"/>
  <c r="H21" i="1"/>
  <c r="J21" i="1" s="1"/>
  <c r="H9" i="1"/>
  <c r="J9" i="1" s="1"/>
  <c r="H1007" i="1"/>
  <c r="J1007" i="1" s="1"/>
  <c r="D474" i="55" s="1"/>
  <c r="H995" i="1"/>
  <c r="J995" i="1" s="1"/>
  <c r="H983" i="1"/>
  <c r="J983" i="1" s="1"/>
  <c r="D379" i="46" s="1"/>
  <c r="H971" i="1"/>
  <c r="J971" i="1" s="1"/>
  <c r="H959" i="1"/>
  <c r="J959" i="1" s="1"/>
  <c r="H947" i="1"/>
  <c r="J947" i="1" s="1"/>
  <c r="D449" i="55" s="1"/>
  <c r="H935" i="1"/>
  <c r="J935" i="1" s="1"/>
  <c r="H923" i="1"/>
  <c r="J923" i="1" s="1"/>
  <c r="H911" i="1"/>
  <c r="J911" i="1" s="1"/>
  <c r="D434" i="55" s="1"/>
  <c r="H899" i="1"/>
  <c r="J899" i="1" s="1"/>
  <c r="H887" i="1"/>
  <c r="J887" i="1" s="1"/>
  <c r="D424" i="55" s="1"/>
  <c r="H875" i="1"/>
  <c r="J875" i="1" s="1"/>
  <c r="H863" i="1"/>
  <c r="J863" i="1" s="1"/>
  <c r="H851" i="1"/>
  <c r="J851" i="1" s="1"/>
  <c r="H839" i="1"/>
  <c r="J839" i="1" s="1"/>
  <c r="H827" i="1"/>
  <c r="J827" i="1" s="1"/>
  <c r="D322" i="46" s="1"/>
  <c r="H815" i="1"/>
  <c r="J815" i="1" s="1"/>
  <c r="H803" i="1"/>
  <c r="J803" i="1" s="1"/>
  <c r="D392" i="55" s="1"/>
  <c r="H791" i="1"/>
  <c r="J791" i="1" s="1"/>
  <c r="D385" i="55" s="1"/>
  <c r="H779" i="1"/>
  <c r="J779" i="1" s="1"/>
  <c r="H767" i="1"/>
  <c r="J767" i="1" s="1"/>
  <c r="H755" i="1"/>
  <c r="J755" i="1" s="1"/>
  <c r="H743" i="1"/>
  <c r="J743" i="1" s="1"/>
  <c r="H731" i="1"/>
  <c r="J731" i="1" s="1"/>
  <c r="H719" i="1"/>
  <c r="J719" i="1" s="1"/>
  <c r="D363" i="55" s="1"/>
  <c r="H707" i="1"/>
  <c r="J707" i="1" s="1"/>
  <c r="H695" i="1"/>
  <c r="J695" i="1" s="1"/>
  <c r="H683" i="1"/>
  <c r="J683" i="1" s="1"/>
  <c r="H671" i="1"/>
  <c r="J671" i="1" s="1"/>
  <c r="H659" i="1"/>
  <c r="J659" i="1" s="1"/>
  <c r="D339" i="55" s="1"/>
  <c r="H647" i="1"/>
  <c r="J647" i="1" s="1"/>
  <c r="H635" i="1"/>
  <c r="J635" i="1" s="1"/>
  <c r="H623" i="1"/>
  <c r="J623" i="1" s="1"/>
  <c r="D326" i="55" s="1"/>
  <c r="H611" i="1"/>
  <c r="J611" i="1" s="1"/>
  <c r="D320" i="55" s="1"/>
  <c r="H599" i="1"/>
  <c r="J599" i="1" s="1"/>
  <c r="H587" i="1"/>
  <c r="J587" i="1" s="1"/>
  <c r="H575" i="1"/>
  <c r="J575" i="1" s="1"/>
  <c r="H563" i="1"/>
  <c r="J563" i="1" s="1"/>
  <c r="H551" i="1"/>
  <c r="J551" i="1" s="1"/>
  <c r="H539" i="1"/>
  <c r="J539" i="1" s="1"/>
  <c r="H527" i="1"/>
  <c r="J527" i="1" s="1"/>
  <c r="D292" i="55" s="1"/>
  <c r="H515" i="1"/>
  <c r="J515" i="1" s="1"/>
  <c r="H503" i="1"/>
  <c r="J503" i="1" s="1"/>
  <c r="H491" i="1"/>
  <c r="J491" i="1" s="1"/>
  <c r="H479" i="1"/>
  <c r="J479" i="1" s="1"/>
  <c r="D185" i="46" s="1"/>
  <c r="H467" i="1"/>
  <c r="J467" i="1" s="1"/>
  <c r="H455" i="1"/>
  <c r="J455" i="1" s="1"/>
  <c r="D272" i="55" s="1"/>
  <c r="H443" i="1"/>
  <c r="J443" i="1" s="1"/>
  <c r="D264" i="55" s="1"/>
  <c r="H431" i="1"/>
  <c r="J431" i="1" s="1"/>
  <c r="D258" i="55" s="1"/>
  <c r="H419" i="1"/>
  <c r="J419" i="1" s="1"/>
  <c r="H407" i="1"/>
  <c r="J407" i="1" s="1"/>
  <c r="D247" i="55" s="1"/>
  <c r="H395" i="1"/>
  <c r="J395" i="1" s="1"/>
  <c r="H383" i="1"/>
  <c r="J383" i="1" s="1"/>
  <c r="H371" i="1"/>
  <c r="J371" i="1" s="1"/>
  <c r="H359" i="1"/>
  <c r="J359" i="1" s="1"/>
  <c r="H347" i="1"/>
  <c r="J347" i="1" s="1"/>
  <c r="H335" i="1"/>
  <c r="J335" i="1" s="1"/>
  <c r="D124" i="46" s="1"/>
  <c r="H323" i="1"/>
  <c r="J323" i="1" s="1"/>
  <c r="H311" i="1"/>
  <c r="J311" i="1" s="1"/>
  <c r="H299" i="1"/>
  <c r="J299" i="1" s="1"/>
  <c r="H287" i="1"/>
  <c r="J287" i="1" s="1"/>
  <c r="D67" i="55" s="1"/>
  <c r="H275" i="1"/>
  <c r="J275" i="1" s="1"/>
  <c r="H263" i="1"/>
  <c r="J263" i="1" s="1"/>
  <c r="H251" i="1"/>
  <c r="J251" i="1" s="1"/>
  <c r="H239" i="1"/>
  <c r="J239" i="1" s="1"/>
  <c r="H227" i="1"/>
  <c r="J227" i="1" s="1"/>
  <c r="D97" i="60" s="1"/>
  <c r="H215" i="1"/>
  <c r="J215" i="1" s="1"/>
  <c r="H203" i="1"/>
  <c r="J203" i="1" s="1"/>
  <c r="H191" i="1"/>
  <c r="J191" i="1" s="1"/>
  <c r="H179" i="1"/>
  <c r="J179" i="1" s="1"/>
  <c r="D48" i="55" s="1"/>
  <c r="H167" i="1"/>
  <c r="J167" i="1" s="1"/>
  <c r="H155" i="1"/>
  <c r="J155" i="1" s="1"/>
  <c r="H143" i="1"/>
  <c r="J143" i="1" s="1"/>
  <c r="H131" i="1"/>
  <c r="J131" i="1" s="1"/>
  <c r="H119" i="1"/>
  <c r="J119" i="1" s="1"/>
  <c r="H107" i="1"/>
  <c r="J107" i="1" s="1"/>
  <c r="H95" i="1"/>
  <c r="J95" i="1" s="1"/>
  <c r="H83" i="1"/>
  <c r="J83" i="1" s="1"/>
  <c r="H71" i="1"/>
  <c r="J71" i="1" s="1"/>
  <c r="D32" i="46" s="1"/>
  <c r="H59" i="1"/>
  <c r="J59" i="1" s="1"/>
  <c r="H47" i="1"/>
  <c r="J47" i="1" s="1"/>
  <c r="H35" i="1"/>
  <c r="J35" i="1" s="1"/>
  <c r="H23" i="1"/>
  <c r="J23" i="1" s="1"/>
  <c r="H11" i="1"/>
  <c r="J11" i="1" s="1"/>
  <c r="I858" i="1"/>
  <c r="I702" i="1"/>
  <c r="C356" i="55" s="1"/>
  <c r="I594" i="1"/>
  <c r="I450" i="1"/>
  <c r="C268" i="55" s="1"/>
  <c r="I282" i="1"/>
  <c r="I186" i="1"/>
  <c r="I953" i="1"/>
  <c r="I821" i="1"/>
  <c r="I677" i="1"/>
  <c r="C270" i="46" s="1"/>
  <c r="I545" i="1"/>
  <c r="I449" i="1"/>
  <c r="I365" i="1"/>
  <c r="C232" i="55" s="1"/>
  <c r="I281" i="1"/>
  <c r="I209" i="1"/>
  <c r="I137" i="1"/>
  <c r="I41" i="1"/>
  <c r="I1047" i="1"/>
  <c r="I999" i="1"/>
  <c r="C470" i="55" s="1"/>
  <c r="I903" i="1"/>
  <c r="I831" i="1"/>
  <c r="I771" i="1"/>
  <c r="I663" i="1"/>
  <c r="I954" i="1"/>
  <c r="C452" i="55" s="1"/>
  <c r="I942" i="1"/>
  <c r="H942" i="1"/>
  <c r="I930" i="1"/>
  <c r="H930" i="1"/>
  <c r="I846" i="1"/>
  <c r="C173" i="55" s="1"/>
  <c r="I750" i="1"/>
  <c r="I654" i="1"/>
  <c r="C336" i="55" s="1"/>
  <c r="I546" i="1"/>
  <c r="I486" i="1"/>
  <c r="I474" i="1"/>
  <c r="H474" i="1"/>
  <c r="J474" i="1" s="1"/>
  <c r="I390" i="1"/>
  <c r="C241" i="55" s="1"/>
  <c r="I342" i="1"/>
  <c r="H342" i="1"/>
  <c r="J342" i="1" s="1"/>
  <c r="I689" i="1"/>
  <c r="C350" i="55" s="1"/>
  <c r="I987" i="1"/>
  <c r="I723" i="1"/>
  <c r="I1074" i="1"/>
  <c r="H1074" i="1"/>
  <c r="I918" i="1"/>
  <c r="C435" i="55" s="1"/>
  <c r="I834" i="1"/>
  <c r="C400" i="55" s="1"/>
  <c r="I822" i="1"/>
  <c r="H822" i="1"/>
  <c r="I714" i="1"/>
  <c r="I630" i="1"/>
  <c r="I534" i="1"/>
  <c r="I438" i="1"/>
  <c r="I366" i="1"/>
  <c r="I258" i="1"/>
  <c r="C100" i="46" s="1"/>
  <c r="I234" i="1"/>
  <c r="H234" i="1"/>
  <c r="J234" i="1" s="1"/>
  <c r="I150" i="1"/>
  <c r="I126" i="1"/>
  <c r="H126" i="1"/>
  <c r="J126" i="1" s="1"/>
  <c r="I114" i="1"/>
  <c r="I102" i="1"/>
  <c r="I90" i="1"/>
  <c r="H90" i="1"/>
  <c r="J90" i="1" s="1"/>
  <c r="I78" i="1"/>
  <c r="I66" i="1"/>
  <c r="I54" i="1"/>
  <c r="I42" i="1"/>
  <c r="I30" i="1"/>
  <c r="I18" i="1"/>
  <c r="I6" i="1"/>
  <c r="I1050" i="1"/>
  <c r="I1038" i="1"/>
  <c r="C485" i="55" s="1"/>
  <c r="H1038" i="1"/>
  <c r="I1026" i="1"/>
  <c r="H1026" i="1"/>
  <c r="I906" i="1"/>
  <c r="I894" i="1"/>
  <c r="C428" i="55" s="1"/>
  <c r="H894" i="1"/>
  <c r="I882" i="1"/>
  <c r="C421" i="55" s="1"/>
  <c r="H882" i="1"/>
  <c r="I798" i="1"/>
  <c r="I786" i="1"/>
  <c r="H786" i="1"/>
  <c r="I690" i="1"/>
  <c r="I618" i="1"/>
  <c r="I582" i="1"/>
  <c r="I570" i="1"/>
  <c r="H570" i="1"/>
  <c r="J570" i="1" s="1"/>
  <c r="I498" i="1"/>
  <c r="I414" i="1"/>
  <c r="C249" i="55" s="1"/>
  <c r="I318" i="1"/>
  <c r="I246" i="1"/>
  <c r="I138" i="1"/>
  <c r="I1049" i="1"/>
  <c r="C492" i="55" s="1"/>
  <c r="I905" i="1"/>
  <c r="I893" i="1"/>
  <c r="H893" i="1"/>
  <c r="I869" i="1"/>
  <c r="H869" i="1"/>
  <c r="I845" i="1"/>
  <c r="H845" i="1"/>
  <c r="I809" i="1"/>
  <c r="I737" i="1"/>
  <c r="I701" i="1"/>
  <c r="H701" i="1"/>
  <c r="I653" i="1"/>
  <c r="H653" i="1"/>
  <c r="J653" i="1" s="1"/>
  <c r="I581" i="1"/>
  <c r="I569" i="1"/>
  <c r="C216" i="60" s="1"/>
  <c r="H569" i="1"/>
  <c r="J569" i="1" s="1"/>
  <c r="D216" i="60" s="1"/>
  <c r="I533" i="1"/>
  <c r="H533" i="1"/>
  <c r="J533" i="1" s="1"/>
  <c r="D203" i="60" s="1"/>
  <c r="I425" i="1"/>
  <c r="C253" i="55" s="1"/>
  <c r="I353" i="1"/>
  <c r="I305" i="1"/>
  <c r="H305" i="1"/>
  <c r="J305" i="1" s="1"/>
  <c r="D130" i="60" s="1"/>
  <c r="I269" i="1"/>
  <c r="H269" i="1"/>
  <c r="J269" i="1" s="1"/>
  <c r="I173" i="1"/>
  <c r="I101" i="1"/>
  <c r="I77" i="1"/>
  <c r="I53" i="1"/>
  <c r="H53" i="1"/>
  <c r="J53" i="1" s="1"/>
  <c r="I1072" i="1"/>
  <c r="H1072" i="1"/>
  <c r="I1060" i="1"/>
  <c r="I1048" i="1"/>
  <c r="C491" i="55" s="1"/>
  <c r="I1036" i="1"/>
  <c r="C484" i="55" s="1"/>
  <c r="I1024" i="1"/>
  <c r="H1024" i="1"/>
  <c r="I1012" i="1"/>
  <c r="I1000" i="1"/>
  <c r="I988" i="1"/>
  <c r="I976" i="1"/>
  <c r="H976" i="1"/>
  <c r="I964" i="1"/>
  <c r="I952" i="1"/>
  <c r="C451" i="55" s="1"/>
  <c r="I870" i="1"/>
  <c r="C332" i="46" s="1"/>
  <c r="I738" i="1"/>
  <c r="I606" i="1"/>
  <c r="I462" i="1"/>
  <c r="I330" i="1"/>
  <c r="I306" i="1"/>
  <c r="H306" i="1"/>
  <c r="J306" i="1" s="1"/>
  <c r="I210" i="1"/>
  <c r="I162" i="1"/>
  <c r="H162" i="1"/>
  <c r="J162" i="1" s="1"/>
  <c r="I1073" i="1"/>
  <c r="C502" i="55" s="1"/>
  <c r="H1073" i="1"/>
  <c r="I1037" i="1"/>
  <c r="H1037" i="1"/>
  <c r="I1013" i="1"/>
  <c r="C475" i="55" s="1"/>
  <c r="H1013" i="1"/>
  <c r="I977" i="1"/>
  <c r="C463" i="55" s="1"/>
  <c r="H977" i="1"/>
  <c r="I929" i="1"/>
  <c r="C439" i="55" s="1"/>
  <c r="H929" i="1"/>
  <c r="I833" i="1"/>
  <c r="I713" i="1"/>
  <c r="I665" i="1"/>
  <c r="H665" i="1"/>
  <c r="I629" i="1"/>
  <c r="C253" i="46" s="1"/>
  <c r="H629" i="1"/>
  <c r="J629" i="1" s="1"/>
  <c r="D253" i="46" s="1"/>
  <c r="I521" i="1"/>
  <c r="I473" i="1"/>
  <c r="H473" i="1"/>
  <c r="J473" i="1" s="1"/>
  <c r="I389" i="1"/>
  <c r="I341" i="1"/>
  <c r="H341" i="1"/>
  <c r="J341" i="1" s="1"/>
  <c r="I257" i="1"/>
  <c r="I185" i="1"/>
  <c r="I125" i="1"/>
  <c r="H125" i="1"/>
  <c r="J125" i="1" s="1"/>
  <c r="I5" i="1"/>
  <c r="I1059" i="1"/>
  <c r="H1059" i="1"/>
  <c r="I1011" i="1"/>
  <c r="H1011" i="1"/>
  <c r="I975" i="1"/>
  <c r="H975" i="1"/>
  <c r="I891" i="1"/>
  <c r="I843" i="1"/>
  <c r="H843" i="1"/>
  <c r="I819" i="1"/>
  <c r="H819" i="1"/>
  <c r="I747" i="1"/>
  <c r="C296" i="46" s="1"/>
  <c r="I699" i="1"/>
  <c r="H699" i="1"/>
  <c r="I627" i="1"/>
  <c r="I291" i="1"/>
  <c r="I1002" i="1"/>
  <c r="I990" i="1"/>
  <c r="H990" i="1"/>
  <c r="I978" i="1"/>
  <c r="C464" i="55" s="1"/>
  <c r="H978" i="1"/>
  <c r="I774" i="1"/>
  <c r="I762" i="1"/>
  <c r="H762" i="1"/>
  <c r="I642" i="1"/>
  <c r="C257" i="46" s="1"/>
  <c r="I510" i="1"/>
  <c r="I402" i="1"/>
  <c r="I378" i="1"/>
  <c r="C237" i="55" s="1"/>
  <c r="H378" i="1"/>
  <c r="J378" i="1" s="1"/>
  <c r="D237" i="55" s="1"/>
  <c r="I222" i="1"/>
  <c r="I198" i="1"/>
  <c r="H198" i="1"/>
  <c r="J198" i="1" s="1"/>
  <c r="I1061" i="1"/>
  <c r="C498" i="55" s="1"/>
  <c r="H1061" i="1"/>
  <c r="I1025" i="1"/>
  <c r="H1025" i="1"/>
  <c r="I989" i="1"/>
  <c r="C198" i="55" s="1"/>
  <c r="H989" i="1"/>
  <c r="I965" i="1"/>
  <c r="C373" i="46" s="1"/>
  <c r="H965" i="1"/>
  <c r="I917" i="1"/>
  <c r="C187" i="55" s="1"/>
  <c r="H917" i="1"/>
  <c r="I881" i="1"/>
  <c r="H881" i="1"/>
  <c r="I785" i="1"/>
  <c r="I761" i="1"/>
  <c r="H761" i="1"/>
  <c r="I749" i="1"/>
  <c r="H749" i="1"/>
  <c r="I725" i="1"/>
  <c r="H725" i="1"/>
  <c r="I593" i="1"/>
  <c r="C312" i="55" s="1"/>
  <c r="I557" i="1"/>
  <c r="H557" i="1"/>
  <c r="J557" i="1" s="1"/>
  <c r="I509" i="1"/>
  <c r="H509" i="1"/>
  <c r="J509" i="1" s="1"/>
  <c r="I461" i="1"/>
  <c r="C274" i="55" s="1"/>
  <c r="H461" i="1"/>
  <c r="J461" i="1" s="1"/>
  <c r="D274" i="55" s="1"/>
  <c r="I413" i="1"/>
  <c r="H413" i="1"/>
  <c r="J413" i="1" s="1"/>
  <c r="I329" i="1"/>
  <c r="I245" i="1"/>
  <c r="I197" i="1"/>
  <c r="H197" i="1"/>
  <c r="J197" i="1" s="1"/>
  <c r="I113" i="1"/>
  <c r="I29" i="1"/>
  <c r="I1035" i="1"/>
  <c r="C401" i="46" s="1"/>
  <c r="I963" i="1"/>
  <c r="C457" i="55" s="1"/>
  <c r="H963" i="1"/>
  <c r="I927" i="1"/>
  <c r="H927" i="1"/>
  <c r="I855" i="1"/>
  <c r="I783" i="1"/>
  <c r="I711" i="1"/>
  <c r="C359" i="55" s="1"/>
  <c r="I651" i="1"/>
  <c r="I639" i="1"/>
  <c r="I966" i="1"/>
  <c r="I810" i="1"/>
  <c r="I678" i="1"/>
  <c r="C346" i="55" s="1"/>
  <c r="I666" i="1"/>
  <c r="H666" i="1"/>
  <c r="I558" i="1"/>
  <c r="I426" i="1"/>
  <c r="C254" i="55" s="1"/>
  <c r="I294" i="1"/>
  <c r="I174" i="1"/>
  <c r="I857" i="1"/>
  <c r="I773" i="1"/>
  <c r="I641" i="1"/>
  <c r="C333" i="55" s="1"/>
  <c r="I605" i="1"/>
  <c r="H605" i="1"/>
  <c r="J605" i="1" s="1"/>
  <c r="D222" i="60" s="1"/>
  <c r="I497" i="1"/>
  <c r="H437" i="1"/>
  <c r="J437" i="1" s="1"/>
  <c r="I437" i="1"/>
  <c r="C261" i="55" s="1"/>
  <c r="I377" i="1"/>
  <c r="H377" i="1"/>
  <c r="J377" i="1" s="1"/>
  <c r="I293" i="1"/>
  <c r="I233" i="1"/>
  <c r="H233" i="1"/>
  <c r="J233" i="1" s="1"/>
  <c r="D56" i="55" s="1"/>
  <c r="I161" i="1"/>
  <c r="H161" i="1"/>
  <c r="J161" i="1" s="1"/>
  <c r="I65" i="1"/>
  <c r="I1071" i="1"/>
  <c r="C420" i="46" s="1"/>
  <c r="H1071" i="1"/>
  <c r="I951" i="1"/>
  <c r="I915" i="1"/>
  <c r="H915" i="1"/>
  <c r="I867" i="1"/>
  <c r="C180" i="55" s="1"/>
  <c r="H867" i="1"/>
  <c r="I795" i="1"/>
  <c r="I759" i="1"/>
  <c r="I687" i="1"/>
  <c r="I591" i="1"/>
  <c r="I726" i="1"/>
  <c r="I522" i="1"/>
  <c r="I354" i="1"/>
  <c r="I270" i="1"/>
  <c r="H270" i="1"/>
  <c r="J270" i="1" s="1"/>
  <c r="I1001" i="1"/>
  <c r="I941" i="1"/>
  <c r="H941" i="1"/>
  <c r="I797" i="1"/>
  <c r="C388" i="55" s="1"/>
  <c r="I617" i="1"/>
  <c r="C322" i="55" s="1"/>
  <c r="I485" i="1"/>
  <c r="I401" i="1"/>
  <c r="I317" i="1"/>
  <c r="I221" i="1"/>
  <c r="I149" i="1"/>
  <c r="I89" i="1"/>
  <c r="H89" i="1"/>
  <c r="J89" i="1" s="1"/>
  <c r="I17" i="1"/>
  <c r="J1019" i="1"/>
  <c r="D479" i="55" s="1"/>
  <c r="I1023" i="1"/>
  <c r="C480" i="55" s="1"/>
  <c r="H1023" i="1"/>
  <c r="I939" i="1"/>
  <c r="C444" i="55" s="1"/>
  <c r="I879" i="1"/>
  <c r="H879" i="1"/>
  <c r="I807" i="1"/>
  <c r="C166" i="55" s="1"/>
  <c r="I735" i="1"/>
  <c r="I675" i="1"/>
  <c r="I615" i="1"/>
  <c r="I1063" i="1"/>
  <c r="C417" i="46" s="1"/>
  <c r="I1051" i="1"/>
  <c r="I1039" i="1"/>
  <c r="I1027" i="1"/>
  <c r="C397" i="46" s="1"/>
  <c r="I1015" i="1"/>
  <c r="I1003" i="1"/>
  <c r="I991" i="1"/>
  <c r="H991" i="1"/>
  <c r="I979" i="1"/>
  <c r="I967" i="1"/>
  <c r="I955" i="1"/>
  <c r="C453" i="55" s="1"/>
  <c r="I943" i="1"/>
  <c r="C362" i="46" s="1"/>
  <c r="H943" i="1"/>
  <c r="I931" i="1"/>
  <c r="I919" i="1"/>
  <c r="I907" i="1"/>
  <c r="I895" i="1"/>
  <c r="C345" i="46" s="1"/>
  <c r="H895" i="1"/>
  <c r="I883" i="1"/>
  <c r="I871" i="1"/>
  <c r="C414" i="55" s="1"/>
  <c r="I859" i="1"/>
  <c r="I847" i="1"/>
  <c r="H847" i="1"/>
  <c r="I835" i="1"/>
  <c r="H835" i="1"/>
  <c r="I823" i="1"/>
  <c r="C398" i="55" s="1"/>
  <c r="I811" i="1"/>
  <c r="C395" i="55" s="1"/>
  <c r="I799" i="1"/>
  <c r="I787" i="1"/>
  <c r="I775" i="1"/>
  <c r="I763" i="1"/>
  <c r="I751" i="1"/>
  <c r="I739" i="1"/>
  <c r="I727" i="1"/>
  <c r="H727" i="1"/>
  <c r="I715" i="1"/>
  <c r="I703" i="1"/>
  <c r="C357" i="55" s="1"/>
  <c r="I691" i="1"/>
  <c r="I679" i="1"/>
  <c r="I667" i="1"/>
  <c r="I655" i="1"/>
  <c r="C337" i="55" s="1"/>
  <c r="I643" i="1"/>
  <c r="I631" i="1"/>
  <c r="H631" i="1"/>
  <c r="J631" i="1" s="1"/>
  <c r="I619" i="1"/>
  <c r="I607" i="1"/>
  <c r="I595" i="1"/>
  <c r="I583" i="1"/>
  <c r="I571" i="1"/>
  <c r="I559" i="1"/>
  <c r="I547" i="1"/>
  <c r="I535" i="1"/>
  <c r="C293" i="55" s="1"/>
  <c r="H535" i="1"/>
  <c r="J535" i="1" s="1"/>
  <c r="D293" i="55" s="1"/>
  <c r="I523" i="1"/>
  <c r="I511" i="1"/>
  <c r="I499" i="1"/>
  <c r="I487" i="1"/>
  <c r="C189" i="46" s="1"/>
  <c r="I475" i="1"/>
  <c r="I463" i="1"/>
  <c r="I451" i="1"/>
  <c r="C269" i="55" s="1"/>
  <c r="I439" i="1"/>
  <c r="H439" i="1"/>
  <c r="J439" i="1" s="1"/>
  <c r="I427" i="1"/>
  <c r="C255" i="55" s="1"/>
  <c r="I415" i="1"/>
  <c r="I403" i="1"/>
  <c r="I391" i="1"/>
  <c r="I379" i="1"/>
  <c r="I367" i="1"/>
  <c r="I355" i="1"/>
  <c r="I343" i="1"/>
  <c r="I331" i="1"/>
  <c r="I319" i="1"/>
  <c r="I307" i="1"/>
  <c r="I295" i="1"/>
  <c r="I283" i="1"/>
  <c r="I271" i="1"/>
  <c r="I259" i="1"/>
  <c r="I247" i="1"/>
  <c r="I235" i="1"/>
  <c r="I223" i="1"/>
  <c r="I211" i="1"/>
  <c r="I199" i="1"/>
  <c r="I187" i="1"/>
  <c r="I175" i="1"/>
  <c r="I163" i="1"/>
  <c r="I151" i="1"/>
  <c r="I139" i="1"/>
  <c r="I127" i="1"/>
  <c r="I115" i="1"/>
  <c r="C35" i="55" s="1"/>
  <c r="I103" i="1"/>
  <c r="I91" i="1"/>
  <c r="I79" i="1"/>
  <c r="I67" i="1"/>
  <c r="I55" i="1"/>
  <c r="I43" i="1"/>
  <c r="I31" i="1"/>
  <c r="I19" i="1"/>
  <c r="H1069" i="1"/>
  <c r="H1045" i="1"/>
  <c r="H1033" i="1"/>
  <c r="H1021" i="1"/>
  <c r="H997" i="1"/>
  <c r="H985" i="1"/>
  <c r="H973" i="1"/>
  <c r="J949" i="1"/>
  <c r="D450" i="55" s="1"/>
  <c r="J937" i="1"/>
  <c r="J901" i="1"/>
  <c r="J685" i="1"/>
  <c r="I940" i="1"/>
  <c r="C445" i="55" s="1"/>
  <c r="I928" i="1"/>
  <c r="C438" i="55" s="1"/>
  <c r="H928" i="1"/>
  <c r="I916" i="1"/>
  <c r="I904" i="1"/>
  <c r="I892" i="1"/>
  <c r="I880" i="1"/>
  <c r="H880" i="1"/>
  <c r="I868" i="1"/>
  <c r="I856" i="1"/>
  <c r="C408" i="55" s="1"/>
  <c r="I844" i="1"/>
  <c r="I832" i="1"/>
  <c r="I820" i="1"/>
  <c r="H820" i="1"/>
  <c r="I808" i="1"/>
  <c r="H808" i="1"/>
  <c r="I796" i="1"/>
  <c r="I784" i="1"/>
  <c r="I772" i="1"/>
  <c r="I760" i="1"/>
  <c r="H760" i="1"/>
  <c r="I748" i="1"/>
  <c r="C368" i="55" s="1"/>
  <c r="I736" i="1"/>
  <c r="C366" i="55" s="1"/>
  <c r="I724" i="1"/>
  <c r="C153" i="55" s="1"/>
  <c r="I712" i="1"/>
  <c r="C283" i="46" s="1"/>
  <c r="I700" i="1"/>
  <c r="I688" i="1"/>
  <c r="I676" i="1"/>
  <c r="C146" i="55" s="1"/>
  <c r="I664" i="1"/>
  <c r="H664" i="1"/>
  <c r="I652" i="1"/>
  <c r="I640" i="1"/>
  <c r="I628" i="1"/>
  <c r="C328" i="55" s="1"/>
  <c r="I616" i="1"/>
  <c r="I604" i="1"/>
  <c r="C318" i="55" s="1"/>
  <c r="I592" i="1"/>
  <c r="I580" i="1"/>
  <c r="I568" i="1"/>
  <c r="C305" i="55" s="1"/>
  <c r="H568" i="1"/>
  <c r="J568" i="1" s="1"/>
  <c r="D305" i="55" s="1"/>
  <c r="I556" i="1"/>
  <c r="C222" i="46" s="1"/>
  <c r="I544" i="1"/>
  <c r="I532" i="1"/>
  <c r="I520" i="1"/>
  <c r="C206" i="46" s="1"/>
  <c r="I508" i="1"/>
  <c r="I496" i="1"/>
  <c r="I484" i="1"/>
  <c r="C282" i="55" s="1"/>
  <c r="I472" i="1"/>
  <c r="C278" i="55" s="1"/>
  <c r="H472" i="1"/>
  <c r="J472" i="1" s="1"/>
  <c r="I460" i="1"/>
  <c r="I448" i="1"/>
  <c r="C267" i="55" s="1"/>
  <c r="I436" i="1"/>
  <c r="I424" i="1"/>
  <c r="C252" i="55" s="1"/>
  <c r="I412" i="1"/>
  <c r="C248" i="55" s="1"/>
  <c r="I400" i="1"/>
  <c r="I388" i="1"/>
  <c r="I376" i="1"/>
  <c r="C236" i="55" s="1"/>
  <c r="I364" i="1"/>
  <c r="H364" i="1"/>
  <c r="J364" i="1" s="1"/>
  <c r="I352" i="1"/>
  <c r="I340" i="1"/>
  <c r="H340" i="1"/>
  <c r="J340" i="1" s="1"/>
  <c r="I328" i="1"/>
  <c r="H328" i="1"/>
  <c r="J328" i="1" s="1"/>
  <c r="D139" i="60" s="1"/>
  <c r="I316" i="1"/>
  <c r="I304" i="1"/>
  <c r="H304" i="1"/>
  <c r="J304" i="1" s="1"/>
  <c r="I292" i="1"/>
  <c r="H292" i="1"/>
  <c r="J292" i="1" s="1"/>
  <c r="I280" i="1"/>
  <c r="I268" i="1"/>
  <c r="C64" i="55" s="1"/>
  <c r="H268" i="1"/>
  <c r="J268" i="1" s="1"/>
  <c r="I256" i="1"/>
  <c r="H256" i="1"/>
  <c r="J256" i="1" s="1"/>
  <c r="I244" i="1"/>
  <c r="I232" i="1"/>
  <c r="I220" i="1"/>
  <c r="H220" i="1"/>
  <c r="J220" i="1" s="1"/>
  <c r="I208" i="1"/>
  <c r="I196" i="1"/>
  <c r="H196" i="1"/>
  <c r="J196" i="1" s="1"/>
  <c r="I184" i="1"/>
  <c r="H184" i="1"/>
  <c r="J184" i="1" s="1"/>
  <c r="D69" i="46" s="1"/>
  <c r="I172" i="1"/>
  <c r="I160" i="1"/>
  <c r="C58" i="46" s="1"/>
  <c r="H160" i="1"/>
  <c r="J160" i="1" s="1"/>
  <c r="I148" i="1"/>
  <c r="H148" i="1"/>
  <c r="J148" i="1" s="1"/>
  <c r="I136" i="1"/>
  <c r="I124" i="1"/>
  <c r="H124" i="1"/>
  <c r="J124" i="1" s="1"/>
  <c r="I112" i="1"/>
  <c r="H112" i="1"/>
  <c r="J112" i="1" s="1"/>
  <c r="D43" i="60" s="1"/>
  <c r="I100" i="1"/>
  <c r="I88" i="1"/>
  <c r="H88" i="1"/>
  <c r="J88" i="1" s="1"/>
  <c r="I76" i="1"/>
  <c r="H76" i="1"/>
  <c r="J76" i="1" s="1"/>
  <c r="I64" i="1"/>
  <c r="I52" i="1"/>
  <c r="H52" i="1"/>
  <c r="J52" i="1" s="1"/>
  <c r="D17" i="55" s="1"/>
  <c r="I40" i="1"/>
  <c r="I28" i="1"/>
  <c r="I16" i="1"/>
  <c r="H16" i="1"/>
  <c r="J16" i="1" s="1"/>
  <c r="J922" i="1"/>
  <c r="J886" i="1"/>
  <c r="J874" i="1"/>
  <c r="D416" i="55" s="1"/>
  <c r="J778" i="1"/>
  <c r="J766" i="1"/>
  <c r="J742" i="1"/>
  <c r="H844" i="1"/>
  <c r="I531" i="1"/>
  <c r="C210" i="46" s="1"/>
  <c r="I459" i="1"/>
  <c r="I363" i="1"/>
  <c r="I255" i="1"/>
  <c r="I159" i="1"/>
  <c r="I75" i="1"/>
  <c r="J705" i="1"/>
  <c r="I1058" i="1"/>
  <c r="I986" i="1"/>
  <c r="C381" i="46" s="1"/>
  <c r="I902" i="1"/>
  <c r="C432" i="55" s="1"/>
  <c r="I830" i="1"/>
  <c r="I758" i="1"/>
  <c r="I698" i="1"/>
  <c r="I638" i="1"/>
  <c r="I566" i="1"/>
  <c r="I494" i="1"/>
  <c r="I446" i="1"/>
  <c r="C266" i="55" s="1"/>
  <c r="I398" i="1"/>
  <c r="C147" i="46" s="1"/>
  <c r="I350" i="1"/>
  <c r="I302" i="1"/>
  <c r="I278" i="1"/>
  <c r="I266" i="1"/>
  <c r="I254" i="1"/>
  <c r="I230" i="1"/>
  <c r="I194" i="1"/>
  <c r="I182" i="1"/>
  <c r="I170" i="1"/>
  <c r="I158" i="1"/>
  <c r="I146" i="1"/>
  <c r="I134" i="1"/>
  <c r="I122" i="1"/>
  <c r="I110" i="1"/>
  <c r="I98" i="1"/>
  <c r="I86" i="1"/>
  <c r="C25" i="55" s="1"/>
  <c r="I74" i="1"/>
  <c r="I62" i="1"/>
  <c r="I50" i="1"/>
  <c r="C16" i="55" s="1"/>
  <c r="I38" i="1"/>
  <c r="H38" i="1"/>
  <c r="J38" i="1" s="1"/>
  <c r="I26" i="1"/>
  <c r="I14" i="1"/>
  <c r="H14" i="1"/>
  <c r="J14" i="1" s="1"/>
  <c r="D10" i="46" s="1"/>
  <c r="H1064" i="1"/>
  <c r="H1052" i="1"/>
  <c r="H1040" i="1"/>
  <c r="H1028" i="1"/>
  <c r="H1016" i="1"/>
  <c r="H1004" i="1"/>
  <c r="H992" i="1"/>
  <c r="H980" i="1"/>
  <c r="H968" i="1"/>
  <c r="H956" i="1"/>
  <c r="H944" i="1"/>
  <c r="H932" i="1"/>
  <c r="H920" i="1"/>
  <c r="H908" i="1"/>
  <c r="H896" i="1"/>
  <c r="H884" i="1"/>
  <c r="H872" i="1"/>
  <c r="H728" i="1"/>
  <c r="H716" i="1"/>
  <c r="H632" i="1"/>
  <c r="J632" i="1" s="1"/>
  <c r="H620" i="1"/>
  <c r="J620" i="1" s="1"/>
  <c r="D325" i="55" s="1"/>
  <c r="H536" i="1"/>
  <c r="J536" i="1" s="1"/>
  <c r="H524" i="1"/>
  <c r="J524" i="1" s="1"/>
  <c r="H440" i="1"/>
  <c r="J440" i="1" s="1"/>
  <c r="H376" i="1"/>
  <c r="J376" i="1" s="1"/>
  <c r="D236" i="55" s="1"/>
  <c r="I519" i="1"/>
  <c r="I447" i="1"/>
  <c r="I375" i="1"/>
  <c r="I303" i="1"/>
  <c r="I219" i="1"/>
  <c r="I99" i="1"/>
  <c r="J885" i="1"/>
  <c r="I1070" i="1"/>
  <c r="I998" i="1"/>
  <c r="C387" i="46" s="1"/>
  <c r="I926" i="1"/>
  <c r="I866" i="1"/>
  <c r="I818" i="1"/>
  <c r="C397" i="55" s="1"/>
  <c r="I746" i="1"/>
  <c r="I710" i="1"/>
  <c r="I674" i="1"/>
  <c r="I650" i="1"/>
  <c r="I614" i="1"/>
  <c r="I542" i="1"/>
  <c r="I506" i="1"/>
  <c r="C287" i="55" s="1"/>
  <c r="I470" i="1"/>
  <c r="C277" i="55" s="1"/>
  <c r="I434" i="1"/>
  <c r="C260" i="55" s="1"/>
  <c r="I386" i="1"/>
  <c r="C239" i="55" s="1"/>
  <c r="I338" i="1"/>
  <c r="C82" i="55" s="1"/>
  <c r="I290" i="1"/>
  <c r="I206" i="1"/>
  <c r="I1069" i="1"/>
  <c r="I1057" i="1"/>
  <c r="C496" i="55" s="1"/>
  <c r="H1057" i="1"/>
  <c r="I1045" i="1"/>
  <c r="C406" i="46" s="1"/>
  <c r="I1033" i="1"/>
  <c r="I1021" i="1"/>
  <c r="C210" i="55" s="1"/>
  <c r="I1009" i="1"/>
  <c r="H1009" i="1"/>
  <c r="I997" i="1"/>
  <c r="I985" i="1"/>
  <c r="I973" i="1"/>
  <c r="I961" i="1"/>
  <c r="C456" i="55" s="1"/>
  <c r="I949" i="1"/>
  <c r="C450" i="55" s="1"/>
  <c r="I937" i="1"/>
  <c r="I925" i="1"/>
  <c r="C437" i="55" s="1"/>
  <c r="I913" i="1"/>
  <c r="C355" i="46" s="1"/>
  <c r="I901" i="1"/>
  <c r="I889" i="1"/>
  <c r="I877" i="1"/>
  <c r="C418" i="55" s="1"/>
  <c r="I865" i="1"/>
  <c r="I853" i="1"/>
  <c r="I841" i="1"/>
  <c r="C326" i="46" s="1"/>
  <c r="H841" i="1"/>
  <c r="I829" i="1"/>
  <c r="C323" i="46" s="1"/>
  <c r="I817" i="1"/>
  <c r="I805" i="1"/>
  <c r="C165" i="55" s="1"/>
  <c r="I793" i="1"/>
  <c r="I781" i="1"/>
  <c r="I769" i="1"/>
  <c r="C305" i="46" s="1"/>
  <c r="I757" i="1"/>
  <c r="C300" i="46" s="1"/>
  <c r="I745" i="1"/>
  <c r="C294" i="46" s="1"/>
  <c r="I733" i="1"/>
  <c r="I721" i="1"/>
  <c r="I709" i="1"/>
  <c r="C280" i="46" s="1"/>
  <c r="I697" i="1"/>
  <c r="I685" i="1"/>
  <c r="I673" i="1"/>
  <c r="I661" i="1"/>
  <c r="I649" i="1"/>
  <c r="I637" i="1"/>
  <c r="C331" i="55" s="1"/>
  <c r="I625" i="1"/>
  <c r="C251" i="46" s="1"/>
  <c r="I613" i="1"/>
  <c r="I601" i="1"/>
  <c r="C317" i="55" s="1"/>
  <c r="I589" i="1"/>
  <c r="I577" i="1"/>
  <c r="C230" i="46" s="1"/>
  <c r="I565" i="1"/>
  <c r="I553" i="1"/>
  <c r="C221" i="46" s="1"/>
  <c r="I541" i="1"/>
  <c r="C214" i="46" s="1"/>
  <c r="I529" i="1"/>
  <c r="I517" i="1"/>
  <c r="I505" i="1"/>
  <c r="I493" i="1"/>
  <c r="I481" i="1"/>
  <c r="C187" i="46" s="1"/>
  <c r="I469" i="1"/>
  <c r="I457" i="1"/>
  <c r="I445" i="1"/>
  <c r="C177" i="60" s="1"/>
  <c r="I555" i="1"/>
  <c r="I471" i="1"/>
  <c r="I399" i="1"/>
  <c r="C245" i="55" s="1"/>
  <c r="I315" i="1"/>
  <c r="I207" i="1"/>
  <c r="I123" i="1"/>
  <c r="I27" i="1"/>
  <c r="J837" i="1"/>
  <c r="J741" i="1"/>
  <c r="I1046" i="1"/>
  <c r="C489" i="55" s="1"/>
  <c r="I974" i="1"/>
  <c r="I914" i="1"/>
  <c r="I842" i="1"/>
  <c r="I782" i="1"/>
  <c r="I722" i="1"/>
  <c r="I662" i="1"/>
  <c r="C341" i="55" s="1"/>
  <c r="I602" i="1"/>
  <c r="I530" i="1"/>
  <c r="C209" i="46" s="1"/>
  <c r="I482" i="1"/>
  <c r="C281" i="55" s="1"/>
  <c r="I410" i="1"/>
  <c r="I362" i="1"/>
  <c r="C231" i="55" s="1"/>
  <c r="I314" i="1"/>
  <c r="I242" i="1"/>
  <c r="I1068" i="1"/>
  <c r="I1056" i="1"/>
  <c r="C412" i="46" s="1"/>
  <c r="I1044" i="1"/>
  <c r="C488" i="55" s="1"/>
  <c r="I1032" i="1"/>
  <c r="I1020" i="1"/>
  <c r="C209" i="55" s="1"/>
  <c r="I1008" i="1"/>
  <c r="I996" i="1"/>
  <c r="I984" i="1"/>
  <c r="C467" i="55" s="1"/>
  <c r="I972" i="1"/>
  <c r="I960" i="1"/>
  <c r="C455" i="55" s="1"/>
  <c r="I948" i="1"/>
  <c r="C364" i="46" s="1"/>
  <c r="I936" i="1"/>
  <c r="C442" i="55" s="1"/>
  <c r="I924" i="1"/>
  <c r="I912" i="1"/>
  <c r="C354" i="46" s="1"/>
  <c r="I900" i="1"/>
  <c r="C350" i="46" s="1"/>
  <c r="I888" i="1"/>
  <c r="C425" i="55" s="1"/>
  <c r="I876" i="1"/>
  <c r="I864" i="1"/>
  <c r="I852" i="1"/>
  <c r="I840" i="1"/>
  <c r="I828" i="1"/>
  <c r="I816" i="1"/>
  <c r="C319" i="46" s="1"/>
  <c r="I804" i="1"/>
  <c r="I792" i="1"/>
  <c r="I780" i="1"/>
  <c r="I768" i="1"/>
  <c r="I756" i="1"/>
  <c r="I744" i="1"/>
  <c r="I732" i="1"/>
  <c r="I720" i="1"/>
  <c r="I708" i="1"/>
  <c r="I696" i="1"/>
  <c r="C354" i="55" s="1"/>
  <c r="I684" i="1"/>
  <c r="I672" i="1"/>
  <c r="C268" i="46" s="1"/>
  <c r="I660" i="1"/>
  <c r="C340" i="55" s="1"/>
  <c r="I648" i="1"/>
  <c r="C334" i="55" s="1"/>
  <c r="I636" i="1"/>
  <c r="I624" i="1"/>
  <c r="I612" i="1"/>
  <c r="I600" i="1"/>
  <c r="C316" i="55" s="1"/>
  <c r="I588" i="1"/>
  <c r="I576" i="1"/>
  <c r="I564" i="1"/>
  <c r="I552" i="1"/>
  <c r="I540" i="1"/>
  <c r="H961" i="1"/>
  <c r="H697" i="1"/>
  <c r="I495" i="1"/>
  <c r="I411" i="1"/>
  <c r="H411" i="1"/>
  <c r="J411" i="1" s="1"/>
  <c r="D155" i="46" s="1"/>
  <c r="I327" i="1"/>
  <c r="I231" i="1"/>
  <c r="I147" i="1"/>
  <c r="I63" i="1"/>
  <c r="I1034" i="1"/>
  <c r="I950" i="1"/>
  <c r="I878" i="1"/>
  <c r="I806" i="1"/>
  <c r="I734" i="1"/>
  <c r="C365" i="55" s="1"/>
  <c r="I686" i="1"/>
  <c r="I626" i="1"/>
  <c r="I590" i="1"/>
  <c r="I518" i="1"/>
  <c r="I458" i="1"/>
  <c r="I422" i="1"/>
  <c r="C251" i="55" s="1"/>
  <c r="I374" i="1"/>
  <c r="I326" i="1"/>
  <c r="I218" i="1"/>
  <c r="I1067" i="1"/>
  <c r="C418" i="46" s="1"/>
  <c r="I1055" i="1"/>
  <c r="C411" i="46" s="1"/>
  <c r="I1043" i="1"/>
  <c r="I1031" i="1"/>
  <c r="I1019" i="1"/>
  <c r="C479" i="55" s="1"/>
  <c r="I1007" i="1"/>
  <c r="C474" i="55" s="1"/>
  <c r="I995" i="1"/>
  <c r="C200" i="55" s="1"/>
  <c r="I983" i="1"/>
  <c r="I971" i="1"/>
  <c r="I959" i="1"/>
  <c r="I947" i="1"/>
  <c r="C449" i="55" s="1"/>
  <c r="I935" i="1"/>
  <c r="I923" i="1"/>
  <c r="I911" i="1"/>
  <c r="C434" i="55" s="1"/>
  <c r="I899" i="1"/>
  <c r="I887" i="1"/>
  <c r="C424" i="55" s="1"/>
  <c r="I875" i="1"/>
  <c r="I863" i="1"/>
  <c r="I851" i="1"/>
  <c r="I839" i="1"/>
  <c r="I827" i="1"/>
  <c r="I815" i="1"/>
  <c r="I803" i="1"/>
  <c r="C392" i="55" s="1"/>
  <c r="I791" i="1"/>
  <c r="C385" i="55" s="1"/>
  <c r="I779" i="1"/>
  <c r="I767" i="1"/>
  <c r="I755" i="1"/>
  <c r="I743" i="1"/>
  <c r="I731" i="1"/>
  <c r="I719" i="1"/>
  <c r="C363" i="55" s="1"/>
  <c r="I707" i="1"/>
  <c r="I695" i="1"/>
  <c r="I683" i="1"/>
  <c r="I671" i="1"/>
  <c r="I659" i="1"/>
  <c r="C339" i="55" s="1"/>
  <c r="I647" i="1"/>
  <c r="I635" i="1"/>
  <c r="I623" i="1"/>
  <c r="C326" i="55" s="1"/>
  <c r="I611" i="1"/>
  <c r="C320" i="55" s="1"/>
  <c r="I599" i="1"/>
  <c r="I587" i="1"/>
  <c r="I575" i="1"/>
  <c r="I563" i="1"/>
  <c r="I551" i="1"/>
  <c r="I539" i="1"/>
  <c r="C206" i="60" s="1"/>
  <c r="I527" i="1"/>
  <c r="C292" i="55" s="1"/>
  <c r="I515" i="1"/>
  <c r="I503" i="1"/>
  <c r="I491" i="1"/>
  <c r="I479" i="1"/>
  <c r="C185" i="46" s="1"/>
  <c r="I467" i="1"/>
  <c r="H686" i="1"/>
  <c r="H232" i="1"/>
  <c r="J232" i="1" s="1"/>
  <c r="I603" i="1"/>
  <c r="H603" i="1"/>
  <c r="J603" i="1" s="1"/>
  <c r="I543" i="1"/>
  <c r="I435" i="1"/>
  <c r="C99" i="55" s="1"/>
  <c r="I351" i="1"/>
  <c r="I267" i="1"/>
  <c r="I171" i="1"/>
  <c r="I111" i="1"/>
  <c r="I39" i="1"/>
  <c r="J693" i="1"/>
  <c r="I1010" i="1"/>
  <c r="C393" i="46" s="1"/>
  <c r="I938" i="1"/>
  <c r="I854" i="1"/>
  <c r="C407" i="55" s="1"/>
  <c r="I770" i="1"/>
  <c r="C376" i="55" s="1"/>
  <c r="I554" i="1"/>
  <c r="I1066" i="1"/>
  <c r="I1054" i="1"/>
  <c r="C495" i="55" s="1"/>
  <c r="I1042" i="1"/>
  <c r="I1030" i="1"/>
  <c r="C483" i="55" s="1"/>
  <c r="I1018" i="1"/>
  <c r="I1006" i="1"/>
  <c r="I994" i="1"/>
  <c r="C384" i="46" s="1"/>
  <c r="I982" i="1"/>
  <c r="C466" i="55" s="1"/>
  <c r="I970" i="1"/>
  <c r="C461" i="55" s="1"/>
  <c r="I958" i="1"/>
  <c r="C454" i="55" s="1"/>
  <c r="I946" i="1"/>
  <c r="I934" i="1"/>
  <c r="I922" i="1"/>
  <c r="I910" i="1"/>
  <c r="I898" i="1"/>
  <c r="I886" i="1"/>
  <c r="C340" i="46" s="1"/>
  <c r="I874" i="1"/>
  <c r="C416" i="55" s="1"/>
  <c r="I862" i="1"/>
  <c r="I850" i="1"/>
  <c r="I838" i="1"/>
  <c r="I826" i="1"/>
  <c r="I814" i="1"/>
  <c r="C396" i="55" s="1"/>
  <c r="I802" i="1"/>
  <c r="C317" i="46" s="1"/>
  <c r="I790" i="1"/>
  <c r="C384" i="55" s="1"/>
  <c r="I778" i="1"/>
  <c r="I766" i="1"/>
  <c r="I754" i="1"/>
  <c r="C371" i="55" s="1"/>
  <c r="I742" i="1"/>
  <c r="I730" i="1"/>
  <c r="C364" i="55" s="1"/>
  <c r="I718" i="1"/>
  <c r="C362" i="55" s="1"/>
  <c r="I706" i="1"/>
  <c r="C358" i="55" s="1"/>
  <c r="I694" i="1"/>
  <c r="C352" i="55" s="1"/>
  <c r="I682" i="1"/>
  <c r="C271" i="46" s="1"/>
  <c r="I670" i="1"/>
  <c r="C343" i="55" s="1"/>
  <c r="I658" i="1"/>
  <c r="C338" i="55" s="1"/>
  <c r="I646" i="1"/>
  <c r="I634" i="1"/>
  <c r="C329" i="55" s="1"/>
  <c r="I622" i="1"/>
  <c r="I610" i="1"/>
  <c r="I598" i="1"/>
  <c r="C314" i="55" s="1"/>
  <c r="I586" i="1"/>
  <c r="I574" i="1"/>
  <c r="C308" i="55" s="1"/>
  <c r="I562" i="1"/>
  <c r="C303" i="55" s="1"/>
  <c r="I550" i="1"/>
  <c r="I538" i="1"/>
  <c r="C295" i="55" s="1"/>
  <c r="I526" i="1"/>
  <c r="I514" i="1"/>
  <c r="I502" i="1"/>
  <c r="I490" i="1"/>
  <c r="I478" i="1"/>
  <c r="I466" i="1"/>
  <c r="C104" i="55" s="1"/>
  <c r="I454" i="1"/>
  <c r="C271" i="55" s="1"/>
  <c r="I442" i="1"/>
  <c r="I430" i="1"/>
  <c r="C257" i="55" s="1"/>
  <c r="I418" i="1"/>
  <c r="I406" i="1"/>
  <c r="I567" i="1"/>
  <c r="I507" i="1"/>
  <c r="H507" i="1"/>
  <c r="J507" i="1" s="1"/>
  <c r="I423" i="1"/>
  <c r="I339" i="1"/>
  <c r="C125" i="46" s="1"/>
  <c r="I243" i="1"/>
  <c r="I183" i="1"/>
  <c r="I87" i="1"/>
  <c r="J753" i="1"/>
  <c r="I1022" i="1"/>
  <c r="I962" i="1"/>
  <c r="I890" i="1"/>
  <c r="I794" i="1"/>
  <c r="C386" i="55" s="1"/>
  <c r="I578" i="1"/>
  <c r="C309" i="55" s="1"/>
  <c r="I1065" i="1"/>
  <c r="I1053" i="1"/>
  <c r="I1041" i="1"/>
  <c r="C486" i="55" s="1"/>
  <c r="I1029" i="1"/>
  <c r="C482" i="55" s="1"/>
  <c r="I1017" i="1"/>
  <c r="C477" i="55" s="1"/>
  <c r="I1005" i="1"/>
  <c r="I993" i="1"/>
  <c r="C469" i="55" s="1"/>
  <c r="I981" i="1"/>
  <c r="I969" i="1"/>
  <c r="I957" i="1"/>
  <c r="C370" i="46" s="1"/>
  <c r="I945" i="1"/>
  <c r="C447" i="55" s="1"/>
  <c r="I933" i="1"/>
  <c r="C441" i="55" s="1"/>
  <c r="I921" i="1"/>
  <c r="I909" i="1"/>
  <c r="I897" i="1"/>
  <c r="I885" i="1"/>
  <c r="I873" i="1"/>
  <c r="I861" i="1"/>
  <c r="I849" i="1"/>
  <c r="C404" i="55" s="1"/>
  <c r="I837" i="1"/>
  <c r="I825" i="1"/>
  <c r="C399" i="55" s="1"/>
  <c r="I813" i="1"/>
  <c r="I801" i="1"/>
  <c r="I789" i="1"/>
  <c r="I777" i="1"/>
  <c r="C379" i="55" s="1"/>
  <c r="I765" i="1"/>
  <c r="C374" i="55" s="1"/>
  <c r="I753" i="1"/>
  <c r="I741" i="1"/>
  <c r="I729" i="1"/>
  <c r="C290" i="46" s="1"/>
  <c r="I717" i="1"/>
  <c r="C361" i="55" s="1"/>
  <c r="I705" i="1"/>
  <c r="I693" i="1"/>
  <c r="I681" i="1"/>
  <c r="I669" i="1"/>
  <c r="I657" i="1"/>
  <c r="I645" i="1"/>
  <c r="I633" i="1"/>
  <c r="C254" i="46" s="1"/>
  <c r="I621" i="1"/>
  <c r="I609" i="1"/>
  <c r="I597" i="1"/>
  <c r="C313" i="55" s="1"/>
  <c r="I585" i="1"/>
  <c r="C310" i="55" s="1"/>
  <c r="I573" i="1"/>
  <c r="I561" i="1"/>
  <c r="I549" i="1"/>
  <c r="C299" i="55" s="1"/>
  <c r="H913" i="1"/>
  <c r="H601" i="1"/>
  <c r="J601" i="1" s="1"/>
  <c r="D317" i="55" s="1"/>
  <c r="I579" i="1"/>
  <c r="C218" i="60" s="1"/>
  <c r="I483" i="1"/>
  <c r="I387" i="1"/>
  <c r="C143" i="46" s="1"/>
  <c r="I279" i="1"/>
  <c r="I195" i="1"/>
  <c r="I135" i="1"/>
  <c r="I51" i="1"/>
  <c r="I15" i="1"/>
  <c r="H15" i="1"/>
  <c r="J15" i="1" s="1"/>
  <c r="I1064" i="1"/>
  <c r="I1052" i="1"/>
  <c r="I1040" i="1"/>
  <c r="I1028" i="1"/>
  <c r="I1016" i="1"/>
  <c r="I1004" i="1"/>
  <c r="C391" i="46" s="1"/>
  <c r="I992" i="1"/>
  <c r="C383" i="46" s="1"/>
  <c r="I980" i="1"/>
  <c r="I968" i="1"/>
  <c r="I956" i="1"/>
  <c r="C369" i="46" s="1"/>
  <c r="I944" i="1"/>
  <c r="C446" i="55" s="1"/>
  <c r="I932" i="1"/>
  <c r="I920" i="1"/>
  <c r="C358" i="46" s="1"/>
  <c r="I908" i="1"/>
  <c r="I896" i="1"/>
  <c r="C346" i="46" s="1"/>
  <c r="I884" i="1"/>
  <c r="C422" i="55" s="1"/>
  <c r="I872" i="1"/>
  <c r="I860" i="1"/>
  <c r="C177" i="55" s="1"/>
  <c r="I848" i="1"/>
  <c r="I836" i="1"/>
  <c r="I824" i="1"/>
  <c r="C321" i="46" s="1"/>
  <c r="I812" i="1"/>
  <c r="I800" i="1"/>
  <c r="C390" i="55" s="1"/>
  <c r="I788" i="1"/>
  <c r="I776" i="1"/>
  <c r="C378" i="55" s="1"/>
  <c r="I764" i="1"/>
  <c r="I752" i="1"/>
  <c r="C299" i="46" s="1"/>
  <c r="I740" i="1"/>
  <c r="I728" i="1"/>
  <c r="I716" i="1"/>
  <c r="C360" i="55" s="1"/>
  <c r="I704" i="1"/>
  <c r="I692" i="1"/>
  <c r="I680" i="1"/>
  <c r="I668" i="1"/>
  <c r="I656" i="1"/>
  <c r="I644" i="1"/>
  <c r="C259" i="46" s="1"/>
  <c r="I632" i="1"/>
  <c r="C139" i="55" s="1"/>
  <c r="I620" i="1"/>
  <c r="C325" i="55" s="1"/>
  <c r="I608" i="1"/>
  <c r="I596" i="1"/>
  <c r="C221" i="60" s="1"/>
  <c r="I584" i="1"/>
  <c r="C233" i="46" s="1"/>
  <c r="I572" i="1"/>
  <c r="C307" i="55" s="1"/>
  <c r="I560" i="1"/>
  <c r="I548" i="1"/>
  <c r="C298" i="55" s="1"/>
  <c r="I536" i="1"/>
  <c r="I524" i="1"/>
  <c r="I512" i="1"/>
  <c r="C289" i="55" s="1"/>
  <c r="I500" i="1"/>
  <c r="C285" i="55" s="1"/>
  <c r="I488" i="1"/>
  <c r="C115" i="55" s="1"/>
  <c r="I476" i="1"/>
  <c r="I464" i="1"/>
  <c r="I452" i="1"/>
  <c r="C270" i="55" s="1"/>
  <c r="I440" i="1"/>
  <c r="I428" i="1"/>
  <c r="I416" i="1"/>
  <c r="C93" i="55" s="1"/>
  <c r="I404" i="1"/>
  <c r="I392" i="1"/>
  <c r="C242" i="55" s="1"/>
  <c r="I380" i="1"/>
  <c r="I368" i="1"/>
  <c r="C233" i="55" s="1"/>
  <c r="I356" i="1"/>
  <c r="I344" i="1"/>
  <c r="I332" i="1"/>
  <c r="I320" i="1"/>
  <c r="I308" i="1"/>
  <c r="I296" i="1"/>
  <c r="I284" i="1"/>
  <c r="I272" i="1"/>
  <c r="I260" i="1"/>
  <c r="C101" i="46" s="1"/>
  <c r="I248" i="1"/>
  <c r="I236" i="1"/>
  <c r="I224" i="1"/>
  <c r="I212" i="1"/>
  <c r="I200" i="1"/>
  <c r="I188" i="1"/>
  <c r="C74" i="60" s="1"/>
  <c r="I176" i="1"/>
  <c r="I164" i="1"/>
  <c r="I152" i="1"/>
  <c r="I140" i="1"/>
  <c r="C41" i="55" s="1"/>
  <c r="I128" i="1"/>
  <c r="I116" i="1"/>
  <c r="I104" i="1"/>
  <c r="I92" i="1"/>
  <c r="I80" i="1"/>
  <c r="I68" i="1"/>
  <c r="I56" i="1"/>
  <c r="I44" i="1"/>
  <c r="I32" i="1"/>
  <c r="I20" i="1"/>
  <c r="C14" i="46" s="1"/>
  <c r="I8" i="1"/>
  <c r="H1070" i="1"/>
  <c r="H1058" i="1"/>
  <c r="H1022" i="1"/>
  <c r="H1010" i="1"/>
  <c r="H974" i="1"/>
  <c r="H962" i="1"/>
  <c r="H926" i="1"/>
  <c r="H914" i="1"/>
  <c r="H878" i="1"/>
  <c r="H866" i="1"/>
  <c r="H818" i="1"/>
  <c r="H698" i="1"/>
  <c r="H602" i="1"/>
  <c r="J602" i="1" s="1"/>
  <c r="H506" i="1"/>
  <c r="J506" i="1" s="1"/>
  <c r="D287" i="55" s="1"/>
  <c r="H410" i="1"/>
  <c r="J410" i="1" s="1"/>
  <c r="H590" i="1"/>
  <c r="J590" i="1" s="1"/>
  <c r="H51" i="1"/>
  <c r="J51" i="1" s="1"/>
  <c r="D28" i="46" s="1"/>
  <c r="H1046" i="1"/>
  <c r="H1034" i="1"/>
  <c r="H998" i="1"/>
  <c r="H986" i="1"/>
  <c r="H950" i="1"/>
  <c r="H938" i="1"/>
  <c r="H902" i="1"/>
  <c r="H890" i="1"/>
  <c r="H854" i="1"/>
  <c r="H842" i="1"/>
  <c r="H830" i="1"/>
  <c r="H806" i="1"/>
  <c r="H794" i="1"/>
  <c r="H782" i="1"/>
  <c r="H770" i="1"/>
  <c r="H758" i="1"/>
  <c r="H746" i="1"/>
  <c r="H734" i="1"/>
  <c r="H722" i="1"/>
  <c r="H710" i="1"/>
  <c r="H674" i="1"/>
  <c r="H662" i="1"/>
  <c r="J662" i="1" s="1"/>
  <c r="D341" i="55" s="1"/>
  <c r="H650" i="1"/>
  <c r="J650" i="1" s="1"/>
  <c r="H638" i="1"/>
  <c r="J638" i="1" s="1"/>
  <c r="H626" i="1"/>
  <c r="J626" i="1" s="1"/>
  <c r="H614" i="1"/>
  <c r="J614" i="1" s="1"/>
  <c r="D247" i="46" s="1"/>
  <c r="H578" i="1"/>
  <c r="J578" i="1" s="1"/>
  <c r="D309" i="55" s="1"/>
  <c r="H566" i="1"/>
  <c r="J566" i="1" s="1"/>
  <c r="H554" i="1"/>
  <c r="J554" i="1" s="1"/>
  <c r="H542" i="1"/>
  <c r="J542" i="1" s="1"/>
  <c r="H530" i="1"/>
  <c r="J530" i="1" s="1"/>
  <c r="H518" i="1"/>
  <c r="J518" i="1" s="1"/>
  <c r="H482" i="1"/>
  <c r="J482" i="1" s="1"/>
  <c r="D281" i="55" s="1"/>
  <c r="H470" i="1"/>
  <c r="J470" i="1" s="1"/>
  <c r="D277" i="55" s="1"/>
  <c r="H458" i="1"/>
  <c r="J458" i="1" s="1"/>
  <c r="H446" i="1"/>
  <c r="J446" i="1" s="1"/>
  <c r="D266" i="55" s="1"/>
  <c r="H434" i="1"/>
  <c r="J434" i="1" s="1"/>
  <c r="D260" i="55" s="1"/>
  <c r="H422" i="1"/>
  <c r="J422" i="1" s="1"/>
  <c r="D251" i="55" s="1"/>
  <c r="H398" i="1"/>
  <c r="J398" i="1" s="1"/>
  <c r="H386" i="1"/>
  <c r="J386" i="1" s="1"/>
  <c r="D239" i="55" s="1"/>
  <c r="H374" i="1"/>
  <c r="J374" i="1" s="1"/>
  <c r="H362" i="1"/>
  <c r="J362" i="1" s="1"/>
  <c r="H350" i="1"/>
  <c r="J350" i="1" s="1"/>
  <c r="D128" i="46" s="1"/>
  <c r="H338" i="1"/>
  <c r="J338" i="1" s="1"/>
  <c r="D82" i="55" s="1"/>
  <c r="H326" i="1"/>
  <c r="J326" i="1" s="1"/>
  <c r="H314" i="1"/>
  <c r="J314" i="1" s="1"/>
  <c r="H302" i="1"/>
  <c r="J302" i="1" s="1"/>
  <c r="H290" i="1"/>
  <c r="J290" i="1" s="1"/>
  <c r="H278" i="1"/>
  <c r="J278" i="1" s="1"/>
  <c r="H266" i="1"/>
  <c r="J266" i="1" s="1"/>
  <c r="H254" i="1"/>
  <c r="J254" i="1" s="1"/>
  <c r="H242" i="1"/>
  <c r="J242" i="1" s="1"/>
  <c r="H230" i="1"/>
  <c r="J230" i="1" s="1"/>
  <c r="D55" i="55" s="1"/>
  <c r="H50" i="1"/>
  <c r="J50" i="1" s="1"/>
  <c r="D16" i="55" s="1"/>
  <c r="H26" i="1"/>
  <c r="J26" i="1" s="1"/>
  <c r="H860" i="1"/>
  <c r="H848" i="1"/>
  <c r="H836" i="1"/>
  <c r="H824" i="1"/>
  <c r="H812" i="1"/>
  <c r="H800" i="1"/>
  <c r="H776" i="1"/>
  <c r="H764" i="1"/>
  <c r="H752" i="1"/>
  <c r="H740" i="1"/>
  <c r="H704" i="1"/>
  <c r="H692" i="1"/>
  <c r="H680" i="1"/>
  <c r="H668" i="1"/>
  <c r="H656" i="1"/>
  <c r="J656" i="1" s="1"/>
  <c r="H644" i="1"/>
  <c r="J644" i="1" s="1"/>
  <c r="H608" i="1"/>
  <c r="J608" i="1" s="1"/>
  <c r="H596" i="1"/>
  <c r="J596" i="1" s="1"/>
  <c r="H584" i="1"/>
  <c r="J584" i="1" s="1"/>
  <c r="H572" i="1"/>
  <c r="J572" i="1" s="1"/>
  <c r="D307" i="55" s="1"/>
  <c r="H560" i="1"/>
  <c r="J560" i="1" s="1"/>
  <c r="H548" i="1"/>
  <c r="J548" i="1" s="1"/>
  <c r="D298" i="55" s="1"/>
  <c r="H512" i="1"/>
  <c r="J512" i="1" s="1"/>
  <c r="H500" i="1"/>
  <c r="J500" i="1" s="1"/>
  <c r="D285" i="55" s="1"/>
  <c r="H488" i="1"/>
  <c r="J488" i="1" s="1"/>
  <c r="D115" i="55" s="1"/>
  <c r="H476" i="1"/>
  <c r="J476" i="1" s="1"/>
  <c r="H464" i="1"/>
  <c r="J464" i="1" s="1"/>
  <c r="H452" i="1"/>
  <c r="J452" i="1" s="1"/>
  <c r="D270" i="55" s="1"/>
  <c r="H428" i="1"/>
  <c r="J428" i="1" s="1"/>
  <c r="H416" i="1"/>
  <c r="J416" i="1" s="1"/>
  <c r="H404" i="1"/>
  <c r="J404" i="1" s="1"/>
  <c r="H392" i="1"/>
  <c r="J392" i="1" s="1"/>
  <c r="D242" i="55" s="1"/>
  <c r="H380" i="1"/>
  <c r="J380" i="1" s="1"/>
  <c r="H368" i="1"/>
  <c r="J368" i="1" s="1"/>
  <c r="D233" i="55" s="1"/>
  <c r="H356" i="1"/>
  <c r="J356" i="1" s="1"/>
  <c r="H344" i="1"/>
  <c r="J344" i="1" s="1"/>
  <c r="H332" i="1"/>
  <c r="J332" i="1" s="1"/>
  <c r="H320" i="1"/>
  <c r="J320" i="1" s="1"/>
  <c r="H308" i="1"/>
  <c r="J308" i="1" s="1"/>
  <c r="H296" i="1"/>
  <c r="J296" i="1" s="1"/>
  <c r="H284" i="1"/>
  <c r="J284" i="1" s="1"/>
  <c r="H272" i="1"/>
  <c r="J272" i="1" s="1"/>
  <c r="H260" i="1"/>
  <c r="J260" i="1" s="1"/>
  <c r="H248" i="1"/>
  <c r="J248" i="1" s="1"/>
  <c r="H236" i="1"/>
  <c r="J236" i="1" s="1"/>
  <c r="H224" i="1"/>
  <c r="J224" i="1" s="1"/>
  <c r="H212" i="1"/>
  <c r="J212" i="1" s="1"/>
  <c r="H200" i="1"/>
  <c r="J200" i="1" s="1"/>
  <c r="H188" i="1"/>
  <c r="J188" i="1" s="1"/>
  <c r="D74" i="60" s="1"/>
  <c r="H176" i="1"/>
  <c r="J176" i="1" s="1"/>
  <c r="H164" i="1"/>
  <c r="J164" i="1" s="1"/>
  <c r="H152" i="1"/>
  <c r="J152" i="1" s="1"/>
  <c r="H140" i="1"/>
  <c r="J140" i="1" s="1"/>
  <c r="H128" i="1"/>
  <c r="J128" i="1" s="1"/>
  <c r="D49" i="60" s="1"/>
  <c r="H116" i="1"/>
  <c r="J116" i="1" s="1"/>
  <c r="D45" i="60" s="1"/>
  <c r="H104" i="1"/>
  <c r="J104" i="1" s="1"/>
  <c r="H92" i="1"/>
  <c r="J92" i="1" s="1"/>
  <c r="H80" i="1"/>
  <c r="J80" i="1" s="1"/>
  <c r="H68" i="1"/>
  <c r="J68" i="1" s="1"/>
  <c r="H56" i="1"/>
  <c r="J56" i="1" s="1"/>
  <c r="H44" i="1"/>
  <c r="J44" i="1" s="1"/>
  <c r="D15" i="55" s="1"/>
  <c r="H32" i="1"/>
  <c r="J32" i="1" s="1"/>
  <c r="H20" i="1"/>
  <c r="J20" i="1" s="1"/>
  <c r="H8" i="1"/>
  <c r="J8" i="1" s="1"/>
  <c r="I433" i="1"/>
  <c r="C259" i="55" s="1"/>
  <c r="I421" i="1"/>
  <c r="C250" i="55" s="1"/>
  <c r="I409" i="1"/>
  <c r="C92" i="55" s="1"/>
  <c r="I397" i="1"/>
  <c r="C163" i="60" s="1"/>
  <c r="I385" i="1"/>
  <c r="I373" i="1"/>
  <c r="H373" i="1"/>
  <c r="J373" i="1" s="1"/>
  <c r="D235" i="55" s="1"/>
  <c r="I361" i="1"/>
  <c r="C230" i="55" s="1"/>
  <c r="I349" i="1"/>
  <c r="I337" i="1"/>
  <c r="H337" i="1"/>
  <c r="J337" i="1" s="1"/>
  <c r="I325" i="1"/>
  <c r="I313" i="1"/>
  <c r="I301" i="1"/>
  <c r="H301" i="1"/>
  <c r="J301" i="1" s="1"/>
  <c r="I289" i="1"/>
  <c r="I277" i="1"/>
  <c r="I265" i="1"/>
  <c r="H265" i="1"/>
  <c r="J265" i="1" s="1"/>
  <c r="I253" i="1"/>
  <c r="I241" i="1"/>
  <c r="C99" i="60" s="1"/>
  <c r="I229" i="1"/>
  <c r="C100" i="60" s="1"/>
  <c r="H229" i="1"/>
  <c r="J229" i="1" s="1"/>
  <c r="I217" i="1"/>
  <c r="I205" i="1"/>
  <c r="I193" i="1"/>
  <c r="H193" i="1"/>
  <c r="J193" i="1" s="1"/>
  <c r="I181" i="1"/>
  <c r="C69" i="60" s="1"/>
  <c r="I169" i="1"/>
  <c r="I157" i="1"/>
  <c r="C46" i="55" s="1"/>
  <c r="H157" i="1"/>
  <c r="J157" i="1" s="1"/>
  <c r="D46" i="55" s="1"/>
  <c r="I145" i="1"/>
  <c r="I133" i="1"/>
  <c r="I121" i="1"/>
  <c r="H121" i="1"/>
  <c r="J121" i="1" s="1"/>
  <c r="D44" i="60" s="1"/>
  <c r="I109" i="1"/>
  <c r="I97" i="1"/>
  <c r="I85" i="1"/>
  <c r="H85" i="1"/>
  <c r="J85" i="1" s="1"/>
  <c r="D38" i="46" s="1"/>
  <c r="I73" i="1"/>
  <c r="I61" i="1"/>
  <c r="I49" i="1"/>
  <c r="I37" i="1"/>
  <c r="I25" i="1"/>
  <c r="C6" i="46" s="1"/>
  <c r="H1063" i="1"/>
  <c r="H1051" i="1"/>
  <c r="H1027" i="1"/>
  <c r="H1015" i="1"/>
  <c r="H1003" i="1"/>
  <c r="H979" i="1"/>
  <c r="H967" i="1"/>
  <c r="H955" i="1"/>
  <c r="H931" i="1"/>
  <c r="H919" i="1"/>
  <c r="H907" i="1"/>
  <c r="H883" i="1"/>
  <c r="H871" i="1"/>
  <c r="H775" i="1"/>
  <c r="H763" i="1"/>
  <c r="H715" i="1"/>
  <c r="H679" i="1"/>
  <c r="H667" i="1"/>
  <c r="H619" i="1"/>
  <c r="J619" i="1" s="1"/>
  <c r="H583" i="1"/>
  <c r="J583" i="1" s="1"/>
  <c r="D232" i="46" s="1"/>
  <c r="H571" i="1"/>
  <c r="J571" i="1" s="1"/>
  <c r="H523" i="1"/>
  <c r="J523" i="1" s="1"/>
  <c r="H487" i="1"/>
  <c r="J487" i="1" s="1"/>
  <c r="H475" i="1"/>
  <c r="J475" i="1" s="1"/>
  <c r="H427" i="1"/>
  <c r="J427" i="1" s="1"/>
  <c r="D255" i="55" s="1"/>
  <c r="H391" i="1"/>
  <c r="J391" i="1" s="1"/>
  <c r="H379" i="1"/>
  <c r="J379" i="1" s="1"/>
  <c r="H343" i="1"/>
  <c r="J343" i="1" s="1"/>
  <c r="H307" i="1"/>
  <c r="J307" i="1" s="1"/>
  <c r="H271" i="1"/>
  <c r="J271" i="1" s="1"/>
  <c r="H235" i="1"/>
  <c r="J235" i="1" s="1"/>
  <c r="H199" i="1"/>
  <c r="J199" i="1" s="1"/>
  <c r="H163" i="1"/>
  <c r="J163" i="1" s="1"/>
  <c r="H127" i="1"/>
  <c r="J127" i="1" s="1"/>
  <c r="H91" i="1"/>
  <c r="J91" i="1" s="1"/>
  <c r="I528" i="1"/>
  <c r="I516" i="1"/>
  <c r="I504" i="1"/>
  <c r="I492" i="1"/>
  <c r="I480" i="1"/>
  <c r="C186" i="46" s="1"/>
  <c r="I468" i="1"/>
  <c r="I456" i="1"/>
  <c r="I444" i="1"/>
  <c r="C265" i="55" s="1"/>
  <c r="I432" i="1"/>
  <c r="I420" i="1"/>
  <c r="I408" i="1"/>
  <c r="I396" i="1"/>
  <c r="C244" i="55" s="1"/>
  <c r="I384" i="1"/>
  <c r="C238" i="55" s="1"/>
  <c r="I372" i="1"/>
  <c r="I360" i="1"/>
  <c r="I348" i="1"/>
  <c r="I336" i="1"/>
  <c r="I324" i="1"/>
  <c r="I312" i="1"/>
  <c r="C133" i="60" s="1"/>
  <c r="I300" i="1"/>
  <c r="I288" i="1"/>
  <c r="I276" i="1"/>
  <c r="I264" i="1"/>
  <c r="I252" i="1"/>
  <c r="I240" i="1"/>
  <c r="C90" i="46" s="1"/>
  <c r="I228" i="1"/>
  <c r="I216" i="1"/>
  <c r="I204" i="1"/>
  <c r="I192" i="1"/>
  <c r="I180" i="1"/>
  <c r="I168" i="1"/>
  <c r="I156" i="1"/>
  <c r="I144" i="1"/>
  <c r="C43" i="55" s="1"/>
  <c r="I132" i="1"/>
  <c r="C39" i="55" s="1"/>
  <c r="I120" i="1"/>
  <c r="I108" i="1"/>
  <c r="C43" i="46" s="1"/>
  <c r="I96" i="1"/>
  <c r="I84" i="1"/>
  <c r="C24" i="55" s="1"/>
  <c r="I72" i="1"/>
  <c r="I60" i="1"/>
  <c r="I48" i="1"/>
  <c r="I36" i="1"/>
  <c r="C22" i="46" s="1"/>
  <c r="I24" i="1"/>
  <c r="H1062" i="1"/>
  <c r="H1050" i="1"/>
  <c r="H1014" i="1"/>
  <c r="H1002" i="1"/>
  <c r="H966" i="1"/>
  <c r="H954" i="1"/>
  <c r="H918" i="1"/>
  <c r="H906" i="1"/>
  <c r="H870" i="1"/>
  <c r="H858" i="1"/>
  <c r="H846" i="1"/>
  <c r="H834" i="1"/>
  <c r="H774" i="1"/>
  <c r="H714" i="1"/>
  <c r="H618" i="1"/>
  <c r="J618" i="1" s="1"/>
  <c r="H522" i="1"/>
  <c r="J522" i="1" s="1"/>
  <c r="H426" i="1"/>
  <c r="J426" i="1" s="1"/>
  <c r="D254" i="55" s="1"/>
  <c r="H354" i="1"/>
  <c r="J354" i="1" s="1"/>
  <c r="H318" i="1"/>
  <c r="J318" i="1" s="1"/>
  <c r="H282" i="1"/>
  <c r="J282" i="1" s="1"/>
  <c r="H246" i="1"/>
  <c r="J246" i="1" s="1"/>
  <c r="H210" i="1"/>
  <c r="J210" i="1" s="1"/>
  <c r="H174" i="1"/>
  <c r="J174" i="1" s="1"/>
  <c r="H138" i="1"/>
  <c r="J138" i="1" s="1"/>
  <c r="H102" i="1"/>
  <c r="J102" i="1" s="1"/>
  <c r="H66" i="1"/>
  <c r="J66" i="1" s="1"/>
  <c r="H54" i="1"/>
  <c r="J54" i="1" s="1"/>
  <c r="I455" i="1"/>
  <c r="C272" i="55" s="1"/>
  <c r="I443" i="1"/>
  <c r="C264" i="55" s="1"/>
  <c r="I431" i="1"/>
  <c r="I419" i="1"/>
  <c r="C159" i="46" s="1"/>
  <c r="I407" i="1"/>
  <c r="C247" i="55" s="1"/>
  <c r="I395" i="1"/>
  <c r="I383" i="1"/>
  <c r="I371" i="1"/>
  <c r="I359" i="1"/>
  <c r="I347" i="1"/>
  <c r="I335" i="1"/>
  <c r="C124" i="46" s="1"/>
  <c r="I323" i="1"/>
  <c r="I311" i="1"/>
  <c r="C118" i="46" s="1"/>
  <c r="I299" i="1"/>
  <c r="I287" i="1"/>
  <c r="I275" i="1"/>
  <c r="I263" i="1"/>
  <c r="I251" i="1"/>
  <c r="I239" i="1"/>
  <c r="I227" i="1"/>
  <c r="I215" i="1"/>
  <c r="I203" i="1"/>
  <c r="I191" i="1"/>
  <c r="I179" i="1"/>
  <c r="I167" i="1"/>
  <c r="I155" i="1"/>
  <c r="I143" i="1"/>
  <c r="C42" i="55" s="1"/>
  <c r="I131" i="1"/>
  <c r="I119" i="1"/>
  <c r="I107" i="1"/>
  <c r="I95" i="1"/>
  <c r="I83" i="1"/>
  <c r="I71" i="1"/>
  <c r="I59" i="1"/>
  <c r="C21" i="60" s="1"/>
  <c r="I47" i="1"/>
  <c r="C18" i="60" s="1"/>
  <c r="I35" i="1"/>
  <c r="I23" i="1"/>
  <c r="C9" i="55" s="1"/>
  <c r="H1049" i="1"/>
  <c r="H1001" i="1"/>
  <c r="H953" i="1"/>
  <c r="H905" i="1"/>
  <c r="H857" i="1"/>
  <c r="H833" i="1"/>
  <c r="H821" i="1"/>
  <c r="H713" i="1"/>
  <c r="H677" i="1"/>
  <c r="H617" i="1"/>
  <c r="J617" i="1" s="1"/>
  <c r="D322" i="55" s="1"/>
  <c r="H581" i="1"/>
  <c r="J581" i="1" s="1"/>
  <c r="H521" i="1"/>
  <c r="J521" i="1" s="1"/>
  <c r="H485" i="1"/>
  <c r="J485" i="1" s="1"/>
  <c r="H425" i="1"/>
  <c r="J425" i="1" s="1"/>
  <c r="D253" i="55" s="1"/>
  <c r="H389" i="1"/>
  <c r="J389" i="1" s="1"/>
  <c r="H29" i="1"/>
  <c r="J29" i="1" s="1"/>
  <c r="I394" i="1"/>
  <c r="I382" i="1"/>
  <c r="I370" i="1"/>
  <c r="C234" i="55" s="1"/>
  <c r="I358" i="1"/>
  <c r="I346" i="1"/>
  <c r="I334" i="1"/>
  <c r="C123" i="46" s="1"/>
  <c r="I322" i="1"/>
  <c r="I310" i="1"/>
  <c r="I298" i="1"/>
  <c r="I286" i="1"/>
  <c r="I274" i="1"/>
  <c r="I262" i="1"/>
  <c r="I250" i="1"/>
  <c r="C112" i="60" s="1"/>
  <c r="I238" i="1"/>
  <c r="I226" i="1"/>
  <c r="I214" i="1"/>
  <c r="C54" i="55" s="1"/>
  <c r="I202" i="1"/>
  <c r="I190" i="1"/>
  <c r="I178" i="1"/>
  <c r="I166" i="1"/>
  <c r="I154" i="1"/>
  <c r="C64" i="60" s="1"/>
  <c r="I142" i="1"/>
  <c r="I130" i="1"/>
  <c r="I118" i="1"/>
  <c r="I106" i="1"/>
  <c r="I94" i="1"/>
  <c r="C28" i="55" s="1"/>
  <c r="I82" i="1"/>
  <c r="I70" i="1"/>
  <c r="I58" i="1"/>
  <c r="I46" i="1"/>
  <c r="I34" i="1"/>
  <c r="I22" i="1"/>
  <c r="H1060" i="1"/>
  <c r="H1048" i="1"/>
  <c r="H1036" i="1"/>
  <c r="H1012" i="1"/>
  <c r="H1000" i="1"/>
  <c r="H988" i="1"/>
  <c r="H964" i="1"/>
  <c r="H952" i="1"/>
  <c r="H940" i="1"/>
  <c r="H916" i="1"/>
  <c r="H904" i="1"/>
  <c r="H892" i="1"/>
  <c r="H868" i="1"/>
  <c r="H856" i="1"/>
  <c r="H832" i="1"/>
  <c r="H772" i="1"/>
  <c r="H748" i="1"/>
  <c r="H712" i="1"/>
  <c r="H700" i="1"/>
  <c r="H652" i="1"/>
  <c r="J652" i="1" s="1"/>
  <c r="H616" i="1"/>
  <c r="J616" i="1" s="1"/>
  <c r="H604" i="1"/>
  <c r="J604" i="1" s="1"/>
  <c r="D318" i="55" s="1"/>
  <c r="H556" i="1"/>
  <c r="J556" i="1" s="1"/>
  <c r="D222" i="46" s="1"/>
  <c r="H520" i="1"/>
  <c r="J520" i="1" s="1"/>
  <c r="H508" i="1"/>
  <c r="J508" i="1" s="1"/>
  <c r="H460" i="1"/>
  <c r="J460" i="1" s="1"/>
  <c r="H424" i="1"/>
  <c r="J424" i="1" s="1"/>
  <c r="D252" i="55" s="1"/>
  <c r="H412" i="1"/>
  <c r="J412" i="1" s="1"/>
  <c r="D248" i="55" s="1"/>
  <c r="I537" i="1"/>
  <c r="C294" i="55" s="1"/>
  <c r="I525" i="1"/>
  <c r="I513" i="1"/>
  <c r="I501" i="1"/>
  <c r="C192" i="46" s="1"/>
  <c r="I489" i="1"/>
  <c r="C283" i="55" s="1"/>
  <c r="I477" i="1"/>
  <c r="I465" i="1"/>
  <c r="C181" i="46" s="1"/>
  <c r="I453" i="1"/>
  <c r="I441" i="1"/>
  <c r="I429" i="1"/>
  <c r="I417" i="1"/>
  <c r="C94" i="55" s="1"/>
  <c r="I405" i="1"/>
  <c r="I393" i="1"/>
  <c r="I381" i="1"/>
  <c r="I369" i="1"/>
  <c r="C137" i="46" s="1"/>
  <c r="I357" i="1"/>
  <c r="C131" i="46" s="1"/>
  <c r="I345" i="1"/>
  <c r="I333" i="1"/>
  <c r="I321" i="1"/>
  <c r="I309" i="1"/>
  <c r="C116" i="46" s="1"/>
  <c r="I297" i="1"/>
  <c r="C70" i="55" s="1"/>
  <c r="I285" i="1"/>
  <c r="C108" i="46" s="1"/>
  <c r="I273" i="1"/>
  <c r="I261" i="1"/>
  <c r="C116" i="60" s="1"/>
  <c r="I249" i="1"/>
  <c r="I237" i="1"/>
  <c r="I225" i="1"/>
  <c r="I213" i="1"/>
  <c r="I201" i="1"/>
  <c r="I189" i="1"/>
  <c r="C75" i="60" s="1"/>
  <c r="I177" i="1"/>
  <c r="C63" i="46" s="1"/>
  <c r="I165" i="1"/>
  <c r="I153" i="1"/>
  <c r="C63" i="60" s="1"/>
  <c r="I141" i="1"/>
  <c r="C58" i="60" s="1"/>
  <c r="I129" i="1"/>
  <c r="I117" i="1"/>
  <c r="I105" i="1"/>
  <c r="I93" i="1"/>
  <c r="C36" i="60" s="1"/>
  <c r="I81" i="1"/>
  <c r="C22" i="55" s="1"/>
  <c r="I69" i="1"/>
  <c r="C31" i="46" s="1"/>
  <c r="I57" i="1"/>
  <c r="C18" i="55" s="1"/>
  <c r="I45" i="1"/>
  <c r="I33" i="1"/>
  <c r="I21" i="1"/>
  <c r="H1047" i="1"/>
  <c r="H1035" i="1"/>
  <c r="H999" i="1"/>
  <c r="H987" i="1"/>
  <c r="H951" i="1"/>
  <c r="H939" i="1"/>
  <c r="H903" i="1"/>
  <c r="H891" i="1"/>
  <c r="H855" i="1"/>
  <c r="H831" i="1"/>
  <c r="H807" i="1"/>
  <c r="H747" i="1"/>
  <c r="H651" i="1"/>
  <c r="J651" i="1" s="1"/>
  <c r="H555" i="1"/>
  <c r="J555" i="1" s="1"/>
  <c r="H459" i="1"/>
  <c r="J459" i="1" s="1"/>
  <c r="D178" i="46" s="1"/>
  <c r="H363" i="1"/>
  <c r="J363" i="1" s="1"/>
  <c r="D88" i="55" s="1"/>
  <c r="H327" i="1"/>
  <c r="J327" i="1" s="1"/>
  <c r="H291" i="1"/>
  <c r="J291" i="1" s="1"/>
  <c r="D123" i="60" s="1"/>
  <c r="H255" i="1"/>
  <c r="J255" i="1" s="1"/>
  <c r="H219" i="1"/>
  <c r="J219" i="1" s="1"/>
  <c r="H183" i="1"/>
  <c r="J183" i="1" s="1"/>
  <c r="D68" i="46" s="1"/>
  <c r="H147" i="1"/>
  <c r="J147" i="1" s="1"/>
  <c r="H111" i="1"/>
  <c r="J111" i="1" s="1"/>
  <c r="H75" i="1"/>
  <c r="J75" i="1" s="1"/>
  <c r="H27" i="1"/>
  <c r="J27" i="1" s="1"/>
  <c r="H409" i="1"/>
  <c r="J409" i="1" s="1"/>
  <c r="D92" i="55" s="1"/>
  <c r="I7" i="1"/>
  <c r="H817" i="1"/>
  <c r="H781" i="1"/>
  <c r="H769" i="1"/>
  <c r="H757" i="1"/>
  <c r="H721" i="1"/>
  <c r="H709" i="1"/>
  <c r="H673" i="1"/>
  <c r="H661" i="1"/>
  <c r="J661" i="1" s="1"/>
  <c r="H625" i="1"/>
  <c r="J625" i="1" s="1"/>
  <c r="H613" i="1"/>
  <c r="J613" i="1" s="1"/>
  <c r="H577" i="1"/>
  <c r="J577" i="1" s="1"/>
  <c r="D230" i="46" s="1"/>
  <c r="H565" i="1"/>
  <c r="J565" i="1" s="1"/>
  <c r="H529" i="1"/>
  <c r="J529" i="1" s="1"/>
  <c r="H517" i="1"/>
  <c r="J517" i="1" s="1"/>
  <c r="D203" i="46" s="1"/>
  <c r="H481" i="1"/>
  <c r="J481" i="1" s="1"/>
  <c r="H469" i="1"/>
  <c r="J469" i="1" s="1"/>
  <c r="H433" i="1"/>
  <c r="J433" i="1" s="1"/>
  <c r="D259" i="55" s="1"/>
  <c r="H421" i="1"/>
  <c r="J421" i="1" s="1"/>
  <c r="D250" i="55" s="1"/>
  <c r="H385" i="1"/>
  <c r="J385" i="1" s="1"/>
  <c r="H349" i="1"/>
  <c r="J349" i="1" s="1"/>
  <c r="H313" i="1"/>
  <c r="J313" i="1" s="1"/>
  <c r="H277" i="1"/>
  <c r="J277" i="1" s="1"/>
  <c r="D66" i="55" s="1"/>
  <c r="H241" i="1"/>
  <c r="J241" i="1" s="1"/>
  <c r="D99" i="60" s="1"/>
  <c r="H205" i="1"/>
  <c r="J205" i="1" s="1"/>
  <c r="H169" i="1"/>
  <c r="J169" i="1" s="1"/>
  <c r="H133" i="1"/>
  <c r="J133" i="1" s="1"/>
  <c r="H97" i="1"/>
  <c r="J97" i="1" s="1"/>
  <c r="H61" i="1"/>
  <c r="J61" i="1" s="1"/>
  <c r="H49" i="1"/>
  <c r="J49" i="1" s="1"/>
  <c r="H25" i="1"/>
  <c r="J25" i="1" s="1"/>
  <c r="I13" i="1"/>
  <c r="C8" i="60" s="1"/>
  <c r="H823" i="1"/>
  <c r="H811" i="1"/>
  <c r="H799" i="1"/>
  <c r="H787" i="1"/>
  <c r="H751" i="1"/>
  <c r="H739" i="1"/>
  <c r="H703" i="1"/>
  <c r="H691" i="1"/>
  <c r="H655" i="1"/>
  <c r="J655" i="1" s="1"/>
  <c r="D337" i="55" s="1"/>
  <c r="H643" i="1"/>
  <c r="J643" i="1" s="1"/>
  <c r="H607" i="1"/>
  <c r="J607" i="1" s="1"/>
  <c r="H595" i="1"/>
  <c r="J595" i="1" s="1"/>
  <c r="H559" i="1"/>
  <c r="J559" i="1" s="1"/>
  <c r="H547" i="1"/>
  <c r="J547" i="1" s="1"/>
  <c r="D218" i="46" s="1"/>
  <c r="H511" i="1"/>
  <c r="J511" i="1" s="1"/>
  <c r="D122" i="55" s="1"/>
  <c r="H499" i="1"/>
  <c r="J499" i="1" s="1"/>
  <c r="H463" i="1"/>
  <c r="J463" i="1" s="1"/>
  <c r="D185" i="60" s="1"/>
  <c r="H451" i="1"/>
  <c r="J451" i="1" s="1"/>
  <c r="D269" i="55" s="1"/>
  <c r="H415" i="1"/>
  <c r="J415" i="1" s="1"/>
  <c r="H403" i="1"/>
  <c r="J403" i="1" s="1"/>
  <c r="D246" i="55" s="1"/>
  <c r="H367" i="1"/>
  <c r="J367" i="1" s="1"/>
  <c r="D150" i="60" s="1"/>
  <c r="H355" i="1"/>
  <c r="J355" i="1" s="1"/>
  <c r="H331" i="1"/>
  <c r="J331" i="1" s="1"/>
  <c r="H319" i="1"/>
  <c r="J319" i="1" s="1"/>
  <c r="H295" i="1"/>
  <c r="J295" i="1" s="1"/>
  <c r="H283" i="1"/>
  <c r="J283" i="1" s="1"/>
  <c r="D107" i="46" s="1"/>
  <c r="H259" i="1"/>
  <c r="J259" i="1" s="1"/>
  <c r="H247" i="1"/>
  <c r="J247" i="1" s="1"/>
  <c r="D111" i="60" s="1"/>
  <c r="H223" i="1"/>
  <c r="J223" i="1" s="1"/>
  <c r="H211" i="1"/>
  <c r="J211" i="1" s="1"/>
  <c r="H187" i="1"/>
  <c r="J187" i="1" s="1"/>
  <c r="H175" i="1"/>
  <c r="J175" i="1" s="1"/>
  <c r="H151" i="1"/>
  <c r="J151" i="1" s="1"/>
  <c r="H139" i="1"/>
  <c r="J139" i="1" s="1"/>
  <c r="H115" i="1"/>
  <c r="J115" i="1" s="1"/>
  <c r="H103" i="1"/>
  <c r="J103" i="1" s="1"/>
  <c r="H79" i="1"/>
  <c r="J79" i="1" s="1"/>
  <c r="D33" i="60" s="1"/>
  <c r="H67" i="1"/>
  <c r="J67" i="1" s="1"/>
  <c r="H55" i="1"/>
  <c r="J55" i="1" s="1"/>
  <c r="H43" i="1"/>
  <c r="J43" i="1" s="1"/>
  <c r="H31" i="1"/>
  <c r="J31" i="1" s="1"/>
  <c r="H19" i="1"/>
  <c r="J19" i="1" s="1"/>
  <c r="H7" i="1"/>
  <c r="J7" i="1" s="1"/>
  <c r="I12" i="1"/>
  <c r="C7" i="60" s="1"/>
  <c r="H810" i="1"/>
  <c r="H798" i="1"/>
  <c r="H750" i="1"/>
  <c r="H738" i="1"/>
  <c r="H726" i="1"/>
  <c r="H702" i="1"/>
  <c r="H690" i="1"/>
  <c r="H678" i="1"/>
  <c r="H654" i="1"/>
  <c r="J654" i="1" s="1"/>
  <c r="D336" i="55" s="1"/>
  <c r="H642" i="1"/>
  <c r="J642" i="1" s="1"/>
  <c r="H630" i="1"/>
  <c r="J630" i="1" s="1"/>
  <c r="H606" i="1"/>
  <c r="J606" i="1" s="1"/>
  <c r="H594" i="1"/>
  <c r="J594" i="1" s="1"/>
  <c r="D238" i="46" s="1"/>
  <c r="H582" i="1"/>
  <c r="J582" i="1" s="1"/>
  <c r="D231" i="46" s="1"/>
  <c r="H558" i="1"/>
  <c r="J558" i="1" s="1"/>
  <c r="H546" i="1"/>
  <c r="J546" i="1" s="1"/>
  <c r="H534" i="1"/>
  <c r="J534" i="1" s="1"/>
  <c r="H510" i="1"/>
  <c r="J510" i="1" s="1"/>
  <c r="H498" i="1"/>
  <c r="J498" i="1" s="1"/>
  <c r="D192" i="60" s="1"/>
  <c r="H486" i="1"/>
  <c r="J486" i="1" s="1"/>
  <c r="H462" i="1"/>
  <c r="J462" i="1" s="1"/>
  <c r="H450" i="1"/>
  <c r="J450" i="1" s="1"/>
  <c r="D268" i="55" s="1"/>
  <c r="H438" i="1"/>
  <c r="J438" i="1" s="1"/>
  <c r="H414" i="1"/>
  <c r="J414" i="1" s="1"/>
  <c r="D249" i="55" s="1"/>
  <c r="H402" i="1"/>
  <c r="J402" i="1" s="1"/>
  <c r="H390" i="1"/>
  <c r="J390" i="1" s="1"/>
  <c r="D241" i="55" s="1"/>
  <c r="H366" i="1"/>
  <c r="J366" i="1" s="1"/>
  <c r="D136" i="46" s="1"/>
  <c r="H330" i="1"/>
  <c r="J330" i="1" s="1"/>
  <c r="D80" i="55" s="1"/>
  <c r="H294" i="1"/>
  <c r="J294" i="1" s="1"/>
  <c r="H258" i="1"/>
  <c r="J258" i="1" s="1"/>
  <c r="D100" i="46" s="1"/>
  <c r="H222" i="1"/>
  <c r="J222" i="1" s="1"/>
  <c r="H186" i="1"/>
  <c r="J186" i="1" s="1"/>
  <c r="H150" i="1"/>
  <c r="J150" i="1" s="1"/>
  <c r="H114" i="1"/>
  <c r="J114" i="1" s="1"/>
  <c r="H78" i="1"/>
  <c r="J78" i="1" s="1"/>
  <c r="H42" i="1"/>
  <c r="J42" i="1" s="1"/>
  <c r="D16" i="60" s="1"/>
  <c r="H30" i="1"/>
  <c r="J30" i="1" s="1"/>
  <c r="H18" i="1"/>
  <c r="J18" i="1" s="1"/>
  <c r="H6" i="1"/>
  <c r="J6" i="1" s="1"/>
  <c r="D4" i="46" s="1"/>
  <c r="I11" i="1"/>
  <c r="H809" i="1"/>
  <c r="H797" i="1"/>
  <c r="H785" i="1"/>
  <c r="H773" i="1"/>
  <c r="H737" i="1"/>
  <c r="H689" i="1"/>
  <c r="H641" i="1"/>
  <c r="J641" i="1" s="1"/>
  <c r="D333" i="55" s="1"/>
  <c r="H593" i="1"/>
  <c r="J593" i="1" s="1"/>
  <c r="D312" i="55" s="1"/>
  <c r="H545" i="1"/>
  <c r="J545" i="1" s="1"/>
  <c r="H497" i="1"/>
  <c r="J497" i="1" s="1"/>
  <c r="H449" i="1"/>
  <c r="J449" i="1" s="1"/>
  <c r="H401" i="1"/>
  <c r="J401" i="1" s="1"/>
  <c r="H365" i="1"/>
  <c r="J365" i="1" s="1"/>
  <c r="D232" i="55" s="1"/>
  <c r="H353" i="1"/>
  <c r="J353" i="1" s="1"/>
  <c r="H329" i="1"/>
  <c r="J329" i="1" s="1"/>
  <c r="D79" i="55" s="1"/>
  <c r="H317" i="1"/>
  <c r="J317" i="1" s="1"/>
  <c r="H293" i="1"/>
  <c r="J293" i="1" s="1"/>
  <c r="H281" i="1"/>
  <c r="J281" i="1" s="1"/>
  <c r="H257" i="1"/>
  <c r="J257" i="1" s="1"/>
  <c r="H245" i="1"/>
  <c r="J245" i="1" s="1"/>
  <c r="H221" i="1"/>
  <c r="J221" i="1" s="1"/>
  <c r="H209" i="1"/>
  <c r="J209" i="1" s="1"/>
  <c r="H185" i="1"/>
  <c r="J185" i="1" s="1"/>
  <c r="H173" i="1"/>
  <c r="J173" i="1" s="1"/>
  <c r="D61" i="46" s="1"/>
  <c r="H149" i="1"/>
  <c r="J149" i="1" s="1"/>
  <c r="H137" i="1"/>
  <c r="J137" i="1" s="1"/>
  <c r="H113" i="1"/>
  <c r="J113" i="1" s="1"/>
  <c r="H101" i="1"/>
  <c r="J101" i="1" s="1"/>
  <c r="H77" i="1"/>
  <c r="J77" i="1" s="1"/>
  <c r="H65" i="1"/>
  <c r="J65" i="1" s="1"/>
  <c r="H41" i="1"/>
  <c r="J41" i="1" s="1"/>
  <c r="H17" i="1"/>
  <c r="J17" i="1" s="1"/>
  <c r="H5" i="1"/>
  <c r="J5" i="1" s="1"/>
  <c r="I10" i="1"/>
  <c r="H796" i="1"/>
  <c r="H784" i="1"/>
  <c r="H736" i="1"/>
  <c r="H724" i="1"/>
  <c r="H688" i="1"/>
  <c r="H676" i="1"/>
  <c r="H640" i="1"/>
  <c r="J640" i="1" s="1"/>
  <c r="D140" i="55" s="1"/>
  <c r="H628" i="1"/>
  <c r="J628" i="1" s="1"/>
  <c r="D328" i="55" s="1"/>
  <c r="H592" i="1"/>
  <c r="J592" i="1" s="1"/>
  <c r="H580" i="1"/>
  <c r="J580" i="1" s="1"/>
  <c r="H544" i="1"/>
  <c r="J544" i="1" s="1"/>
  <c r="H532" i="1"/>
  <c r="J532" i="1" s="1"/>
  <c r="H496" i="1"/>
  <c r="J496" i="1" s="1"/>
  <c r="H484" i="1"/>
  <c r="J484" i="1" s="1"/>
  <c r="D282" i="55" s="1"/>
  <c r="H448" i="1"/>
  <c r="J448" i="1" s="1"/>
  <c r="D267" i="55" s="1"/>
  <c r="H436" i="1"/>
  <c r="J436" i="1" s="1"/>
  <c r="H400" i="1"/>
  <c r="J400" i="1" s="1"/>
  <c r="H388" i="1"/>
  <c r="J388" i="1" s="1"/>
  <c r="D240" i="55" s="1"/>
  <c r="H352" i="1"/>
  <c r="J352" i="1" s="1"/>
  <c r="H316" i="1"/>
  <c r="J316" i="1" s="1"/>
  <c r="H280" i="1"/>
  <c r="J280" i="1" s="1"/>
  <c r="H244" i="1"/>
  <c r="J244" i="1" s="1"/>
  <c r="D92" i="46" s="1"/>
  <c r="H208" i="1"/>
  <c r="J208" i="1" s="1"/>
  <c r="H172" i="1"/>
  <c r="J172" i="1" s="1"/>
  <c r="H136" i="1"/>
  <c r="J136" i="1" s="1"/>
  <c r="D57" i="60" s="1"/>
  <c r="H100" i="1"/>
  <c r="J100" i="1" s="1"/>
  <c r="H64" i="1"/>
  <c r="J64" i="1" s="1"/>
  <c r="D26" i="60" s="1"/>
  <c r="H40" i="1"/>
  <c r="J40" i="1" s="1"/>
  <c r="H28" i="1"/>
  <c r="J28" i="1" s="1"/>
  <c r="D10" i="55" s="1"/>
  <c r="I9" i="1"/>
  <c r="C8" i="46" s="1"/>
  <c r="H795" i="1"/>
  <c r="H783" i="1"/>
  <c r="H771" i="1"/>
  <c r="H759" i="1"/>
  <c r="H735" i="1"/>
  <c r="H723" i="1"/>
  <c r="H711" i="1"/>
  <c r="H687" i="1"/>
  <c r="H675" i="1"/>
  <c r="H663" i="1"/>
  <c r="J663" i="1" s="1"/>
  <c r="H639" i="1"/>
  <c r="J639" i="1" s="1"/>
  <c r="H627" i="1"/>
  <c r="J627" i="1" s="1"/>
  <c r="H615" i="1"/>
  <c r="J615" i="1" s="1"/>
  <c r="D227" i="60" s="1"/>
  <c r="H591" i="1"/>
  <c r="J591" i="1" s="1"/>
  <c r="H579" i="1"/>
  <c r="J579" i="1" s="1"/>
  <c r="D218" i="60" s="1"/>
  <c r="H567" i="1"/>
  <c r="J567" i="1" s="1"/>
  <c r="H543" i="1"/>
  <c r="J543" i="1" s="1"/>
  <c r="H531" i="1"/>
  <c r="J531" i="1" s="1"/>
  <c r="D210" i="46" s="1"/>
  <c r="H519" i="1"/>
  <c r="J519" i="1" s="1"/>
  <c r="D290" i="55" s="1"/>
  <c r="H495" i="1"/>
  <c r="J495" i="1" s="1"/>
  <c r="H483" i="1"/>
  <c r="J483" i="1" s="1"/>
  <c r="D112" i="55" s="1"/>
  <c r="H471" i="1"/>
  <c r="J471" i="1" s="1"/>
  <c r="H447" i="1"/>
  <c r="J447" i="1" s="1"/>
  <c r="H435" i="1"/>
  <c r="J435" i="1" s="1"/>
  <c r="D99" i="55" s="1"/>
  <c r="H423" i="1"/>
  <c r="J423" i="1" s="1"/>
  <c r="H399" i="1"/>
  <c r="J399" i="1" s="1"/>
  <c r="D245" i="55" s="1"/>
  <c r="H387" i="1"/>
  <c r="J387" i="1" s="1"/>
  <c r="H375" i="1"/>
  <c r="J375" i="1" s="1"/>
  <c r="H351" i="1"/>
  <c r="J351" i="1" s="1"/>
  <c r="H339" i="1"/>
  <c r="J339" i="1" s="1"/>
  <c r="D125" i="46" s="1"/>
  <c r="H315" i="1"/>
  <c r="J315" i="1" s="1"/>
  <c r="H303" i="1"/>
  <c r="J303" i="1" s="1"/>
  <c r="H279" i="1"/>
  <c r="J279" i="1" s="1"/>
  <c r="D121" i="60" s="1"/>
  <c r="H267" i="1"/>
  <c r="J267" i="1" s="1"/>
  <c r="H243" i="1"/>
  <c r="J243" i="1" s="1"/>
  <c r="H231" i="1"/>
  <c r="J231" i="1" s="1"/>
  <c r="H207" i="1"/>
  <c r="J207" i="1" s="1"/>
  <c r="D84" i="60" s="1"/>
  <c r="H195" i="1"/>
  <c r="J195" i="1" s="1"/>
  <c r="H171" i="1"/>
  <c r="J171" i="1" s="1"/>
  <c r="H159" i="1"/>
  <c r="J159" i="1" s="1"/>
  <c r="D57" i="46" s="1"/>
  <c r="H135" i="1"/>
  <c r="J135" i="1" s="1"/>
  <c r="H123" i="1"/>
  <c r="J123" i="1" s="1"/>
  <c r="H99" i="1"/>
  <c r="J99" i="1" s="1"/>
  <c r="D40" i="60" s="1"/>
  <c r="H87" i="1"/>
  <c r="J87" i="1" s="1"/>
  <c r="H63" i="1"/>
  <c r="J63" i="1" s="1"/>
  <c r="H39" i="1"/>
  <c r="J39" i="1" s="1"/>
  <c r="H4" i="1"/>
  <c r="J4" i="1" s="1"/>
  <c r="H218" i="1"/>
  <c r="J218" i="1" s="1"/>
  <c r="H206" i="1"/>
  <c r="J206" i="1" s="1"/>
  <c r="H194" i="1"/>
  <c r="J194" i="1" s="1"/>
  <c r="H182" i="1"/>
  <c r="J182" i="1" s="1"/>
  <c r="H170" i="1"/>
  <c r="J170" i="1" s="1"/>
  <c r="D47" i="55" s="1"/>
  <c r="H158" i="1"/>
  <c r="J158" i="1" s="1"/>
  <c r="H146" i="1"/>
  <c r="J146" i="1" s="1"/>
  <c r="D49" i="46" s="1"/>
  <c r="H134" i="1"/>
  <c r="J134" i="1" s="1"/>
  <c r="H122" i="1"/>
  <c r="J122" i="1" s="1"/>
  <c r="H110" i="1"/>
  <c r="J110" i="1" s="1"/>
  <c r="H98" i="1"/>
  <c r="J98" i="1" s="1"/>
  <c r="H86" i="1"/>
  <c r="J86" i="1" s="1"/>
  <c r="D25" i="55" s="1"/>
  <c r="H74" i="1"/>
  <c r="J74" i="1" s="1"/>
  <c r="H62" i="1"/>
  <c r="J62" i="1" s="1"/>
  <c r="H1285" i="61" l="1"/>
  <c r="J1285" i="61" s="1"/>
  <c r="I1286" i="61"/>
  <c r="C144" i="60"/>
  <c r="D25" i="46"/>
  <c r="D106" i="46"/>
  <c r="C147" i="60"/>
  <c r="C193" i="46"/>
  <c r="C286" i="55"/>
  <c r="C149" i="55"/>
  <c r="C174" i="55"/>
  <c r="C403" i="55"/>
  <c r="C222" i="55"/>
  <c r="C494" i="55"/>
  <c r="C127" i="55"/>
  <c r="C301" i="55"/>
  <c r="C207" i="60"/>
  <c r="C277" i="46"/>
  <c r="C353" i="55"/>
  <c r="C325" i="46"/>
  <c r="C402" i="55"/>
  <c r="C379" i="46"/>
  <c r="C214" i="55"/>
  <c r="C377" i="46"/>
  <c r="C462" i="55"/>
  <c r="D340" i="46"/>
  <c r="C39" i="46"/>
  <c r="D443" i="55"/>
  <c r="C135" i="55"/>
  <c r="C319" i="55"/>
  <c r="C288" i="46"/>
  <c r="C374" i="46"/>
  <c r="C459" i="55"/>
  <c r="C291" i="46"/>
  <c r="C167" i="55"/>
  <c r="C394" i="55"/>
  <c r="C199" i="55"/>
  <c r="D115" i="46"/>
  <c r="C202" i="55"/>
  <c r="C471" i="55"/>
  <c r="C344" i="46"/>
  <c r="C275" i="46"/>
  <c r="D109" i="55"/>
  <c r="D280" i="55"/>
  <c r="D349" i="46"/>
  <c r="D430" i="55"/>
  <c r="D181" i="46"/>
  <c r="C363" i="46"/>
  <c r="C448" i="55"/>
  <c r="C109" i="55"/>
  <c r="C280" i="55"/>
  <c r="C164" i="46"/>
  <c r="D179" i="46"/>
  <c r="C67" i="55"/>
  <c r="C166" i="46"/>
  <c r="C258" i="55"/>
  <c r="C97" i="46"/>
  <c r="D209" i="46"/>
  <c r="C7" i="46"/>
  <c r="C171" i="46"/>
  <c r="C262" i="55"/>
  <c r="C289" i="46"/>
  <c r="C112" i="55"/>
  <c r="C208" i="46"/>
  <c r="C291" i="55"/>
  <c r="C179" i="55"/>
  <c r="C410" i="55"/>
  <c r="C132" i="55"/>
  <c r="C311" i="55"/>
  <c r="C171" i="55"/>
  <c r="C285" i="46"/>
  <c r="C328" i="46"/>
  <c r="C406" i="55"/>
  <c r="C57" i="46"/>
  <c r="D9" i="60"/>
  <c r="D81" i="60"/>
  <c r="D124" i="60"/>
  <c r="C197" i="46"/>
  <c r="C288" i="55"/>
  <c r="C140" i="55"/>
  <c r="C298" i="46"/>
  <c r="C370" i="55"/>
  <c r="D76" i="46"/>
  <c r="D108" i="55"/>
  <c r="D279" i="55"/>
  <c r="C80" i="55"/>
  <c r="C264" i="46"/>
  <c r="C311" i="46"/>
  <c r="C382" i="55"/>
  <c r="C4" i="46"/>
  <c r="D116" i="55"/>
  <c r="D18" i="55"/>
  <c r="D330" i="55"/>
  <c r="D381" i="55"/>
  <c r="D448" i="55"/>
  <c r="C380" i="46"/>
  <c r="C468" i="55"/>
  <c r="C248" i="46"/>
  <c r="C324" i="55"/>
  <c r="C196" i="55"/>
  <c r="C458" i="55"/>
  <c r="C205" i="55"/>
  <c r="D246" i="46"/>
  <c r="D321" i="55"/>
  <c r="C172" i="46"/>
  <c r="C263" i="55"/>
  <c r="D197" i="46"/>
  <c r="D288" i="55"/>
  <c r="C96" i="46"/>
  <c r="D199" i="46"/>
  <c r="D289" i="55"/>
  <c r="D134" i="46"/>
  <c r="D231" i="55"/>
  <c r="D215" i="46"/>
  <c r="D296" i="55"/>
  <c r="C211" i="55"/>
  <c r="C481" i="55"/>
  <c r="C316" i="46"/>
  <c r="C391" i="55"/>
  <c r="C211" i="60"/>
  <c r="C304" i="55"/>
  <c r="C189" i="55"/>
  <c r="C184" i="55"/>
  <c r="C417" i="55"/>
  <c r="C252" i="46"/>
  <c r="C327" i="55"/>
  <c r="C155" i="46"/>
  <c r="C255" i="46"/>
  <c r="C330" i="55"/>
  <c r="C307" i="46"/>
  <c r="C381" i="55"/>
  <c r="C331" i="46"/>
  <c r="C412" i="55"/>
  <c r="C144" i="46"/>
  <c r="C240" i="55"/>
  <c r="C263" i="46"/>
  <c r="C335" i="55"/>
  <c r="C338" i="46"/>
  <c r="C420" i="55"/>
  <c r="C122" i="55"/>
  <c r="C185" i="55"/>
  <c r="C337" i="46"/>
  <c r="C274" i="46"/>
  <c r="C306" i="46"/>
  <c r="C377" i="55"/>
  <c r="C262" i="46"/>
  <c r="C108" i="55"/>
  <c r="C279" i="55"/>
  <c r="C315" i="46"/>
  <c r="C389" i="55"/>
  <c r="D261" i="46"/>
  <c r="D131" i="46"/>
  <c r="D28" i="55"/>
  <c r="D208" i="46"/>
  <c r="D291" i="55"/>
  <c r="C138" i="46"/>
  <c r="C235" i="55"/>
  <c r="D127" i="55"/>
  <c r="D301" i="55"/>
  <c r="C267" i="46"/>
  <c r="C168" i="55"/>
  <c r="C342" i="46"/>
  <c r="C427" i="55"/>
  <c r="C164" i="60"/>
  <c r="C324" i="46"/>
  <c r="C401" i="55"/>
  <c r="C240" i="46"/>
  <c r="C315" i="55"/>
  <c r="C273" i="46"/>
  <c r="C349" i="55"/>
  <c r="C228" i="55"/>
  <c r="C47" i="55"/>
  <c r="C88" i="55"/>
  <c r="C10" i="55"/>
  <c r="C309" i="46"/>
  <c r="C343" i="46"/>
  <c r="C390" i="46"/>
  <c r="C473" i="55"/>
  <c r="C161" i="55"/>
  <c r="C176" i="55"/>
  <c r="C198" i="46"/>
  <c r="C93" i="46"/>
  <c r="C18" i="46"/>
  <c r="D57" i="55"/>
  <c r="D22" i="55"/>
  <c r="D391" i="55"/>
  <c r="D24" i="55"/>
  <c r="D393" i="55"/>
  <c r="D165" i="55"/>
  <c r="D112" i="60"/>
  <c r="C225" i="55"/>
  <c r="C499" i="55"/>
  <c r="D171" i="46"/>
  <c r="D262" i="55"/>
  <c r="C329" i="46"/>
  <c r="C409" i="55"/>
  <c r="D179" i="60"/>
  <c r="D63" i="55"/>
  <c r="D15" i="60"/>
  <c r="D25" i="60"/>
  <c r="D224" i="46"/>
  <c r="D302" i="55"/>
  <c r="C13" i="55"/>
  <c r="C48" i="55"/>
  <c r="D136" i="55"/>
  <c r="D323" i="55"/>
  <c r="C160" i="46"/>
  <c r="D228" i="46"/>
  <c r="D306" i="55"/>
  <c r="C66" i="55"/>
  <c r="D27" i="55"/>
  <c r="C15" i="55"/>
  <c r="C147" i="55"/>
  <c r="C347" i="55"/>
  <c r="C349" i="46"/>
  <c r="C430" i="55"/>
  <c r="C404" i="46"/>
  <c r="C487" i="55"/>
  <c r="C318" i="46"/>
  <c r="C393" i="55"/>
  <c r="C106" i="55"/>
  <c r="C276" i="55"/>
  <c r="C246" i="46"/>
  <c r="C321" i="55"/>
  <c r="C341" i="46"/>
  <c r="C426" i="55"/>
  <c r="D339" i="46"/>
  <c r="D423" i="55"/>
  <c r="D139" i="55"/>
  <c r="C256" i="46"/>
  <c r="C332" i="55"/>
  <c r="C126" i="55"/>
  <c r="C297" i="55"/>
  <c r="C149" i="46"/>
  <c r="C246" i="55"/>
  <c r="C312" i="46"/>
  <c r="C383" i="55"/>
  <c r="C206" i="55"/>
  <c r="C476" i="55"/>
  <c r="C314" i="46"/>
  <c r="C387" i="55"/>
  <c r="C56" i="55"/>
  <c r="C79" i="55"/>
  <c r="C414" i="46"/>
  <c r="C497" i="55"/>
  <c r="C156" i="55"/>
  <c r="C292" i="46"/>
  <c r="C57" i="55"/>
  <c r="C297" i="46"/>
  <c r="C407" i="46"/>
  <c r="C490" i="55"/>
  <c r="D144" i="55"/>
  <c r="D344" i="55"/>
  <c r="D168" i="55"/>
  <c r="D222" i="55"/>
  <c r="D494" i="55"/>
  <c r="D324" i="46"/>
  <c r="D401" i="55"/>
  <c r="D226" i="55"/>
  <c r="D500" i="55"/>
  <c r="D148" i="55"/>
  <c r="D147" i="55"/>
  <c r="D347" i="55"/>
  <c r="D213" i="46"/>
  <c r="D117" i="55"/>
  <c r="D284" i="55"/>
  <c r="D406" i="55"/>
  <c r="D225" i="55"/>
  <c r="D499" i="55"/>
  <c r="D384" i="46"/>
  <c r="D329" i="46"/>
  <c r="D409" i="55"/>
  <c r="C351" i="46"/>
  <c r="C431" i="55"/>
  <c r="C278" i="46"/>
  <c r="C355" i="55"/>
  <c r="D35" i="55"/>
  <c r="D135" i="55"/>
  <c r="D319" i="55"/>
  <c r="D6" i="46"/>
  <c r="C56" i="46"/>
  <c r="D248" i="46"/>
  <c r="D324" i="55"/>
  <c r="D233" i="46"/>
  <c r="C235" i="46"/>
  <c r="C395" i="46"/>
  <c r="C478" i="55"/>
  <c r="C116" i="55"/>
  <c r="C336" i="46"/>
  <c r="C419" i="55"/>
  <c r="C213" i="46"/>
  <c r="C154" i="46"/>
  <c r="C117" i="55"/>
  <c r="C284" i="55"/>
  <c r="C308" i="46"/>
  <c r="C247" i="46"/>
  <c r="C55" i="55"/>
  <c r="C301" i="46"/>
  <c r="C372" i="55"/>
  <c r="C17" i="55"/>
  <c r="C107" i="46"/>
  <c r="C218" i="46"/>
  <c r="C357" i="46"/>
  <c r="C436" i="55"/>
  <c r="C191" i="55"/>
  <c r="C303" i="46"/>
  <c r="C382" i="46"/>
  <c r="C238" i="46"/>
  <c r="D353" i="55"/>
  <c r="D402" i="55"/>
  <c r="D220" i="46"/>
  <c r="D300" i="55"/>
  <c r="D170" i="55"/>
  <c r="D214" i="46"/>
  <c r="C163" i="46"/>
  <c r="C256" i="55"/>
  <c r="D158" i="55"/>
  <c r="D367" i="55"/>
  <c r="C215" i="46"/>
  <c r="C296" i="55"/>
  <c r="D335" i="55"/>
  <c r="C101" i="55"/>
  <c r="C273" i="55"/>
  <c r="C38" i="46"/>
  <c r="D93" i="55"/>
  <c r="D252" i="46"/>
  <c r="D327" i="55"/>
  <c r="C178" i="55"/>
  <c r="C261" i="46"/>
  <c r="C220" i="46"/>
  <c r="C300" i="55"/>
  <c r="C170" i="55"/>
  <c r="C224" i="46"/>
  <c r="C302" i="55"/>
  <c r="C188" i="55"/>
  <c r="C440" i="55"/>
  <c r="C410" i="46"/>
  <c r="C493" i="55"/>
  <c r="C12" i="46"/>
  <c r="C388" i="46"/>
  <c r="C472" i="55"/>
  <c r="C359" i="46"/>
  <c r="C302" i="46"/>
  <c r="C373" i="55"/>
  <c r="C162" i="55"/>
  <c r="C143" i="55"/>
  <c r="C229" i="55"/>
  <c r="C501" i="55"/>
  <c r="C172" i="55"/>
  <c r="C353" i="46"/>
  <c r="C433" i="55"/>
  <c r="D159" i="46"/>
  <c r="D175" i="55"/>
  <c r="D200" i="55"/>
  <c r="D94" i="55"/>
  <c r="D39" i="55"/>
  <c r="D405" i="55"/>
  <c r="D221" i="46"/>
  <c r="D426" i="55"/>
  <c r="D235" i="46"/>
  <c r="D395" i="46"/>
  <c r="D478" i="55"/>
  <c r="C160" i="55"/>
  <c r="C369" i="55"/>
  <c r="C16" i="46"/>
  <c r="D126" i="55"/>
  <c r="D297" i="55"/>
  <c r="D23" i="60"/>
  <c r="D106" i="55"/>
  <c r="D276" i="55"/>
  <c r="C182" i="46"/>
  <c r="C275" i="55"/>
  <c r="D41" i="55"/>
  <c r="D163" i="46"/>
  <c r="D256" i="55"/>
  <c r="D332" i="55"/>
  <c r="C27" i="55"/>
  <c r="C266" i="46"/>
  <c r="C335" i="46"/>
  <c r="C415" i="55"/>
  <c r="C68" i="46"/>
  <c r="C348" i="46"/>
  <c r="C429" i="55"/>
  <c r="C218" i="55"/>
  <c r="C63" i="55"/>
  <c r="C327" i="46"/>
  <c r="C405" i="55"/>
  <c r="C385" i="46"/>
  <c r="C360" i="46"/>
  <c r="C443" i="55"/>
  <c r="C269" i="46"/>
  <c r="D375" i="55"/>
  <c r="C320" i="46"/>
  <c r="C228" i="46"/>
  <c r="C306" i="55"/>
  <c r="C356" i="46"/>
  <c r="C310" i="46"/>
  <c r="D84" i="55"/>
  <c r="D42" i="55"/>
  <c r="D179" i="55"/>
  <c r="D410" i="55"/>
  <c r="D164" i="46"/>
  <c r="D43" i="55"/>
  <c r="D411" i="55"/>
  <c r="D211" i="60"/>
  <c r="D304" i="55"/>
  <c r="D53" i="46"/>
  <c r="D132" i="55"/>
  <c r="D311" i="55"/>
  <c r="C375" i="46"/>
  <c r="C460" i="55"/>
  <c r="C158" i="55"/>
  <c r="C367" i="55"/>
  <c r="C339" i="46"/>
  <c r="C423" i="55"/>
  <c r="C111" i="55"/>
  <c r="C304" i="46"/>
  <c r="C375" i="55"/>
  <c r="C144" i="55"/>
  <c r="C344" i="55"/>
  <c r="C371" i="46"/>
  <c r="C330" i="46"/>
  <c r="C411" i="55"/>
  <c r="C281" i="46"/>
  <c r="D163" i="55"/>
  <c r="D380" i="55"/>
  <c r="D183" i="46"/>
  <c r="D278" i="55"/>
  <c r="D272" i="46"/>
  <c r="D348" i="55"/>
  <c r="C232" i="46"/>
  <c r="C366" i="46"/>
  <c r="D168" i="46"/>
  <c r="D261" i="55"/>
  <c r="C181" i="55"/>
  <c r="C413" i="55"/>
  <c r="C231" i="46"/>
  <c r="C84" i="55"/>
  <c r="D184" i="55"/>
  <c r="D417" i="55"/>
  <c r="D70" i="55"/>
  <c r="D290" i="46"/>
  <c r="D415" i="55"/>
  <c r="D209" i="55"/>
  <c r="D13" i="55"/>
  <c r="D104" i="55"/>
  <c r="D348" i="46"/>
  <c r="D429" i="55"/>
  <c r="D412" i="55"/>
  <c r="C175" i="55"/>
  <c r="C265" i="46"/>
  <c r="C342" i="55"/>
  <c r="C159" i="60"/>
  <c r="C243" i="55"/>
  <c r="C276" i="46"/>
  <c r="C351" i="55"/>
  <c r="C169" i="55"/>
  <c r="C378" i="46"/>
  <c r="C465" i="55"/>
  <c r="C347" i="46"/>
  <c r="C163" i="55"/>
  <c r="C380" i="55"/>
  <c r="C226" i="55"/>
  <c r="C500" i="55"/>
  <c r="C148" i="55"/>
  <c r="C322" i="46"/>
  <c r="C272" i="46"/>
  <c r="C348" i="55"/>
  <c r="C205" i="46"/>
  <c r="C290" i="55"/>
  <c r="D64" i="55"/>
  <c r="D431" i="55"/>
  <c r="C145" i="55"/>
  <c r="C345" i="55"/>
  <c r="C136" i="55"/>
  <c r="C323" i="55"/>
  <c r="D9" i="55"/>
  <c r="D240" i="46"/>
  <c r="D315" i="55"/>
  <c r="D101" i="55"/>
  <c r="D273" i="55"/>
  <c r="D214" i="55"/>
  <c r="D111" i="55"/>
  <c r="D404" i="46"/>
  <c r="D487" i="55"/>
  <c r="D129" i="46"/>
  <c r="D18" i="46"/>
  <c r="D52" i="46"/>
  <c r="D54" i="60"/>
  <c r="D68" i="60"/>
  <c r="D29" i="60"/>
  <c r="D193" i="60"/>
  <c r="C59" i="60"/>
  <c r="C148" i="60"/>
  <c r="C53" i="46"/>
  <c r="C10" i="46"/>
  <c r="C49" i="46"/>
  <c r="C69" i="46"/>
  <c r="C145" i="46"/>
  <c r="C115" i="46"/>
  <c r="C61" i="46"/>
  <c r="D122" i="46"/>
  <c r="D173" i="60"/>
  <c r="D198" i="46"/>
  <c r="C20" i="46"/>
  <c r="C70" i="60"/>
  <c r="C9" i="60"/>
  <c r="C76" i="46"/>
  <c r="D89" i="60"/>
  <c r="D31" i="46"/>
  <c r="D163" i="60"/>
  <c r="C121" i="46"/>
  <c r="C122" i="46"/>
  <c r="C170" i="60"/>
  <c r="D94" i="46"/>
  <c r="C134" i="46"/>
  <c r="C178" i="46"/>
  <c r="C156" i="46"/>
  <c r="C62" i="46"/>
  <c r="C106" i="46"/>
  <c r="D90" i="46"/>
  <c r="C25" i="46"/>
  <c r="D43" i="46"/>
  <c r="D96" i="46"/>
  <c r="D29" i="46"/>
  <c r="C29" i="46"/>
  <c r="D19" i="60"/>
  <c r="D92" i="60"/>
  <c r="C88" i="60"/>
  <c r="C32" i="46"/>
  <c r="C146" i="60"/>
  <c r="C199" i="46"/>
  <c r="C11" i="46"/>
  <c r="C136" i="46"/>
  <c r="D199" i="60"/>
  <c r="D205" i="46"/>
  <c r="D102" i="60"/>
  <c r="D101" i="46"/>
  <c r="D11" i="46"/>
  <c r="D62" i="46"/>
  <c r="D110" i="46"/>
  <c r="C28" i="46"/>
  <c r="C199" i="60"/>
  <c r="C203" i="46"/>
  <c r="C92" i="46"/>
  <c r="C139" i="60"/>
  <c r="C52" i="46"/>
  <c r="D184" i="60"/>
  <c r="D47" i="46"/>
  <c r="D5" i="60"/>
  <c r="D138" i="46"/>
  <c r="D12" i="46"/>
  <c r="D38" i="60"/>
  <c r="C103" i="60"/>
  <c r="C27" i="46"/>
  <c r="D7" i="46"/>
  <c r="C94" i="46"/>
  <c r="C129" i="46"/>
  <c r="D31" i="60"/>
  <c r="D58" i="46"/>
  <c r="C179" i="46"/>
  <c r="C168" i="46"/>
  <c r="D20" i="60"/>
  <c r="D166" i="46"/>
  <c r="D108" i="46"/>
  <c r="D69" i="60"/>
  <c r="C64" i="46"/>
  <c r="C3" i="60"/>
  <c r="C2" i="60"/>
  <c r="C42" i="60"/>
  <c r="D93" i="46"/>
  <c r="C77" i="46"/>
  <c r="D100" i="60"/>
  <c r="D14" i="46"/>
  <c r="C191" i="46"/>
  <c r="C108" i="60"/>
  <c r="D8" i="46"/>
  <c r="D172" i="46"/>
  <c r="D56" i="46"/>
  <c r="D64" i="46"/>
  <c r="D121" i="46"/>
  <c r="C13" i="60"/>
  <c r="D17" i="46"/>
  <c r="C44" i="60"/>
  <c r="D20" i="46"/>
  <c r="D70" i="60"/>
  <c r="D136" i="60"/>
  <c r="C49" i="60"/>
  <c r="C121" i="60"/>
  <c r="C110" i="46"/>
  <c r="C128" i="46"/>
  <c r="D39" i="46"/>
  <c r="C183" i="46"/>
  <c r="D126" i="46"/>
  <c r="D118" i="46"/>
  <c r="D116" i="46"/>
  <c r="D16" i="46"/>
  <c r="D97" i="46"/>
  <c r="D123" i="46"/>
  <c r="D108" i="60"/>
  <c r="D12" i="60"/>
  <c r="C47" i="46"/>
  <c r="C53" i="60"/>
  <c r="C202" i="46"/>
  <c r="C17" i="46"/>
  <c r="C126" i="46"/>
  <c r="D63" i="46"/>
  <c r="D22" i="46"/>
  <c r="D191" i="46"/>
  <c r="C19" i="60"/>
  <c r="C183" i="60"/>
  <c r="C222" i="60"/>
  <c r="C122" i="60"/>
  <c r="C40" i="60"/>
  <c r="C111" i="60"/>
  <c r="C158" i="60"/>
  <c r="C15" i="60"/>
  <c r="C50" i="60"/>
  <c r="C151" i="60"/>
  <c r="C97" i="60"/>
  <c r="C38" i="60"/>
  <c r="C134" i="60"/>
  <c r="C192" i="60"/>
  <c r="C104" i="60"/>
  <c r="C26" i="60"/>
  <c r="C98" i="60"/>
  <c r="D52" i="60"/>
  <c r="D18" i="60"/>
  <c r="D75" i="60"/>
  <c r="D81" i="55"/>
  <c r="D141" i="60"/>
  <c r="D168" i="60"/>
  <c r="C92" i="60"/>
  <c r="C43" i="60"/>
  <c r="C81" i="60"/>
  <c r="C124" i="60"/>
  <c r="C33" i="60"/>
  <c r="C150" i="60"/>
  <c r="C193" i="60"/>
  <c r="C123" i="60"/>
  <c r="C52" i="60"/>
  <c r="D21" i="60"/>
  <c r="D148" i="60"/>
  <c r="C89" i="60"/>
  <c r="D221" i="60"/>
  <c r="D172" i="60"/>
  <c r="C11" i="60"/>
  <c r="C194" i="46"/>
  <c r="C197" i="60"/>
  <c r="C29" i="60"/>
  <c r="D50" i="60"/>
  <c r="C35" i="60"/>
  <c r="C102" i="60"/>
  <c r="C155" i="60"/>
  <c r="C188" i="46"/>
  <c r="C190" i="60"/>
  <c r="C62" i="60"/>
  <c r="D88" i="60"/>
  <c r="D20" i="55"/>
  <c r="D27" i="60"/>
  <c r="D104" i="60"/>
  <c r="C70" i="46"/>
  <c r="C71" i="60"/>
  <c r="D177" i="60"/>
  <c r="D42" i="60"/>
  <c r="C156" i="60"/>
  <c r="D86" i="60"/>
  <c r="D126" i="60"/>
  <c r="C25" i="60"/>
  <c r="C217" i="60"/>
  <c r="C84" i="60"/>
  <c r="C179" i="60"/>
  <c r="C39" i="60"/>
  <c r="C57" i="60"/>
  <c r="C130" i="60"/>
  <c r="C16" i="60"/>
  <c r="D156" i="60"/>
  <c r="D36" i="60"/>
  <c r="D103" i="60"/>
  <c r="D37" i="60"/>
  <c r="D183" i="60"/>
  <c r="D164" i="60"/>
  <c r="C5" i="60"/>
  <c r="D178" i="60"/>
  <c r="D181" i="60"/>
  <c r="C128" i="55"/>
  <c r="C212" i="60"/>
  <c r="D155" i="60"/>
  <c r="D135" i="60"/>
  <c r="C45" i="60"/>
  <c r="C168" i="60"/>
  <c r="C173" i="60"/>
  <c r="C204" i="60"/>
  <c r="D159" i="60"/>
  <c r="D33" i="46"/>
  <c r="D28" i="60"/>
  <c r="D53" i="60"/>
  <c r="D116" i="60"/>
  <c r="D59" i="60"/>
  <c r="D98" i="46"/>
  <c r="D106" i="60"/>
  <c r="C101" i="60"/>
  <c r="C54" i="60"/>
  <c r="D241" i="46"/>
  <c r="D223" i="60"/>
  <c r="D114" i="60"/>
  <c r="D107" i="60"/>
  <c r="D128" i="55"/>
  <c r="D212" i="60"/>
  <c r="D60" i="60"/>
  <c r="D64" i="60"/>
  <c r="D8" i="60"/>
  <c r="D62" i="60"/>
  <c r="D101" i="60"/>
  <c r="D70" i="46"/>
  <c r="D71" i="60"/>
  <c r="C37" i="60"/>
  <c r="C60" i="60"/>
  <c r="C126" i="60"/>
  <c r="C195" i="60"/>
  <c r="C241" i="46"/>
  <c r="C223" i="60"/>
  <c r="C178" i="60"/>
  <c r="C181" i="60"/>
  <c r="C31" i="60"/>
  <c r="C114" i="60"/>
  <c r="C107" i="60"/>
  <c r="C184" i="60"/>
  <c r="C203" i="60"/>
  <c r="D58" i="60"/>
  <c r="D122" i="60"/>
  <c r="D170" i="60"/>
  <c r="D217" i="60"/>
  <c r="D194" i="46"/>
  <c r="D197" i="60"/>
  <c r="D2" i="55"/>
  <c r="D2" i="60"/>
  <c r="D11" i="60"/>
  <c r="D188" i="46"/>
  <c r="D35" i="60"/>
  <c r="C219" i="60"/>
  <c r="C172" i="60"/>
  <c r="C12" i="60"/>
  <c r="C227" i="60"/>
  <c r="C20" i="60"/>
  <c r="D219" i="60"/>
  <c r="D63" i="60"/>
  <c r="D7" i="60"/>
  <c r="C33" i="46"/>
  <c r="C28" i="60"/>
  <c r="C20" i="55"/>
  <c r="C27" i="60"/>
  <c r="C165" i="60"/>
  <c r="D39" i="60"/>
  <c r="D134" i="60"/>
  <c r="D201" i="60"/>
  <c r="C136" i="60"/>
  <c r="D13" i="60"/>
  <c r="C98" i="46"/>
  <c r="C106" i="60"/>
  <c r="C81" i="55"/>
  <c r="C141" i="60"/>
  <c r="C185" i="60"/>
  <c r="C86" i="60"/>
  <c r="D133" i="60"/>
  <c r="C23" i="60"/>
  <c r="C68" i="60"/>
  <c r="C135" i="60"/>
  <c r="C201" i="60"/>
  <c r="C75" i="46"/>
  <c r="C80" i="60"/>
  <c r="C5" i="46"/>
  <c r="C4" i="60"/>
  <c r="D67" i="46"/>
  <c r="D73" i="60"/>
  <c r="D36" i="46"/>
  <c r="D32" i="60"/>
  <c r="D169" i="46"/>
  <c r="D174" i="60"/>
  <c r="D5" i="46"/>
  <c r="D4" i="60"/>
  <c r="D157" i="46"/>
  <c r="D166" i="60"/>
  <c r="D77" i="55"/>
  <c r="D140" i="60"/>
  <c r="C95" i="46"/>
  <c r="C113" i="60"/>
  <c r="C19" i="55"/>
  <c r="C22" i="60"/>
  <c r="D74" i="55"/>
  <c r="D131" i="60"/>
  <c r="C150" i="46"/>
  <c r="C162" i="60"/>
  <c r="C40" i="55"/>
  <c r="C56" i="60"/>
  <c r="C30" i="46"/>
  <c r="C24" i="60"/>
  <c r="D141" i="46"/>
  <c r="D72" i="46"/>
  <c r="D77" i="60"/>
  <c r="D132" i="46"/>
  <c r="C103" i="46"/>
  <c r="C119" i="60"/>
  <c r="C148" i="46"/>
  <c r="C161" i="60"/>
  <c r="C217" i="46"/>
  <c r="C208" i="60"/>
  <c r="D118" i="55"/>
  <c r="D194" i="60"/>
  <c r="D82" i="46"/>
  <c r="D90" i="60"/>
  <c r="C37" i="55"/>
  <c r="C48" i="60"/>
  <c r="C91" i="46"/>
  <c r="C109" i="60"/>
  <c r="C139" i="46"/>
  <c r="C152" i="60"/>
  <c r="C59" i="55"/>
  <c r="C110" i="60"/>
  <c r="D86" i="46"/>
  <c r="D95" i="60"/>
  <c r="C26" i="55"/>
  <c r="C34" i="60"/>
  <c r="C55" i="46"/>
  <c r="C65" i="60"/>
  <c r="D162" i="46"/>
  <c r="D169" i="60"/>
  <c r="D102" i="46"/>
  <c r="D118" i="60"/>
  <c r="D81" i="46"/>
  <c r="D87" i="60"/>
  <c r="C74" i="55"/>
  <c r="C131" i="60"/>
  <c r="C50" i="46"/>
  <c r="C61" i="60"/>
  <c r="C71" i="55"/>
  <c r="C128" i="60"/>
  <c r="C61" i="55"/>
  <c r="C115" i="60"/>
  <c r="D89" i="46"/>
  <c r="D105" i="60"/>
  <c r="D46" i="46"/>
  <c r="D47" i="60"/>
  <c r="D114" i="55"/>
  <c r="D189" i="60"/>
  <c r="D107" i="55"/>
  <c r="D34" i="46"/>
  <c r="D30" i="60"/>
  <c r="C8" i="55"/>
  <c r="C10" i="60"/>
  <c r="C62" i="55"/>
  <c r="C117" i="60"/>
  <c r="C102" i="46"/>
  <c r="C118" i="60"/>
  <c r="D85" i="46"/>
  <c r="D94" i="60"/>
  <c r="D139" i="46"/>
  <c r="D152" i="60"/>
  <c r="C243" i="46"/>
  <c r="C224" i="60"/>
  <c r="C219" i="46"/>
  <c r="C209" i="60"/>
  <c r="D78" i="55"/>
  <c r="D142" i="60"/>
  <c r="C104" i="46"/>
  <c r="C120" i="60"/>
  <c r="C157" i="46"/>
  <c r="C166" i="60"/>
  <c r="C175" i="46"/>
  <c r="C180" i="60"/>
  <c r="D95" i="46"/>
  <c r="D113" i="60"/>
  <c r="C46" i="46"/>
  <c r="C47" i="60"/>
  <c r="C114" i="55"/>
  <c r="C189" i="60"/>
  <c r="D87" i="46"/>
  <c r="D96" i="60"/>
  <c r="D200" i="60"/>
  <c r="C117" i="46"/>
  <c r="C132" i="60"/>
  <c r="D112" i="46"/>
  <c r="D125" i="60"/>
  <c r="C120" i="46"/>
  <c r="C137" i="60"/>
  <c r="D142" i="46"/>
  <c r="D157" i="60"/>
  <c r="C200" i="46"/>
  <c r="C198" i="60"/>
  <c r="C204" i="46"/>
  <c r="C200" i="60"/>
  <c r="C77" i="55"/>
  <c r="C140" i="60"/>
  <c r="C107" i="55"/>
  <c r="C187" i="60"/>
  <c r="C48" i="46"/>
  <c r="C55" i="60"/>
  <c r="C78" i="55"/>
  <c r="C142" i="60"/>
  <c r="D140" i="46"/>
  <c r="C162" i="46"/>
  <c r="C169" i="60"/>
  <c r="D38" i="55"/>
  <c r="D51" i="60"/>
  <c r="D37" i="55"/>
  <c r="D48" i="60"/>
  <c r="D219" i="46"/>
  <c r="D209" i="60"/>
  <c r="D36" i="55"/>
  <c r="D46" i="60"/>
  <c r="D62" i="55"/>
  <c r="D117" i="60"/>
  <c r="D2" i="46"/>
  <c r="D3" i="60"/>
  <c r="C176" i="46"/>
  <c r="C182" i="60"/>
  <c r="C72" i="55"/>
  <c r="C129" i="60"/>
  <c r="C141" i="46"/>
  <c r="C154" i="60"/>
  <c r="D91" i="46"/>
  <c r="D109" i="60"/>
  <c r="D61" i="55"/>
  <c r="D115" i="60"/>
  <c r="C4" i="55"/>
  <c r="C6" i="60"/>
  <c r="D217" i="46"/>
  <c r="D208" i="60"/>
  <c r="C26" i="46"/>
  <c r="C17" i="60"/>
  <c r="C146" i="46"/>
  <c r="C160" i="60"/>
  <c r="D31" i="55"/>
  <c r="D41" i="60"/>
  <c r="D229" i="46"/>
  <c r="D215" i="60"/>
  <c r="C142" i="46"/>
  <c r="C157" i="60"/>
  <c r="C34" i="46"/>
  <c r="C30" i="60"/>
  <c r="D83" i="55"/>
  <c r="C112" i="46"/>
  <c r="C125" i="60"/>
  <c r="D170" i="46"/>
  <c r="D175" i="60"/>
  <c r="C140" i="46"/>
  <c r="C153" i="60"/>
  <c r="C223" i="46"/>
  <c r="C210" i="60"/>
  <c r="C38" i="55"/>
  <c r="C51" i="60"/>
  <c r="D227" i="46"/>
  <c r="D214" i="60"/>
  <c r="C36" i="46"/>
  <c r="C32" i="60"/>
  <c r="C169" i="46"/>
  <c r="C174" i="60"/>
  <c r="C52" i="55"/>
  <c r="C85" i="60"/>
  <c r="D75" i="46"/>
  <c r="D80" i="60"/>
  <c r="D175" i="46"/>
  <c r="D78" i="46"/>
  <c r="D83" i="60"/>
  <c r="D23" i="46"/>
  <c r="D14" i="60"/>
  <c r="D26" i="55"/>
  <c r="D34" i="60"/>
  <c r="D72" i="55"/>
  <c r="D129" i="60"/>
  <c r="D113" i="55"/>
  <c r="D188" i="60"/>
  <c r="D50" i="46"/>
  <c r="D61" i="60"/>
  <c r="C71" i="46"/>
  <c r="C76" i="60"/>
  <c r="D48" i="46"/>
  <c r="D55" i="60"/>
  <c r="D223" i="46"/>
  <c r="D210" i="60"/>
  <c r="D96" i="55"/>
  <c r="D167" i="60"/>
  <c r="C190" i="46"/>
  <c r="C191" i="60"/>
  <c r="C113" i="46"/>
  <c r="C127" i="60"/>
  <c r="C174" i="46"/>
  <c r="C176" i="60"/>
  <c r="D73" i="46"/>
  <c r="D78" i="60"/>
  <c r="D150" i="46"/>
  <c r="D162" i="60"/>
  <c r="D103" i="46"/>
  <c r="D119" i="60"/>
  <c r="C81" i="46"/>
  <c r="C87" i="60"/>
  <c r="C237" i="46"/>
  <c r="C220" i="60"/>
  <c r="D211" i="46"/>
  <c r="C83" i="55"/>
  <c r="C143" i="60"/>
  <c r="C170" i="46"/>
  <c r="C175" i="60"/>
  <c r="D59" i="46"/>
  <c r="D66" i="60"/>
  <c r="C227" i="46"/>
  <c r="C214" i="60"/>
  <c r="D237" i="46"/>
  <c r="D220" i="60"/>
  <c r="D8" i="55"/>
  <c r="D10" i="60"/>
  <c r="D117" i="46"/>
  <c r="D132" i="60"/>
  <c r="D191" i="60"/>
  <c r="D19" i="55"/>
  <c r="D22" i="60"/>
  <c r="D52" i="55"/>
  <c r="D85" i="60"/>
  <c r="C132" i="46"/>
  <c r="C145" i="60"/>
  <c r="C60" i="46"/>
  <c r="C67" i="60"/>
  <c r="D104" i="46"/>
  <c r="D120" i="60"/>
  <c r="C73" i="46"/>
  <c r="C78" i="60"/>
  <c r="C96" i="55"/>
  <c r="C167" i="60"/>
  <c r="C85" i="46"/>
  <c r="C94" i="60"/>
  <c r="D121" i="55"/>
  <c r="D196" i="60"/>
  <c r="D50" i="55"/>
  <c r="D82" i="60"/>
  <c r="C59" i="46"/>
  <c r="C66" i="60"/>
  <c r="D226" i="46"/>
  <c r="D213" i="60"/>
  <c r="D4" i="55"/>
  <c r="D6" i="60"/>
  <c r="D55" i="46"/>
  <c r="D65" i="60"/>
  <c r="D113" i="46"/>
  <c r="D127" i="60"/>
  <c r="D174" i="46"/>
  <c r="D83" i="46"/>
  <c r="D91" i="60"/>
  <c r="C36" i="55"/>
  <c r="C46" i="60"/>
  <c r="C244" i="46"/>
  <c r="C225" i="60"/>
  <c r="D167" i="46"/>
  <c r="D171" i="60"/>
  <c r="D40" i="55"/>
  <c r="D56" i="60"/>
  <c r="D84" i="46"/>
  <c r="D93" i="60"/>
  <c r="D148" i="46"/>
  <c r="C86" i="46"/>
  <c r="C95" i="60"/>
  <c r="C87" i="46"/>
  <c r="C96" i="60"/>
  <c r="C65" i="46"/>
  <c r="C72" i="60"/>
  <c r="C76" i="55"/>
  <c r="C138" i="60"/>
  <c r="C78" i="46"/>
  <c r="C83" i="60"/>
  <c r="C167" i="46"/>
  <c r="C171" i="60"/>
  <c r="D243" i="46"/>
  <c r="D224" i="60"/>
  <c r="C105" i="55"/>
  <c r="C186" i="60"/>
  <c r="C245" i="46"/>
  <c r="C226" i="60"/>
  <c r="C67" i="46"/>
  <c r="C73" i="60"/>
  <c r="D135" i="46"/>
  <c r="C113" i="55"/>
  <c r="C188" i="60"/>
  <c r="C121" i="55"/>
  <c r="C196" i="60"/>
  <c r="C50" i="55"/>
  <c r="C82" i="60"/>
  <c r="C226" i="46"/>
  <c r="C213" i="60"/>
  <c r="D60" i="46"/>
  <c r="D67" i="60"/>
  <c r="D26" i="46"/>
  <c r="D17" i="60"/>
  <c r="D71" i="46"/>
  <c r="D76" i="60"/>
  <c r="D74" i="46"/>
  <c r="D79" i="60"/>
  <c r="C82" i="46"/>
  <c r="C90" i="60"/>
  <c r="C118" i="55"/>
  <c r="C194" i="60"/>
  <c r="D30" i="46"/>
  <c r="D24" i="60"/>
  <c r="C229" i="46"/>
  <c r="C215" i="60"/>
  <c r="D59" i="55"/>
  <c r="D110" i="60"/>
  <c r="C207" i="46"/>
  <c r="C202" i="60"/>
  <c r="C89" i="46"/>
  <c r="C105" i="60"/>
  <c r="C72" i="46"/>
  <c r="C77" i="60"/>
  <c r="C83" i="46"/>
  <c r="C91" i="60"/>
  <c r="D71" i="55"/>
  <c r="D128" i="60"/>
  <c r="C31" i="55"/>
  <c r="C41" i="60"/>
  <c r="C211" i="46"/>
  <c r="C205" i="60"/>
  <c r="C23" i="46"/>
  <c r="C14" i="60"/>
  <c r="C74" i="46"/>
  <c r="C79" i="60"/>
  <c r="C135" i="46"/>
  <c r="C149" i="60"/>
  <c r="C84" i="46"/>
  <c r="C93" i="60"/>
  <c r="D105" i="55"/>
  <c r="D245" i="46"/>
  <c r="D226" i="60"/>
  <c r="D120" i="46"/>
  <c r="D137" i="60"/>
  <c r="D244" i="46"/>
  <c r="D225" i="60"/>
  <c r="D65" i="46"/>
  <c r="D72" i="60"/>
  <c r="D76" i="55"/>
  <c r="D138" i="60"/>
  <c r="D164" i="55"/>
  <c r="D125" i="55"/>
  <c r="D216" i="46"/>
  <c r="D177" i="46"/>
  <c r="D102" i="55"/>
  <c r="C234" i="46"/>
  <c r="C130" i="55"/>
  <c r="C152" i="46"/>
  <c r="C90" i="55"/>
  <c r="C399" i="46"/>
  <c r="C213" i="55"/>
  <c r="D137" i="55"/>
  <c r="C258" i="46"/>
  <c r="C141" i="55"/>
  <c r="D138" i="55"/>
  <c r="D242" i="46"/>
  <c r="D134" i="55"/>
  <c r="D99" i="46"/>
  <c r="D60" i="55"/>
  <c r="C212" i="46"/>
  <c r="C124" i="55"/>
  <c r="C42" i="46"/>
  <c r="C32" i="55"/>
  <c r="C398" i="46"/>
  <c r="C212" i="55"/>
  <c r="C158" i="46"/>
  <c r="C95" i="55"/>
  <c r="C195" i="46"/>
  <c r="C119" i="55"/>
  <c r="D51" i="46"/>
  <c r="D44" i="55"/>
  <c r="C282" i="46"/>
  <c r="C151" i="55"/>
  <c r="C286" i="46"/>
  <c r="C154" i="55"/>
  <c r="C242" i="46"/>
  <c r="C134" i="55"/>
  <c r="D114" i="46"/>
  <c r="D73" i="55"/>
  <c r="D127" i="46"/>
  <c r="D85" i="55"/>
  <c r="D37" i="46"/>
  <c r="D23" i="55"/>
  <c r="C151" i="46"/>
  <c r="C89" i="55"/>
  <c r="D110" i="55"/>
  <c r="D119" i="55"/>
  <c r="C165" i="46"/>
  <c r="C98" i="55"/>
  <c r="C51" i="46"/>
  <c r="C44" i="55"/>
  <c r="C114" i="46"/>
  <c r="C73" i="55"/>
  <c r="C119" i="46"/>
  <c r="C75" i="55"/>
  <c r="D133" i="46"/>
  <c r="D87" i="55"/>
  <c r="D142" i="55"/>
  <c r="D79" i="46"/>
  <c r="D51" i="55"/>
  <c r="D161" i="46"/>
  <c r="D97" i="55"/>
  <c r="D130" i="46"/>
  <c r="D86" i="55"/>
  <c r="D35" i="46"/>
  <c r="D21" i="55"/>
  <c r="D19" i="46"/>
  <c r="D11" i="55"/>
  <c r="D225" i="46"/>
  <c r="D129" i="55"/>
  <c r="D119" i="46"/>
  <c r="D75" i="55"/>
  <c r="C250" i="46"/>
  <c r="C138" i="55"/>
  <c r="C173" i="46"/>
  <c r="C100" i="55"/>
  <c r="C44" i="46"/>
  <c r="C33" i="55"/>
  <c r="C361" i="46"/>
  <c r="C190" i="55"/>
  <c r="C217" i="55"/>
  <c r="C403" i="46"/>
  <c r="D208" i="55"/>
  <c r="D396" i="46"/>
  <c r="C111" i="46"/>
  <c r="C69" i="55"/>
  <c r="C3" i="46"/>
  <c r="C3" i="55"/>
  <c r="C402" i="46"/>
  <c r="C216" i="55"/>
  <c r="C224" i="55"/>
  <c r="C415" i="46"/>
  <c r="D201" i="46"/>
  <c r="D123" i="55"/>
  <c r="C334" i="46"/>
  <c r="C183" i="55"/>
  <c r="C394" i="46"/>
  <c r="C207" i="55"/>
  <c r="C239" i="46"/>
  <c r="C133" i="55"/>
  <c r="C365" i="46"/>
  <c r="C192" i="55"/>
  <c r="C313" i="46"/>
  <c r="C164" i="55"/>
  <c r="C193" i="55"/>
  <c r="C367" i="46"/>
  <c r="D152" i="46"/>
  <c r="D90" i="55"/>
  <c r="D45" i="46"/>
  <c r="D34" i="55"/>
  <c r="C54" i="46"/>
  <c r="C45" i="55"/>
  <c r="C260" i="46"/>
  <c r="C142" i="55"/>
  <c r="C201" i="46"/>
  <c r="C123" i="55"/>
  <c r="C215" i="55"/>
  <c r="C400" i="46"/>
  <c r="C413" i="46"/>
  <c r="C223" i="55"/>
  <c r="C130" i="46"/>
  <c r="C86" i="55"/>
  <c r="C13" i="46"/>
  <c r="C6" i="55"/>
  <c r="D103" i="55"/>
  <c r="D42" i="46"/>
  <c r="D32" i="55"/>
  <c r="D212" i="46"/>
  <c r="D124" i="55"/>
  <c r="D95" i="55"/>
  <c r="D13" i="46"/>
  <c r="D6" i="55"/>
  <c r="D80" i="46"/>
  <c r="D53" i="55"/>
  <c r="D40" i="46"/>
  <c r="D29" i="55"/>
  <c r="D24" i="46"/>
  <c r="D14" i="55"/>
  <c r="C15" i="46"/>
  <c r="C7" i="55"/>
  <c r="C392" i="46"/>
  <c r="C204" i="55"/>
  <c r="C419" i="46"/>
  <c r="C227" i="55"/>
  <c r="C40" i="46"/>
  <c r="C29" i="55"/>
  <c r="C19" i="46"/>
  <c r="C11" i="55"/>
  <c r="C180" i="46"/>
  <c r="C103" i="55"/>
  <c r="C284" i="46"/>
  <c r="C152" i="55"/>
  <c r="D91" i="55"/>
  <c r="D151" i="46"/>
  <c r="D89" i="55"/>
  <c r="D98" i="55"/>
  <c r="D217" i="55"/>
  <c r="D403" i="46"/>
  <c r="D44" i="46"/>
  <c r="D33" i="55"/>
  <c r="C105" i="46"/>
  <c r="C65" i="55"/>
  <c r="C184" i="46"/>
  <c r="C110" i="55"/>
  <c r="C249" i="46"/>
  <c r="C137" i="55"/>
  <c r="C236" i="46"/>
  <c r="C131" i="55"/>
  <c r="C79" i="46"/>
  <c r="C51" i="55"/>
  <c r="C295" i="46"/>
  <c r="C159" i="55"/>
  <c r="C99" i="46"/>
  <c r="C60" i="55"/>
  <c r="D279" i="46"/>
  <c r="D150" i="55"/>
  <c r="D105" i="46"/>
  <c r="D65" i="55"/>
  <c r="D54" i="46"/>
  <c r="D45" i="55"/>
  <c r="D100" i="55"/>
  <c r="D9" i="46"/>
  <c r="D5" i="55"/>
  <c r="D111" i="46"/>
  <c r="D69" i="55"/>
  <c r="C9" i="46"/>
  <c r="C5" i="55"/>
  <c r="C66" i="46"/>
  <c r="C49" i="55"/>
  <c r="C109" i="46"/>
  <c r="C68" i="55"/>
  <c r="C197" i="55"/>
  <c r="C376" i="46"/>
  <c r="C161" i="46"/>
  <c r="C97" i="55"/>
  <c r="C216" i="46"/>
  <c r="C125" i="55"/>
  <c r="C177" i="46"/>
  <c r="C102" i="55"/>
  <c r="C35" i="46"/>
  <c r="C21" i="55"/>
  <c r="D392" i="46"/>
  <c r="D204" i="55"/>
  <c r="D66" i="46"/>
  <c r="D49" i="55"/>
  <c r="D239" i="46"/>
  <c r="D133" i="55"/>
  <c r="C153" i="46"/>
  <c r="C91" i="55"/>
  <c r="C21" i="46"/>
  <c r="C12" i="55"/>
  <c r="C127" i="46"/>
  <c r="C85" i="55"/>
  <c r="D41" i="46"/>
  <c r="D30" i="55"/>
  <c r="D88" i="46"/>
  <c r="D58" i="55"/>
  <c r="D398" i="46"/>
  <c r="D212" i="55"/>
  <c r="C372" i="46"/>
  <c r="C195" i="55"/>
  <c r="D196" i="46"/>
  <c r="D120" i="55"/>
  <c r="C279" i="46"/>
  <c r="C150" i="55"/>
  <c r="C405" i="46"/>
  <c r="C219" i="55"/>
  <c r="C225" i="46"/>
  <c r="C129" i="55"/>
  <c r="C80" i="46"/>
  <c r="C53" i="55"/>
  <c r="C293" i="46"/>
  <c r="C157" i="55"/>
  <c r="C287" i="46"/>
  <c r="C155" i="55"/>
  <c r="D130" i="55"/>
  <c r="D234" i="46"/>
  <c r="D236" i="46"/>
  <c r="D131" i="55"/>
  <c r="D399" i="46"/>
  <c r="D213" i="55"/>
  <c r="C133" i="46"/>
  <c r="C87" i="55"/>
  <c r="C196" i="46"/>
  <c r="C120" i="55"/>
  <c r="C386" i="46"/>
  <c r="C201" i="55"/>
  <c r="D197" i="55"/>
  <c r="C333" i="46"/>
  <c r="C182" i="55"/>
  <c r="C45" i="46"/>
  <c r="C34" i="55"/>
  <c r="C389" i="46"/>
  <c r="C203" i="55"/>
  <c r="C352" i="46"/>
  <c r="C186" i="55"/>
  <c r="C221" i="55"/>
  <c r="C409" i="46"/>
  <c r="C41" i="46"/>
  <c r="C30" i="55"/>
  <c r="C368" i="46"/>
  <c r="C194" i="55"/>
  <c r="D15" i="46"/>
  <c r="D7" i="55"/>
  <c r="D141" i="55"/>
  <c r="D3" i="46"/>
  <c r="D3" i="55"/>
  <c r="C37" i="46"/>
  <c r="C23" i="55"/>
  <c r="C208" i="55"/>
  <c r="C396" i="46"/>
  <c r="C24" i="46"/>
  <c r="C14" i="55"/>
  <c r="C88" i="46"/>
  <c r="C58" i="55"/>
  <c r="C220" i="55"/>
  <c r="C408" i="46"/>
  <c r="D21" i="46"/>
  <c r="D12" i="55"/>
  <c r="D405" i="46"/>
  <c r="D219" i="55"/>
  <c r="D109" i="46"/>
  <c r="D68" i="55"/>
  <c r="C2" i="46"/>
  <c r="K3" i="1"/>
  <c r="K58" i="1"/>
  <c r="K381" i="1"/>
  <c r="K564" i="1"/>
  <c r="K238" i="1"/>
  <c r="K504" i="1"/>
  <c r="E286" i="55" s="1"/>
  <c r="K549" i="1"/>
  <c r="E299" i="55" s="1"/>
  <c r="K453" i="1"/>
  <c r="K394" i="1"/>
  <c r="K455" i="1"/>
  <c r="E272" i="55" s="1"/>
  <c r="K516" i="1"/>
  <c r="K478" i="1"/>
  <c r="K333" i="1"/>
  <c r="K335" i="1"/>
  <c r="K252" i="1"/>
  <c r="K145" i="1"/>
  <c r="K361" i="1"/>
  <c r="E230" i="55" s="1"/>
  <c r="K69" i="1"/>
  <c r="K213" i="1"/>
  <c r="K501" i="1"/>
  <c r="K298" i="1"/>
  <c r="K215" i="1"/>
  <c r="K359" i="1"/>
  <c r="K276" i="1"/>
  <c r="K81" i="1"/>
  <c r="K225" i="1"/>
  <c r="K369" i="1"/>
  <c r="K513" i="1"/>
  <c r="K22" i="1"/>
  <c r="K166" i="1"/>
  <c r="K310" i="1"/>
  <c r="K83" i="1"/>
  <c r="K227" i="1"/>
  <c r="K371" i="1"/>
  <c r="K144" i="1"/>
  <c r="K288" i="1"/>
  <c r="K432" i="1"/>
  <c r="K621" i="1"/>
  <c r="K538" i="1"/>
  <c r="E295" i="55" s="1"/>
  <c r="K599" i="1"/>
  <c r="K552" i="1"/>
  <c r="K34" i="1"/>
  <c r="K334" i="1"/>
  <c r="K395" i="1"/>
  <c r="K312" i="1"/>
  <c r="K645" i="1"/>
  <c r="K479" i="1"/>
  <c r="K525" i="1"/>
  <c r="K383" i="1"/>
  <c r="K397" i="1"/>
  <c r="K105" i="1"/>
  <c r="K393" i="1"/>
  <c r="E243" i="55" s="1"/>
  <c r="K46" i="1"/>
  <c r="K107" i="1"/>
  <c r="K24" i="1"/>
  <c r="K456" i="1"/>
  <c r="K261" i="1"/>
  <c r="K346" i="1"/>
  <c r="K263" i="1"/>
  <c r="K36" i="1"/>
  <c r="K324" i="1"/>
  <c r="K657" i="1"/>
  <c r="K491" i="1"/>
  <c r="E116" i="55" s="1"/>
  <c r="K129" i="1"/>
  <c r="K273" i="1"/>
  <c r="K417" i="1"/>
  <c r="K70" i="1"/>
  <c r="K214" i="1"/>
  <c r="K358" i="1"/>
  <c r="K131" i="1"/>
  <c r="K275" i="1"/>
  <c r="K419" i="1"/>
  <c r="K48" i="1"/>
  <c r="K192" i="1"/>
  <c r="K336" i="1"/>
  <c r="K480" i="1"/>
  <c r="K536" i="1"/>
  <c r="K442" i="1"/>
  <c r="K586" i="1"/>
  <c r="K503" i="1"/>
  <c r="K647" i="1"/>
  <c r="K600" i="1"/>
  <c r="E316" i="55" s="1"/>
  <c r="K445" i="1"/>
  <c r="K589" i="1"/>
  <c r="K473" i="1"/>
  <c r="K162" i="1"/>
  <c r="K93" i="1"/>
  <c r="K178" i="1"/>
  <c r="K467" i="1"/>
  <c r="K249" i="1"/>
  <c r="K537" i="1"/>
  <c r="E294" i="55" s="1"/>
  <c r="K190" i="1"/>
  <c r="K251" i="1"/>
  <c r="K168" i="1"/>
  <c r="K623" i="1"/>
  <c r="E326" i="55" s="1"/>
  <c r="K117" i="1"/>
  <c r="K405" i="1"/>
  <c r="K202" i="1"/>
  <c r="K119" i="1"/>
  <c r="K407" i="1"/>
  <c r="E247" i="55" s="1"/>
  <c r="K180" i="1"/>
  <c r="K468" i="1"/>
  <c r="E275" i="55" s="1"/>
  <c r="K524" i="1"/>
  <c r="K635" i="1"/>
  <c r="K82" i="1"/>
  <c r="K226" i="1"/>
  <c r="K370" i="1"/>
  <c r="E234" i="55" s="1"/>
  <c r="K60" i="1"/>
  <c r="K204" i="1"/>
  <c r="K348" i="1"/>
  <c r="K492" i="1"/>
  <c r="K217" i="1"/>
  <c r="K325" i="1"/>
  <c r="K454" i="1"/>
  <c r="E271" i="55" s="1"/>
  <c r="K598" i="1"/>
  <c r="E314" i="55" s="1"/>
  <c r="K515" i="1"/>
  <c r="K659" i="1"/>
  <c r="E339" i="55" s="1"/>
  <c r="K612" i="1"/>
  <c r="K457" i="1"/>
  <c r="K509" i="1"/>
  <c r="K342" i="1"/>
  <c r="K10" i="1"/>
  <c r="K322" i="1"/>
  <c r="K406" i="1"/>
  <c r="K553" i="1"/>
  <c r="E221" i="46" s="1"/>
  <c r="K216" i="1"/>
  <c r="K165" i="1"/>
  <c r="K250" i="1"/>
  <c r="K311" i="1"/>
  <c r="K228" i="1"/>
  <c r="K561" i="1"/>
  <c r="K636" i="1"/>
  <c r="K33" i="1"/>
  <c r="K177" i="1"/>
  <c r="K321" i="1"/>
  <c r="K465" i="1"/>
  <c r="K118" i="1"/>
  <c r="K262" i="1"/>
  <c r="K35" i="1"/>
  <c r="K179" i="1"/>
  <c r="K323" i="1"/>
  <c r="K96" i="1"/>
  <c r="K240" i="1"/>
  <c r="K384" i="1"/>
  <c r="E238" i="55" s="1"/>
  <c r="K528" i="1"/>
  <c r="K490" i="1"/>
  <c r="K634" i="1"/>
  <c r="E329" i="55" s="1"/>
  <c r="K551" i="1"/>
  <c r="K648" i="1"/>
  <c r="E334" i="55" s="1"/>
  <c r="K637" i="1"/>
  <c r="E331" i="55" s="1"/>
  <c r="K474" i="1"/>
  <c r="K502" i="1"/>
  <c r="K646" i="1"/>
  <c r="K563" i="1"/>
  <c r="K660" i="1"/>
  <c r="E340" i="55" s="1"/>
  <c r="K505" i="1"/>
  <c r="K649" i="1"/>
  <c r="K234" i="1"/>
  <c r="K237" i="1"/>
  <c r="K239" i="1"/>
  <c r="K181" i="1"/>
  <c r="E69" i="60" s="1"/>
  <c r="K633" i="1"/>
  <c r="K94" i="1"/>
  <c r="E28" i="55" s="1"/>
  <c r="K382" i="1"/>
  <c r="K72" i="1"/>
  <c r="K466" i="1"/>
  <c r="K527" i="1"/>
  <c r="E292" i="55" s="1"/>
  <c r="K21" i="1"/>
  <c r="K106" i="1"/>
  <c r="K167" i="1"/>
  <c r="K84" i="1"/>
  <c r="K622" i="1"/>
  <c r="K539" i="1"/>
  <c r="K189" i="1"/>
  <c r="K130" i="1"/>
  <c r="K47" i="1"/>
  <c r="K108" i="1"/>
  <c r="K253" i="1"/>
  <c r="K57" i="1"/>
  <c r="K201" i="1"/>
  <c r="K345" i="1"/>
  <c r="K489" i="1"/>
  <c r="E283" i="55" s="1"/>
  <c r="K59" i="1"/>
  <c r="K203" i="1"/>
  <c r="K347" i="1"/>
  <c r="K120" i="1"/>
  <c r="K264" i="1"/>
  <c r="K408" i="1"/>
  <c r="K37" i="1"/>
  <c r="K597" i="1"/>
  <c r="E313" i="55" s="1"/>
  <c r="K514" i="1"/>
  <c r="K658" i="1"/>
  <c r="E338" i="55" s="1"/>
  <c r="K535" i="1"/>
  <c r="E293" i="55" s="1"/>
  <c r="K95" i="1"/>
  <c r="K289" i="1"/>
  <c r="K550" i="1"/>
  <c r="K611" i="1"/>
  <c r="E320" i="55" s="1"/>
  <c r="K360" i="1"/>
  <c r="K610" i="1"/>
  <c r="K624" i="1"/>
  <c r="K309" i="1"/>
  <c r="K23" i="1"/>
  <c r="K372" i="1"/>
  <c r="K45" i="1"/>
  <c r="K477" i="1"/>
  <c r="K191" i="1"/>
  <c r="K396" i="1"/>
  <c r="E244" i="55" s="1"/>
  <c r="K13" i="1"/>
  <c r="K357" i="1"/>
  <c r="E131" i="46" s="1"/>
  <c r="K154" i="1"/>
  <c r="K71" i="1"/>
  <c r="E32" i="46" s="1"/>
  <c r="K132" i="1"/>
  <c r="K420" i="1"/>
  <c r="K609" i="1"/>
  <c r="K526" i="1"/>
  <c r="K540" i="1"/>
  <c r="K494" i="1"/>
  <c r="K73" i="1"/>
  <c r="K575" i="1"/>
  <c r="K141" i="1"/>
  <c r="K285" i="1"/>
  <c r="K429" i="1"/>
  <c r="K143" i="1"/>
  <c r="E42" i="55" s="1"/>
  <c r="K287" i="1"/>
  <c r="K431" i="1"/>
  <c r="K418" i="1"/>
  <c r="K562" i="1"/>
  <c r="E303" i="55" s="1"/>
  <c r="K576" i="1"/>
  <c r="K274" i="1"/>
  <c r="K573" i="1"/>
  <c r="K493" i="1"/>
  <c r="K85" i="1"/>
  <c r="K193" i="1"/>
  <c r="K125" i="1"/>
  <c r="K488" i="1"/>
  <c r="E115" i="55" s="1"/>
  <c r="K533" i="1"/>
  <c r="K301" i="1"/>
  <c r="K126" i="1"/>
  <c r="K140" i="1"/>
  <c r="K284" i="1"/>
  <c r="K428" i="1"/>
  <c r="K44" i="1"/>
  <c r="E15" i="55" s="1"/>
  <c r="K188" i="1"/>
  <c r="K332" i="1"/>
  <c r="K430" i="1"/>
  <c r="E257" i="55" s="1"/>
  <c r="K574" i="1"/>
  <c r="E308" i="55" s="1"/>
  <c r="K472" i="1"/>
  <c r="E278" i="55" s="1"/>
  <c r="K411" i="1"/>
  <c r="K11" i="1"/>
  <c r="K7" i="1"/>
  <c r="K153" i="1"/>
  <c r="K297" i="1"/>
  <c r="K441" i="1"/>
  <c r="E263" i="55" s="1"/>
  <c r="K155" i="1"/>
  <c r="K299" i="1"/>
  <c r="K443" i="1"/>
  <c r="E264" i="55" s="1"/>
  <c r="K142" i="1"/>
  <c r="K286" i="1"/>
  <c r="K439" i="1"/>
  <c r="K629" i="1"/>
  <c r="K306" i="1"/>
  <c r="E115" i="46" s="1"/>
  <c r="K305" i="1"/>
  <c r="K156" i="1"/>
  <c r="K300" i="1"/>
  <c r="K444" i="1"/>
  <c r="E265" i="55" s="1"/>
  <c r="K15" i="1"/>
  <c r="K585" i="1"/>
  <c r="E310" i="55" s="1"/>
  <c r="K541" i="1"/>
  <c r="K14" i="1"/>
  <c r="E10" i="46" s="1"/>
  <c r="K88" i="1"/>
  <c r="K268" i="1"/>
  <c r="E64" i="55" s="1"/>
  <c r="K270" i="1"/>
  <c r="K12" i="1"/>
  <c r="K109" i="1"/>
  <c r="K588" i="1"/>
  <c r="K557" i="1"/>
  <c r="K9" i="1"/>
  <c r="K603" i="1"/>
  <c r="K587" i="1"/>
  <c r="K329" i="1"/>
  <c r="E79" i="55" s="1"/>
  <c r="K440" i="1"/>
  <c r="E262" i="55" s="1"/>
  <c r="K76" i="1"/>
  <c r="K160" i="1"/>
  <c r="K53" i="1"/>
  <c r="K90" i="1"/>
  <c r="K65" i="1"/>
  <c r="K32" i="1"/>
  <c r="K176" i="1"/>
  <c r="K320" i="1"/>
  <c r="K464" i="1"/>
  <c r="K608" i="1"/>
  <c r="K579" i="1"/>
  <c r="K339" i="1"/>
  <c r="K39" i="1"/>
  <c r="K147" i="1"/>
  <c r="K602" i="1"/>
  <c r="K27" i="1"/>
  <c r="K206" i="1"/>
  <c r="K26" i="1"/>
  <c r="K158" i="1"/>
  <c r="K484" i="1"/>
  <c r="E282" i="55" s="1"/>
  <c r="K223" i="1"/>
  <c r="K367" i="1"/>
  <c r="K499" i="1"/>
  <c r="K221" i="1"/>
  <c r="K49" i="1"/>
  <c r="K476" i="1"/>
  <c r="K423" i="1"/>
  <c r="K231" i="1"/>
  <c r="K662" i="1"/>
  <c r="E341" i="55" s="1"/>
  <c r="K123" i="1"/>
  <c r="K517" i="1"/>
  <c r="K290" i="1"/>
  <c r="K170" i="1"/>
  <c r="K566" i="1"/>
  <c r="K4" i="1"/>
  <c r="K280" i="1"/>
  <c r="K496" i="1"/>
  <c r="K628" i="1"/>
  <c r="E328" i="55" s="1"/>
  <c r="K91" i="1"/>
  <c r="K235" i="1"/>
  <c r="K379" i="1"/>
  <c r="K511" i="1"/>
  <c r="E122" i="55" s="1"/>
  <c r="K317" i="1"/>
  <c r="K461" i="1"/>
  <c r="E274" i="55" s="1"/>
  <c r="K61" i="1"/>
  <c r="K169" i="1"/>
  <c r="K277" i="1"/>
  <c r="E66" i="55" s="1"/>
  <c r="K56" i="1"/>
  <c r="K200" i="1"/>
  <c r="K344" i="1"/>
  <c r="K171" i="1"/>
  <c r="K376" i="1"/>
  <c r="E236" i="55" s="1"/>
  <c r="K18" i="1"/>
  <c r="K150" i="1"/>
  <c r="K409" i="1"/>
  <c r="K570" i="1"/>
  <c r="K582" i="1"/>
  <c r="K353" i="1"/>
  <c r="K618" i="1"/>
  <c r="K52" i="1"/>
  <c r="E17" i="55" s="1"/>
  <c r="K437" i="1"/>
  <c r="E261" i="55" s="1"/>
  <c r="K197" i="1"/>
  <c r="E76" i="46" s="1"/>
  <c r="K245" i="1"/>
  <c r="J940" i="1"/>
  <c r="D445" i="55" s="1"/>
  <c r="K1066" i="1"/>
  <c r="K616" i="1"/>
  <c r="J991" i="1"/>
  <c r="K991" i="1" s="1"/>
  <c r="J687" i="1"/>
  <c r="D254" i="46" s="1"/>
  <c r="K669" i="1"/>
  <c r="K790" i="1"/>
  <c r="E384" i="55" s="1"/>
  <c r="K1055" i="1"/>
  <c r="E411" i="46" s="1"/>
  <c r="K605" i="1"/>
  <c r="E222" i="60" s="1"/>
  <c r="J913" i="1"/>
  <c r="J723" i="1"/>
  <c r="J798" i="1"/>
  <c r="J721" i="1"/>
  <c r="D285" i="46" s="1"/>
  <c r="J891" i="1"/>
  <c r="D335" i="46" s="1"/>
  <c r="J712" i="1"/>
  <c r="D283" i="46" s="1"/>
  <c r="J988" i="1"/>
  <c r="J858" i="1"/>
  <c r="J967" i="1"/>
  <c r="J764" i="1"/>
  <c r="K764" i="1" s="1"/>
  <c r="J770" i="1"/>
  <c r="J998" i="1"/>
  <c r="D387" i="46" s="1"/>
  <c r="J698" i="1"/>
  <c r="K68" i="1"/>
  <c r="K212" i="1"/>
  <c r="K356" i="1"/>
  <c r="K500" i="1"/>
  <c r="E285" i="55" s="1"/>
  <c r="K644" i="1"/>
  <c r="K788" i="1"/>
  <c r="K693" i="1"/>
  <c r="K837" i="1"/>
  <c r="K981" i="1"/>
  <c r="K507" i="1"/>
  <c r="K670" i="1"/>
  <c r="E343" i="55" s="1"/>
  <c r="K814" i="1"/>
  <c r="E396" i="55" s="1"/>
  <c r="K958" i="1"/>
  <c r="E454" i="55" s="1"/>
  <c r="K554" i="1"/>
  <c r="K267" i="1"/>
  <c r="E63" i="55" s="1"/>
  <c r="K791" i="1"/>
  <c r="E385" i="55" s="1"/>
  <c r="K935" i="1"/>
  <c r="K218" i="1"/>
  <c r="K768" i="1"/>
  <c r="K912" i="1"/>
  <c r="K1056" i="1"/>
  <c r="E412" i="46" s="1"/>
  <c r="K315" i="1"/>
  <c r="K685" i="1"/>
  <c r="K829" i="1"/>
  <c r="K386" i="1"/>
  <c r="E239" i="55" s="1"/>
  <c r="K219" i="1"/>
  <c r="J728" i="1"/>
  <c r="D289" i="46" s="1"/>
  <c r="J1004" i="1"/>
  <c r="D391" i="46" s="1"/>
  <c r="K50" i="1"/>
  <c r="K194" i="1"/>
  <c r="K75" i="1"/>
  <c r="K16" i="1"/>
  <c r="K112" i="1"/>
  <c r="K196" i="1"/>
  <c r="K292" i="1"/>
  <c r="K388" i="1"/>
  <c r="E240" i="55" s="1"/>
  <c r="K520" i="1"/>
  <c r="K652" i="1"/>
  <c r="J1021" i="1"/>
  <c r="D210" i="55" s="1"/>
  <c r="K115" i="1"/>
  <c r="K259" i="1"/>
  <c r="K403" i="1"/>
  <c r="E246" i="55" s="1"/>
  <c r="K655" i="1"/>
  <c r="E337" i="55" s="1"/>
  <c r="K485" i="1"/>
  <c r="K161" i="1"/>
  <c r="J963" i="1"/>
  <c r="K413" i="1"/>
  <c r="J761" i="1"/>
  <c r="K510" i="1"/>
  <c r="J786" i="1"/>
  <c r="K54" i="1"/>
  <c r="E29" i="46" s="1"/>
  <c r="K258" i="1"/>
  <c r="J942" i="1"/>
  <c r="K942" i="1" s="1"/>
  <c r="K281" i="1"/>
  <c r="J919" i="1"/>
  <c r="J704" i="1"/>
  <c r="D149" i="55" s="1"/>
  <c r="J938" i="1"/>
  <c r="D189" i="55" s="1"/>
  <c r="J1022" i="1"/>
  <c r="D371" i="46" s="1"/>
  <c r="K925" i="1"/>
  <c r="E437" i="55" s="1"/>
  <c r="J784" i="1"/>
  <c r="D309" i="46" s="1"/>
  <c r="J834" i="1"/>
  <c r="D400" i="55" s="1"/>
  <c r="K813" i="1"/>
  <c r="E168" i="55" s="1"/>
  <c r="K934" i="1"/>
  <c r="K184" i="1"/>
  <c r="J955" i="1"/>
  <c r="D453" i="55" s="1"/>
  <c r="K632" i="1"/>
  <c r="J735" i="1"/>
  <c r="D291" i="46" s="1"/>
  <c r="J810" i="1"/>
  <c r="J757" i="1"/>
  <c r="J903" i="1"/>
  <c r="K903" i="1" s="1"/>
  <c r="J748" i="1"/>
  <c r="D368" i="55" s="1"/>
  <c r="J1000" i="1"/>
  <c r="J870" i="1"/>
  <c r="D332" i="46" s="1"/>
  <c r="J667" i="1"/>
  <c r="J979" i="1"/>
  <c r="K979" i="1" s="1"/>
  <c r="J776" i="1"/>
  <c r="D378" i="55" s="1"/>
  <c r="J782" i="1"/>
  <c r="J1034" i="1"/>
  <c r="J818" i="1"/>
  <c r="D397" i="55" s="1"/>
  <c r="K80" i="1"/>
  <c r="K224" i="1"/>
  <c r="K368" i="1"/>
  <c r="E233" i="55" s="1"/>
  <c r="K512" i="1"/>
  <c r="E289" i="55" s="1"/>
  <c r="K656" i="1"/>
  <c r="K705" i="1"/>
  <c r="K849" i="1"/>
  <c r="E404" i="55" s="1"/>
  <c r="K993" i="1"/>
  <c r="E469" i="55" s="1"/>
  <c r="K567" i="1"/>
  <c r="K682" i="1"/>
  <c r="K826" i="1"/>
  <c r="K970" i="1"/>
  <c r="E461" i="55" s="1"/>
  <c r="K351" i="1"/>
  <c r="K803" i="1"/>
  <c r="E392" i="55" s="1"/>
  <c r="K947" i="1"/>
  <c r="E449" i="55" s="1"/>
  <c r="K326" i="1"/>
  <c r="K780" i="1"/>
  <c r="K924" i="1"/>
  <c r="K1068" i="1"/>
  <c r="K399" i="1"/>
  <c r="E245" i="55" s="1"/>
  <c r="J841" i="1"/>
  <c r="K434" i="1"/>
  <c r="E260" i="55" s="1"/>
  <c r="K303" i="1"/>
  <c r="J872" i="1"/>
  <c r="D328" i="46" s="1"/>
  <c r="J1016" i="1"/>
  <c r="K62" i="1"/>
  <c r="K230" i="1"/>
  <c r="E55" i="55" s="1"/>
  <c r="K159" i="1"/>
  <c r="E57" i="46" s="1"/>
  <c r="K28" i="1"/>
  <c r="E10" i="55" s="1"/>
  <c r="K208" i="1"/>
  <c r="K400" i="1"/>
  <c r="K532" i="1"/>
  <c r="J664" i="1"/>
  <c r="J1033" i="1"/>
  <c r="K127" i="1"/>
  <c r="K271" i="1"/>
  <c r="K415" i="1"/>
  <c r="K617" i="1"/>
  <c r="E322" i="55" s="1"/>
  <c r="J1061" i="1"/>
  <c r="D498" i="55" s="1"/>
  <c r="K642" i="1"/>
  <c r="J1013" i="1"/>
  <c r="D475" i="55" s="1"/>
  <c r="J869" i="1"/>
  <c r="K66" i="1"/>
  <c r="K366" i="1"/>
  <c r="E136" i="46" s="1"/>
  <c r="K365" i="1"/>
  <c r="E232" i="55" s="1"/>
  <c r="J989" i="1"/>
  <c r="D198" i="55" s="1"/>
  <c r="K805" i="1"/>
  <c r="E165" i="55" s="1"/>
  <c r="J985" i="1"/>
  <c r="K92" i="1"/>
  <c r="E27" i="55" s="1"/>
  <c r="K380" i="1"/>
  <c r="K717" i="1"/>
  <c r="E361" i="55" s="1"/>
  <c r="K1005" i="1"/>
  <c r="K694" i="1"/>
  <c r="E352" i="55" s="1"/>
  <c r="K838" i="1"/>
  <c r="K982" i="1"/>
  <c r="E466" i="55" s="1"/>
  <c r="K435" i="1"/>
  <c r="K671" i="1"/>
  <c r="K815" i="1"/>
  <c r="K959" i="1"/>
  <c r="K374" i="1"/>
  <c r="K495" i="1"/>
  <c r="K792" i="1"/>
  <c r="K936" i="1"/>
  <c r="E442" i="55" s="1"/>
  <c r="K471" i="1"/>
  <c r="K565" i="1"/>
  <c r="K470" i="1"/>
  <c r="E277" i="55" s="1"/>
  <c r="K375" i="1"/>
  <c r="J884" i="1"/>
  <c r="J1028" i="1"/>
  <c r="K74" i="1"/>
  <c r="K254" i="1"/>
  <c r="K255" i="1"/>
  <c r="K40" i="1"/>
  <c r="K124" i="1"/>
  <c r="K304" i="1"/>
  <c r="K412" i="1"/>
  <c r="E248" i="55" s="1"/>
  <c r="K544" i="1"/>
  <c r="J1045" i="1"/>
  <c r="D406" i="46" s="1"/>
  <c r="K139" i="1"/>
  <c r="K283" i="1"/>
  <c r="E107" i="46" s="1"/>
  <c r="K427" i="1"/>
  <c r="E255" i="55" s="1"/>
  <c r="K547" i="1"/>
  <c r="E218" i="46" s="1"/>
  <c r="K1039" i="1"/>
  <c r="J1023" i="1"/>
  <c r="K233" i="1"/>
  <c r="E56" i="55" s="1"/>
  <c r="J762" i="1"/>
  <c r="D303" i="46" s="1"/>
  <c r="J975" i="1"/>
  <c r="K521" i="1"/>
  <c r="K210" i="1"/>
  <c r="K138" i="1"/>
  <c r="K78" i="1"/>
  <c r="K438" i="1"/>
  <c r="K390" i="1"/>
  <c r="E241" i="55" s="1"/>
  <c r="K663" i="1"/>
  <c r="K449" i="1"/>
  <c r="K899" i="1"/>
  <c r="K732" i="1"/>
  <c r="K793" i="1"/>
  <c r="J1057" i="1"/>
  <c r="J819" i="1"/>
  <c r="J1049" i="1"/>
  <c r="D492" i="55" s="1"/>
  <c r="K157" i="1"/>
  <c r="E46" i="55" s="1"/>
  <c r="J950" i="1"/>
  <c r="K767" i="1"/>
  <c r="K1032" i="1"/>
  <c r="E214" i="55" s="1"/>
  <c r="J772" i="1"/>
  <c r="J1012" i="1"/>
  <c r="D205" i="55" s="1"/>
  <c r="J906" i="1"/>
  <c r="K421" i="1"/>
  <c r="E250" i="55" s="1"/>
  <c r="J800" i="1"/>
  <c r="D390" i="55" s="1"/>
  <c r="J794" i="1"/>
  <c r="J1046" i="1"/>
  <c r="D489" i="55" s="1"/>
  <c r="J866" i="1"/>
  <c r="K236" i="1"/>
  <c r="K861" i="1"/>
  <c r="E178" i="55" s="1"/>
  <c r="J771" i="1"/>
  <c r="J703" i="1"/>
  <c r="J781" i="1"/>
  <c r="D308" i="46" s="1"/>
  <c r="J951" i="1"/>
  <c r="D366" i="46" s="1"/>
  <c r="J832" i="1"/>
  <c r="J1036" i="1"/>
  <c r="D484" i="55" s="1"/>
  <c r="J713" i="1"/>
  <c r="D149" i="46" s="1"/>
  <c r="J918" i="1"/>
  <c r="D435" i="55" s="1"/>
  <c r="J715" i="1"/>
  <c r="J1015" i="1"/>
  <c r="K97" i="1"/>
  <c r="K205" i="1"/>
  <c r="K313" i="1"/>
  <c r="K433" i="1"/>
  <c r="E259" i="55" s="1"/>
  <c r="J812" i="1"/>
  <c r="J806" i="1"/>
  <c r="J878" i="1"/>
  <c r="D330" i="46" s="1"/>
  <c r="K104" i="1"/>
  <c r="K248" i="1"/>
  <c r="K392" i="1"/>
  <c r="E242" i="55" s="1"/>
  <c r="K51" i="1"/>
  <c r="E28" i="46" s="1"/>
  <c r="K729" i="1"/>
  <c r="K873" i="1"/>
  <c r="K1017" i="1"/>
  <c r="E477" i="55" s="1"/>
  <c r="K706" i="1"/>
  <c r="E358" i="55" s="1"/>
  <c r="K850" i="1"/>
  <c r="K994" i="1"/>
  <c r="K543" i="1"/>
  <c r="K683" i="1"/>
  <c r="E148" i="55" s="1"/>
  <c r="K827" i="1"/>
  <c r="E322" i="46" s="1"/>
  <c r="K971" i="1"/>
  <c r="K422" i="1"/>
  <c r="E251" i="55" s="1"/>
  <c r="J697" i="1"/>
  <c r="D259" i="46" s="1"/>
  <c r="K804" i="1"/>
  <c r="K948" i="1"/>
  <c r="E364" i="46" s="1"/>
  <c r="K242" i="1"/>
  <c r="K555" i="1"/>
  <c r="K577" i="1"/>
  <c r="E230" i="46" s="1"/>
  <c r="K853" i="1"/>
  <c r="K506" i="1"/>
  <c r="E287" i="55" s="1"/>
  <c r="K447" i="1"/>
  <c r="J896" i="1"/>
  <c r="D346" i="46" s="1"/>
  <c r="J1040" i="1"/>
  <c r="K86" i="1"/>
  <c r="K266" i="1"/>
  <c r="K363" i="1"/>
  <c r="K136" i="1"/>
  <c r="E57" i="60" s="1"/>
  <c r="K220" i="1"/>
  <c r="K316" i="1"/>
  <c r="K424" i="1"/>
  <c r="E252" i="55" s="1"/>
  <c r="K556" i="1"/>
  <c r="E222" i="46" s="1"/>
  <c r="J808" i="1"/>
  <c r="J1069" i="1"/>
  <c r="K151" i="1"/>
  <c r="K295" i="1"/>
  <c r="K559" i="1"/>
  <c r="J941" i="1"/>
  <c r="D191" i="55" s="1"/>
  <c r="J867" i="1"/>
  <c r="D180" i="55" s="1"/>
  <c r="K293" i="1"/>
  <c r="J881" i="1"/>
  <c r="K881" i="1" s="1"/>
  <c r="J1037" i="1"/>
  <c r="D202" i="60" s="1"/>
  <c r="K77" i="1"/>
  <c r="K569" i="1"/>
  <c r="E216" i="60" s="1"/>
  <c r="J893" i="1"/>
  <c r="D344" i="46" s="1"/>
  <c r="K246" i="1"/>
  <c r="J882" i="1"/>
  <c r="D421" i="55" s="1"/>
  <c r="K534" i="1"/>
  <c r="K545" i="1"/>
  <c r="K945" i="1"/>
  <c r="E447" i="55" s="1"/>
  <c r="J973" i="1"/>
  <c r="J929" i="1"/>
  <c r="D439" i="55" s="1"/>
  <c r="J831" i="1"/>
  <c r="K957" i="1"/>
  <c r="J711" i="1"/>
  <c r="D359" i="55" s="1"/>
  <c r="J796" i="1"/>
  <c r="J750" i="1"/>
  <c r="J846" i="1"/>
  <c r="D173" i="55" s="1"/>
  <c r="K776" i="1"/>
  <c r="E378" i="55" s="1"/>
  <c r="J677" i="1"/>
  <c r="D270" i="46" s="1"/>
  <c r="J783" i="1"/>
  <c r="K783" i="1" s="1"/>
  <c r="J689" i="1"/>
  <c r="J739" i="1"/>
  <c r="D154" i="60" s="1"/>
  <c r="J817" i="1"/>
  <c r="J987" i="1"/>
  <c r="J856" i="1"/>
  <c r="D408" i="55" s="1"/>
  <c r="J1048" i="1"/>
  <c r="D491" i="55" s="1"/>
  <c r="J821" i="1"/>
  <c r="J954" i="1"/>
  <c r="D452" i="55" s="1"/>
  <c r="J763" i="1"/>
  <c r="D158" i="60" s="1"/>
  <c r="J1027" i="1"/>
  <c r="D397" i="46" s="1"/>
  <c r="J824" i="1"/>
  <c r="J830" i="1"/>
  <c r="D316" i="46" s="1"/>
  <c r="J914" i="1"/>
  <c r="K116" i="1"/>
  <c r="K260" i="1"/>
  <c r="E101" i="46" s="1"/>
  <c r="K404" i="1"/>
  <c r="K548" i="1"/>
  <c r="E298" i="55" s="1"/>
  <c r="K135" i="1"/>
  <c r="K741" i="1"/>
  <c r="K885" i="1"/>
  <c r="K1029" i="1"/>
  <c r="E482" i="55" s="1"/>
  <c r="K718" i="1"/>
  <c r="E362" i="55" s="1"/>
  <c r="K862" i="1"/>
  <c r="K1006" i="1"/>
  <c r="K695" i="1"/>
  <c r="K839" i="1"/>
  <c r="K983" i="1"/>
  <c r="E379" i="46" s="1"/>
  <c r="K458" i="1"/>
  <c r="J961" i="1"/>
  <c r="D456" i="55" s="1"/>
  <c r="K672" i="1"/>
  <c r="K816" i="1"/>
  <c r="K960" i="1"/>
  <c r="E455" i="55" s="1"/>
  <c r="K314" i="1"/>
  <c r="K733" i="1"/>
  <c r="K865" i="1"/>
  <c r="J1009" i="1"/>
  <c r="K542" i="1"/>
  <c r="K519" i="1"/>
  <c r="E290" i="55" s="1"/>
  <c r="J908" i="1"/>
  <c r="D341" i="46" s="1"/>
  <c r="J1052" i="1"/>
  <c r="K98" i="1"/>
  <c r="K278" i="1"/>
  <c r="K459" i="1"/>
  <c r="K232" i="1"/>
  <c r="K436" i="1"/>
  <c r="J928" i="1"/>
  <c r="D438" i="55" s="1"/>
  <c r="K19" i="1"/>
  <c r="K163" i="1"/>
  <c r="K307" i="1"/>
  <c r="K571" i="1"/>
  <c r="J835" i="1"/>
  <c r="J943" i="1"/>
  <c r="K291" i="1"/>
  <c r="J1011" i="1"/>
  <c r="K5" i="1"/>
  <c r="E2" i="46" s="1"/>
  <c r="J1072" i="1"/>
  <c r="K101" i="1"/>
  <c r="K581" i="1"/>
  <c r="K318" i="1"/>
  <c r="K630" i="1"/>
  <c r="J675" i="1"/>
  <c r="D345" i="55" s="1"/>
  <c r="J736" i="1"/>
  <c r="J809" i="1"/>
  <c r="K809" i="1" s="1"/>
  <c r="K801" i="1"/>
  <c r="K922" i="1"/>
  <c r="K1043" i="1"/>
  <c r="J931" i="1"/>
  <c r="D351" i="46" s="1"/>
  <c r="K620" i="1"/>
  <c r="E325" i="55" s="1"/>
  <c r="K888" i="1"/>
  <c r="E425" i="55" s="1"/>
  <c r="K937" i="1"/>
  <c r="J980" i="1"/>
  <c r="J700" i="1"/>
  <c r="J964" i="1"/>
  <c r="J986" i="1"/>
  <c r="J691" i="1"/>
  <c r="D258" i="46" s="1"/>
  <c r="J769" i="1"/>
  <c r="J939" i="1"/>
  <c r="D444" i="55" s="1"/>
  <c r="J1003" i="1"/>
  <c r="J737" i="1"/>
  <c r="D292" i="46" s="1"/>
  <c r="J751" i="1"/>
  <c r="J966" i="1"/>
  <c r="J775" i="1"/>
  <c r="D160" i="60" s="1"/>
  <c r="J1051" i="1"/>
  <c r="J836" i="1"/>
  <c r="D169" i="55" s="1"/>
  <c r="J842" i="1"/>
  <c r="D171" i="55" s="1"/>
  <c r="J926" i="1"/>
  <c r="K128" i="1"/>
  <c r="K272" i="1"/>
  <c r="K416" i="1"/>
  <c r="E93" i="55" s="1"/>
  <c r="K560" i="1"/>
  <c r="K195" i="1"/>
  <c r="K753" i="1"/>
  <c r="K897" i="1"/>
  <c r="K1041" i="1"/>
  <c r="E486" i="55" s="1"/>
  <c r="K730" i="1"/>
  <c r="E364" i="55" s="1"/>
  <c r="K874" i="1"/>
  <c r="E416" i="55" s="1"/>
  <c r="K1018" i="1"/>
  <c r="K707" i="1"/>
  <c r="K851" i="1"/>
  <c r="E175" i="55" s="1"/>
  <c r="K995" i="1"/>
  <c r="E200" i="55" s="1"/>
  <c r="K518" i="1"/>
  <c r="K684" i="1"/>
  <c r="K828" i="1"/>
  <c r="K972" i="1"/>
  <c r="K362" i="1"/>
  <c r="K601" i="1"/>
  <c r="E317" i="55" s="1"/>
  <c r="K745" i="1"/>
  <c r="E294" i="46" s="1"/>
  <c r="K877" i="1"/>
  <c r="E418" i="55" s="1"/>
  <c r="K614" i="1"/>
  <c r="E247" i="46" s="1"/>
  <c r="J920" i="1"/>
  <c r="D347" i="46" s="1"/>
  <c r="J1064" i="1"/>
  <c r="K110" i="1"/>
  <c r="K302" i="1"/>
  <c r="K531" i="1"/>
  <c r="K64" i="1"/>
  <c r="K148" i="1"/>
  <c r="K244" i="1"/>
  <c r="K328" i="1"/>
  <c r="K448" i="1"/>
  <c r="E267" i="55" s="1"/>
  <c r="K568" i="1"/>
  <c r="E305" i="55" s="1"/>
  <c r="J820" i="1"/>
  <c r="D320" i="46" s="1"/>
  <c r="K31" i="1"/>
  <c r="K175" i="1"/>
  <c r="K319" i="1"/>
  <c r="K451" i="1"/>
  <c r="E269" i="55" s="1"/>
  <c r="K583" i="1"/>
  <c r="E232" i="46" s="1"/>
  <c r="K17" i="1"/>
  <c r="E12" i="46" s="1"/>
  <c r="K354" i="1"/>
  <c r="J915" i="1"/>
  <c r="K377" i="1"/>
  <c r="K174" i="1"/>
  <c r="K639" i="1"/>
  <c r="K29" i="1"/>
  <c r="E17" i="46" s="1"/>
  <c r="J917" i="1"/>
  <c r="D187" i="55" s="1"/>
  <c r="J978" i="1"/>
  <c r="D464" i="55" s="1"/>
  <c r="K627" i="1"/>
  <c r="J665" i="1"/>
  <c r="D143" i="55" s="1"/>
  <c r="J1073" i="1"/>
  <c r="D502" i="55" s="1"/>
  <c r="K330" i="1"/>
  <c r="E80" i="55" s="1"/>
  <c r="K173" i="1"/>
  <c r="E61" i="46" s="1"/>
  <c r="K414" i="1"/>
  <c r="E249" i="55" s="1"/>
  <c r="J894" i="1"/>
  <c r="D428" i="55" s="1"/>
  <c r="K102" i="1"/>
  <c r="K486" i="1"/>
  <c r="J1001" i="1"/>
  <c r="K755" i="1"/>
  <c r="K1020" i="1"/>
  <c r="E209" i="55" s="1"/>
  <c r="J666" i="1"/>
  <c r="K666" i="1" s="1"/>
  <c r="J952" i="1"/>
  <c r="D451" i="55" s="1"/>
  <c r="K373" i="1"/>
  <c r="E235" i="55" s="1"/>
  <c r="J740" i="1"/>
  <c r="K740" i="1" s="1"/>
  <c r="K911" i="1"/>
  <c r="E434" i="55" s="1"/>
  <c r="J760" i="1"/>
  <c r="J709" i="1"/>
  <c r="D280" i="46" s="1"/>
  <c r="J855" i="1"/>
  <c r="D173" i="46" s="1"/>
  <c r="K385" i="1"/>
  <c r="J752" i="1"/>
  <c r="D299" i="46" s="1"/>
  <c r="J758" i="1"/>
  <c r="J1070" i="1"/>
  <c r="D228" i="55" s="1"/>
  <c r="J759" i="1"/>
  <c r="D161" i="55" s="1"/>
  <c r="J795" i="1"/>
  <c r="J857" i="1"/>
  <c r="D176" i="55" s="1"/>
  <c r="J1002" i="1"/>
  <c r="J871" i="1"/>
  <c r="J1063" i="1"/>
  <c r="D417" i="46" s="1"/>
  <c r="K121" i="1"/>
  <c r="E44" i="60" s="1"/>
  <c r="K229" i="1"/>
  <c r="K337" i="1"/>
  <c r="J668" i="1"/>
  <c r="D266" i="46" s="1"/>
  <c r="J848" i="1"/>
  <c r="J674" i="1"/>
  <c r="D269" i="46" s="1"/>
  <c r="J854" i="1"/>
  <c r="D407" i="55" s="1"/>
  <c r="J962" i="1"/>
  <c r="K572" i="1"/>
  <c r="E307" i="55" s="1"/>
  <c r="K279" i="1"/>
  <c r="E121" i="60" s="1"/>
  <c r="K765" i="1"/>
  <c r="E374" i="55" s="1"/>
  <c r="K909" i="1"/>
  <c r="K1053" i="1"/>
  <c r="K87" i="1"/>
  <c r="K742" i="1"/>
  <c r="K886" i="1"/>
  <c r="K1030" i="1"/>
  <c r="E483" i="55" s="1"/>
  <c r="K719" i="1"/>
  <c r="E363" i="55" s="1"/>
  <c r="K863" i="1"/>
  <c r="K1007" i="1"/>
  <c r="E474" i="55" s="1"/>
  <c r="K590" i="1"/>
  <c r="K696" i="1"/>
  <c r="E354" i="55" s="1"/>
  <c r="K840" i="1"/>
  <c r="E170" i="55" s="1"/>
  <c r="K984" i="1"/>
  <c r="E467" i="55" s="1"/>
  <c r="K410" i="1"/>
  <c r="K469" i="1"/>
  <c r="K613" i="1"/>
  <c r="K757" i="1"/>
  <c r="K889" i="1"/>
  <c r="K650" i="1"/>
  <c r="J932" i="1"/>
  <c r="K122" i="1"/>
  <c r="K350" i="1"/>
  <c r="J844" i="1"/>
  <c r="K844" i="1" s="1"/>
  <c r="K460" i="1"/>
  <c r="K580" i="1"/>
  <c r="K43" i="1"/>
  <c r="K187" i="1"/>
  <c r="K331" i="1"/>
  <c r="K463" i="1"/>
  <c r="E185" i="60" s="1"/>
  <c r="K595" i="1"/>
  <c r="J727" i="1"/>
  <c r="D288" i="46" s="1"/>
  <c r="J847" i="1"/>
  <c r="K847" i="1" s="1"/>
  <c r="K522" i="1"/>
  <c r="K294" i="1"/>
  <c r="K651" i="1"/>
  <c r="K113" i="1"/>
  <c r="J699" i="1"/>
  <c r="D145" i="46" s="1"/>
  <c r="J1059" i="1"/>
  <c r="K462" i="1"/>
  <c r="J976" i="1"/>
  <c r="K653" i="1"/>
  <c r="K498" i="1"/>
  <c r="K114" i="1"/>
  <c r="J822" i="1"/>
  <c r="D313" i="46" s="1"/>
  <c r="K546" i="1"/>
  <c r="K778" i="1"/>
  <c r="J738" i="1"/>
  <c r="D156" i="55" s="1"/>
  <c r="J673" i="1"/>
  <c r="D144" i="60" s="1"/>
  <c r="K265" i="1"/>
  <c r="J746" i="1"/>
  <c r="D277" i="46" s="1"/>
  <c r="J1058" i="1"/>
  <c r="K378" i="1"/>
  <c r="E237" i="55" s="1"/>
  <c r="J1038" i="1"/>
  <c r="D485" i="55" s="1"/>
  <c r="J679" i="1"/>
  <c r="J999" i="1"/>
  <c r="D470" i="55" s="1"/>
  <c r="J868" i="1"/>
  <c r="J1060" i="1"/>
  <c r="J833" i="1"/>
  <c r="K833" i="1" s="1"/>
  <c r="J676" i="1"/>
  <c r="D146" i="55" s="1"/>
  <c r="J773" i="1"/>
  <c r="J678" i="1"/>
  <c r="D346" i="55" s="1"/>
  <c r="J787" i="1"/>
  <c r="J1035" i="1"/>
  <c r="D401" i="46" s="1"/>
  <c r="J892" i="1"/>
  <c r="D343" i="46" s="1"/>
  <c r="J688" i="1"/>
  <c r="D255" i="46" s="1"/>
  <c r="J785" i="1"/>
  <c r="D310" i="46" s="1"/>
  <c r="J690" i="1"/>
  <c r="D275" i="46" s="1"/>
  <c r="J799" i="1"/>
  <c r="J1047" i="1"/>
  <c r="J904" i="1"/>
  <c r="J905" i="1"/>
  <c r="J1014" i="1"/>
  <c r="J883" i="1"/>
  <c r="D185" i="55" s="1"/>
  <c r="K133" i="1"/>
  <c r="K241" i="1"/>
  <c r="E99" i="60" s="1"/>
  <c r="K349" i="1"/>
  <c r="J680" i="1"/>
  <c r="J860" i="1"/>
  <c r="D177" i="55" s="1"/>
  <c r="J710" i="1"/>
  <c r="D281" i="46" s="1"/>
  <c r="J890" i="1"/>
  <c r="J974" i="1"/>
  <c r="K8" i="1"/>
  <c r="K152" i="1"/>
  <c r="K296" i="1"/>
  <c r="E126" i="60" s="1"/>
  <c r="K584" i="1"/>
  <c r="E233" i="46" s="1"/>
  <c r="K387" i="1"/>
  <c r="K777" i="1"/>
  <c r="E379" i="55" s="1"/>
  <c r="K921" i="1"/>
  <c r="K1065" i="1"/>
  <c r="K578" i="1"/>
  <c r="E309" i="55" s="1"/>
  <c r="K183" i="1"/>
  <c r="E68" i="46" s="1"/>
  <c r="K754" i="1"/>
  <c r="E371" i="55" s="1"/>
  <c r="K898" i="1"/>
  <c r="K1042" i="1"/>
  <c r="E218" i="55" s="1"/>
  <c r="J686" i="1"/>
  <c r="K731" i="1"/>
  <c r="K875" i="1"/>
  <c r="K1019" i="1"/>
  <c r="E479" i="55" s="1"/>
  <c r="K626" i="1"/>
  <c r="K708" i="1"/>
  <c r="K852" i="1"/>
  <c r="K996" i="1"/>
  <c r="K482" i="1"/>
  <c r="E281" i="55" s="1"/>
  <c r="K481" i="1"/>
  <c r="K625" i="1"/>
  <c r="K901" i="1"/>
  <c r="J944" i="1"/>
  <c r="D446" i="55" s="1"/>
  <c r="K134" i="1"/>
  <c r="K398" i="1"/>
  <c r="E147" i="46" s="1"/>
  <c r="K256" i="1"/>
  <c r="K340" i="1"/>
  <c r="K592" i="1"/>
  <c r="K55" i="1"/>
  <c r="K199" i="1"/>
  <c r="K343" i="1"/>
  <c r="K475" i="1"/>
  <c r="K607" i="1"/>
  <c r="K615" i="1"/>
  <c r="K89" i="1"/>
  <c r="K426" i="1"/>
  <c r="E254" i="55" s="1"/>
  <c r="K593" i="1"/>
  <c r="E312" i="55" s="1"/>
  <c r="J965" i="1"/>
  <c r="D373" i="46" s="1"/>
  <c r="K198" i="1"/>
  <c r="J990" i="1"/>
  <c r="D199" i="55" s="1"/>
  <c r="K185" i="1"/>
  <c r="K606" i="1"/>
  <c r="K269" i="1"/>
  <c r="J701" i="1"/>
  <c r="D146" i="46" s="1"/>
  <c r="K654" i="1"/>
  <c r="E336" i="55" s="1"/>
  <c r="J726" i="1"/>
  <c r="J823" i="1"/>
  <c r="D398" i="55" s="1"/>
  <c r="J807" i="1"/>
  <c r="D166" i="55" s="1"/>
  <c r="J774" i="1"/>
  <c r="D162" i="55" s="1"/>
  <c r="J1062" i="1"/>
  <c r="D416" i="46" s="1"/>
  <c r="K876" i="1"/>
  <c r="J968" i="1"/>
  <c r="K79" i="1"/>
  <c r="E33" i="60" s="1"/>
  <c r="K111" i="1"/>
  <c r="K744" i="1"/>
  <c r="K100" i="1"/>
  <c r="K631" i="1"/>
  <c r="J927" i="1"/>
  <c r="D359" i="46" s="1"/>
  <c r="J749" i="1"/>
  <c r="J724" i="1"/>
  <c r="D153" i="55" s="1"/>
  <c r="J797" i="1"/>
  <c r="D388" i="55" s="1"/>
  <c r="J702" i="1"/>
  <c r="D356" i="55" s="1"/>
  <c r="J811" i="1"/>
  <c r="D395" i="55" s="1"/>
  <c r="J747" i="1"/>
  <c r="D296" i="46" s="1"/>
  <c r="J916" i="1"/>
  <c r="J953" i="1"/>
  <c r="D354" i="46" s="1"/>
  <c r="J714" i="1"/>
  <c r="J1050" i="1"/>
  <c r="J907" i="1"/>
  <c r="D184" i="46" s="1"/>
  <c r="K25" i="1"/>
  <c r="J692" i="1"/>
  <c r="J722" i="1"/>
  <c r="J902" i="1"/>
  <c r="D432" i="55" s="1"/>
  <c r="J1010" i="1"/>
  <c r="D393" i="46" s="1"/>
  <c r="K20" i="1"/>
  <c r="E14" i="46" s="1"/>
  <c r="K164" i="1"/>
  <c r="K308" i="1"/>
  <c r="K452" i="1"/>
  <c r="E270" i="55" s="1"/>
  <c r="K596" i="1"/>
  <c r="K483" i="1"/>
  <c r="K789" i="1"/>
  <c r="K933" i="1"/>
  <c r="E441" i="55" s="1"/>
  <c r="K243" i="1"/>
  <c r="K766" i="1"/>
  <c r="K910" i="1"/>
  <c r="K1054" i="1"/>
  <c r="E495" i="55" s="1"/>
  <c r="K743" i="1"/>
  <c r="K887" i="1"/>
  <c r="E424" i="55" s="1"/>
  <c r="K1031" i="1"/>
  <c r="K63" i="1"/>
  <c r="K720" i="1"/>
  <c r="K864" i="1"/>
  <c r="K1008" i="1"/>
  <c r="K530" i="1"/>
  <c r="E209" i="46" s="1"/>
  <c r="J956" i="1"/>
  <c r="D369" i="46" s="1"/>
  <c r="K146" i="1"/>
  <c r="K446" i="1"/>
  <c r="E266" i="55" s="1"/>
  <c r="K172" i="1"/>
  <c r="K352" i="1"/>
  <c r="K604" i="1"/>
  <c r="E318" i="55" s="1"/>
  <c r="K67" i="1"/>
  <c r="K211" i="1"/>
  <c r="K355" i="1"/>
  <c r="K487" i="1"/>
  <c r="K619" i="1"/>
  <c r="K859" i="1"/>
  <c r="K149" i="1"/>
  <c r="J1071" i="1"/>
  <c r="D420" i="46" s="1"/>
  <c r="K497" i="1"/>
  <c r="K558" i="1"/>
  <c r="J725" i="1"/>
  <c r="D151" i="60" s="1"/>
  <c r="K222" i="1"/>
  <c r="K257" i="1"/>
  <c r="E108" i="60" s="1"/>
  <c r="J1026" i="1"/>
  <c r="K6" i="1"/>
  <c r="E4" i="46" s="1"/>
  <c r="K186" i="1"/>
  <c r="K41" i="1"/>
  <c r="K282" i="1"/>
  <c r="E106" i="46" s="1"/>
  <c r="K30" i="1"/>
  <c r="J1074" i="1"/>
  <c r="J930" i="1"/>
  <c r="K137" i="1"/>
  <c r="K450" i="1"/>
  <c r="E268" i="55" s="1"/>
  <c r="J734" i="1"/>
  <c r="D365" i="55" s="1"/>
  <c r="K661" i="1"/>
  <c r="K364" i="1"/>
  <c r="K341" i="1"/>
  <c r="E126" i="46" s="1"/>
  <c r="K681" i="1"/>
  <c r="K825" i="1"/>
  <c r="E399" i="55" s="1"/>
  <c r="K969" i="1"/>
  <c r="K802" i="1"/>
  <c r="K946" i="1"/>
  <c r="K779" i="1"/>
  <c r="K923" i="1"/>
  <c r="K1067" i="1"/>
  <c r="E418" i="46" s="1"/>
  <c r="K327" i="1"/>
  <c r="K756" i="1"/>
  <c r="K900" i="1"/>
  <c r="K1044" i="1"/>
  <c r="E488" i="55" s="1"/>
  <c r="K207" i="1"/>
  <c r="K529" i="1"/>
  <c r="K949" i="1"/>
  <c r="E450" i="55" s="1"/>
  <c r="K338" i="1"/>
  <c r="E82" i="55" s="1"/>
  <c r="K99" i="1"/>
  <c r="J716" i="1"/>
  <c r="D360" i="55" s="1"/>
  <c r="J992" i="1"/>
  <c r="D383" i="46" s="1"/>
  <c r="K38" i="1"/>
  <c r="E13" i="60" s="1"/>
  <c r="K182" i="1"/>
  <c r="K638" i="1"/>
  <c r="K508" i="1"/>
  <c r="K640" i="1"/>
  <c r="E140" i="55" s="1"/>
  <c r="J880" i="1"/>
  <c r="J997" i="1"/>
  <c r="K103" i="1"/>
  <c r="K247" i="1"/>
  <c r="E111" i="60" s="1"/>
  <c r="K391" i="1"/>
  <c r="K523" i="1"/>
  <c r="K643" i="1"/>
  <c r="J895" i="1"/>
  <c r="D345" i="46" s="1"/>
  <c r="J879" i="1"/>
  <c r="D337" i="46" s="1"/>
  <c r="K401" i="1"/>
  <c r="K591" i="1"/>
  <c r="K641" i="1"/>
  <c r="E333" i="55" s="1"/>
  <c r="J1025" i="1"/>
  <c r="K402" i="1"/>
  <c r="J843" i="1"/>
  <c r="D318" i="46" s="1"/>
  <c r="K389" i="1"/>
  <c r="J977" i="1"/>
  <c r="D463" i="55" s="1"/>
  <c r="J1024" i="1"/>
  <c r="K425" i="1"/>
  <c r="E253" i="55" s="1"/>
  <c r="J845" i="1"/>
  <c r="D172" i="55" s="1"/>
  <c r="K42" i="1"/>
  <c r="E16" i="60" s="1"/>
  <c r="K209" i="1"/>
  <c r="K594" i="1"/>
  <c r="E238" i="46" s="1"/>
  <c r="H1284" i="61" l="1"/>
  <c r="J1284" i="61" s="1"/>
  <c r="I1285" i="61"/>
  <c r="E405" i="55"/>
  <c r="D350" i="46"/>
  <c r="D375" i="46"/>
  <c r="D460" i="55"/>
  <c r="E246" i="46"/>
  <c r="E321" i="55"/>
  <c r="E224" i="46"/>
  <c r="E302" i="55"/>
  <c r="E25" i="55"/>
  <c r="K794" i="1"/>
  <c r="E386" i="55" s="1"/>
  <c r="D386" i="55"/>
  <c r="D204" i="60"/>
  <c r="D496" i="55"/>
  <c r="D189" i="46"/>
  <c r="D457" i="55"/>
  <c r="K770" i="1"/>
  <c r="E376" i="55" s="1"/>
  <c r="D376" i="55"/>
  <c r="E136" i="55"/>
  <c r="E323" i="55"/>
  <c r="E214" i="46"/>
  <c r="E240" i="46"/>
  <c r="E315" i="55"/>
  <c r="E353" i="55"/>
  <c r="E252" i="46"/>
  <c r="E327" i="55"/>
  <c r="E106" i="55"/>
  <c r="E276" i="55"/>
  <c r="D410" i="46"/>
  <c r="D493" i="55"/>
  <c r="D378" i="46"/>
  <c r="D465" i="55"/>
  <c r="E412" i="55"/>
  <c r="D321" i="46"/>
  <c r="D300" i="46"/>
  <c r="E117" i="55"/>
  <c r="E284" i="55"/>
  <c r="E24" i="55"/>
  <c r="D250" i="46"/>
  <c r="D331" i="46"/>
  <c r="E225" i="55"/>
  <c r="E499" i="55"/>
  <c r="E395" i="46"/>
  <c r="E478" i="55"/>
  <c r="D312" i="46"/>
  <c r="D383" i="55"/>
  <c r="D414" i="46"/>
  <c r="D497" i="55"/>
  <c r="E222" i="55"/>
  <c r="E494" i="55"/>
  <c r="E443" i="55"/>
  <c r="D167" i="55"/>
  <c r="D394" i="55"/>
  <c r="D374" i="46"/>
  <c r="D459" i="55"/>
  <c r="E267" i="46"/>
  <c r="E231" i="46"/>
  <c r="E47" i="55"/>
  <c r="E11" i="46"/>
  <c r="E57" i="55"/>
  <c r="E124" i="46"/>
  <c r="D304" i="46"/>
  <c r="D264" i="46"/>
  <c r="E215" i="46"/>
  <c r="E296" i="55"/>
  <c r="K689" i="1"/>
  <c r="E350" i="55" s="1"/>
  <c r="D350" i="55"/>
  <c r="E220" i="46"/>
  <c r="E300" i="55"/>
  <c r="E448" i="55"/>
  <c r="E184" i="55"/>
  <c r="E417" i="55"/>
  <c r="D356" i="46"/>
  <c r="E134" i="46"/>
  <c r="E231" i="55"/>
  <c r="D196" i="55"/>
  <c r="D458" i="55"/>
  <c r="D336" i="46"/>
  <c r="D419" i="55"/>
  <c r="D353" i="46"/>
  <c r="D433" i="55"/>
  <c r="E349" i="46"/>
  <c r="E430" i="55"/>
  <c r="D200" i="46"/>
  <c r="D480" i="55"/>
  <c r="D380" i="46"/>
  <c r="D468" i="55"/>
  <c r="D357" i="46"/>
  <c r="D436" i="55"/>
  <c r="D274" i="46"/>
  <c r="E8" i="46"/>
  <c r="E163" i="46"/>
  <c r="E256" i="55"/>
  <c r="E84" i="55"/>
  <c r="E108" i="55"/>
  <c r="E279" i="55"/>
  <c r="E27" i="46"/>
  <c r="E22" i="55"/>
  <c r="D385" i="46"/>
  <c r="D251" i="46"/>
  <c r="E300" i="46"/>
  <c r="E272" i="46"/>
  <c r="E348" i="55"/>
  <c r="E18" i="46"/>
  <c r="E375" i="55"/>
  <c r="D306" i="46"/>
  <c r="D377" i="55"/>
  <c r="E179" i="46"/>
  <c r="D176" i="60"/>
  <c r="D414" i="55"/>
  <c r="D298" i="46"/>
  <c r="D370" i="55"/>
  <c r="D229" i="55"/>
  <c r="D501" i="55"/>
  <c r="E339" i="46"/>
  <c r="E423" i="55"/>
  <c r="D297" i="46"/>
  <c r="E139" i="55"/>
  <c r="E92" i="55"/>
  <c r="E203" i="46"/>
  <c r="E70" i="55"/>
  <c r="E213" i="46"/>
  <c r="E330" i="55"/>
  <c r="E111" i="55"/>
  <c r="D319" i="46"/>
  <c r="D276" i="46"/>
  <c r="D351" i="55"/>
  <c r="D273" i="46"/>
  <c r="D349" i="55"/>
  <c r="E53" i="46"/>
  <c r="E26" i="60"/>
  <c r="D188" i="55"/>
  <c r="D440" i="55"/>
  <c r="E178" i="46"/>
  <c r="E158" i="55"/>
  <c r="E367" i="55"/>
  <c r="E406" i="55"/>
  <c r="E271" i="46"/>
  <c r="E16" i="55"/>
  <c r="E41" i="55"/>
  <c r="E208" i="46"/>
  <c r="E291" i="55"/>
  <c r="E18" i="55"/>
  <c r="E43" i="55"/>
  <c r="D376" i="46"/>
  <c r="D260" i="46"/>
  <c r="D249" i="46"/>
  <c r="D327" i="46"/>
  <c r="D268" i="46"/>
  <c r="D363" i="46"/>
  <c r="E257" i="46"/>
  <c r="D160" i="55"/>
  <c r="D369" i="55"/>
  <c r="E329" i="46"/>
  <c r="E409" i="55"/>
  <c r="E6" i="46"/>
  <c r="E227" i="60"/>
  <c r="E431" i="55"/>
  <c r="E163" i="55"/>
  <c r="E380" i="55"/>
  <c r="E128" i="46"/>
  <c r="E132" i="55"/>
  <c r="E311" i="55"/>
  <c r="E210" i="46"/>
  <c r="D390" i="46"/>
  <c r="D473" i="55"/>
  <c r="E404" i="46"/>
  <c r="E487" i="55"/>
  <c r="K703" i="1"/>
  <c r="E357" i="55" s="1"/>
  <c r="D357" i="55"/>
  <c r="D211" i="55"/>
  <c r="D481" i="55"/>
  <c r="E144" i="55"/>
  <c r="E344" i="55"/>
  <c r="D326" i="46"/>
  <c r="E211" i="60"/>
  <c r="E304" i="55"/>
  <c r="E69" i="46"/>
  <c r="E35" i="55"/>
  <c r="E226" i="55"/>
  <c r="E500" i="55"/>
  <c r="E130" i="60"/>
  <c r="E9" i="55"/>
  <c r="E97" i="46"/>
  <c r="E104" i="55"/>
  <c r="D263" i="46"/>
  <c r="D325" i="46"/>
  <c r="D370" i="46"/>
  <c r="D262" i="46"/>
  <c r="D317" i="46"/>
  <c r="D388" i="46"/>
  <c r="D472" i="55"/>
  <c r="D314" i="46"/>
  <c r="D387" i="55"/>
  <c r="E99" i="55"/>
  <c r="D256" i="46"/>
  <c r="D294" i="46"/>
  <c r="D338" i="46"/>
  <c r="D420" i="55"/>
  <c r="E147" i="55"/>
  <c r="E347" i="55"/>
  <c r="E248" i="46"/>
  <c r="E324" i="55"/>
  <c r="E135" i="55"/>
  <c r="E319" i="55"/>
  <c r="E348" i="46"/>
  <c r="E429" i="55"/>
  <c r="D407" i="46"/>
  <c r="D490" i="55"/>
  <c r="K884" i="1"/>
  <c r="E422" i="55" s="1"/>
  <c r="D422" i="55"/>
  <c r="E166" i="46"/>
  <c r="E258" i="55"/>
  <c r="E261" i="46"/>
  <c r="K834" i="1"/>
  <c r="E400" i="55" s="1"/>
  <c r="E411" i="55"/>
  <c r="E112" i="55"/>
  <c r="D342" i="46"/>
  <c r="D427" i="55"/>
  <c r="E179" i="55"/>
  <c r="E410" i="55"/>
  <c r="D305" i="46"/>
  <c r="E391" i="55"/>
  <c r="D362" i="46"/>
  <c r="D382" i="46"/>
  <c r="D265" i="46"/>
  <c r="D342" i="55"/>
  <c r="D311" i="46"/>
  <c r="D382" i="55"/>
  <c r="E335" i="55"/>
  <c r="E92" i="60"/>
  <c r="E127" i="55"/>
  <c r="E301" i="55"/>
  <c r="D315" i="46"/>
  <c r="D389" i="55"/>
  <c r="E253" i="46"/>
  <c r="E67" i="55"/>
  <c r="E39" i="55"/>
  <c r="E48" i="55"/>
  <c r="E54" i="55"/>
  <c r="E101" i="55"/>
  <c r="E273" i="55"/>
  <c r="D257" i="46"/>
  <c r="E197" i="46"/>
  <c r="E288" i="55"/>
  <c r="E324" i="46"/>
  <c r="E401" i="55"/>
  <c r="E109" i="55"/>
  <c r="E280" i="55"/>
  <c r="E235" i="46"/>
  <c r="D307" i="46"/>
  <c r="D360" i="46"/>
  <c r="E415" i="55"/>
  <c r="D181" i="55"/>
  <c r="D413" i="55"/>
  <c r="E256" i="46"/>
  <c r="E332" i="55"/>
  <c r="E426" i="55"/>
  <c r="D174" i="55"/>
  <c r="D403" i="55"/>
  <c r="D301" i="46"/>
  <c r="D372" i="55"/>
  <c r="D358" i="46"/>
  <c r="D381" i="46"/>
  <c r="K736" i="1"/>
  <c r="E366" i="55" s="1"/>
  <c r="D366" i="55"/>
  <c r="E228" i="46"/>
  <c r="E306" i="55"/>
  <c r="E402" i="55"/>
  <c r="D377" i="46"/>
  <c r="D462" i="55"/>
  <c r="E88" i="55"/>
  <c r="E393" i="55"/>
  <c r="E290" i="46"/>
  <c r="D206" i="55"/>
  <c r="D476" i="55"/>
  <c r="E126" i="55"/>
  <c r="E297" i="55"/>
  <c r="E381" i="55"/>
  <c r="D202" i="55"/>
  <c r="D471" i="55"/>
  <c r="D302" i="46"/>
  <c r="D373" i="55"/>
  <c r="E323" i="46"/>
  <c r="D278" i="46"/>
  <c r="D355" i="55"/>
  <c r="D355" i="46"/>
  <c r="E94" i="55"/>
  <c r="E13" i="55"/>
  <c r="E201" i="60"/>
  <c r="E39" i="60"/>
  <c r="E100" i="46"/>
  <c r="E155" i="60"/>
  <c r="E56" i="46"/>
  <c r="E90" i="46"/>
  <c r="E185" i="46"/>
  <c r="E202" i="46"/>
  <c r="D180" i="60"/>
  <c r="D187" i="60"/>
  <c r="D146" i="60"/>
  <c r="D207" i="60"/>
  <c r="D160" i="46"/>
  <c r="D206" i="46"/>
  <c r="E192" i="60"/>
  <c r="E45" i="60"/>
  <c r="E38" i="60"/>
  <c r="E198" i="46"/>
  <c r="E206" i="46"/>
  <c r="E58" i="46"/>
  <c r="E155" i="46"/>
  <c r="E192" i="46"/>
  <c r="D153" i="46"/>
  <c r="D158" i="46"/>
  <c r="D204" i="46"/>
  <c r="D182" i="46"/>
  <c r="D202" i="46"/>
  <c r="D186" i="46"/>
  <c r="D144" i="46"/>
  <c r="E43" i="46"/>
  <c r="E144" i="46"/>
  <c r="E168" i="46"/>
  <c r="E183" i="46"/>
  <c r="E16" i="46"/>
  <c r="E123" i="46"/>
  <c r="D195" i="46"/>
  <c r="D153" i="60"/>
  <c r="D198" i="60"/>
  <c r="D145" i="60"/>
  <c r="E20" i="60"/>
  <c r="E40" i="60"/>
  <c r="E156" i="46"/>
  <c r="E199" i="46"/>
  <c r="E125" i="46"/>
  <c r="E171" i="46"/>
  <c r="E39" i="46"/>
  <c r="E164" i="46"/>
  <c r="E31" i="46"/>
  <c r="D190" i="46"/>
  <c r="D154" i="46"/>
  <c r="D193" i="46"/>
  <c r="E143" i="46"/>
  <c r="E62" i="46"/>
  <c r="E81" i="60"/>
  <c r="E108" i="46"/>
  <c r="E104" i="60"/>
  <c r="D186" i="60"/>
  <c r="D161" i="60"/>
  <c r="D182" i="60"/>
  <c r="D187" i="46"/>
  <c r="E118" i="46"/>
  <c r="E49" i="46"/>
  <c r="K728" i="1"/>
  <c r="E289" i="46" s="1"/>
  <c r="E54" i="60"/>
  <c r="E139" i="60"/>
  <c r="E52" i="46"/>
  <c r="E94" i="46"/>
  <c r="E43" i="60"/>
  <c r="E150" i="60"/>
  <c r="E38" i="46"/>
  <c r="E181" i="46"/>
  <c r="E64" i="46"/>
  <c r="E186" i="46"/>
  <c r="E47" i="46"/>
  <c r="D176" i="46"/>
  <c r="E116" i="46"/>
  <c r="E25" i="46"/>
  <c r="E92" i="46"/>
  <c r="E93" i="46"/>
  <c r="E129" i="46"/>
  <c r="E23" i="60"/>
  <c r="E121" i="46"/>
  <c r="E137" i="46"/>
  <c r="E96" i="46"/>
  <c r="D180" i="46"/>
  <c r="D149" i="60"/>
  <c r="D190" i="60"/>
  <c r="D147" i="60"/>
  <c r="D156" i="46"/>
  <c r="E84" i="60"/>
  <c r="E110" i="46"/>
  <c r="E191" i="46"/>
  <c r="E63" i="46"/>
  <c r="E163" i="60"/>
  <c r="D207" i="46"/>
  <c r="D206" i="60"/>
  <c r="E172" i="46"/>
  <c r="E77" i="46"/>
  <c r="E122" i="46"/>
  <c r="D205" i="60"/>
  <c r="D143" i="60"/>
  <c r="D195" i="60"/>
  <c r="D165" i="60"/>
  <c r="E49" i="60"/>
  <c r="E149" i="46"/>
  <c r="E189" i="46"/>
  <c r="E7" i="46"/>
  <c r="E138" i="46"/>
  <c r="K721" i="1"/>
  <c r="E172" i="60"/>
  <c r="E20" i="46"/>
  <c r="E159" i="46"/>
  <c r="E22" i="46"/>
  <c r="D165" i="46"/>
  <c r="D143" i="46"/>
  <c r="D147" i="46"/>
  <c r="E12" i="60"/>
  <c r="E203" i="60"/>
  <c r="E19" i="60"/>
  <c r="E31" i="60"/>
  <c r="E100" i="60"/>
  <c r="E218" i="60"/>
  <c r="E179" i="60"/>
  <c r="E103" i="60"/>
  <c r="E136" i="60"/>
  <c r="E5" i="60"/>
  <c r="E124" i="60"/>
  <c r="E123" i="60"/>
  <c r="E102" i="60"/>
  <c r="E70" i="60"/>
  <c r="E42" i="60"/>
  <c r="E170" i="60"/>
  <c r="E3" i="60"/>
  <c r="K735" i="1"/>
  <c r="E291" i="46" s="1"/>
  <c r="E25" i="60"/>
  <c r="E221" i="60"/>
  <c r="E29" i="60"/>
  <c r="E62" i="60"/>
  <c r="E217" i="60"/>
  <c r="E194" i="46"/>
  <c r="E197" i="60"/>
  <c r="E122" i="60"/>
  <c r="K906" i="1"/>
  <c r="E63" i="60"/>
  <c r="E183" i="60"/>
  <c r="E177" i="60"/>
  <c r="E33" i="46"/>
  <c r="E28" i="60"/>
  <c r="E134" i="60"/>
  <c r="E101" i="60"/>
  <c r="E11" i="60"/>
  <c r="E52" i="60"/>
  <c r="E37" i="60"/>
  <c r="E98" i="60"/>
  <c r="E89" i="60"/>
  <c r="E98" i="46"/>
  <c r="E106" i="60"/>
  <c r="E241" i="46"/>
  <c r="E223" i="60"/>
  <c r="E35" i="60"/>
  <c r="E7" i="60"/>
  <c r="E20" i="55"/>
  <c r="E27" i="60"/>
  <c r="E116" i="60"/>
  <c r="E133" i="60"/>
  <c r="E97" i="60"/>
  <c r="E18" i="60"/>
  <c r="E112" i="60"/>
  <c r="E199" i="60"/>
  <c r="E178" i="60"/>
  <c r="E181" i="60"/>
  <c r="E81" i="55"/>
  <c r="E141" i="60"/>
  <c r="E86" i="60"/>
  <c r="E53" i="60"/>
  <c r="E88" i="60"/>
  <c r="E114" i="60"/>
  <c r="E107" i="60"/>
  <c r="E64" i="60"/>
  <c r="E147" i="60"/>
  <c r="E75" i="60"/>
  <c r="K893" i="1"/>
  <c r="E168" i="60"/>
  <c r="E2" i="55"/>
  <c r="E2" i="60"/>
  <c r="E59" i="60"/>
  <c r="E148" i="60"/>
  <c r="E70" i="46"/>
  <c r="E71" i="60"/>
  <c r="E50" i="60"/>
  <c r="E68" i="60"/>
  <c r="E219" i="60"/>
  <c r="E58" i="60"/>
  <c r="E8" i="60"/>
  <c r="E164" i="60"/>
  <c r="E159" i="60"/>
  <c r="E60" i="60"/>
  <c r="E128" i="55"/>
  <c r="E212" i="60"/>
  <c r="E135" i="60"/>
  <c r="E15" i="60"/>
  <c r="E188" i="46"/>
  <c r="E9" i="60"/>
  <c r="E74" i="60"/>
  <c r="E21" i="60"/>
  <c r="E36" i="60"/>
  <c r="E4" i="55"/>
  <c r="E6" i="60"/>
  <c r="E95" i="46"/>
  <c r="E113" i="60"/>
  <c r="E50" i="55"/>
  <c r="E82" i="60"/>
  <c r="E83" i="55"/>
  <c r="E141" i="46"/>
  <c r="E154" i="60"/>
  <c r="E114" i="55"/>
  <c r="E189" i="60"/>
  <c r="E103" i="46"/>
  <c r="E119" i="60"/>
  <c r="E142" i="46"/>
  <c r="E157" i="60"/>
  <c r="E50" i="46"/>
  <c r="E61" i="60"/>
  <c r="E71" i="46"/>
  <c r="E76" i="60"/>
  <c r="E118" i="55"/>
  <c r="E194" i="60"/>
  <c r="E81" i="46"/>
  <c r="E87" i="60"/>
  <c r="E132" i="46"/>
  <c r="E148" i="46"/>
  <c r="E26" i="55"/>
  <c r="E34" i="60"/>
  <c r="E107" i="55"/>
  <c r="E23" i="46"/>
  <c r="E14" i="60"/>
  <c r="E170" i="46"/>
  <c r="E175" i="60"/>
  <c r="E62" i="55"/>
  <c r="E117" i="60"/>
  <c r="E117" i="46"/>
  <c r="E132" i="60"/>
  <c r="E59" i="55"/>
  <c r="E110" i="60"/>
  <c r="E91" i="46"/>
  <c r="E109" i="60"/>
  <c r="E140" i="46"/>
  <c r="E153" i="60"/>
  <c r="E78" i="55"/>
  <c r="E142" i="60"/>
  <c r="E112" i="46"/>
  <c r="E125" i="60"/>
  <c r="E84" i="46"/>
  <c r="E93" i="60"/>
  <c r="E38" i="55"/>
  <c r="E51" i="60"/>
  <c r="E82" i="46"/>
  <c r="E90" i="60"/>
  <c r="E182" i="60"/>
  <c r="E162" i="46"/>
  <c r="E169" i="60"/>
  <c r="E48" i="46"/>
  <c r="E55" i="60"/>
  <c r="E102" i="46"/>
  <c r="E118" i="60"/>
  <c r="E73" i="46"/>
  <c r="E78" i="60"/>
  <c r="E245" i="46"/>
  <c r="E226" i="60"/>
  <c r="E46" i="46"/>
  <c r="E47" i="60"/>
  <c r="E65" i="46"/>
  <c r="E72" i="60"/>
  <c r="E105" i="55"/>
  <c r="E211" i="46"/>
  <c r="E26" i="46"/>
  <c r="E17" i="60"/>
  <c r="E8" i="55"/>
  <c r="E10" i="60"/>
  <c r="E219" i="46"/>
  <c r="E209" i="60"/>
  <c r="E75" i="46"/>
  <c r="E80" i="60"/>
  <c r="E139" i="46"/>
  <c r="E152" i="60"/>
  <c r="E157" i="46"/>
  <c r="E166" i="60"/>
  <c r="E120" i="46"/>
  <c r="E137" i="60"/>
  <c r="E37" i="55"/>
  <c r="E48" i="60"/>
  <c r="E83" i="46"/>
  <c r="E91" i="60"/>
  <c r="E77" i="55"/>
  <c r="E140" i="60"/>
  <c r="E229" i="46"/>
  <c r="E215" i="60"/>
  <c r="E226" i="46"/>
  <c r="E213" i="60"/>
  <c r="E104" i="46"/>
  <c r="E120" i="60"/>
  <c r="E34" i="46"/>
  <c r="E30" i="60"/>
  <c r="E227" i="46"/>
  <c r="E214" i="60"/>
  <c r="E113" i="55"/>
  <c r="E188" i="60"/>
  <c r="E55" i="46"/>
  <c r="E65" i="60"/>
  <c r="E191" i="60"/>
  <c r="E59" i="46"/>
  <c r="E66" i="60"/>
  <c r="E72" i="46"/>
  <c r="E77" i="60"/>
  <c r="E160" i="60"/>
  <c r="E86" i="46"/>
  <c r="E95" i="60"/>
  <c r="E67" i="46"/>
  <c r="E73" i="60"/>
  <c r="E71" i="55"/>
  <c r="E128" i="60"/>
  <c r="E40" i="55"/>
  <c r="E56" i="60"/>
  <c r="E72" i="55"/>
  <c r="E129" i="60"/>
  <c r="E74" i="46"/>
  <c r="E79" i="60"/>
  <c r="E174" i="46"/>
  <c r="E76" i="55"/>
  <c r="E138" i="60"/>
  <c r="E135" i="46"/>
  <c r="E31" i="55"/>
  <c r="E41" i="60"/>
  <c r="E30" i="46"/>
  <c r="E24" i="60"/>
  <c r="E85" i="46"/>
  <c r="E94" i="60"/>
  <c r="E243" i="46"/>
  <c r="E224" i="60"/>
  <c r="E52" i="55"/>
  <c r="E85" i="60"/>
  <c r="E217" i="46"/>
  <c r="E208" i="60"/>
  <c r="E175" i="46"/>
  <c r="E167" i="46"/>
  <c r="E171" i="60"/>
  <c r="E61" i="55"/>
  <c r="E115" i="60"/>
  <c r="E113" i="46"/>
  <c r="E127" i="60"/>
  <c r="E121" i="55"/>
  <c r="E196" i="60"/>
  <c r="E19" i="55"/>
  <c r="E22" i="60"/>
  <c r="E36" i="55"/>
  <c r="E46" i="60"/>
  <c r="E237" i="46"/>
  <c r="E220" i="60"/>
  <c r="E207" i="46"/>
  <c r="E202" i="60"/>
  <c r="E96" i="55"/>
  <c r="E167" i="60"/>
  <c r="E89" i="46"/>
  <c r="E105" i="60"/>
  <c r="E150" i="46"/>
  <c r="E162" i="60"/>
  <c r="E169" i="46"/>
  <c r="E174" i="60"/>
  <c r="E198" i="60"/>
  <c r="E74" i="55"/>
  <c r="E131" i="60"/>
  <c r="E223" i="46"/>
  <c r="E210" i="60"/>
  <c r="E78" i="46"/>
  <c r="E83" i="60"/>
  <c r="E36" i="46"/>
  <c r="E32" i="60"/>
  <c r="E5" i="46"/>
  <c r="E4" i="60"/>
  <c r="E244" i="46"/>
  <c r="E225" i="60"/>
  <c r="E87" i="46"/>
  <c r="E96" i="60"/>
  <c r="E60" i="46"/>
  <c r="E67" i="60"/>
  <c r="K798" i="1"/>
  <c r="K712" i="1"/>
  <c r="E283" i="46" s="1"/>
  <c r="K967" i="1"/>
  <c r="E360" i="46" s="1"/>
  <c r="K920" i="1"/>
  <c r="E347" i="46" s="1"/>
  <c r="D372" i="46"/>
  <c r="D195" i="55"/>
  <c r="D367" i="46"/>
  <c r="D193" i="55"/>
  <c r="E125" i="55"/>
  <c r="E216" i="46"/>
  <c r="D394" i="46"/>
  <c r="D207" i="55"/>
  <c r="E130" i="55"/>
  <c r="E234" i="46"/>
  <c r="E109" i="46"/>
  <c r="E68" i="55"/>
  <c r="D151" i="55"/>
  <c r="D282" i="46"/>
  <c r="E35" i="46"/>
  <c r="E21" i="55"/>
  <c r="E217" i="55"/>
  <c r="E403" i="46"/>
  <c r="D334" i="46"/>
  <c r="D183" i="55"/>
  <c r="E103" i="55"/>
  <c r="E250" i="46"/>
  <c r="E138" i="55"/>
  <c r="E141" i="55"/>
  <c r="E40" i="46"/>
  <c r="E29" i="55"/>
  <c r="D402" i="46"/>
  <c r="D216" i="55"/>
  <c r="D215" i="55"/>
  <c r="D400" i="46"/>
  <c r="E127" i="46"/>
  <c r="E85" i="55"/>
  <c r="E21" i="46"/>
  <c r="E12" i="55"/>
  <c r="E89" i="55"/>
  <c r="E19" i="46"/>
  <c r="E11" i="55"/>
  <c r="E150" i="55"/>
  <c r="E177" i="46"/>
  <c r="E102" i="55"/>
  <c r="E15" i="46"/>
  <c r="E7" i="55"/>
  <c r="E105" i="46"/>
  <c r="E65" i="55"/>
  <c r="E80" i="46"/>
  <c r="E53" i="55"/>
  <c r="E208" i="55"/>
  <c r="E396" i="46"/>
  <c r="K675" i="1"/>
  <c r="D145" i="55"/>
  <c r="D365" i="46"/>
  <c r="D192" i="55"/>
  <c r="E79" i="46"/>
  <c r="E51" i="55"/>
  <c r="E236" i="46"/>
  <c r="E131" i="55"/>
  <c r="E133" i="46"/>
  <c r="E87" i="55"/>
  <c r="D286" i="46"/>
  <c r="D154" i="55"/>
  <c r="D287" i="46"/>
  <c r="D155" i="55"/>
  <c r="D293" i="46"/>
  <c r="D157" i="55"/>
  <c r="D361" i="46"/>
  <c r="D190" i="55"/>
  <c r="E88" i="46"/>
  <c r="E58" i="55"/>
  <c r="E114" i="46"/>
  <c r="E73" i="55"/>
  <c r="E95" i="55"/>
  <c r="E142" i="55"/>
  <c r="E197" i="55"/>
  <c r="D221" i="55"/>
  <c r="D409" i="46"/>
  <c r="D295" i="46"/>
  <c r="D159" i="55"/>
  <c r="E41" i="46"/>
  <c r="E30" i="55"/>
  <c r="E119" i="46"/>
  <c r="E75" i="55"/>
  <c r="D220" i="55"/>
  <c r="D408" i="46"/>
  <c r="E97" i="55"/>
  <c r="E37" i="46"/>
  <c r="E23" i="55"/>
  <c r="E99" i="46"/>
  <c r="E60" i="55"/>
  <c r="D386" i="46"/>
  <c r="D201" i="55"/>
  <c r="E399" i="46"/>
  <c r="E213" i="55"/>
  <c r="E225" i="46"/>
  <c r="E129" i="55"/>
  <c r="E110" i="55"/>
  <c r="E201" i="46"/>
  <c r="E123" i="55"/>
  <c r="E392" i="46"/>
  <c r="E204" i="55"/>
  <c r="E44" i="46"/>
  <c r="E33" i="55"/>
  <c r="D352" i="46"/>
  <c r="D186" i="55"/>
  <c r="E45" i="46"/>
  <c r="E34" i="55"/>
  <c r="E13" i="46"/>
  <c r="E6" i="55"/>
  <c r="D413" i="46"/>
  <c r="D223" i="55"/>
  <c r="E239" i="46"/>
  <c r="E133" i="55"/>
  <c r="E212" i="46"/>
  <c r="E124" i="55"/>
  <c r="E405" i="46"/>
  <c r="E219" i="55"/>
  <c r="E130" i="46"/>
  <c r="E86" i="55"/>
  <c r="K962" i="1"/>
  <c r="D333" i="46"/>
  <c r="D182" i="55"/>
  <c r="E51" i="46"/>
  <c r="E44" i="55"/>
  <c r="E137" i="55"/>
  <c r="D284" i="46"/>
  <c r="D152" i="55"/>
  <c r="E164" i="55"/>
  <c r="E54" i="46"/>
  <c r="E45" i="55"/>
  <c r="E100" i="55"/>
  <c r="E42" i="46"/>
  <c r="E32" i="55"/>
  <c r="E242" i="46"/>
  <c r="E134" i="55"/>
  <c r="D224" i="55"/>
  <c r="D415" i="46"/>
  <c r="E111" i="46"/>
  <c r="E69" i="55"/>
  <c r="D389" i="46"/>
  <c r="D203" i="55"/>
  <c r="E398" i="46"/>
  <c r="E212" i="55"/>
  <c r="D419" i="46"/>
  <c r="D227" i="55"/>
  <c r="E196" i="46"/>
  <c r="E120" i="55"/>
  <c r="E98" i="55"/>
  <c r="E66" i="46"/>
  <c r="E49" i="55"/>
  <c r="E3" i="46"/>
  <c r="E3" i="55"/>
  <c r="D368" i="46"/>
  <c r="D194" i="55"/>
  <c r="E119" i="55"/>
  <c r="E24" i="46"/>
  <c r="E14" i="55"/>
  <c r="E9" i="46"/>
  <c r="E5" i="55"/>
  <c r="E152" i="46"/>
  <c r="E90" i="55"/>
  <c r="E153" i="46"/>
  <c r="E91" i="55"/>
  <c r="K677" i="1"/>
  <c r="E270" i="46" s="1"/>
  <c r="K820" i="1"/>
  <c r="E320" i="46" s="1"/>
  <c r="K998" i="1"/>
  <c r="E387" i="46" s="1"/>
  <c r="K872" i="1"/>
  <c r="E328" i="46" s="1"/>
  <c r="K841" i="1"/>
  <c r="E326" i="46" s="1"/>
  <c r="K938" i="1"/>
  <c r="E189" i="55" s="1"/>
  <c r="K748" i="1"/>
  <c r="E368" i="55" s="1"/>
  <c r="K737" i="1"/>
  <c r="K1049" i="1"/>
  <c r="E492" i="55" s="1"/>
  <c r="K1011" i="1"/>
  <c r="K870" i="1"/>
  <c r="E332" i="46" s="1"/>
  <c r="K1052" i="1"/>
  <c r="K699" i="1"/>
  <c r="E145" i="60" s="1"/>
  <c r="K678" i="1"/>
  <c r="E346" i="55" s="1"/>
  <c r="K724" i="1"/>
  <c r="E153" i="55" s="1"/>
  <c r="K760" i="1"/>
  <c r="K908" i="1"/>
  <c r="E341" i="46" s="1"/>
  <c r="K831" i="1"/>
  <c r="K941" i="1"/>
  <c r="E191" i="55" s="1"/>
  <c r="K832" i="1"/>
  <c r="K965" i="1"/>
  <c r="E373" i="46" s="1"/>
  <c r="K704" i="1"/>
  <c r="E149" i="55" s="1"/>
  <c r="K858" i="1"/>
  <c r="K739" i="1"/>
  <c r="E154" i="46" s="1"/>
  <c r="K1016" i="1"/>
  <c r="K818" i="1"/>
  <c r="E397" i="55" s="1"/>
  <c r="K701" i="1"/>
  <c r="E146" i="60" s="1"/>
  <c r="K686" i="1"/>
  <c r="K1037" i="1"/>
  <c r="K1057" i="1"/>
  <c r="K1033" i="1"/>
  <c r="K919" i="1"/>
  <c r="K927" i="1"/>
  <c r="E359" i="46" s="1"/>
  <c r="K1058" i="1"/>
  <c r="K674" i="1"/>
  <c r="E269" i="46" s="1"/>
  <c r="K763" i="1"/>
  <c r="E158" i="60" s="1"/>
  <c r="K715" i="1"/>
  <c r="K769" i="1"/>
  <c r="E305" i="46" s="1"/>
  <c r="K687" i="1"/>
  <c r="E274" i="46" s="1"/>
  <c r="K878" i="1"/>
  <c r="E330" i="46" s="1"/>
  <c r="K784" i="1"/>
  <c r="E309" i="46" s="1"/>
  <c r="K722" i="1"/>
  <c r="K673" i="1"/>
  <c r="E144" i="60" s="1"/>
  <c r="K975" i="1"/>
  <c r="K891" i="1"/>
  <c r="E335" i="46" s="1"/>
  <c r="K738" i="1"/>
  <c r="E156" i="55" s="1"/>
  <c r="K806" i="1"/>
  <c r="K713" i="1"/>
  <c r="E149" i="60" s="1"/>
  <c r="K762" i="1"/>
  <c r="K997" i="1"/>
  <c r="K726" i="1"/>
  <c r="K1038" i="1"/>
  <c r="E485" i="55" s="1"/>
  <c r="K1059" i="1"/>
  <c r="K866" i="1"/>
  <c r="K1045" i="1"/>
  <c r="E406" i="46" s="1"/>
  <c r="K786" i="1"/>
  <c r="K727" i="1"/>
  <c r="K846" i="1"/>
  <c r="E173" i="55" s="1"/>
  <c r="K894" i="1"/>
  <c r="E428" i="55" s="1"/>
  <c r="K1000" i="1"/>
  <c r="K1004" i="1"/>
  <c r="E391" i="46" s="1"/>
  <c r="K918" i="1"/>
  <c r="E435" i="55" s="1"/>
  <c r="K710" i="1"/>
  <c r="E281" i="46" s="1"/>
  <c r="K1013" i="1"/>
  <c r="E475" i="55" s="1"/>
  <c r="K1073" i="1"/>
  <c r="E502" i="55" s="1"/>
  <c r="K1047" i="1"/>
  <c r="K1034" i="1"/>
  <c r="K882" i="1"/>
  <c r="E421" i="55" s="1"/>
  <c r="K808" i="1"/>
  <c r="K822" i="1"/>
  <c r="E313" i="46" s="1"/>
  <c r="K915" i="1"/>
  <c r="E356" i="46" s="1"/>
  <c r="K667" i="1"/>
  <c r="K1069" i="1"/>
  <c r="E384" i="46" s="1"/>
  <c r="K1074" i="1"/>
  <c r="K781" i="1"/>
  <c r="E308" i="46" s="1"/>
  <c r="K917" i="1"/>
  <c r="E187" i="55" s="1"/>
  <c r="K747" i="1"/>
  <c r="E296" i="46" s="1"/>
  <c r="K990" i="1"/>
  <c r="E199" i="55" s="1"/>
  <c r="K1009" i="1"/>
  <c r="K711" i="1"/>
  <c r="E359" i="55" s="1"/>
  <c r="K761" i="1"/>
  <c r="K1072" i="1"/>
  <c r="K835" i="1"/>
  <c r="K1046" i="1"/>
  <c r="E489" i="55" s="1"/>
  <c r="K869" i="1"/>
  <c r="K1022" i="1"/>
  <c r="E371" i="46" s="1"/>
  <c r="K988" i="1"/>
  <c r="K867" i="1"/>
  <c r="E180" i="55" s="1"/>
  <c r="K775" i="1"/>
  <c r="E160" i="46" s="1"/>
  <c r="K750" i="1"/>
  <c r="K955" i="1"/>
  <c r="E453" i="55" s="1"/>
  <c r="K1021" i="1"/>
  <c r="E210" i="55" s="1"/>
  <c r="K664" i="1"/>
  <c r="K985" i="1"/>
  <c r="K913" i="1"/>
  <c r="E355" i="46" s="1"/>
  <c r="K940" i="1"/>
  <c r="E445" i="55" s="1"/>
  <c r="K723" i="1"/>
  <c r="K843" i="1"/>
  <c r="E318" i="46" s="1"/>
  <c r="K1061" i="1"/>
  <c r="E498" i="55" s="1"/>
  <c r="K698" i="1"/>
  <c r="K749" i="1"/>
  <c r="K752" i="1"/>
  <c r="K987" i="1"/>
  <c r="K771" i="1"/>
  <c r="K963" i="1"/>
  <c r="E457" i="55" s="1"/>
  <c r="K930" i="1"/>
  <c r="K976" i="1"/>
  <c r="K999" i="1"/>
  <c r="E470" i="55" s="1"/>
  <c r="K964" i="1"/>
  <c r="K986" i="1"/>
  <c r="E381" i="46" s="1"/>
  <c r="K1023" i="1"/>
  <c r="K857" i="1"/>
  <c r="E176" i="55" s="1"/>
  <c r="K812" i="1"/>
  <c r="K1014" i="1"/>
  <c r="K978" i="1"/>
  <c r="E464" i="55" s="1"/>
  <c r="K905" i="1"/>
  <c r="K807" i="1"/>
  <c r="E166" i="55" s="1"/>
  <c r="K823" i="1"/>
  <c r="E398" i="55" s="1"/>
  <c r="K824" i="1"/>
  <c r="E321" i="46" s="1"/>
  <c r="K1040" i="1"/>
  <c r="K785" i="1"/>
  <c r="E310" i="46" s="1"/>
  <c r="K1070" i="1"/>
  <c r="E228" i="55" s="1"/>
  <c r="K1036" i="1"/>
  <c r="E484" i="55" s="1"/>
  <c r="K1062" i="1"/>
  <c r="E416" i="46" s="1"/>
  <c r="K943" i="1"/>
  <c r="K980" i="1"/>
  <c r="K819" i="1"/>
  <c r="K679" i="1"/>
  <c r="K796" i="1"/>
  <c r="K709" i="1"/>
  <c r="E280" i="46" s="1"/>
  <c r="K907" i="1"/>
  <c r="E184" i="60" s="1"/>
  <c r="K758" i="1"/>
  <c r="K773" i="1"/>
  <c r="K782" i="1"/>
  <c r="K1064" i="1"/>
  <c r="K951" i="1"/>
  <c r="E366" i="46" s="1"/>
  <c r="K1001" i="1"/>
  <c r="K928" i="1"/>
  <c r="E438" i="55" s="1"/>
  <c r="K1060" i="1"/>
  <c r="K691" i="1"/>
  <c r="E258" i="46" s="1"/>
  <c r="K680" i="1"/>
  <c r="K1035" i="1"/>
  <c r="E401" i="46" s="1"/>
  <c r="K892" i="1"/>
  <c r="E343" i="46" s="1"/>
  <c r="K1025" i="1"/>
  <c r="K746" i="1"/>
  <c r="E277" i="46" s="1"/>
  <c r="K1012" i="1"/>
  <c r="E205" i="55" s="1"/>
  <c r="K992" i="1"/>
  <c r="E383" i="46" s="1"/>
  <c r="K836" i="1"/>
  <c r="E169" i="55" s="1"/>
  <c r="K676" i="1"/>
  <c r="E146" i="55" s="1"/>
  <c r="K974" i="1"/>
  <c r="K856" i="1"/>
  <c r="E408" i="55" s="1"/>
  <c r="K799" i="1"/>
  <c r="K697" i="1"/>
  <c r="E259" i="46" s="1"/>
  <c r="K890" i="1"/>
  <c r="K1024" i="1"/>
  <c r="K932" i="1"/>
  <c r="K860" i="1"/>
  <c r="E177" i="55" s="1"/>
  <c r="K939" i="1"/>
  <c r="E444" i="55" s="1"/>
  <c r="K1050" i="1"/>
  <c r="K929" i="1"/>
  <c r="E439" i="55" s="1"/>
  <c r="K953" i="1"/>
  <c r="E354" i="46" s="1"/>
  <c r="K848" i="1"/>
  <c r="K1071" i="1"/>
  <c r="E420" i="46" s="1"/>
  <c r="K774" i="1"/>
  <c r="E162" i="55" s="1"/>
  <c r="K1063" i="1"/>
  <c r="E417" i="46" s="1"/>
  <c r="K692" i="1"/>
  <c r="E351" i="55" s="1"/>
  <c r="K914" i="1"/>
  <c r="K734" i="1"/>
  <c r="E365" i="55" s="1"/>
  <c r="K966" i="1"/>
  <c r="K883" i="1"/>
  <c r="E185" i="55" s="1"/>
  <c r="K977" i="1"/>
  <c r="E463" i="55" s="1"/>
  <c r="K1026" i="1"/>
  <c r="K795" i="1"/>
  <c r="K817" i="1"/>
  <c r="K1028" i="1"/>
  <c r="K690" i="1"/>
  <c r="E275" i="46" s="1"/>
  <c r="K665" i="1"/>
  <c r="E143" i="55" s="1"/>
  <c r="K716" i="1"/>
  <c r="E360" i="55" s="1"/>
  <c r="K714" i="1"/>
  <c r="K700" i="1"/>
  <c r="K854" i="1"/>
  <c r="E407" i="55" s="1"/>
  <c r="K956" i="1"/>
  <c r="E369" i="46" s="1"/>
  <c r="K842" i="1"/>
  <c r="E171" i="55" s="1"/>
  <c r="K1015" i="1"/>
  <c r="K961" i="1"/>
  <c r="E456" i="55" s="1"/>
  <c r="K1051" i="1"/>
  <c r="K954" i="1"/>
  <c r="E452" i="55" s="1"/>
  <c r="K668" i="1"/>
  <c r="K702" i="1"/>
  <c r="E356" i="55" s="1"/>
  <c r="K845" i="1"/>
  <c r="E172" i="55" s="1"/>
  <c r="K895" i="1"/>
  <c r="E345" i="46" s="1"/>
  <c r="K880" i="1"/>
  <c r="K952" i="1"/>
  <c r="E451" i="55" s="1"/>
  <c r="K868" i="1"/>
  <c r="K944" i="1"/>
  <c r="E446" i="55" s="1"/>
  <c r="K855" i="1"/>
  <c r="E173" i="46" s="1"/>
  <c r="K926" i="1"/>
  <c r="K871" i="1"/>
  <c r="K1010" i="1"/>
  <c r="E393" i="46" s="1"/>
  <c r="K931" i="1"/>
  <c r="K968" i="1"/>
  <c r="K1002" i="1"/>
  <c r="K1048" i="1"/>
  <c r="E491" i="55" s="1"/>
  <c r="K797" i="1"/>
  <c r="E388" i="55" s="1"/>
  <c r="K787" i="1"/>
  <c r="K772" i="1"/>
  <c r="K1003" i="1"/>
  <c r="K896" i="1"/>
  <c r="E346" i="46" s="1"/>
  <c r="K821" i="1"/>
  <c r="K688" i="1"/>
  <c r="E255" i="46" s="1"/>
  <c r="K916" i="1"/>
  <c r="K902" i="1"/>
  <c r="E432" i="55" s="1"/>
  <c r="K811" i="1"/>
  <c r="E395" i="55" s="1"/>
  <c r="K904" i="1"/>
  <c r="K830" i="1"/>
  <c r="E316" i="46" s="1"/>
  <c r="K725" i="1"/>
  <c r="E151" i="60" s="1"/>
  <c r="K759" i="1"/>
  <c r="E161" i="55" s="1"/>
  <c r="K1027" i="1"/>
  <c r="E397" i="46" s="1"/>
  <c r="K973" i="1"/>
  <c r="K800" i="1"/>
  <c r="E390" i="55" s="1"/>
  <c r="K989" i="1"/>
  <c r="E198" i="55" s="1"/>
  <c r="K751" i="1"/>
  <c r="K810" i="1"/>
  <c r="K879" i="1"/>
  <c r="E337" i="46" s="1"/>
  <c r="K950" i="1"/>
  <c r="H1283" i="61" l="1"/>
  <c r="J1283" i="61" s="1"/>
  <c r="I1284" i="61"/>
  <c r="E342" i="46"/>
  <c r="E427" i="55"/>
  <c r="E380" i="46"/>
  <c r="E468" i="55"/>
  <c r="E229" i="55"/>
  <c r="E501" i="55"/>
  <c r="E315" i="46"/>
  <c r="E389" i="55"/>
  <c r="E344" i="46"/>
  <c r="E264" i="46"/>
  <c r="E331" i="46"/>
  <c r="E302" i="46"/>
  <c r="E373" i="55"/>
  <c r="E285" i="46"/>
  <c r="E262" i="46"/>
  <c r="E288" i="46"/>
  <c r="E188" i="55"/>
  <c r="E440" i="55"/>
  <c r="E311" i="46"/>
  <c r="E382" i="55"/>
  <c r="E357" i="46"/>
  <c r="E436" i="55"/>
  <c r="E292" i="46"/>
  <c r="E249" i="46"/>
  <c r="E307" i="46"/>
  <c r="E325" i="46"/>
  <c r="E251" i="46"/>
  <c r="E375" i="46"/>
  <c r="E460" i="55"/>
  <c r="E167" i="55"/>
  <c r="E394" i="55"/>
  <c r="E211" i="55"/>
  <c r="E481" i="55"/>
  <c r="E382" i="46"/>
  <c r="E353" i="46"/>
  <c r="E433" i="55"/>
  <c r="E385" i="46"/>
  <c r="E298" i="46"/>
  <c r="E370" i="55"/>
  <c r="E176" i="60"/>
  <c r="E414" i="55"/>
  <c r="E410" i="46"/>
  <c r="E493" i="55"/>
  <c r="E174" i="55"/>
  <c r="E403" i="55"/>
  <c r="E378" i="46"/>
  <c r="E465" i="55"/>
  <c r="E299" i="46"/>
  <c r="E297" i="46"/>
  <c r="E407" i="46"/>
  <c r="E490" i="55"/>
  <c r="E204" i="60"/>
  <c r="E496" i="55"/>
  <c r="E376" i="46"/>
  <c r="E254" i="46"/>
  <c r="E268" i="46"/>
  <c r="E351" i="46"/>
  <c r="E350" i="46"/>
  <c r="E414" i="46"/>
  <c r="E497" i="55"/>
  <c r="E206" i="55"/>
  <c r="E476" i="55"/>
  <c r="E278" i="46"/>
  <c r="E355" i="55"/>
  <c r="E336" i="46"/>
  <c r="E419" i="55"/>
  <c r="E273" i="46"/>
  <c r="E349" i="55"/>
  <c r="E145" i="55"/>
  <c r="E345" i="55"/>
  <c r="E279" i="46"/>
  <c r="E304" i="46"/>
  <c r="E362" i="46"/>
  <c r="E160" i="55"/>
  <c r="E369" i="55"/>
  <c r="E200" i="60"/>
  <c r="E480" i="55"/>
  <c r="E370" i="46"/>
  <c r="E319" i="46"/>
  <c r="E317" i="46"/>
  <c r="E363" i="46"/>
  <c r="E340" i="46"/>
  <c r="E388" i="46"/>
  <c r="E472" i="55"/>
  <c r="E377" i="46"/>
  <c r="E462" i="55"/>
  <c r="E390" i="46"/>
  <c r="E473" i="55"/>
  <c r="E196" i="55"/>
  <c r="E458" i="55"/>
  <c r="E306" i="46"/>
  <c r="E377" i="55"/>
  <c r="E181" i="55"/>
  <c r="E413" i="55"/>
  <c r="E303" i="46"/>
  <c r="E358" i="46"/>
  <c r="E263" i="46"/>
  <c r="E314" i="46"/>
  <c r="E387" i="55"/>
  <c r="E260" i="46"/>
  <c r="E312" i="46"/>
  <c r="E383" i="55"/>
  <c r="E338" i="46"/>
  <c r="E420" i="55"/>
  <c r="E301" i="46"/>
  <c r="E372" i="55"/>
  <c r="E265" i="46"/>
  <c r="E342" i="55"/>
  <c r="E202" i="55"/>
  <c r="E471" i="55"/>
  <c r="E374" i="46"/>
  <c r="E459" i="55"/>
  <c r="E327" i="46"/>
  <c r="E184" i="46"/>
  <c r="E161" i="46"/>
  <c r="E165" i="60"/>
  <c r="J7" i="60" s="1"/>
  <c r="E158" i="46"/>
  <c r="E200" i="46"/>
  <c r="E146" i="46"/>
  <c r="E176" i="46"/>
  <c r="E180" i="60"/>
  <c r="E187" i="60"/>
  <c r="E143" i="60"/>
  <c r="E190" i="60"/>
  <c r="E193" i="46"/>
  <c r="E151" i="46"/>
  <c r="E205" i="46"/>
  <c r="E165" i="46"/>
  <c r="E182" i="46"/>
  <c r="E195" i="46"/>
  <c r="E204" i="46"/>
  <c r="E180" i="46"/>
  <c r="E205" i="60"/>
  <c r="E161" i="60"/>
  <c r="E156" i="60"/>
  <c r="E173" i="60"/>
  <c r="E145" i="46"/>
  <c r="E193" i="60"/>
  <c r="E190" i="46"/>
  <c r="E206" i="60"/>
  <c r="E195" i="60"/>
  <c r="E187" i="46"/>
  <c r="E186" i="60"/>
  <c r="E207" i="60"/>
  <c r="K8" i="60"/>
  <c r="E367" i="46"/>
  <c r="E193" i="55"/>
  <c r="E295" i="46"/>
  <c r="E159" i="55"/>
  <c r="E419" i="46"/>
  <c r="E227" i="55"/>
  <c r="E394" i="46"/>
  <c r="E207" i="55"/>
  <c r="E361" i="46"/>
  <c r="E190" i="55"/>
  <c r="E284" i="46"/>
  <c r="E152" i="55"/>
  <c r="E293" i="46"/>
  <c r="E157" i="55"/>
  <c r="E221" i="55"/>
  <c r="E409" i="46"/>
  <c r="E286" i="46"/>
  <c r="E154" i="55"/>
  <c r="E276" i="46"/>
  <c r="E220" i="55"/>
  <c r="E408" i="46"/>
  <c r="E266" i="46"/>
  <c r="E352" i="46"/>
  <c r="E186" i="55"/>
  <c r="E282" i="46"/>
  <c r="E151" i="55"/>
  <c r="E372" i="46"/>
  <c r="E195" i="55"/>
  <c r="E365" i="46"/>
  <c r="E192" i="55"/>
  <c r="E368" i="46"/>
  <c r="E194" i="55"/>
  <c r="E224" i="55"/>
  <c r="E415" i="46"/>
  <c r="E215" i="55"/>
  <c r="E400" i="46"/>
  <c r="E287" i="46"/>
  <c r="E155" i="55"/>
  <c r="E389" i="46"/>
  <c r="E203" i="55"/>
  <c r="E333" i="46"/>
  <c r="E182" i="55"/>
  <c r="E413" i="46"/>
  <c r="E223" i="55"/>
  <c r="E402" i="46"/>
  <c r="E216" i="55"/>
  <c r="E334" i="46"/>
  <c r="E183" i="55"/>
  <c r="E386" i="46"/>
  <c r="E201" i="55"/>
  <c r="R6" i="1"/>
  <c r="H10" i="46"/>
  <c r="R4" i="1"/>
  <c r="R5" i="1"/>
  <c r="R3" i="1"/>
  <c r="H8" i="60" l="1"/>
  <c r="J8" i="60"/>
  <c r="J9" i="60" s="1"/>
  <c r="I7" i="60"/>
  <c r="J6" i="60"/>
  <c r="I1283" i="61"/>
  <c r="H1282" i="61"/>
  <c r="J1282" i="61" s="1"/>
  <c r="H5" i="60"/>
  <c r="K5" i="60"/>
  <c r="K7" i="60"/>
  <c r="K9" i="60" s="1"/>
  <c r="H7" i="60"/>
  <c r="I8" i="60"/>
  <c r="I9" i="60" s="1"/>
  <c r="I6" i="60"/>
  <c r="I5" i="60"/>
  <c r="K6" i="60"/>
  <c r="H6" i="60"/>
  <c r="J5" i="60"/>
  <c r="J8" i="46"/>
  <c r="K8" i="46"/>
  <c r="H7" i="46"/>
  <c r="I7" i="46"/>
  <c r="J7" i="46"/>
  <c r="K8" i="55"/>
  <c r="K5" i="46"/>
  <c r="I6" i="55"/>
  <c r="K6" i="46"/>
  <c r="H6" i="46"/>
  <c r="J5" i="46"/>
  <c r="I5" i="46"/>
  <c r="K7" i="46"/>
  <c r="I8" i="46"/>
  <c r="H5" i="46"/>
  <c r="H8" i="46"/>
  <c r="J6" i="46"/>
  <c r="H6" i="55"/>
  <c r="H5" i="55"/>
  <c r="K5" i="55"/>
  <c r="J6" i="55"/>
  <c r="I5" i="55"/>
  <c r="J5" i="55"/>
  <c r="I7" i="55"/>
  <c r="H8" i="55"/>
  <c r="J7" i="55"/>
  <c r="I6" i="46"/>
  <c r="J8" i="55"/>
  <c r="H7" i="55"/>
  <c r="K7" i="55"/>
  <c r="I8" i="55"/>
  <c r="K6" i="55"/>
  <c r="R7" i="1"/>
  <c r="S6" i="1" s="1"/>
  <c r="H9" i="60" l="1"/>
  <c r="H1281" i="61"/>
  <c r="J1281" i="61" s="1"/>
  <c r="I1282" i="61"/>
  <c r="K9" i="55"/>
  <c r="L6" i="60"/>
  <c r="J9" i="46"/>
  <c r="K9" i="46"/>
  <c r="H9" i="46"/>
  <c r="I9" i="46"/>
  <c r="H9" i="55"/>
  <c r="L6" i="46"/>
  <c r="I9" i="55"/>
  <c r="J9" i="55"/>
  <c r="L6" i="55"/>
  <c r="S5" i="1"/>
  <c r="S4" i="1"/>
  <c r="S3" i="1"/>
  <c r="H1280" i="61" l="1"/>
  <c r="J1280" i="61" s="1"/>
  <c r="I1281" i="61"/>
  <c r="H1279" i="61" l="1"/>
  <c r="J1279" i="61" s="1"/>
  <c r="I1280" i="61"/>
  <c r="H1278" i="61" l="1"/>
  <c r="J1278" i="61" s="1"/>
  <c r="I1279" i="61"/>
  <c r="H1277" i="61" l="1"/>
  <c r="J1277" i="61" s="1"/>
  <c r="I1278" i="61"/>
  <c r="H1276" i="61" l="1"/>
  <c r="J1276" i="61" s="1"/>
  <c r="I1277" i="61"/>
  <c r="H1275" i="61" l="1"/>
  <c r="J1275" i="61" s="1"/>
  <c r="I1276" i="61"/>
  <c r="H1274" i="61" l="1"/>
  <c r="J1274" i="61" s="1"/>
  <c r="I1275" i="61"/>
  <c r="H1273" i="61" l="1"/>
  <c r="J1273" i="61" s="1"/>
  <c r="I1274" i="61"/>
  <c r="H1272" i="61" l="1"/>
  <c r="J1272" i="61" s="1"/>
  <c r="I1273" i="61"/>
  <c r="H1271" i="61" l="1"/>
  <c r="J1271" i="61" s="1"/>
  <c r="I1272" i="61"/>
  <c r="H1270" i="61" l="1"/>
  <c r="J1270" i="61" s="1"/>
  <c r="I1271" i="61"/>
  <c r="H1269" i="61" l="1"/>
  <c r="J1269" i="61" s="1"/>
  <c r="I1270" i="61"/>
  <c r="H1268" i="61" l="1"/>
  <c r="J1268" i="61" s="1"/>
  <c r="I1269" i="61"/>
  <c r="H1267" i="61" l="1"/>
  <c r="J1267" i="61" s="1"/>
  <c r="I1268" i="61"/>
  <c r="H1266" i="61" l="1"/>
  <c r="J1266" i="61" s="1"/>
  <c r="I1267" i="61"/>
  <c r="H1265" i="61" l="1"/>
  <c r="J1265" i="61" s="1"/>
  <c r="I1266" i="61"/>
  <c r="H1264" i="61" l="1"/>
  <c r="J1264" i="61" s="1"/>
  <c r="I1265" i="61"/>
  <c r="H1263" i="61" l="1"/>
  <c r="J1263" i="61" s="1"/>
  <c r="I1264" i="61"/>
  <c r="H1262" i="61" l="1"/>
  <c r="J1262" i="61" s="1"/>
  <c r="I1263" i="61"/>
  <c r="H1261" i="61" l="1"/>
  <c r="J1261" i="61" s="1"/>
  <c r="I1262" i="61"/>
  <c r="H1260" i="61" l="1"/>
  <c r="J1260" i="61" s="1"/>
  <c r="I1261" i="61"/>
  <c r="H1259" i="61" l="1"/>
  <c r="J1259" i="61" s="1"/>
  <c r="I1260" i="61"/>
  <c r="H1258" i="61" l="1"/>
  <c r="J1258" i="61" s="1"/>
  <c r="I1259" i="61"/>
  <c r="H1257" i="61" l="1"/>
  <c r="J1257" i="61" s="1"/>
  <c r="I1258" i="61"/>
  <c r="H1256" i="61" l="1"/>
  <c r="J1256" i="61" s="1"/>
  <c r="I1257" i="61"/>
  <c r="H1255" i="61" l="1"/>
  <c r="J1255" i="61" s="1"/>
  <c r="I1256" i="61"/>
  <c r="H1254" i="61" l="1"/>
  <c r="J1254" i="61" s="1"/>
  <c r="I1255" i="61"/>
  <c r="H1253" i="61" l="1"/>
  <c r="J1253" i="61" s="1"/>
  <c r="I1254" i="61"/>
  <c r="H1252" i="61" l="1"/>
  <c r="J1252" i="61" s="1"/>
  <c r="I1253" i="61"/>
  <c r="H1251" i="61" l="1"/>
  <c r="J1251" i="61" s="1"/>
  <c r="I1252" i="61"/>
  <c r="H1250" i="61" l="1"/>
  <c r="J1250" i="61" s="1"/>
  <c r="I1251" i="61"/>
  <c r="H1249" i="61" l="1"/>
  <c r="J1249" i="61" s="1"/>
  <c r="I1250" i="61"/>
  <c r="H1248" i="61" l="1"/>
  <c r="J1248" i="61" s="1"/>
  <c r="I1249" i="61"/>
  <c r="H1247" i="61" l="1"/>
  <c r="J1247" i="61" s="1"/>
  <c r="I1248" i="61"/>
  <c r="H1246" i="61" l="1"/>
  <c r="J1246" i="61" s="1"/>
  <c r="I1247" i="61"/>
  <c r="H1245" i="61" l="1"/>
  <c r="J1245" i="61" s="1"/>
  <c r="I1246" i="61"/>
  <c r="H1244" i="61" l="1"/>
  <c r="J1244" i="61" s="1"/>
  <c r="I1245" i="61"/>
  <c r="H1243" i="61" l="1"/>
  <c r="J1243" i="61" s="1"/>
  <c r="I1244" i="61"/>
  <c r="H1242" i="61" l="1"/>
  <c r="J1242" i="61" s="1"/>
  <c r="I1243" i="61"/>
  <c r="H1241" i="61" l="1"/>
  <c r="J1241" i="61" s="1"/>
  <c r="I1242" i="61"/>
  <c r="H1240" i="61" l="1"/>
  <c r="J1240" i="61" s="1"/>
  <c r="I1241" i="61"/>
  <c r="H1239" i="61" l="1"/>
  <c r="J1239" i="61" s="1"/>
  <c r="I1240" i="61"/>
  <c r="H1238" i="61" l="1"/>
  <c r="J1238" i="61" s="1"/>
  <c r="I1239" i="61"/>
  <c r="H1237" i="61" l="1"/>
  <c r="J1237" i="61" s="1"/>
  <c r="I1238" i="61"/>
  <c r="H1236" i="61" l="1"/>
  <c r="J1236" i="61" s="1"/>
  <c r="I1237" i="61"/>
  <c r="H1235" i="61" l="1"/>
  <c r="J1235" i="61" s="1"/>
  <c r="I1236" i="61"/>
  <c r="H1234" i="61" l="1"/>
  <c r="J1234" i="61" s="1"/>
  <c r="I1235" i="61"/>
  <c r="H1233" i="61" l="1"/>
  <c r="J1233" i="61" s="1"/>
  <c r="I1234" i="61"/>
  <c r="H1232" i="61" l="1"/>
  <c r="J1232" i="61" s="1"/>
  <c r="I1233" i="61"/>
  <c r="H1231" i="61" l="1"/>
  <c r="J1231" i="61" s="1"/>
  <c r="I1232" i="61"/>
  <c r="H1230" i="61" l="1"/>
  <c r="J1230" i="61" s="1"/>
  <c r="I1231" i="61"/>
  <c r="H1229" i="61" l="1"/>
  <c r="J1229" i="61" s="1"/>
  <c r="I1230" i="61"/>
  <c r="H1228" i="61" l="1"/>
  <c r="J1228" i="61" s="1"/>
  <c r="I1229" i="61"/>
  <c r="H1227" i="61" l="1"/>
  <c r="J1227" i="61" s="1"/>
  <c r="I1228" i="61"/>
  <c r="H1226" i="61" l="1"/>
  <c r="J1226" i="61" s="1"/>
  <c r="I1227" i="61"/>
  <c r="H1225" i="61" l="1"/>
  <c r="J1225" i="61" s="1"/>
  <c r="I1226" i="61"/>
  <c r="H1224" i="61" l="1"/>
  <c r="J1224" i="61" s="1"/>
  <c r="I1225" i="61"/>
  <c r="H1223" i="61" l="1"/>
  <c r="J1223" i="61" s="1"/>
  <c r="I1224" i="61"/>
  <c r="H1222" i="61" l="1"/>
  <c r="J1222" i="61" s="1"/>
  <c r="I1223" i="61"/>
  <c r="H1221" i="61" l="1"/>
  <c r="J1221" i="61" s="1"/>
  <c r="I1222" i="61"/>
  <c r="H1220" i="61" l="1"/>
  <c r="J1220" i="61" s="1"/>
  <c r="I1221" i="61"/>
  <c r="H1219" i="61" l="1"/>
  <c r="J1219" i="61" s="1"/>
  <c r="I1220" i="61"/>
  <c r="H1218" i="61" l="1"/>
  <c r="J1218" i="61" s="1"/>
  <c r="I1219" i="61"/>
  <c r="H1217" i="61" l="1"/>
  <c r="J1217" i="61" s="1"/>
  <c r="I1218" i="61"/>
  <c r="H1216" i="61" l="1"/>
  <c r="J1216" i="61" s="1"/>
  <c r="I1217" i="61"/>
  <c r="H1215" i="61" l="1"/>
  <c r="J1215" i="61" s="1"/>
  <c r="I1216" i="61"/>
  <c r="H1214" i="61" l="1"/>
  <c r="J1214" i="61" s="1"/>
  <c r="I1215" i="61"/>
  <c r="H1213" i="61" l="1"/>
  <c r="J1213" i="61" s="1"/>
  <c r="I1214" i="61"/>
  <c r="H1212" i="61" l="1"/>
  <c r="J1212" i="61" s="1"/>
  <c r="I1213" i="61"/>
  <c r="H1211" i="61" l="1"/>
  <c r="J1211" i="61" s="1"/>
  <c r="I1212" i="61"/>
  <c r="H1210" i="61" l="1"/>
  <c r="J1210" i="61" s="1"/>
  <c r="I1211" i="61"/>
  <c r="H1209" i="61" l="1"/>
  <c r="J1209" i="61" s="1"/>
  <c r="I1210" i="61"/>
  <c r="H1208" i="61" l="1"/>
  <c r="J1208" i="61" s="1"/>
  <c r="I1209" i="61"/>
  <c r="H1207" i="61" l="1"/>
  <c r="J1207" i="61" s="1"/>
  <c r="I1208" i="61"/>
  <c r="H1206" i="61" l="1"/>
  <c r="J1206" i="61" s="1"/>
  <c r="I1207" i="61"/>
  <c r="H1205" i="61" l="1"/>
  <c r="J1205" i="61" s="1"/>
  <c r="I1206" i="61"/>
  <c r="H1204" i="61" l="1"/>
  <c r="J1204" i="61" s="1"/>
  <c r="I1205" i="61"/>
  <c r="H1203" i="61" l="1"/>
  <c r="J1203" i="61" s="1"/>
  <c r="I1204" i="61"/>
  <c r="H1202" i="61" l="1"/>
  <c r="J1202" i="61" s="1"/>
  <c r="I1203" i="61"/>
  <c r="H1201" i="61" l="1"/>
  <c r="J1201" i="61" s="1"/>
  <c r="I1202" i="61"/>
  <c r="H1200" i="61" l="1"/>
  <c r="J1200" i="61" s="1"/>
  <c r="I1201" i="61"/>
  <c r="H1199" i="61" l="1"/>
  <c r="J1199" i="61" s="1"/>
  <c r="I1200" i="61"/>
  <c r="H1198" i="61" l="1"/>
  <c r="J1198" i="61" s="1"/>
  <c r="I1199" i="61"/>
  <c r="H1197" i="61" l="1"/>
  <c r="J1197" i="61" s="1"/>
  <c r="I1198" i="61"/>
  <c r="H1196" i="61" l="1"/>
  <c r="J1196" i="61" s="1"/>
  <c r="I1197" i="61"/>
  <c r="H1195" i="61" l="1"/>
  <c r="J1195" i="61" s="1"/>
  <c r="I1196" i="61"/>
  <c r="H1194" i="61" l="1"/>
  <c r="J1194" i="61" s="1"/>
  <c r="I1195" i="61"/>
  <c r="H1193" i="61" l="1"/>
  <c r="J1193" i="61" s="1"/>
  <c r="I1194" i="61"/>
  <c r="H1192" i="61" l="1"/>
  <c r="J1192" i="61" s="1"/>
  <c r="I1193" i="61"/>
  <c r="H1191" i="61" l="1"/>
  <c r="J1191" i="61" s="1"/>
  <c r="I1192" i="61"/>
  <c r="H1190" i="61" l="1"/>
  <c r="J1190" i="61" s="1"/>
  <c r="I1191" i="61"/>
  <c r="H1189" i="61" l="1"/>
  <c r="J1189" i="61" s="1"/>
  <c r="I1190" i="61"/>
  <c r="H1188" i="61" l="1"/>
  <c r="J1188" i="61" s="1"/>
  <c r="I1189" i="61"/>
  <c r="H1187" i="61" l="1"/>
  <c r="J1187" i="61" s="1"/>
  <c r="I1188" i="61"/>
  <c r="H1186" i="61" l="1"/>
  <c r="J1186" i="61" s="1"/>
  <c r="I1187" i="61"/>
  <c r="H1185" i="61" l="1"/>
  <c r="J1185" i="61" s="1"/>
  <c r="I1186" i="61"/>
  <c r="H1184" i="61" l="1"/>
  <c r="J1184" i="61" s="1"/>
  <c r="I1185" i="61"/>
  <c r="H1183" i="61" l="1"/>
  <c r="J1183" i="61" s="1"/>
  <c r="I1184" i="61"/>
  <c r="H1182" i="61" l="1"/>
  <c r="J1182" i="61" s="1"/>
  <c r="I1183" i="61"/>
  <c r="H1181" i="61" l="1"/>
  <c r="J1181" i="61" s="1"/>
  <c r="I1182" i="61"/>
  <c r="H1180" i="61" l="1"/>
  <c r="J1180" i="61" s="1"/>
  <c r="I1181" i="61"/>
  <c r="H1179" i="61" l="1"/>
  <c r="J1179" i="61" s="1"/>
  <c r="I1180" i="61"/>
  <c r="H1178" i="61" l="1"/>
  <c r="J1178" i="61" s="1"/>
  <c r="I1179" i="61"/>
  <c r="H1177" i="61" l="1"/>
  <c r="J1177" i="61" s="1"/>
  <c r="I1178" i="61"/>
  <c r="H1176" i="61" l="1"/>
  <c r="J1176" i="61" s="1"/>
  <c r="I1177" i="61"/>
  <c r="H1175" i="61" l="1"/>
  <c r="J1175" i="61" s="1"/>
  <c r="I1176" i="61"/>
  <c r="H1174" i="61" l="1"/>
  <c r="J1174" i="61" s="1"/>
  <c r="I1175" i="61"/>
  <c r="H1173" i="61" l="1"/>
  <c r="J1173" i="61" s="1"/>
  <c r="I1174" i="61"/>
  <c r="H1172" i="61" l="1"/>
  <c r="J1172" i="61" s="1"/>
  <c r="I1173" i="61"/>
  <c r="H1171" i="61" l="1"/>
  <c r="J1171" i="61" s="1"/>
  <c r="I1172" i="61"/>
  <c r="H1170" i="61" l="1"/>
  <c r="J1170" i="61" s="1"/>
  <c r="I1171" i="61"/>
  <c r="H1169" i="61" l="1"/>
  <c r="J1169" i="61" s="1"/>
  <c r="I1170" i="61"/>
  <c r="H1168" i="61" l="1"/>
  <c r="J1168" i="61" s="1"/>
  <c r="I1169" i="61"/>
  <c r="H1167" i="61" l="1"/>
  <c r="J1167" i="61" s="1"/>
  <c r="I1168" i="61"/>
  <c r="H1166" i="61" l="1"/>
  <c r="J1166" i="61" s="1"/>
  <c r="I1167" i="61"/>
  <c r="H1165" i="61" l="1"/>
  <c r="J1165" i="61" s="1"/>
  <c r="I1166" i="61"/>
  <c r="H1164" i="61" l="1"/>
  <c r="J1164" i="61" s="1"/>
  <c r="I1165" i="61"/>
  <c r="H1163" i="61" l="1"/>
  <c r="J1163" i="61" s="1"/>
  <c r="I1164" i="61"/>
  <c r="H1162" i="61" l="1"/>
  <c r="J1162" i="61" s="1"/>
  <c r="I1163" i="61"/>
  <c r="H1161" i="61" l="1"/>
  <c r="J1161" i="61" s="1"/>
  <c r="I1162" i="61"/>
  <c r="H1160" i="61" l="1"/>
  <c r="J1160" i="61" s="1"/>
  <c r="I1161" i="61"/>
  <c r="H1159" i="61" l="1"/>
  <c r="J1159" i="61" s="1"/>
  <c r="I1160" i="61"/>
  <c r="H1158" i="61" l="1"/>
  <c r="J1158" i="61" s="1"/>
  <c r="I1159" i="61"/>
  <c r="H1157" i="61" l="1"/>
  <c r="J1157" i="61" s="1"/>
  <c r="I1158" i="61"/>
  <c r="H1156" i="61" l="1"/>
  <c r="J1156" i="61" s="1"/>
  <c r="I1157" i="61"/>
  <c r="H1155" i="61" l="1"/>
  <c r="J1155" i="61" s="1"/>
  <c r="I1156" i="61"/>
  <c r="H1154" i="61" l="1"/>
  <c r="J1154" i="61" s="1"/>
  <c r="I1155" i="61"/>
  <c r="H1153" i="61" l="1"/>
  <c r="J1153" i="61" s="1"/>
  <c r="I1154" i="61"/>
  <c r="H1152" i="61" l="1"/>
  <c r="J1152" i="61" s="1"/>
  <c r="I1153" i="61"/>
  <c r="H1151" i="61" l="1"/>
  <c r="J1151" i="61" s="1"/>
  <c r="I1152" i="61"/>
  <c r="H1150" i="61" l="1"/>
  <c r="J1150" i="61" s="1"/>
  <c r="I1151" i="61"/>
  <c r="H1149" i="61" l="1"/>
  <c r="J1149" i="61" s="1"/>
  <c r="I1150" i="61"/>
  <c r="H1148" i="61" l="1"/>
  <c r="J1148" i="61" s="1"/>
  <c r="I1149" i="61"/>
  <c r="H1147" i="61" l="1"/>
  <c r="J1147" i="61" s="1"/>
  <c r="I1148" i="61"/>
  <c r="H1146" i="61" l="1"/>
  <c r="J1146" i="61" s="1"/>
  <c r="I1147" i="61"/>
  <c r="H1145" i="61" l="1"/>
  <c r="J1145" i="61" s="1"/>
  <c r="I1146" i="61"/>
  <c r="H1144" i="61" l="1"/>
  <c r="J1144" i="61" s="1"/>
  <c r="I1145" i="61"/>
  <c r="H1143" i="61" l="1"/>
  <c r="J1143" i="61" s="1"/>
  <c r="I1144" i="61"/>
  <c r="H1142" i="61" l="1"/>
  <c r="J1142" i="61" s="1"/>
  <c r="I1143" i="61"/>
  <c r="H1141" i="61" l="1"/>
  <c r="J1141" i="61" s="1"/>
  <c r="I1142" i="61"/>
  <c r="H1140" i="61" l="1"/>
  <c r="J1140" i="61" s="1"/>
  <c r="I1141" i="61"/>
  <c r="H1139" i="61" l="1"/>
  <c r="J1139" i="61" s="1"/>
  <c r="I1140" i="61"/>
  <c r="H1138" i="61" l="1"/>
  <c r="J1138" i="61" s="1"/>
  <c r="I1139" i="61"/>
  <c r="H1137" i="61" l="1"/>
  <c r="J1137" i="61" s="1"/>
  <c r="I1138" i="61"/>
  <c r="H1136" i="61" l="1"/>
  <c r="J1136" i="61" s="1"/>
  <c r="I1137" i="61"/>
  <c r="H1135" i="61" l="1"/>
  <c r="J1135" i="61" s="1"/>
  <c r="I1136" i="61"/>
  <c r="H1134" i="61" l="1"/>
  <c r="J1134" i="61" s="1"/>
  <c r="I1135" i="61"/>
  <c r="H1133" i="61" l="1"/>
  <c r="J1133" i="61" s="1"/>
  <c r="I1134" i="61"/>
  <c r="H1132" i="61" l="1"/>
  <c r="J1132" i="61" s="1"/>
  <c r="I1133" i="61"/>
  <c r="H1131" i="61" l="1"/>
  <c r="J1131" i="61" s="1"/>
  <c r="I1132" i="61"/>
  <c r="H1130" i="61" l="1"/>
  <c r="J1130" i="61" s="1"/>
  <c r="I1131" i="61"/>
  <c r="H1129" i="61" l="1"/>
  <c r="J1129" i="61" s="1"/>
  <c r="I1130" i="61"/>
  <c r="H1128" i="61" l="1"/>
  <c r="J1128" i="61" s="1"/>
  <c r="I1129" i="61"/>
  <c r="H1127" i="61" l="1"/>
  <c r="J1127" i="61" s="1"/>
  <c r="I1128" i="61"/>
  <c r="H1126" i="61" l="1"/>
  <c r="J1126" i="61" s="1"/>
  <c r="I1127" i="61"/>
  <c r="H1125" i="61" l="1"/>
  <c r="J1125" i="61" s="1"/>
  <c r="I1126" i="61"/>
  <c r="H1124" i="61" l="1"/>
  <c r="J1124" i="61" s="1"/>
  <c r="I1125" i="61"/>
  <c r="H1123" i="61" l="1"/>
  <c r="J1123" i="61" s="1"/>
  <c r="I1124" i="61"/>
  <c r="H1122" i="61" l="1"/>
  <c r="J1122" i="61" s="1"/>
  <c r="I1123" i="61"/>
  <c r="H1121" i="61" l="1"/>
  <c r="J1121" i="61" s="1"/>
  <c r="I1122" i="61"/>
  <c r="H1120" i="61" l="1"/>
  <c r="J1120" i="61" s="1"/>
  <c r="I1121" i="61"/>
  <c r="H1119" i="61" l="1"/>
  <c r="J1119" i="61" s="1"/>
  <c r="I1120" i="61"/>
  <c r="H1118" i="61" l="1"/>
  <c r="J1118" i="61" s="1"/>
  <c r="I1119" i="61"/>
  <c r="H1117" i="61" l="1"/>
  <c r="J1117" i="61" s="1"/>
  <c r="I1118" i="61"/>
  <c r="H1116" i="61" l="1"/>
  <c r="J1116" i="61" s="1"/>
  <c r="I1117" i="61"/>
  <c r="H1115" i="61" l="1"/>
  <c r="J1115" i="61" s="1"/>
  <c r="I1116" i="61"/>
  <c r="H1114" i="61" l="1"/>
  <c r="J1114" i="61" s="1"/>
  <c r="I1115" i="61"/>
  <c r="H1113" i="61" l="1"/>
  <c r="J1113" i="61" s="1"/>
  <c r="I1114" i="61"/>
  <c r="H1112" i="61" l="1"/>
  <c r="J1112" i="61" s="1"/>
  <c r="I1113" i="61"/>
  <c r="H1111" i="61" l="1"/>
  <c r="J1111" i="61" s="1"/>
  <c r="I1112" i="61"/>
  <c r="H1110" i="61" l="1"/>
  <c r="J1110" i="61" s="1"/>
  <c r="I1111" i="61"/>
  <c r="H1109" i="61" l="1"/>
  <c r="J1109" i="61" s="1"/>
  <c r="I1110" i="61"/>
  <c r="H1108" i="61" l="1"/>
  <c r="J1108" i="61" s="1"/>
  <c r="I1109" i="61"/>
  <c r="H1107" i="61" l="1"/>
  <c r="J1107" i="61" s="1"/>
  <c r="I1108" i="61"/>
  <c r="H1106" i="61" l="1"/>
  <c r="J1106" i="61" s="1"/>
  <c r="I1107" i="61"/>
  <c r="H1105" i="61" l="1"/>
  <c r="J1105" i="61" s="1"/>
  <c r="I1106" i="61"/>
  <c r="H1104" i="61" l="1"/>
  <c r="J1104" i="61" s="1"/>
  <c r="I1105" i="61"/>
  <c r="H1103" i="61" l="1"/>
  <c r="J1103" i="61" s="1"/>
  <c r="I1104" i="61"/>
  <c r="H1102" i="61" l="1"/>
  <c r="J1102" i="61" s="1"/>
  <c r="I1103" i="61"/>
  <c r="H1101" i="61" l="1"/>
  <c r="J1101" i="61" s="1"/>
  <c r="I1102" i="61"/>
  <c r="H1100" i="61" l="1"/>
  <c r="J1100" i="61" s="1"/>
  <c r="I1101" i="61"/>
  <c r="H1099" i="61" l="1"/>
  <c r="J1099" i="61" s="1"/>
  <c r="I1100" i="61"/>
  <c r="H1098" i="61" l="1"/>
  <c r="J1098" i="61" s="1"/>
  <c r="I1099" i="61"/>
  <c r="H1097" i="61" l="1"/>
  <c r="J1097" i="61" s="1"/>
  <c r="I1098" i="61"/>
  <c r="H1096" i="61" l="1"/>
  <c r="J1096" i="61" s="1"/>
  <c r="I1097" i="61"/>
  <c r="H1095" i="61" l="1"/>
  <c r="J1095" i="61" s="1"/>
  <c r="I1096" i="61"/>
  <c r="H1094" i="61" l="1"/>
  <c r="J1094" i="61" s="1"/>
  <c r="I1095" i="61"/>
  <c r="H1093" i="61" l="1"/>
  <c r="J1093" i="61" s="1"/>
  <c r="I1094" i="61"/>
  <c r="H1092" i="61" l="1"/>
  <c r="J1092" i="61" s="1"/>
  <c r="I1093" i="61"/>
  <c r="H1091" i="61" l="1"/>
  <c r="J1091" i="61" s="1"/>
  <c r="I1092" i="61"/>
  <c r="H1090" i="61" l="1"/>
  <c r="J1090" i="61" s="1"/>
  <c r="I1091" i="61"/>
  <c r="H1089" i="61" l="1"/>
  <c r="J1089" i="61" s="1"/>
  <c r="I1090" i="61"/>
  <c r="H1088" i="61" l="1"/>
  <c r="J1088" i="61" s="1"/>
  <c r="I1089" i="61"/>
  <c r="H1087" i="61" l="1"/>
  <c r="J1087" i="61" s="1"/>
  <c r="I1088" i="61"/>
  <c r="H1086" i="61" l="1"/>
  <c r="J1086" i="61" s="1"/>
  <c r="I1087" i="61"/>
  <c r="H1085" i="61" l="1"/>
  <c r="J1085" i="61" s="1"/>
  <c r="I1086" i="61"/>
  <c r="H1084" i="61" l="1"/>
  <c r="J1084" i="61" s="1"/>
  <c r="I1085" i="61"/>
  <c r="H1083" i="61" l="1"/>
  <c r="J1083" i="61" s="1"/>
  <c r="I1084" i="61"/>
  <c r="H1082" i="61" l="1"/>
  <c r="J1082" i="61" s="1"/>
  <c r="I1083" i="61"/>
  <c r="H1081" i="61" l="1"/>
  <c r="J1081" i="61" s="1"/>
  <c r="I1082" i="61"/>
  <c r="H1080" i="61" l="1"/>
  <c r="J1080" i="61" s="1"/>
  <c r="I1081" i="61"/>
  <c r="H1079" i="61" l="1"/>
  <c r="J1079" i="61" s="1"/>
  <c r="I1080" i="61"/>
  <c r="H1078" i="61" l="1"/>
  <c r="J1078" i="61" s="1"/>
  <c r="I1079" i="61"/>
  <c r="H1077" i="61" l="1"/>
  <c r="J1077" i="61" s="1"/>
  <c r="I1078" i="61"/>
  <c r="H1076" i="61" l="1"/>
  <c r="J1076" i="61" s="1"/>
  <c r="I1077" i="61"/>
  <c r="H1075" i="61" l="1"/>
  <c r="J1075" i="61" s="1"/>
  <c r="I1076" i="61"/>
  <c r="H1074" i="61" l="1"/>
  <c r="J1074" i="61" s="1"/>
  <c r="I1075" i="61"/>
  <c r="H1073" i="61" l="1"/>
  <c r="J1073" i="61" s="1"/>
  <c r="I1074" i="61"/>
  <c r="H1072" i="61" l="1"/>
  <c r="J1072" i="61" s="1"/>
  <c r="I1073" i="61"/>
  <c r="H1071" i="61" l="1"/>
  <c r="J1071" i="61" s="1"/>
  <c r="I1072" i="61"/>
  <c r="H1070" i="61" l="1"/>
  <c r="J1070" i="61" s="1"/>
  <c r="I1071" i="61"/>
  <c r="H1069" i="61" l="1"/>
  <c r="J1069" i="61" s="1"/>
  <c r="I1070" i="61"/>
  <c r="H1068" i="61" l="1"/>
  <c r="J1068" i="61" s="1"/>
  <c r="I1069" i="61"/>
  <c r="H1067" i="61" l="1"/>
  <c r="J1067" i="61" s="1"/>
  <c r="I1068" i="61"/>
  <c r="H1066" i="61" l="1"/>
  <c r="J1066" i="61" s="1"/>
  <c r="I1067" i="61"/>
  <c r="H1065" i="61" l="1"/>
  <c r="J1065" i="61" s="1"/>
  <c r="I1066" i="61"/>
  <c r="H1064" i="61" l="1"/>
  <c r="J1064" i="61" s="1"/>
  <c r="I1065" i="61"/>
  <c r="H1063" i="61" l="1"/>
  <c r="J1063" i="61" s="1"/>
  <c r="I1064" i="61"/>
  <c r="H1062" i="61" l="1"/>
  <c r="J1062" i="61" s="1"/>
  <c r="I1063" i="61"/>
  <c r="H1061" i="61" l="1"/>
  <c r="J1061" i="61" s="1"/>
  <c r="I1062" i="61"/>
  <c r="H1060" i="61" l="1"/>
  <c r="J1060" i="61" s="1"/>
  <c r="I1061" i="61"/>
  <c r="H1059" i="61" l="1"/>
  <c r="J1059" i="61" s="1"/>
  <c r="I1060" i="61"/>
  <c r="H1058" i="61" l="1"/>
  <c r="J1058" i="61" s="1"/>
  <c r="I1059" i="61"/>
  <c r="H1057" i="61" l="1"/>
  <c r="J1057" i="61" s="1"/>
  <c r="I1058" i="61"/>
  <c r="H1056" i="61" l="1"/>
  <c r="J1056" i="61" s="1"/>
  <c r="I1057" i="61"/>
  <c r="H1055" i="61" l="1"/>
  <c r="J1055" i="61" s="1"/>
  <c r="I1056" i="61"/>
  <c r="H1054" i="61" l="1"/>
  <c r="J1054" i="61" s="1"/>
  <c r="I1055" i="61"/>
  <c r="H1053" i="61" l="1"/>
  <c r="J1053" i="61" s="1"/>
  <c r="I1054" i="61"/>
  <c r="H1052" i="61" l="1"/>
  <c r="J1052" i="61" s="1"/>
  <c r="I1053" i="61"/>
  <c r="H1051" i="61" l="1"/>
  <c r="J1051" i="61" s="1"/>
  <c r="I1052" i="61"/>
  <c r="H1050" i="61" l="1"/>
  <c r="J1050" i="61" s="1"/>
  <c r="I1051" i="61"/>
  <c r="H1049" i="61" l="1"/>
  <c r="J1049" i="61" s="1"/>
  <c r="I1050" i="61"/>
  <c r="H1048" i="61" l="1"/>
  <c r="J1048" i="61" s="1"/>
  <c r="I1049" i="61"/>
  <c r="H1047" i="61" l="1"/>
  <c r="J1047" i="61" s="1"/>
  <c r="I1048" i="61"/>
  <c r="H1046" i="61" l="1"/>
  <c r="J1046" i="61" s="1"/>
  <c r="I1047" i="61"/>
  <c r="H1045" i="61" l="1"/>
  <c r="J1045" i="61" s="1"/>
  <c r="I1046" i="61"/>
  <c r="H1044" i="61" l="1"/>
  <c r="J1044" i="61" s="1"/>
  <c r="I1045" i="61"/>
  <c r="H1043" i="61" l="1"/>
  <c r="J1043" i="61" s="1"/>
  <c r="I1044" i="61"/>
  <c r="H1042" i="61" l="1"/>
  <c r="J1042" i="61" s="1"/>
  <c r="I1043" i="61"/>
  <c r="H1041" i="61" l="1"/>
  <c r="J1041" i="61" s="1"/>
  <c r="I1042" i="61"/>
  <c r="H1040" i="61" l="1"/>
  <c r="J1040" i="61" s="1"/>
  <c r="I1041" i="61"/>
  <c r="H1039" i="61" l="1"/>
  <c r="J1039" i="61" s="1"/>
  <c r="I1040" i="61"/>
  <c r="H1038" i="61" l="1"/>
  <c r="J1038" i="61" s="1"/>
  <c r="I1039" i="61"/>
  <c r="H1037" i="61" l="1"/>
  <c r="J1037" i="61" s="1"/>
  <c r="I1038" i="61"/>
  <c r="H1036" i="61" l="1"/>
  <c r="J1036" i="61" s="1"/>
  <c r="I1037" i="61"/>
  <c r="H1035" i="61" l="1"/>
  <c r="J1035" i="61" s="1"/>
  <c r="I1036" i="61"/>
  <c r="H1034" i="61" l="1"/>
  <c r="J1034" i="61" s="1"/>
  <c r="I1035" i="61"/>
  <c r="H1033" i="61" l="1"/>
  <c r="J1033" i="61" s="1"/>
  <c r="I1034" i="61"/>
  <c r="H1032" i="61" l="1"/>
  <c r="J1032" i="61" s="1"/>
  <c r="I1033" i="61"/>
  <c r="H1031" i="61" l="1"/>
  <c r="J1031" i="61" s="1"/>
  <c r="I1032" i="61"/>
  <c r="H1030" i="61" l="1"/>
  <c r="J1030" i="61" s="1"/>
  <c r="I1031" i="61"/>
  <c r="H1029" i="61" l="1"/>
  <c r="J1029" i="61" s="1"/>
  <c r="I1030" i="61"/>
  <c r="H1028" i="61" l="1"/>
  <c r="J1028" i="61" s="1"/>
  <c r="I1029" i="61"/>
  <c r="H1027" i="61" l="1"/>
  <c r="J1027" i="61" s="1"/>
  <c r="I1028" i="61"/>
  <c r="H1026" i="61" l="1"/>
  <c r="J1026" i="61" s="1"/>
  <c r="I1027" i="61"/>
  <c r="H1025" i="61" l="1"/>
  <c r="J1025" i="61" s="1"/>
  <c r="I1026" i="61"/>
  <c r="H1024" i="61" l="1"/>
  <c r="J1024" i="61" s="1"/>
  <c r="I1025" i="61"/>
  <c r="H1023" i="61" l="1"/>
  <c r="J1023" i="61" s="1"/>
  <c r="I1024" i="61"/>
  <c r="H1022" i="61" l="1"/>
  <c r="J1022" i="61" s="1"/>
  <c r="I1023" i="61"/>
  <c r="H1021" i="61" l="1"/>
  <c r="J1021" i="61" s="1"/>
  <c r="I1022" i="61"/>
  <c r="H1020" i="61" l="1"/>
  <c r="J1020" i="61" s="1"/>
  <c r="I1021" i="61"/>
  <c r="H1019" i="61" l="1"/>
  <c r="J1019" i="61" s="1"/>
  <c r="I1020" i="61"/>
  <c r="H1018" i="61" l="1"/>
  <c r="J1018" i="61" s="1"/>
  <c r="I1019" i="61"/>
  <c r="H1017" i="61" l="1"/>
  <c r="J1017" i="61" s="1"/>
  <c r="I1018" i="61"/>
  <c r="H1016" i="61" l="1"/>
  <c r="J1016" i="61" s="1"/>
  <c r="I1017" i="61"/>
  <c r="H1015" i="61" l="1"/>
  <c r="J1015" i="61" s="1"/>
  <c r="I1016" i="61"/>
  <c r="H1014" i="61" l="1"/>
  <c r="J1014" i="61" s="1"/>
  <c r="I1015" i="61"/>
  <c r="H1013" i="61" l="1"/>
  <c r="J1013" i="61" s="1"/>
  <c r="I1014" i="61"/>
  <c r="H1012" i="61" l="1"/>
  <c r="J1012" i="61" s="1"/>
  <c r="I1013" i="61"/>
  <c r="H1011" i="61" l="1"/>
  <c r="J1011" i="61" s="1"/>
  <c r="I1012" i="61"/>
  <c r="H1010" i="61" l="1"/>
  <c r="J1010" i="61" s="1"/>
  <c r="I1011" i="61"/>
  <c r="H1009" i="61" l="1"/>
  <c r="J1009" i="61" s="1"/>
  <c r="I1010" i="61"/>
  <c r="H1008" i="61" l="1"/>
  <c r="J1008" i="61" s="1"/>
  <c r="I1009" i="61"/>
  <c r="H1007" i="61" l="1"/>
  <c r="J1007" i="61" s="1"/>
  <c r="I1008" i="61"/>
  <c r="H1006" i="61" l="1"/>
  <c r="J1006" i="61" s="1"/>
  <c r="I1007" i="61"/>
  <c r="H1005" i="61" l="1"/>
  <c r="J1005" i="61" s="1"/>
  <c r="I1006" i="61"/>
  <c r="H1004" i="61" l="1"/>
  <c r="J1004" i="61" s="1"/>
  <c r="I1005" i="61"/>
  <c r="H1003" i="61" l="1"/>
  <c r="J1003" i="61" s="1"/>
  <c r="I1004" i="61"/>
  <c r="H1002" i="61" l="1"/>
  <c r="J1002" i="61" s="1"/>
  <c r="I1003" i="61"/>
  <c r="H1001" i="61" l="1"/>
  <c r="J1001" i="61" s="1"/>
  <c r="I1002" i="61"/>
  <c r="H1000" i="61" l="1"/>
  <c r="J1000" i="61" s="1"/>
  <c r="I1001" i="61"/>
  <c r="H999" i="61" l="1"/>
  <c r="J999" i="61" s="1"/>
  <c r="I1000" i="61"/>
  <c r="H998" i="61" l="1"/>
  <c r="J998" i="61" s="1"/>
  <c r="I999" i="61"/>
  <c r="H997" i="61" l="1"/>
  <c r="J997" i="61" s="1"/>
  <c r="I998" i="61"/>
  <c r="H996" i="61" l="1"/>
  <c r="J996" i="61" s="1"/>
  <c r="I997" i="61"/>
  <c r="H995" i="61" l="1"/>
  <c r="J995" i="61" s="1"/>
  <c r="I996" i="61"/>
  <c r="H994" i="61" l="1"/>
  <c r="J994" i="61" s="1"/>
  <c r="I995" i="61"/>
  <c r="H993" i="61" l="1"/>
  <c r="J993" i="61" s="1"/>
  <c r="I994" i="61"/>
  <c r="H992" i="61" l="1"/>
  <c r="J992" i="61" s="1"/>
  <c r="I993" i="61"/>
  <c r="H991" i="61" l="1"/>
  <c r="J991" i="61" s="1"/>
  <c r="I992" i="61"/>
  <c r="H990" i="61" l="1"/>
  <c r="J990" i="61" s="1"/>
  <c r="I991" i="61"/>
  <c r="H989" i="61" l="1"/>
  <c r="J989" i="61" s="1"/>
  <c r="I990" i="61"/>
  <c r="H988" i="61" l="1"/>
  <c r="J988" i="61" s="1"/>
  <c r="I989" i="61"/>
  <c r="H987" i="61" l="1"/>
  <c r="J987" i="61" s="1"/>
  <c r="I988" i="61"/>
  <c r="H986" i="61" l="1"/>
  <c r="J986" i="61" s="1"/>
  <c r="I987" i="61"/>
  <c r="H985" i="61" l="1"/>
  <c r="J985" i="61" s="1"/>
  <c r="I986" i="61"/>
  <c r="H984" i="61" l="1"/>
  <c r="J984" i="61" s="1"/>
  <c r="I985" i="61"/>
  <c r="H983" i="61" l="1"/>
  <c r="J983" i="61" s="1"/>
  <c r="I984" i="61"/>
  <c r="H982" i="61" l="1"/>
  <c r="J982" i="61" s="1"/>
  <c r="I983" i="61"/>
  <c r="H981" i="61" l="1"/>
  <c r="J981" i="61" s="1"/>
  <c r="I982" i="61"/>
  <c r="H980" i="61" l="1"/>
  <c r="J980" i="61" s="1"/>
  <c r="I981" i="61"/>
  <c r="H979" i="61" l="1"/>
  <c r="J979" i="61" s="1"/>
  <c r="I980" i="61"/>
  <c r="H978" i="61" l="1"/>
  <c r="J978" i="61" s="1"/>
  <c r="I979" i="61"/>
  <c r="H977" i="61" l="1"/>
  <c r="J977" i="61" s="1"/>
  <c r="I978" i="61"/>
  <c r="H976" i="61" l="1"/>
  <c r="J976" i="61" s="1"/>
  <c r="I977" i="61"/>
  <c r="H975" i="61" l="1"/>
  <c r="J975" i="61" s="1"/>
  <c r="I976" i="61"/>
  <c r="H974" i="61" l="1"/>
  <c r="J974" i="61" s="1"/>
  <c r="I975" i="61"/>
  <c r="H973" i="61" l="1"/>
  <c r="J973" i="61" s="1"/>
  <c r="I974" i="61"/>
  <c r="H972" i="61" l="1"/>
  <c r="J972" i="61" s="1"/>
  <c r="I973" i="61"/>
  <c r="H971" i="61" l="1"/>
  <c r="J971" i="61" s="1"/>
  <c r="I972" i="61"/>
  <c r="H970" i="61" l="1"/>
  <c r="J970" i="61" s="1"/>
  <c r="I971" i="61"/>
  <c r="H969" i="61" l="1"/>
  <c r="J969" i="61" s="1"/>
  <c r="I970" i="61"/>
  <c r="H968" i="61" l="1"/>
  <c r="J968" i="61" s="1"/>
  <c r="I969" i="61"/>
  <c r="H967" i="61" l="1"/>
  <c r="J967" i="61" s="1"/>
  <c r="I968" i="61"/>
  <c r="H966" i="61" l="1"/>
  <c r="J966" i="61" s="1"/>
  <c r="I967" i="61"/>
  <c r="H965" i="61" l="1"/>
  <c r="J965" i="61" s="1"/>
  <c r="I966" i="61"/>
  <c r="H964" i="61" l="1"/>
  <c r="J964" i="61" s="1"/>
  <c r="I965" i="61"/>
  <c r="H963" i="61" l="1"/>
  <c r="J963" i="61" s="1"/>
  <c r="I964" i="61"/>
  <c r="H962" i="61" l="1"/>
  <c r="J962" i="61" s="1"/>
  <c r="I963" i="61"/>
  <c r="H961" i="61" l="1"/>
  <c r="J961" i="61" s="1"/>
  <c r="I962" i="61"/>
  <c r="H960" i="61" l="1"/>
  <c r="J960" i="61" s="1"/>
  <c r="I961" i="61"/>
  <c r="H959" i="61" l="1"/>
  <c r="J959" i="61" s="1"/>
  <c r="I960" i="61"/>
  <c r="H958" i="61" l="1"/>
  <c r="J958" i="61" s="1"/>
  <c r="I959" i="61"/>
  <c r="H957" i="61" l="1"/>
  <c r="J957" i="61" s="1"/>
  <c r="I958" i="61"/>
  <c r="H956" i="61" l="1"/>
  <c r="J956" i="61" s="1"/>
  <c r="I957" i="61"/>
  <c r="H955" i="61" l="1"/>
  <c r="J955" i="61" s="1"/>
  <c r="I956" i="61"/>
  <c r="H954" i="61" l="1"/>
  <c r="J954" i="61" s="1"/>
  <c r="I955" i="61"/>
  <c r="H953" i="61" l="1"/>
  <c r="J953" i="61" s="1"/>
  <c r="I954" i="61"/>
  <c r="H952" i="61" l="1"/>
  <c r="J952" i="61" s="1"/>
  <c r="I953" i="61"/>
  <c r="H951" i="61" l="1"/>
  <c r="J951" i="61" s="1"/>
  <c r="I952" i="61"/>
  <c r="H950" i="61" l="1"/>
  <c r="J950" i="61" s="1"/>
  <c r="I951" i="61"/>
  <c r="H949" i="61" l="1"/>
  <c r="J949" i="61" s="1"/>
  <c r="I950" i="61"/>
  <c r="H948" i="61" l="1"/>
  <c r="J948" i="61" s="1"/>
  <c r="I949" i="61"/>
  <c r="H947" i="61" l="1"/>
  <c r="J947" i="61" s="1"/>
  <c r="I948" i="61"/>
  <c r="H946" i="61" l="1"/>
  <c r="J946" i="61" s="1"/>
  <c r="I947" i="61"/>
  <c r="H945" i="61" l="1"/>
  <c r="J945" i="61" s="1"/>
  <c r="I946" i="61"/>
  <c r="H944" i="61" l="1"/>
  <c r="J944" i="61" s="1"/>
  <c r="I945" i="61"/>
  <c r="H943" i="61" l="1"/>
  <c r="J943" i="61" s="1"/>
  <c r="I944" i="61"/>
  <c r="H942" i="61" l="1"/>
  <c r="J942" i="61" s="1"/>
  <c r="I943" i="61"/>
  <c r="H941" i="61" l="1"/>
  <c r="J941" i="61" s="1"/>
  <c r="I942" i="61"/>
  <c r="H940" i="61" l="1"/>
  <c r="J940" i="61" s="1"/>
  <c r="I941" i="61"/>
  <c r="H939" i="61" l="1"/>
  <c r="J939" i="61" s="1"/>
  <c r="I940" i="61"/>
  <c r="H938" i="61" l="1"/>
  <c r="J938" i="61" s="1"/>
  <c r="I939" i="61"/>
  <c r="H937" i="61" l="1"/>
  <c r="J937" i="61" s="1"/>
  <c r="I938" i="61"/>
  <c r="H936" i="61" l="1"/>
  <c r="J936" i="61" s="1"/>
  <c r="I937" i="61"/>
  <c r="H935" i="61" l="1"/>
  <c r="J935" i="61" s="1"/>
  <c r="I936" i="61"/>
  <c r="H934" i="61" l="1"/>
  <c r="J934" i="61" s="1"/>
  <c r="I935" i="61"/>
  <c r="H933" i="61" l="1"/>
  <c r="J933" i="61" s="1"/>
  <c r="I934" i="61"/>
  <c r="H932" i="61" l="1"/>
  <c r="J932" i="61" s="1"/>
  <c r="I933" i="61"/>
  <c r="H931" i="61" l="1"/>
  <c r="J931" i="61" s="1"/>
  <c r="I932" i="61"/>
  <c r="H930" i="61" l="1"/>
  <c r="J930" i="61" s="1"/>
  <c r="I931" i="61"/>
  <c r="H929" i="61" l="1"/>
  <c r="J929" i="61" s="1"/>
  <c r="I930" i="61"/>
  <c r="H928" i="61" l="1"/>
  <c r="J928" i="61" s="1"/>
  <c r="I929" i="61"/>
  <c r="H927" i="61" l="1"/>
  <c r="J927" i="61" s="1"/>
  <c r="I928" i="61"/>
  <c r="H926" i="61" l="1"/>
  <c r="J926" i="61" s="1"/>
  <c r="I927" i="61"/>
  <c r="H925" i="61" l="1"/>
  <c r="J925" i="61" s="1"/>
  <c r="I926" i="61"/>
  <c r="H924" i="61" l="1"/>
  <c r="J924" i="61" s="1"/>
  <c r="I925" i="61"/>
  <c r="H923" i="61" l="1"/>
  <c r="J923" i="61" s="1"/>
  <c r="I924" i="61"/>
  <c r="H922" i="61" l="1"/>
  <c r="J922" i="61" s="1"/>
  <c r="I923" i="61"/>
  <c r="H921" i="61" l="1"/>
  <c r="J921" i="61" s="1"/>
  <c r="I922" i="61"/>
  <c r="H920" i="61" l="1"/>
  <c r="J920" i="61" s="1"/>
  <c r="I921" i="61"/>
  <c r="H919" i="61" l="1"/>
  <c r="J919" i="61" s="1"/>
  <c r="I920" i="61"/>
  <c r="H918" i="61" l="1"/>
  <c r="J918" i="61" s="1"/>
  <c r="I919" i="61"/>
  <c r="H917" i="61" l="1"/>
  <c r="J917" i="61" s="1"/>
  <c r="I918" i="61"/>
  <c r="H916" i="61" l="1"/>
  <c r="J916" i="61" s="1"/>
  <c r="I917" i="61"/>
  <c r="H915" i="61" l="1"/>
  <c r="J915" i="61" s="1"/>
  <c r="I916" i="61"/>
  <c r="H914" i="61" l="1"/>
  <c r="J914" i="61" s="1"/>
  <c r="I915" i="61"/>
  <c r="H913" i="61" l="1"/>
  <c r="J913" i="61" s="1"/>
  <c r="I914" i="61"/>
  <c r="H912" i="61" l="1"/>
  <c r="J912" i="61" s="1"/>
  <c r="I913" i="61"/>
  <c r="H911" i="61" l="1"/>
  <c r="J911" i="61" s="1"/>
  <c r="I912" i="61"/>
  <c r="H910" i="61" l="1"/>
  <c r="J910" i="61" s="1"/>
  <c r="I911" i="61"/>
  <c r="H909" i="61" l="1"/>
  <c r="J909" i="61" s="1"/>
  <c r="I910" i="61"/>
  <c r="H908" i="61" l="1"/>
  <c r="J908" i="61" s="1"/>
  <c r="I909" i="61"/>
  <c r="H907" i="61" l="1"/>
  <c r="J907" i="61" s="1"/>
  <c r="I908" i="61"/>
  <c r="H906" i="61" l="1"/>
  <c r="J906" i="61" s="1"/>
  <c r="I907" i="61"/>
  <c r="H905" i="61" l="1"/>
  <c r="J905" i="61" s="1"/>
  <c r="I906" i="61"/>
  <c r="H904" i="61" l="1"/>
  <c r="J904" i="61" s="1"/>
  <c r="I905" i="61"/>
  <c r="H903" i="61" l="1"/>
  <c r="J903" i="61" s="1"/>
  <c r="I904" i="61"/>
  <c r="H902" i="61" l="1"/>
  <c r="J902" i="61" s="1"/>
  <c r="I903" i="61"/>
  <c r="H901" i="61" l="1"/>
  <c r="J901" i="61" s="1"/>
  <c r="I902" i="61"/>
  <c r="H900" i="61" l="1"/>
  <c r="J900" i="61" s="1"/>
  <c r="I901" i="61"/>
  <c r="H899" i="61" l="1"/>
  <c r="J899" i="61" s="1"/>
  <c r="I900" i="61"/>
  <c r="H898" i="61" l="1"/>
  <c r="J898" i="61" s="1"/>
  <c r="I899" i="61"/>
  <c r="H897" i="61" l="1"/>
  <c r="J897" i="61" s="1"/>
  <c r="I898" i="61"/>
  <c r="H896" i="61" l="1"/>
  <c r="J896" i="61" s="1"/>
  <c r="I897" i="61"/>
  <c r="H895" i="61" l="1"/>
  <c r="J895" i="61" s="1"/>
  <c r="I896" i="61"/>
  <c r="H894" i="61" l="1"/>
  <c r="J894" i="61" s="1"/>
  <c r="I895" i="61"/>
  <c r="H893" i="61" l="1"/>
  <c r="J893" i="61" s="1"/>
  <c r="I894" i="61"/>
  <c r="H892" i="61" l="1"/>
  <c r="J892" i="61" s="1"/>
  <c r="I893" i="61"/>
  <c r="H891" i="61" l="1"/>
  <c r="J891" i="61" s="1"/>
  <c r="I892" i="61"/>
  <c r="H890" i="61" l="1"/>
  <c r="J890" i="61" s="1"/>
  <c r="I891" i="61"/>
  <c r="H889" i="61" l="1"/>
  <c r="J889" i="61" s="1"/>
  <c r="I890" i="61"/>
  <c r="H888" i="61" l="1"/>
  <c r="J888" i="61" s="1"/>
  <c r="I889" i="61"/>
  <c r="H887" i="61" l="1"/>
  <c r="J887" i="61" s="1"/>
  <c r="I888" i="61"/>
  <c r="H886" i="61" l="1"/>
  <c r="J886" i="61" s="1"/>
  <c r="I887" i="61"/>
  <c r="H885" i="61" l="1"/>
  <c r="J885" i="61" s="1"/>
  <c r="I886" i="61"/>
  <c r="H884" i="61" l="1"/>
  <c r="J884" i="61" s="1"/>
  <c r="I885" i="61"/>
  <c r="H883" i="61" l="1"/>
  <c r="J883" i="61" s="1"/>
  <c r="I884" i="61"/>
  <c r="H882" i="61" l="1"/>
  <c r="J882" i="61" s="1"/>
  <c r="I883" i="61"/>
  <c r="H881" i="61" l="1"/>
  <c r="J881" i="61" s="1"/>
  <c r="I882" i="61"/>
  <c r="H880" i="61" l="1"/>
  <c r="J880" i="61" s="1"/>
  <c r="I881" i="61"/>
  <c r="H879" i="61" l="1"/>
  <c r="J879" i="61" s="1"/>
  <c r="I880" i="61"/>
  <c r="H878" i="61" l="1"/>
  <c r="J878" i="61" s="1"/>
  <c r="I879" i="61"/>
  <c r="H877" i="61" l="1"/>
  <c r="J877" i="61" s="1"/>
  <c r="I878" i="61"/>
  <c r="H876" i="61" l="1"/>
  <c r="J876" i="61" s="1"/>
  <c r="I877" i="61"/>
  <c r="H875" i="61" l="1"/>
  <c r="J875" i="61" s="1"/>
  <c r="I876" i="61"/>
  <c r="H874" i="61" l="1"/>
  <c r="J874" i="61" s="1"/>
  <c r="I875" i="61"/>
  <c r="H873" i="61" l="1"/>
  <c r="J873" i="61" s="1"/>
  <c r="I874" i="61"/>
  <c r="H872" i="61" l="1"/>
  <c r="J872" i="61" s="1"/>
  <c r="I873" i="61"/>
  <c r="H871" i="61" l="1"/>
  <c r="J871" i="61" s="1"/>
  <c r="I872" i="61"/>
  <c r="H870" i="61" l="1"/>
  <c r="J870" i="61" s="1"/>
  <c r="I871" i="61"/>
  <c r="H869" i="61" l="1"/>
  <c r="J869" i="61" s="1"/>
  <c r="I870" i="61"/>
  <c r="H868" i="61" l="1"/>
  <c r="J868" i="61" s="1"/>
  <c r="I869" i="61"/>
  <c r="H867" i="61" l="1"/>
  <c r="J867" i="61" s="1"/>
  <c r="I868" i="61"/>
  <c r="H866" i="61" l="1"/>
  <c r="J866" i="61" s="1"/>
  <c r="I867" i="61"/>
  <c r="H865" i="61" l="1"/>
  <c r="J865" i="61" s="1"/>
  <c r="I866" i="61"/>
  <c r="H864" i="61" l="1"/>
  <c r="J864" i="61" s="1"/>
  <c r="I865" i="61"/>
  <c r="H863" i="61" l="1"/>
  <c r="J863" i="61" s="1"/>
  <c r="I864" i="61"/>
  <c r="H862" i="61" l="1"/>
  <c r="J862" i="61" s="1"/>
  <c r="I863" i="61"/>
  <c r="H861" i="61" l="1"/>
  <c r="J861" i="61" s="1"/>
  <c r="I862" i="61"/>
  <c r="H860" i="61" l="1"/>
  <c r="J860" i="61" s="1"/>
  <c r="I861" i="61"/>
  <c r="H859" i="61" l="1"/>
  <c r="J859" i="61" s="1"/>
  <c r="I860" i="61"/>
  <c r="H858" i="61" l="1"/>
  <c r="J858" i="61" s="1"/>
  <c r="I859" i="61"/>
  <c r="H857" i="61" l="1"/>
  <c r="J857" i="61" s="1"/>
  <c r="I858" i="61"/>
  <c r="H856" i="61" l="1"/>
  <c r="J856" i="61" s="1"/>
  <c r="I857" i="61"/>
  <c r="H855" i="61" l="1"/>
  <c r="J855" i="61" s="1"/>
  <c r="I856" i="61"/>
  <c r="H854" i="61" l="1"/>
  <c r="J854" i="61" s="1"/>
  <c r="I855" i="61"/>
  <c r="H853" i="61" l="1"/>
  <c r="J853" i="61" s="1"/>
  <c r="I854" i="61"/>
  <c r="H852" i="61" l="1"/>
  <c r="J852" i="61" s="1"/>
  <c r="I853" i="61"/>
  <c r="H851" i="61" l="1"/>
  <c r="J851" i="61" s="1"/>
  <c r="I852" i="61"/>
  <c r="H850" i="61" l="1"/>
  <c r="J850" i="61" s="1"/>
  <c r="I851" i="61"/>
  <c r="H849" i="61" l="1"/>
  <c r="J849" i="61" s="1"/>
  <c r="I850" i="61"/>
  <c r="H848" i="61" l="1"/>
  <c r="J848" i="61" s="1"/>
  <c r="I849" i="61"/>
  <c r="H847" i="61" l="1"/>
  <c r="J847" i="61" s="1"/>
  <c r="I848" i="61"/>
  <c r="H846" i="61" l="1"/>
  <c r="J846" i="61" s="1"/>
  <c r="I847" i="61"/>
  <c r="H845" i="61" l="1"/>
  <c r="J845" i="61" s="1"/>
  <c r="I846" i="61"/>
  <c r="H844" i="61" l="1"/>
  <c r="J844" i="61" s="1"/>
  <c r="I845" i="61"/>
  <c r="H843" i="61" l="1"/>
  <c r="J843" i="61" s="1"/>
  <c r="I844" i="61"/>
  <c r="H842" i="61" l="1"/>
  <c r="J842" i="61" s="1"/>
  <c r="I843" i="61"/>
  <c r="H841" i="61" l="1"/>
  <c r="J841" i="61" s="1"/>
  <c r="I842" i="61"/>
  <c r="H840" i="61" l="1"/>
  <c r="J840" i="61" s="1"/>
  <c r="I841" i="61"/>
  <c r="H839" i="61" l="1"/>
  <c r="J839" i="61" s="1"/>
  <c r="I840" i="61"/>
  <c r="H838" i="61" l="1"/>
  <c r="J838" i="61" s="1"/>
  <c r="I839" i="61"/>
  <c r="H837" i="61" l="1"/>
  <c r="J837" i="61" s="1"/>
  <c r="I838" i="61"/>
  <c r="H836" i="61" l="1"/>
  <c r="J836" i="61" s="1"/>
  <c r="I837" i="61"/>
  <c r="H835" i="61" l="1"/>
  <c r="J835" i="61" s="1"/>
  <c r="I836" i="61"/>
  <c r="H834" i="61" l="1"/>
  <c r="J834" i="61" s="1"/>
  <c r="I835" i="61"/>
  <c r="H833" i="61" l="1"/>
  <c r="J833" i="61" s="1"/>
  <c r="I834" i="61"/>
  <c r="H832" i="61" l="1"/>
  <c r="J832" i="61" s="1"/>
  <c r="I833" i="61"/>
  <c r="H831" i="61" l="1"/>
  <c r="J831" i="61" s="1"/>
  <c r="I832" i="61"/>
  <c r="H830" i="61" l="1"/>
  <c r="J830" i="61" s="1"/>
  <c r="I831" i="61"/>
  <c r="H829" i="61" l="1"/>
  <c r="J829" i="61" s="1"/>
  <c r="I830" i="61"/>
  <c r="H828" i="61" l="1"/>
  <c r="J828" i="61" s="1"/>
  <c r="I829" i="61"/>
  <c r="H827" i="61" l="1"/>
  <c r="J827" i="61" s="1"/>
  <c r="I828" i="61"/>
  <c r="H826" i="61" l="1"/>
  <c r="J826" i="61" s="1"/>
  <c r="I827" i="61"/>
  <c r="H825" i="61" l="1"/>
  <c r="J825" i="61" s="1"/>
  <c r="I826" i="61"/>
  <c r="H824" i="61" l="1"/>
  <c r="J824" i="61" s="1"/>
  <c r="I825" i="61"/>
  <c r="H823" i="61" l="1"/>
  <c r="J823" i="61" s="1"/>
  <c r="I824" i="61"/>
  <c r="H822" i="61" l="1"/>
  <c r="J822" i="61" s="1"/>
  <c r="I823" i="61"/>
  <c r="H821" i="61" l="1"/>
  <c r="J821" i="61" s="1"/>
  <c r="I822" i="61"/>
  <c r="H820" i="61" l="1"/>
  <c r="J820" i="61" s="1"/>
  <c r="I821" i="61"/>
  <c r="H819" i="61" l="1"/>
  <c r="J819" i="61" s="1"/>
  <c r="I820" i="61"/>
  <c r="H818" i="61" l="1"/>
  <c r="J818" i="61" s="1"/>
  <c r="I819" i="61"/>
  <c r="H817" i="61" l="1"/>
  <c r="J817" i="61" s="1"/>
  <c r="I818" i="61"/>
  <c r="H816" i="61" l="1"/>
  <c r="J816" i="61" s="1"/>
  <c r="I817" i="61"/>
  <c r="H815" i="61" l="1"/>
  <c r="J815" i="61" s="1"/>
  <c r="I816" i="61"/>
  <c r="H814" i="61" l="1"/>
  <c r="J814" i="61" s="1"/>
  <c r="I815" i="61"/>
  <c r="H813" i="61" l="1"/>
  <c r="J813" i="61" s="1"/>
  <c r="I814" i="61"/>
  <c r="H812" i="61" l="1"/>
  <c r="J812" i="61" s="1"/>
  <c r="I813" i="61"/>
  <c r="H811" i="61" l="1"/>
  <c r="J811" i="61" s="1"/>
  <c r="I812" i="61"/>
  <c r="H810" i="61" l="1"/>
  <c r="J810" i="61" s="1"/>
  <c r="I811" i="61"/>
  <c r="H809" i="61" l="1"/>
  <c r="J809" i="61" s="1"/>
  <c r="I810" i="61"/>
  <c r="H808" i="61" l="1"/>
  <c r="J808" i="61" s="1"/>
  <c r="I809" i="61"/>
  <c r="H807" i="61" l="1"/>
  <c r="J807" i="61" s="1"/>
  <c r="I808" i="61"/>
  <c r="H806" i="61" l="1"/>
  <c r="J806" i="61" s="1"/>
  <c r="I807" i="61"/>
  <c r="H805" i="61" l="1"/>
  <c r="J805" i="61" s="1"/>
  <c r="I806" i="61"/>
  <c r="H804" i="61" l="1"/>
  <c r="J804" i="61" s="1"/>
  <c r="I805" i="61"/>
  <c r="H803" i="61" l="1"/>
  <c r="J803" i="61" s="1"/>
  <c r="I804" i="61"/>
  <c r="H802" i="61" l="1"/>
  <c r="J802" i="61" s="1"/>
  <c r="I803" i="61"/>
  <c r="H801" i="61" l="1"/>
  <c r="J801" i="61" s="1"/>
  <c r="I802" i="61"/>
  <c r="H800" i="61" l="1"/>
  <c r="J800" i="61" s="1"/>
  <c r="I801" i="61"/>
  <c r="H799" i="61" l="1"/>
  <c r="J799" i="61" s="1"/>
  <c r="I800" i="61"/>
  <c r="H798" i="61" l="1"/>
  <c r="J798" i="61" s="1"/>
  <c r="I799" i="61"/>
  <c r="H797" i="61" l="1"/>
  <c r="J797" i="61" s="1"/>
  <c r="I798" i="61"/>
  <c r="H796" i="61" l="1"/>
  <c r="J796" i="61" s="1"/>
  <c r="I797" i="61"/>
  <c r="H795" i="61" l="1"/>
  <c r="J795" i="61" s="1"/>
  <c r="I796" i="61"/>
  <c r="H794" i="61" l="1"/>
  <c r="J794" i="61" s="1"/>
  <c r="I795" i="61"/>
  <c r="H793" i="61" l="1"/>
  <c r="J793" i="61" s="1"/>
  <c r="I794" i="61"/>
  <c r="H792" i="61" l="1"/>
  <c r="J792" i="61" s="1"/>
  <c r="I793" i="61"/>
  <c r="H791" i="61" l="1"/>
  <c r="J791" i="61" s="1"/>
  <c r="I792" i="61"/>
  <c r="H790" i="61" l="1"/>
  <c r="J790" i="61" s="1"/>
  <c r="I791" i="61"/>
  <c r="H789" i="61" l="1"/>
  <c r="J789" i="61" s="1"/>
  <c r="I790" i="61"/>
  <c r="H788" i="61" l="1"/>
  <c r="J788" i="61" s="1"/>
  <c r="I789" i="61"/>
  <c r="H787" i="61" l="1"/>
  <c r="J787" i="61" s="1"/>
  <c r="I788" i="61"/>
  <c r="H786" i="61" l="1"/>
  <c r="J786" i="61" s="1"/>
  <c r="I787" i="61"/>
  <c r="H785" i="61" l="1"/>
  <c r="J785" i="61" s="1"/>
  <c r="I786" i="61"/>
  <c r="H784" i="61" l="1"/>
  <c r="J784" i="61" s="1"/>
  <c r="I785" i="61"/>
  <c r="H783" i="61" l="1"/>
  <c r="J783" i="61" s="1"/>
  <c r="I784" i="61"/>
  <c r="H782" i="61" l="1"/>
  <c r="J782" i="61" s="1"/>
  <c r="I783" i="61"/>
  <c r="H781" i="61" l="1"/>
  <c r="J781" i="61" s="1"/>
  <c r="I782" i="61"/>
  <c r="H780" i="61" l="1"/>
  <c r="J780" i="61" s="1"/>
  <c r="I781" i="61"/>
  <c r="H779" i="61" l="1"/>
  <c r="J779" i="61" s="1"/>
  <c r="I780" i="61"/>
  <c r="H778" i="61" l="1"/>
  <c r="J778" i="61" s="1"/>
  <c r="I779" i="61"/>
  <c r="H777" i="61" l="1"/>
  <c r="J777" i="61" s="1"/>
  <c r="I778" i="61"/>
  <c r="H776" i="61" l="1"/>
  <c r="J776" i="61" s="1"/>
  <c r="I777" i="61"/>
  <c r="H775" i="61" l="1"/>
  <c r="J775" i="61" s="1"/>
  <c r="I776" i="61"/>
  <c r="H774" i="61" l="1"/>
  <c r="J774" i="61" s="1"/>
  <c r="I775" i="61"/>
  <c r="H773" i="61" l="1"/>
  <c r="J773" i="61" s="1"/>
  <c r="I774" i="61"/>
  <c r="H772" i="61" l="1"/>
  <c r="J772" i="61" s="1"/>
  <c r="I773" i="61"/>
  <c r="H771" i="61" l="1"/>
  <c r="J771" i="61" s="1"/>
  <c r="I772" i="61"/>
  <c r="H770" i="61" l="1"/>
  <c r="J770" i="61" s="1"/>
  <c r="I771" i="61"/>
  <c r="H769" i="61" l="1"/>
  <c r="J769" i="61" s="1"/>
  <c r="I770" i="61"/>
  <c r="H768" i="61" l="1"/>
  <c r="J768" i="61" s="1"/>
  <c r="I769" i="61"/>
  <c r="H767" i="61" l="1"/>
  <c r="J767" i="61" s="1"/>
  <c r="I768" i="61"/>
  <c r="H766" i="61" l="1"/>
  <c r="J766" i="61" s="1"/>
  <c r="I767" i="61"/>
  <c r="H765" i="61" l="1"/>
  <c r="J765" i="61" s="1"/>
  <c r="I766" i="61"/>
  <c r="H764" i="61" l="1"/>
  <c r="J764" i="61" s="1"/>
  <c r="I765" i="61"/>
  <c r="H763" i="61" l="1"/>
  <c r="J763" i="61" s="1"/>
  <c r="I764" i="61"/>
  <c r="H762" i="61" l="1"/>
  <c r="J762" i="61" s="1"/>
  <c r="I763" i="61"/>
  <c r="H761" i="61" l="1"/>
  <c r="J761" i="61" s="1"/>
  <c r="I762" i="61"/>
  <c r="H760" i="61" l="1"/>
  <c r="J760" i="61" s="1"/>
  <c r="I761" i="61"/>
  <c r="H759" i="61" l="1"/>
  <c r="J759" i="61" s="1"/>
  <c r="I760" i="61"/>
  <c r="H758" i="61" l="1"/>
  <c r="J758" i="61" s="1"/>
  <c r="I759" i="61"/>
  <c r="H757" i="61" l="1"/>
  <c r="J757" i="61" s="1"/>
  <c r="I758" i="61"/>
  <c r="H756" i="61" l="1"/>
  <c r="J756" i="61" s="1"/>
  <c r="I757" i="61"/>
  <c r="H755" i="61" l="1"/>
  <c r="J755" i="61" s="1"/>
  <c r="I756" i="61"/>
  <c r="H754" i="61" l="1"/>
  <c r="J754" i="61" s="1"/>
  <c r="I755" i="61"/>
  <c r="H753" i="61" l="1"/>
  <c r="J753" i="61" s="1"/>
  <c r="I754" i="61"/>
  <c r="H752" i="61" l="1"/>
  <c r="J752" i="61" s="1"/>
  <c r="I753" i="61"/>
  <c r="H751" i="61" l="1"/>
  <c r="J751" i="61" s="1"/>
  <c r="I752" i="61"/>
  <c r="H750" i="61" l="1"/>
  <c r="J750" i="61" s="1"/>
  <c r="I751" i="61"/>
  <c r="H749" i="61" l="1"/>
  <c r="J749" i="61" s="1"/>
  <c r="I750" i="61"/>
  <c r="H748" i="61" l="1"/>
  <c r="J748" i="61" s="1"/>
  <c r="I749" i="61"/>
  <c r="H747" i="61" l="1"/>
  <c r="J747" i="61" s="1"/>
  <c r="I748" i="61"/>
  <c r="H746" i="61" l="1"/>
  <c r="J746" i="61" s="1"/>
  <c r="I747" i="61"/>
  <c r="H745" i="61" l="1"/>
  <c r="J745" i="61" s="1"/>
  <c r="I746" i="61"/>
  <c r="H744" i="61" l="1"/>
  <c r="J744" i="61" s="1"/>
  <c r="I745" i="61"/>
  <c r="H743" i="61" l="1"/>
  <c r="J743" i="61" s="1"/>
  <c r="I744" i="61"/>
  <c r="H742" i="61" l="1"/>
  <c r="J742" i="61" s="1"/>
  <c r="I743" i="61"/>
  <c r="H741" i="61" l="1"/>
  <c r="J741" i="61" s="1"/>
  <c r="I742" i="61"/>
  <c r="H740" i="61" l="1"/>
  <c r="J740" i="61" s="1"/>
  <c r="I741" i="61"/>
  <c r="H739" i="61" l="1"/>
  <c r="J739" i="61" s="1"/>
  <c r="I740" i="61"/>
  <c r="H738" i="61" l="1"/>
  <c r="J738" i="61" s="1"/>
  <c r="I739" i="61"/>
  <c r="H737" i="61" l="1"/>
  <c r="J737" i="61" s="1"/>
  <c r="I738" i="61"/>
  <c r="H736" i="61" l="1"/>
  <c r="J736" i="61" s="1"/>
  <c r="I737" i="61"/>
  <c r="H735" i="61" l="1"/>
  <c r="J735" i="61" s="1"/>
  <c r="I736" i="61"/>
  <c r="H734" i="61" l="1"/>
  <c r="J734" i="61" s="1"/>
  <c r="I735" i="61"/>
  <c r="H733" i="61" l="1"/>
  <c r="J733" i="61" s="1"/>
  <c r="I734" i="61"/>
  <c r="H732" i="61" l="1"/>
  <c r="J732" i="61" s="1"/>
  <c r="I733" i="61"/>
  <c r="H731" i="61" l="1"/>
  <c r="J731" i="61" s="1"/>
  <c r="I732" i="61"/>
  <c r="H730" i="61" l="1"/>
  <c r="J730" i="61" s="1"/>
  <c r="I731" i="61"/>
  <c r="H729" i="61" l="1"/>
  <c r="J729" i="61" s="1"/>
  <c r="I730" i="61"/>
  <c r="H728" i="61" l="1"/>
  <c r="J728" i="61" s="1"/>
  <c r="I729" i="61"/>
  <c r="H727" i="61" l="1"/>
  <c r="J727" i="61" s="1"/>
  <c r="I728" i="61"/>
  <c r="H726" i="61" l="1"/>
  <c r="J726" i="61" s="1"/>
  <c r="I727" i="61"/>
  <c r="H725" i="61" l="1"/>
  <c r="J725" i="61" s="1"/>
  <c r="I726" i="61"/>
  <c r="H724" i="61" l="1"/>
  <c r="J724" i="61" s="1"/>
  <c r="I725" i="61"/>
  <c r="H723" i="61" l="1"/>
  <c r="J723" i="61" s="1"/>
  <c r="I724" i="61"/>
  <c r="H722" i="61" l="1"/>
  <c r="J722" i="61" s="1"/>
  <c r="I723" i="61"/>
  <c r="H721" i="61" l="1"/>
  <c r="J721" i="61" s="1"/>
  <c r="I722" i="61"/>
  <c r="H720" i="61" l="1"/>
  <c r="J720" i="61" s="1"/>
  <c r="I721" i="61"/>
  <c r="H719" i="61" l="1"/>
  <c r="J719" i="61" s="1"/>
  <c r="I720" i="61"/>
  <c r="H718" i="61" l="1"/>
  <c r="J718" i="61" s="1"/>
  <c r="I719" i="61"/>
  <c r="H717" i="61" l="1"/>
  <c r="J717" i="61" s="1"/>
  <c r="I718" i="61"/>
  <c r="H716" i="61" l="1"/>
  <c r="J716" i="61" s="1"/>
  <c r="I717" i="61"/>
  <c r="H715" i="61" l="1"/>
  <c r="J715" i="61" s="1"/>
  <c r="I716" i="61"/>
  <c r="H714" i="61" l="1"/>
  <c r="J714" i="61" s="1"/>
  <c r="I715" i="61"/>
  <c r="H713" i="61" l="1"/>
  <c r="J713" i="61" s="1"/>
  <c r="I714" i="61"/>
  <c r="H712" i="61" l="1"/>
  <c r="J712" i="61" s="1"/>
  <c r="I713" i="61"/>
  <c r="H711" i="61" l="1"/>
  <c r="J711" i="61" s="1"/>
  <c r="I712" i="61"/>
  <c r="H710" i="61" l="1"/>
  <c r="J710" i="61" s="1"/>
  <c r="I711" i="61"/>
  <c r="H709" i="61" l="1"/>
  <c r="J709" i="61" s="1"/>
  <c r="I710" i="61"/>
  <c r="H708" i="61" l="1"/>
  <c r="J708" i="61" s="1"/>
  <c r="I709" i="61"/>
  <c r="H707" i="61" l="1"/>
  <c r="J707" i="61" s="1"/>
  <c r="I708" i="61"/>
  <c r="H706" i="61" l="1"/>
  <c r="J706" i="61" s="1"/>
  <c r="I707" i="61"/>
  <c r="H705" i="61" l="1"/>
  <c r="J705" i="61" s="1"/>
  <c r="I706" i="61"/>
  <c r="H704" i="61" l="1"/>
  <c r="J704" i="61" s="1"/>
  <c r="I705" i="61"/>
  <c r="H703" i="61" l="1"/>
  <c r="J703" i="61" s="1"/>
  <c r="I704" i="61"/>
  <c r="H702" i="61" l="1"/>
  <c r="J702" i="61" s="1"/>
  <c r="I703" i="61"/>
  <c r="H701" i="61" l="1"/>
  <c r="J701" i="61" s="1"/>
  <c r="I702" i="61"/>
  <c r="H700" i="61" l="1"/>
  <c r="J700" i="61" s="1"/>
  <c r="I701" i="61"/>
  <c r="H699" i="61" l="1"/>
  <c r="J699" i="61" s="1"/>
  <c r="I700" i="61"/>
  <c r="H698" i="61" l="1"/>
  <c r="J698" i="61" s="1"/>
  <c r="I699" i="61"/>
  <c r="H697" i="61" l="1"/>
  <c r="J697" i="61" s="1"/>
  <c r="I698" i="61"/>
  <c r="H696" i="61" l="1"/>
  <c r="J696" i="61" s="1"/>
  <c r="I697" i="61"/>
  <c r="H695" i="61" l="1"/>
  <c r="J695" i="61" s="1"/>
  <c r="I696" i="61"/>
  <c r="H694" i="61" l="1"/>
  <c r="J694" i="61" s="1"/>
  <c r="I695" i="61"/>
  <c r="H693" i="61" l="1"/>
  <c r="J693" i="61" s="1"/>
  <c r="I694" i="61"/>
  <c r="H692" i="61" l="1"/>
  <c r="J692" i="61" s="1"/>
  <c r="I693" i="61"/>
  <c r="H691" i="61" l="1"/>
  <c r="J691" i="61" s="1"/>
  <c r="I692" i="61"/>
  <c r="H690" i="61" l="1"/>
  <c r="J690" i="61" s="1"/>
  <c r="I691" i="61"/>
  <c r="H689" i="61" l="1"/>
  <c r="J689" i="61" s="1"/>
  <c r="I690" i="61"/>
  <c r="H688" i="61" l="1"/>
  <c r="J688" i="61" s="1"/>
  <c r="I689" i="61"/>
  <c r="H687" i="61" l="1"/>
  <c r="J687" i="61" s="1"/>
  <c r="I688" i="61"/>
  <c r="H686" i="61" l="1"/>
  <c r="J686" i="61" s="1"/>
  <c r="I687" i="61"/>
  <c r="H685" i="61" l="1"/>
  <c r="J685" i="61" s="1"/>
  <c r="I686" i="61"/>
  <c r="H684" i="61" l="1"/>
  <c r="J684" i="61" s="1"/>
  <c r="I685" i="61"/>
  <c r="H683" i="61" l="1"/>
  <c r="J683" i="61" s="1"/>
  <c r="I684" i="61"/>
  <c r="H682" i="61" l="1"/>
  <c r="J682" i="61" s="1"/>
  <c r="I683" i="61"/>
  <c r="H681" i="61" l="1"/>
  <c r="J681" i="61" s="1"/>
  <c r="I682" i="61"/>
  <c r="H680" i="61" l="1"/>
  <c r="J680" i="61" s="1"/>
  <c r="I681" i="61"/>
  <c r="H679" i="61" l="1"/>
  <c r="J679" i="61" s="1"/>
  <c r="I680" i="61"/>
  <c r="H678" i="61" l="1"/>
  <c r="J678" i="61" s="1"/>
  <c r="I679" i="61"/>
  <c r="H677" i="61" l="1"/>
  <c r="J677" i="61" s="1"/>
  <c r="I678" i="61"/>
  <c r="H676" i="61" l="1"/>
  <c r="J676" i="61" s="1"/>
  <c r="I677" i="61"/>
  <c r="H675" i="61" l="1"/>
  <c r="J675" i="61" s="1"/>
  <c r="I676" i="61"/>
  <c r="H674" i="61" l="1"/>
  <c r="J674" i="61" s="1"/>
  <c r="I675" i="61"/>
  <c r="H673" i="61" l="1"/>
  <c r="J673" i="61" s="1"/>
  <c r="I674" i="61"/>
  <c r="H672" i="61" l="1"/>
  <c r="J672" i="61" s="1"/>
  <c r="I673" i="61"/>
  <c r="H671" i="61" l="1"/>
  <c r="J671" i="61" s="1"/>
  <c r="I672" i="61"/>
  <c r="H670" i="61" l="1"/>
  <c r="J670" i="61" s="1"/>
  <c r="I671" i="61"/>
  <c r="H669" i="61" l="1"/>
  <c r="J669" i="61" s="1"/>
  <c r="I670" i="61"/>
  <c r="H668" i="61" l="1"/>
  <c r="J668" i="61" s="1"/>
  <c r="I669" i="61"/>
  <c r="H667" i="61" l="1"/>
  <c r="J667" i="61" s="1"/>
  <c r="I668" i="61"/>
  <c r="H666" i="61" l="1"/>
  <c r="J666" i="61" s="1"/>
  <c r="I667" i="61"/>
  <c r="H665" i="61" l="1"/>
  <c r="J665" i="61" s="1"/>
  <c r="I666" i="61"/>
  <c r="H664" i="61" l="1"/>
  <c r="J664" i="61" s="1"/>
  <c r="I665" i="61"/>
  <c r="H663" i="61" l="1"/>
  <c r="J663" i="61" s="1"/>
  <c r="I664" i="61"/>
  <c r="H662" i="61" l="1"/>
  <c r="J662" i="61" s="1"/>
  <c r="I663" i="61"/>
  <c r="H661" i="61" l="1"/>
  <c r="J661" i="61" s="1"/>
  <c r="I662" i="61"/>
  <c r="H660" i="61" l="1"/>
  <c r="J660" i="61" s="1"/>
  <c r="I661" i="61"/>
  <c r="H659" i="61" l="1"/>
  <c r="J659" i="61" s="1"/>
  <c r="I660" i="61"/>
  <c r="H658" i="61" l="1"/>
  <c r="J658" i="61" s="1"/>
  <c r="I659" i="61"/>
  <c r="H657" i="61" l="1"/>
  <c r="J657" i="61" s="1"/>
  <c r="I658" i="61"/>
  <c r="H656" i="61" l="1"/>
  <c r="J656" i="61" s="1"/>
  <c r="I657" i="61"/>
  <c r="H655" i="61" l="1"/>
  <c r="J655" i="61" s="1"/>
  <c r="I656" i="61"/>
  <c r="H654" i="61" l="1"/>
  <c r="J654" i="61" s="1"/>
  <c r="I655" i="61"/>
  <c r="H653" i="61" l="1"/>
  <c r="J653" i="61" s="1"/>
  <c r="I654" i="61"/>
  <c r="H652" i="61" l="1"/>
  <c r="J652" i="61" s="1"/>
  <c r="I653" i="61"/>
  <c r="H651" i="61" l="1"/>
  <c r="J651" i="61" s="1"/>
  <c r="I652" i="61"/>
  <c r="H650" i="61" l="1"/>
  <c r="J650" i="61" s="1"/>
  <c r="I651" i="61"/>
  <c r="H649" i="61" l="1"/>
  <c r="J649" i="61" s="1"/>
  <c r="I650" i="61"/>
  <c r="H648" i="61" l="1"/>
  <c r="J648" i="61" s="1"/>
  <c r="I649" i="61"/>
  <c r="H647" i="61" l="1"/>
  <c r="J647" i="61" s="1"/>
  <c r="I648" i="61"/>
  <c r="H646" i="61" l="1"/>
  <c r="J646" i="61" s="1"/>
  <c r="I647" i="61"/>
  <c r="H645" i="61" l="1"/>
  <c r="J645" i="61" s="1"/>
  <c r="I646" i="61"/>
  <c r="H644" i="61" l="1"/>
  <c r="J644" i="61" s="1"/>
  <c r="I645" i="61"/>
  <c r="H643" i="61" l="1"/>
  <c r="J643" i="61" s="1"/>
  <c r="I644" i="61"/>
  <c r="H642" i="61" l="1"/>
  <c r="J642" i="61" s="1"/>
  <c r="I643" i="61"/>
  <c r="H641" i="61" l="1"/>
  <c r="J641" i="61" s="1"/>
  <c r="I642" i="61"/>
  <c r="H640" i="61" l="1"/>
  <c r="J640" i="61" s="1"/>
  <c r="I641" i="61"/>
  <c r="H639" i="61" l="1"/>
  <c r="J639" i="61" s="1"/>
  <c r="I640" i="61"/>
  <c r="H638" i="61" l="1"/>
  <c r="J638" i="61" s="1"/>
  <c r="I639" i="61"/>
  <c r="H637" i="61" l="1"/>
  <c r="J637" i="61" s="1"/>
  <c r="I638" i="61"/>
  <c r="H636" i="61" l="1"/>
  <c r="J636" i="61" s="1"/>
  <c r="I637" i="61"/>
  <c r="H635" i="61" l="1"/>
  <c r="J635" i="61" s="1"/>
  <c r="I636" i="61"/>
  <c r="H634" i="61" l="1"/>
  <c r="J634" i="61" s="1"/>
  <c r="I635" i="61"/>
  <c r="H633" i="61" l="1"/>
  <c r="J633" i="61" s="1"/>
  <c r="I634" i="61"/>
  <c r="H632" i="61" l="1"/>
  <c r="J632" i="61" s="1"/>
  <c r="I633" i="61"/>
  <c r="H631" i="61" l="1"/>
  <c r="J631" i="61" s="1"/>
  <c r="I632" i="61"/>
  <c r="H630" i="61" l="1"/>
  <c r="J630" i="61" s="1"/>
  <c r="I631" i="61"/>
  <c r="H629" i="61" l="1"/>
  <c r="J629" i="61" s="1"/>
  <c r="I630" i="61"/>
  <c r="H628" i="61" l="1"/>
  <c r="J628" i="61" s="1"/>
  <c r="I629" i="61"/>
  <c r="H627" i="61" l="1"/>
  <c r="J627" i="61" s="1"/>
  <c r="I628" i="61"/>
  <c r="H626" i="61" l="1"/>
  <c r="J626" i="61" s="1"/>
  <c r="I627" i="61"/>
  <c r="H625" i="61" l="1"/>
  <c r="J625" i="61" s="1"/>
  <c r="I626" i="61"/>
  <c r="H624" i="61" l="1"/>
  <c r="J624" i="61" s="1"/>
  <c r="I625" i="61"/>
  <c r="H623" i="61" l="1"/>
  <c r="J623" i="61" s="1"/>
  <c r="I624" i="61"/>
  <c r="H622" i="61" l="1"/>
  <c r="J622" i="61" s="1"/>
  <c r="I623" i="61"/>
  <c r="H621" i="61" l="1"/>
  <c r="J621" i="61" s="1"/>
  <c r="I622" i="61"/>
  <c r="H620" i="61" l="1"/>
  <c r="J620" i="61" s="1"/>
  <c r="I621" i="61"/>
  <c r="H619" i="61" l="1"/>
  <c r="J619" i="61" s="1"/>
  <c r="I620" i="61"/>
  <c r="H618" i="61" l="1"/>
  <c r="J618" i="61" s="1"/>
  <c r="I619" i="61"/>
  <c r="H617" i="61" l="1"/>
  <c r="J617" i="61" s="1"/>
  <c r="I618" i="61"/>
  <c r="H616" i="61" l="1"/>
  <c r="J616" i="61" s="1"/>
  <c r="I617" i="61"/>
  <c r="H615" i="61" l="1"/>
  <c r="J615" i="61" s="1"/>
  <c r="I616" i="61"/>
  <c r="H614" i="61" l="1"/>
  <c r="J614" i="61" s="1"/>
  <c r="I615" i="61"/>
  <c r="H613" i="61" l="1"/>
  <c r="J613" i="61" s="1"/>
  <c r="I614" i="61"/>
  <c r="H612" i="61" l="1"/>
  <c r="J612" i="61" s="1"/>
  <c r="I613" i="61"/>
  <c r="H611" i="61" l="1"/>
  <c r="J611" i="61" s="1"/>
  <c r="I612" i="61"/>
  <c r="H610" i="61" l="1"/>
  <c r="J610" i="61" s="1"/>
  <c r="I611" i="61"/>
  <c r="H609" i="61" l="1"/>
  <c r="J609" i="61" s="1"/>
  <c r="I610" i="61"/>
  <c r="H608" i="61" l="1"/>
  <c r="J608" i="61" s="1"/>
  <c r="I609" i="61"/>
  <c r="H607" i="61" l="1"/>
  <c r="J607" i="61" s="1"/>
  <c r="I608" i="61"/>
  <c r="H606" i="61" l="1"/>
  <c r="J606" i="61" s="1"/>
  <c r="I607" i="61"/>
  <c r="H605" i="61" l="1"/>
  <c r="J605" i="61" s="1"/>
  <c r="I606" i="61"/>
  <c r="H604" i="61" l="1"/>
  <c r="J604" i="61" s="1"/>
  <c r="I605" i="61"/>
  <c r="H603" i="61" l="1"/>
  <c r="J603" i="61" s="1"/>
  <c r="I604" i="61"/>
  <c r="H602" i="61" l="1"/>
  <c r="J602" i="61" s="1"/>
  <c r="I603" i="61"/>
  <c r="H601" i="61" l="1"/>
  <c r="J601" i="61" s="1"/>
  <c r="I602" i="61"/>
  <c r="H600" i="61" l="1"/>
  <c r="J600" i="61" s="1"/>
  <c r="I601" i="61"/>
  <c r="H599" i="61" l="1"/>
  <c r="J599" i="61" s="1"/>
  <c r="I600" i="61"/>
  <c r="H598" i="61" l="1"/>
  <c r="J598" i="61" s="1"/>
  <c r="I599" i="61"/>
  <c r="H597" i="61" l="1"/>
  <c r="J597" i="61" s="1"/>
  <c r="I598" i="61"/>
  <c r="H596" i="61" l="1"/>
  <c r="J596" i="61" s="1"/>
  <c r="I597" i="61"/>
  <c r="H595" i="61" l="1"/>
  <c r="J595" i="61" s="1"/>
  <c r="I596" i="61"/>
  <c r="H594" i="61" l="1"/>
  <c r="J594" i="61" s="1"/>
  <c r="I595" i="61"/>
  <c r="H593" i="61" l="1"/>
  <c r="J593" i="61" s="1"/>
  <c r="I594" i="61"/>
  <c r="H592" i="61" l="1"/>
  <c r="J592" i="61" s="1"/>
  <c r="I593" i="61"/>
  <c r="H591" i="61" l="1"/>
  <c r="J591" i="61" s="1"/>
  <c r="I592" i="61"/>
  <c r="H590" i="61" l="1"/>
  <c r="J590" i="61" s="1"/>
  <c r="I591" i="61"/>
  <c r="H589" i="61" l="1"/>
  <c r="J589" i="61" s="1"/>
  <c r="I590" i="61"/>
  <c r="H588" i="61" l="1"/>
  <c r="J588" i="61" s="1"/>
  <c r="I589" i="61"/>
  <c r="H587" i="61" l="1"/>
  <c r="J587" i="61" s="1"/>
  <c r="I588" i="61"/>
  <c r="H586" i="61" l="1"/>
  <c r="J586" i="61" s="1"/>
  <c r="I587" i="61"/>
  <c r="H585" i="61" l="1"/>
  <c r="J585" i="61" s="1"/>
  <c r="I586" i="61"/>
  <c r="H584" i="61" l="1"/>
  <c r="J584" i="61" s="1"/>
  <c r="I585" i="61"/>
  <c r="H583" i="61" l="1"/>
  <c r="J583" i="61" s="1"/>
  <c r="I584" i="61"/>
  <c r="H582" i="61" l="1"/>
  <c r="J582" i="61" s="1"/>
  <c r="I583" i="61"/>
  <c r="H581" i="61" l="1"/>
  <c r="J581" i="61" s="1"/>
  <c r="I582" i="61"/>
  <c r="H580" i="61" l="1"/>
  <c r="J580" i="61" s="1"/>
  <c r="I581" i="61"/>
  <c r="H579" i="61" l="1"/>
  <c r="J579" i="61" s="1"/>
  <c r="I580" i="61"/>
  <c r="H578" i="61" l="1"/>
  <c r="J578" i="61" s="1"/>
  <c r="I579" i="61"/>
  <c r="H577" i="61" l="1"/>
  <c r="J577" i="61" s="1"/>
  <c r="I578" i="61"/>
  <c r="H576" i="61" l="1"/>
  <c r="J576" i="61" s="1"/>
  <c r="I577" i="61"/>
  <c r="H575" i="61" l="1"/>
  <c r="J575" i="61" s="1"/>
  <c r="I576" i="61"/>
  <c r="H574" i="61" l="1"/>
  <c r="J574" i="61" s="1"/>
  <c r="I575" i="61"/>
  <c r="H573" i="61" l="1"/>
  <c r="J573" i="61" s="1"/>
  <c r="I574" i="61"/>
  <c r="H572" i="61" l="1"/>
  <c r="J572" i="61" s="1"/>
  <c r="I573" i="61"/>
  <c r="H571" i="61" l="1"/>
  <c r="J571" i="61" s="1"/>
  <c r="I572" i="61"/>
  <c r="H570" i="61" l="1"/>
  <c r="J570" i="61" s="1"/>
  <c r="I571" i="61"/>
  <c r="H569" i="61" l="1"/>
  <c r="J569" i="61" s="1"/>
  <c r="I570" i="61"/>
  <c r="H568" i="61" l="1"/>
  <c r="J568" i="61" s="1"/>
  <c r="I569" i="61"/>
  <c r="H567" i="61" l="1"/>
  <c r="J567" i="61" s="1"/>
  <c r="I568" i="61"/>
  <c r="H566" i="61" l="1"/>
  <c r="J566" i="61" s="1"/>
  <c r="I567" i="61"/>
  <c r="H565" i="61" l="1"/>
  <c r="J565" i="61" s="1"/>
  <c r="I566" i="61"/>
  <c r="H564" i="61" l="1"/>
  <c r="J564" i="61" s="1"/>
  <c r="I565" i="61"/>
  <c r="H563" i="61" l="1"/>
  <c r="J563" i="61" s="1"/>
  <c r="I564" i="61"/>
  <c r="H562" i="61" l="1"/>
  <c r="J562" i="61" s="1"/>
  <c r="I563" i="61"/>
  <c r="H561" i="61" l="1"/>
  <c r="J561" i="61" s="1"/>
  <c r="I562" i="61"/>
  <c r="H560" i="61" l="1"/>
  <c r="J560" i="61" s="1"/>
  <c r="I561" i="61"/>
  <c r="H559" i="61" l="1"/>
  <c r="J559" i="61" s="1"/>
  <c r="I560" i="61"/>
  <c r="H558" i="61" l="1"/>
  <c r="J558" i="61" s="1"/>
  <c r="I559" i="61"/>
  <c r="H557" i="61" l="1"/>
  <c r="J557" i="61" s="1"/>
  <c r="I558" i="61"/>
  <c r="H556" i="61" l="1"/>
  <c r="J556" i="61" s="1"/>
  <c r="I557" i="61"/>
  <c r="H555" i="61" l="1"/>
  <c r="J555" i="61" s="1"/>
  <c r="I556" i="61"/>
  <c r="H554" i="61" l="1"/>
  <c r="J554" i="61" s="1"/>
  <c r="I555" i="61"/>
  <c r="H553" i="61" l="1"/>
  <c r="J553" i="61" s="1"/>
  <c r="I554" i="61"/>
  <c r="H552" i="61" l="1"/>
  <c r="J552" i="61" s="1"/>
  <c r="I553" i="61"/>
  <c r="H551" i="61" l="1"/>
  <c r="J551" i="61" s="1"/>
  <c r="I552" i="61"/>
  <c r="H550" i="61" l="1"/>
  <c r="J550" i="61" s="1"/>
  <c r="I551" i="61"/>
  <c r="H549" i="61" l="1"/>
  <c r="J549" i="61" s="1"/>
  <c r="I550" i="61"/>
  <c r="H548" i="61" l="1"/>
  <c r="J548" i="61" s="1"/>
  <c r="I549" i="61"/>
  <c r="H547" i="61" l="1"/>
  <c r="J547" i="61" s="1"/>
  <c r="I548" i="61"/>
  <c r="H546" i="61" l="1"/>
  <c r="J546" i="61" s="1"/>
  <c r="I547" i="61"/>
  <c r="H545" i="61" l="1"/>
  <c r="J545" i="61" s="1"/>
  <c r="I546" i="61"/>
  <c r="H544" i="61" l="1"/>
  <c r="J544" i="61" s="1"/>
  <c r="I545" i="61"/>
  <c r="H543" i="61" l="1"/>
  <c r="J543" i="61" s="1"/>
  <c r="I544" i="61"/>
  <c r="H542" i="61" l="1"/>
  <c r="J542" i="61" s="1"/>
  <c r="I543" i="61"/>
  <c r="H541" i="61" l="1"/>
  <c r="J541" i="61" s="1"/>
  <c r="I542" i="61"/>
  <c r="H540" i="61" l="1"/>
  <c r="J540" i="61" s="1"/>
  <c r="I541" i="61"/>
  <c r="H539" i="61" l="1"/>
  <c r="J539" i="61" s="1"/>
  <c r="I540" i="61"/>
  <c r="H538" i="61" l="1"/>
  <c r="J538" i="61" s="1"/>
  <c r="I539" i="61"/>
  <c r="H537" i="61" l="1"/>
  <c r="J537" i="61" s="1"/>
  <c r="I538" i="61"/>
  <c r="H536" i="61" l="1"/>
  <c r="J536" i="61" s="1"/>
  <c r="I537" i="61"/>
  <c r="H535" i="61" l="1"/>
  <c r="J535" i="61" s="1"/>
  <c r="I536" i="61"/>
  <c r="H534" i="61" l="1"/>
  <c r="J534" i="61" s="1"/>
  <c r="I535" i="61"/>
  <c r="H533" i="61" l="1"/>
  <c r="J533" i="61" s="1"/>
  <c r="I534" i="61"/>
  <c r="H532" i="61" l="1"/>
  <c r="J532" i="61" s="1"/>
  <c r="I533" i="61"/>
  <c r="H531" i="61" l="1"/>
  <c r="J531" i="61" s="1"/>
  <c r="I532" i="61"/>
  <c r="H530" i="61" l="1"/>
  <c r="J530" i="61" s="1"/>
  <c r="I531" i="61"/>
  <c r="H529" i="61" l="1"/>
  <c r="J529" i="61" s="1"/>
  <c r="I530" i="61"/>
  <c r="H528" i="61" l="1"/>
  <c r="J528" i="61" s="1"/>
  <c r="I529" i="61"/>
  <c r="H527" i="61" l="1"/>
  <c r="J527" i="61" s="1"/>
  <c r="I528" i="61"/>
  <c r="H526" i="61" l="1"/>
  <c r="J526" i="61" s="1"/>
  <c r="I527" i="61"/>
  <c r="H525" i="61" l="1"/>
  <c r="J525" i="61" s="1"/>
  <c r="I526" i="61"/>
  <c r="H524" i="61" l="1"/>
  <c r="J524" i="61" s="1"/>
  <c r="I525" i="61"/>
  <c r="H523" i="61" l="1"/>
  <c r="J523" i="61" s="1"/>
  <c r="I524" i="61"/>
  <c r="H522" i="61" l="1"/>
  <c r="J522" i="61" s="1"/>
  <c r="I523" i="61"/>
  <c r="H521" i="61" l="1"/>
  <c r="J521" i="61" s="1"/>
  <c r="I522" i="61"/>
  <c r="H520" i="61" l="1"/>
  <c r="J520" i="61" s="1"/>
  <c r="I521" i="61"/>
  <c r="H519" i="61" l="1"/>
  <c r="J519" i="61" s="1"/>
  <c r="I520" i="61"/>
  <c r="H518" i="61" l="1"/>
  <c r="J518" i="61" s="1"/>
  <c r="I519" i="61"/>
  <c r="H517" i="61" l="1"/>
  <c r="J517" i="61" s="1"/>
  <c r="I518" i="61"/>
  <c r="H516" i="61" l="1"/>
  <c r="J516" i="61" s="1"/>
  <c r="I517" i="61"/>
  <c r="H515" i="61" l="1"/>
  <c r="J515" i="61" s="1"/>
  <c r="I516" i="61"/>
  <c r="H514" i="61" l="1"/>
  <c r="J514" i="61" s="1"/>
  <c r="I515" i="61"/>
  <c r="H513" i="61" l="1"/>
  <c r="J513" i="61" s="1"/>
  <c r="I514" i="61"/>
  <c r="H512" i="61" l="1"/>
  <c r="J512" i="61" s="1"/>
  <c r="I513" i="61"/>
  <c r="H511" i="61" l="1"/>
  <c r="J511" i="61" s="1"/>
  <c r="I512" i="61"/>
  <c r="H510" i="61" l="1"/>
  <c r="J510" i="61" s="1"/>
  <c r="I511" i="61"/>
  <c r="H509" i="61" l="1"/>
  <c r="J509" i="61" s="1"/>
  <c r="I510" i="61"/>
  <c r="H508" i="61" l="1"/>
  <c r="J508" i="61" s="1"/>
  <c r="I509" i="61"/>
  <c r="H507" i="61" l="1"/>
  <c r="J507" i="61" s="1"/>
  <c r="I508" i="61"/>
  <c r="H506" i="61" l="1"/>
  <c r="J506" i="61" s="1"/>
  <c r="I507" i="61"/>
  <c r="H505" i="61" l="1"/>
  <c r="J505" i="61" s="1"/>
  <c r="I506" i="61"/>
  <c r="H504" i="61" l="1"/>
  <c r="J504" i="61" s="1"/>
  <c r="I505" i="61"/>
  <c r="H503" i="61" l="1"/>
  <c r="J503" i="61" s="1"/>
  <c r="I504" i="61"/>
  <c r="H502" i="61" l="1"/>
  <c r="J502" i="61" s="1"/>
  <c r="I503" i="61"/>
  <c r="H501" i="61" l="1"/>
  <c r="J501" i="61" s="1"/>
  <c r="I502" i="61"/>
  <c r="H500" i="61" l="1"/>
  <c r="J500" i="61" s="1"/>
  <c r="I501" i="61"/>
  <c r="H499" i="61" l="1"/>
  <c r="J499" i="61" s="1"/>
  <c r="I500" i="61"/>
  <c r="H498" i="61" l="1"/>
  <c r="J498" i="61" s="1"/>
  <c r="I499" i="61"/>
  <c r="H497" i="61" l="1"/>
  <c r="J497" i="61" s="1"/>
  <c r="I498" i="61"/>
  <c r="H496" i="61" l="1"/>
  <c r="J496" i="61" s="1"/>
  <c r="I497" i="61"/>
  <c r="H495" i="61" l="1"/>
  <c r="J495" i="61" s="1"/>
  <c r="I496" i="61"/>
  <c r="H494" i="61" l="1"/>
  <c r="J494" i="61" s="1"/>
  <c r="I495" i="61"/>
  <c r="H493" i="61" l="1"/>
  <c r="J493" i="61" s="1"/>
  <c r="I494" i="61"/>
  <c r="H492" i="61" l="1"/>
  <c r="J492" i="61" s="1"/>
  <c r="I493" i="61"/>
  <c r="H491" i="61" l="1"/>
  <c r="J491" i="61" s="1"/>
  <c r="I492" i="61"/>
  <c r="H490" i="61" l="1"/>
  <c r="J490" i="61" s="1"/>
  <c r="I491" i="61"/>
  <c r="H489" i="61" l="1"/>
  <c r="J489" i="61" s="1"/>
  <c r="I490" i="61"/>
  <c r="H488" i="61" l="1"/>
  <c r="J488" i="61" s="1"/>
  <c r="I489" i="61"/>
  <c r="H487" i="61" l="1"/>
  <c r="J487" i="61" s="1"/>
  <c r="I488" i="61"/>
  <c r="H486" i="61" l="1"/>
  <c r="J486" i="61" s="1"/>
  <c r="I487" i="61"/>
  <c r="H485" i="61" l="1"/>
  <c r="J485" i="61" s="1"/>
  <c r="I486" i="61"/>
  <c r="H484" i="61" l="1"/>
  <c r="J484" i="61" s="1"/>
  <c r="I485" i="61"/>
  <c r="H483" i="61" l="1"/>
  <c r="J483" i="61" s="1"/>
  <c r="I484" i="61"/>
  <c r="H482" i="61" l="1"/>
  <c r="J482" i="61" s="1"/>
  <c r="I483" i="61"/>
  <c r="H481" i="61" l="1"/>
  <c r="J481" i="61" s="1"/>
  <c r="I482" i="61"/>
  <c r="H480" i="61" l="1"/>
  <c r="J480" i="61" s="1"/>
  <c r="I481" i="61"/>
  <c r="H479" i="61" l="1"/>
  <c r="J479" i="61" s="1"/>
  <c r="I480" i="61"/>
  <c r="H478" i="61" l="1"/>
  <c r="J478" i="61" s="1"/>
  <c r="I479" i="61"/>
  <c r="H477" i="61" l="1"/>
  <c r="J477" i="61" s="1"/>
  <c r="I478" i="61"/>
  <c r="H476" i="61" l="1"/>
  <c r="J476" i="61" s="1"/>
  <c r="I477" i="61"/>
  <c r="H475" i="61" l="1"/>
  <c r="J475" i="61" s="1"/>
  <c r="I476" i="61"/>
  <c r="H474" i="61" l="1"/>
  <c r="J474" i="61" s="1"/>
  <c r="I475" i="61"/>
  <c r="H473" i="61" l="1"/>
  <c r="J473" i="61" s="1"/>
  <c r="I474" i="61"/>
  <c r="H472" i="61" l="1"/>
  <c r="J472" i="61" s="1"/>
  <c r="I473" i="61"/>
  <c r="H471" i="61" l="1"/>
  <c r="J471" i="61" s="1"/>
  <c r="I472" i="61"/>
  <c r="H470" i="61" l="1"/>
  <c r="J470" i="61" s="1"/>
  <c r="I471" i="61"/>
  <c r="H469" i="61" l="1"/>
  <c r="J469" i="61" s="1"/>
  <c r="I470" i="61"/>
  <c r="H468" i="61" l="1"/>
  <c r="J468" i="61" s="1"/>
  <c r="I469" i="61"/>
  <c r="H467" i="61" l="1"/>
  <c r="J467" i="61" s="1"/>
  <c r="I468" i="61"/>
  <c r="H466" i="61" l="1"/>
  <c r="J466" i="61" s="1"/>
  <c r="I467" i="61"/>
  <c r="H465" i="61" l="1"/>
  <c r="J465" i="61" s="1"/>
  <c r="I466" i="61"/>
  <c r="H464" i="61" l="1"/>
  <c r="J464" i="61" s="1"/>
  <c r="I465" i="61"/>
  <c r="H463" i="61" l="1"/>
  <c r="J463" i="61" s="1"/>
  <c r="I464" i="61"/>
  <c r="H462" i="61" l="1"/>
  <c r="J462" i="61" s="1"/>
  <c r="I463" i="61"/>
  <c r="H461" i="61" l="1"/>
  <c r="J461" i="61" s="1"/>
  <c r="I462" i="61"/>
  <c r="H460" i="61" l="1"/>
  <c r="J460" i="61" s="1"/>
  <c r="I461" i="61"/>
  <c r="H459" i="61" l="1"/>
  <c r="J459" i="61" s="1"/>
  <c r="I460" i="61"/>
  <c r="H458" i="61" l="1"/>
  <c r="J458" i="61" s="1"/>
  <c r="I459" i="61"/>
  <c r="H457" i="61" l="1"/>
  <c r="J457" i="61" s="1"/>
  <c r="I458" i="61"/>
  <c r="H456" i="61" l="1"/>
  <c r="J456" i="61" s="1"/>
  <c r="I457" i="61"/>
  <c r="H455" i="61" l="1"/>
  <c r="J455" i="61" s="1"/>
  <c r="I456" i="61"/>
  <c r="H454" i="61" l="1"/>
  <c r="J454" i="61" s="1"/>
  <c r="I455" i="61"/>
  <c r="H453" i="61" l="1"/>
  <c r="J453" i="61" s="1"/>
  <c r="I454" i="61"/>
  <c r="H452" i="61" l="1"/>
  <c r="J452" i="61" s="1"/>
  <c r="I453" i="61"/>
  <c r="H451" i="61" l="1"/>
  <c r="J451" i="61" s="1"/>
  <c r="I452" i="61"/>
  <c r="H450" i="61" l="1"/>
  <c r="J450" i="61" s="1"/>
  <c r="I451" i="61"/>
  <c r="H449" i="61" l="1"/>
  <c r="J449" i="61" s="1"/>
  <c r="I450" i="61"/>
  <c r="H448" i="61" l="1"/>
  <c r="J448" i="61" s="1"/>
  <c r="I449" i="61"/>
  <c r="H447" i="61" l="1"/>
  <c r="J447" i="61" s="1"/>
  <c r="I448" i="61"/>
  <c r="H446" i="61" l="1"/>
  <c r="J446" i="61" s="1"/>
  <c r="I447" i="61"/>
  <c r="H445" i="61" l="1"/>
  <c r="J445" i="61" s="1"/>
  <c r="I446" i="61"/>
  <c r="H444" i="61" l="1"/>
  <c r="J444" i="61" s="1"/>
  <c r="I445" i="61"/>
  <c r="H443" i="61" l="1"/>
  <c r="J443" i="61" s="1"/>
  <c r="I444" i="61"/>
  <c r="H442" i="61" l="1"/>
  <c r="J442" i="61" s="1"/>
  <c r="I443" i="61"/>
  <c r="H441" i="61" l="1"/>
  <c r="J441" i="61" s="1"/>
  <c r="I442" i="61"/>
  <c r="H440" i="61" l="1"/>
  <c r="J440" i="61" s="1"/>
  <c r="I441" i="61"/>
  <c r="H439" i="61" l="1"/>
  <c r="J439" i="61" s="1"/>
  <c r="I440" i="61"/>
  <c r="H438" i="61" l="1"/>
  <c r="J438" i="61" s="1"/>
  <c r="I439" i="61"/>
  <c r="H437" i="61" l="1"/>
  <c r="J437" i="61" s="1"/>
  <c r="I438" i="61"/>
  <c r="H436" i="61" l="1"/>
  <c r="J436" i="61" s="1"/>
  <c r="I437" i="61"/>
  <c r="H435" i="61" l="1"/>
  <c r="J435" i="61" s="1"/>
  <c r="I436" i="61"/>
  <c r="H434" i="61" l="1"/>
  <c r="J434" i="61" s="1"/>
  <c r="I435" i="61"/>
  <c r="H433" i="61" l="1"/>
  <c r="J433" i="61" s="1"/>
  <c r="I434" i="61"/>
  <c r="H432" i="61" l="1"/>
  <c r="J432" i="61" s="1"/>
  <c r="I433" i="61"/>
  <c r="H431" i="61" l="1"/>
  <c r="J431" i="61" s="1"/>
  <c r="I432" i="61"/>
  <c r="H430" i="61" l="1"/>
  <c r="J430" i="61" s="1"/>
  <c r="I431" i="61"/>
  <c r="H429" i="61" l="1"/>
  <c r="J429" i="61" s="1"/>
  <c r="I430" i="61"/>
  <c r="H428" i="61" l="1"/>
  <c r="J428" i="61" s="1"/>
  <c r="I429" i="61"/>
  <c r="H427" i="61" l="1"/>
  <c r="J427" i="61" s="1"/>
  <c r="I428" i="61"/>
  <c r="H426" i="61" l="1"/>
  <c r="J426" i="61" s="1"/>
  <c r="I427" i="61"/>
  <c r="H425" i="61" l="1"/>
  <c r="J425" i="61" s="1"/>
  <c r="I426" i="61"/>
  <c r="H424" i="61" l="1"/>
  <c r="J424" i="61" s="1"/>
  <c r="I425" i="61"/>
  <c r="H423" i="61" l="1"/>
  <c r="J423" i="61" s="1"/>
  <c r="I424" i="61"/>
  <c r="H422" i="61" l="1"/>
  <c r="J422" i="61" s="1"/>
  <c r="I423" i="61"/>
  <c r="H421" i="61" l="1"/>
  <c r="J421" i="61" s="1"/>
  <c r="I422" i="61"/>
  <c r="H420" i="61" l="1"/>
  <c r="J420" i="61" s="1"/>
  <c r="I421" i="61"/>
  <c r="H419" i="61" l="1"/>
  <c r="J419" i="61" s="1"/>
  <c r="I420" i="61"/>
  <c r="H418" i="61" l="1"/>
  <c r="J418" i="61" s="1"/>
  <c r="I419" i="61"/>
  <c r="H417" i="61" l="1"/>
  <c r="J417" i="61" s="1"/>
  <c r="I418" i="61"/>
  <c r="H416" i="61" l="1"/>
  <c r="J416" i="61" s="1"/>
  <c r="I417" i="61"/>
  <c r="H415" i="61" l="1"/>
  <c r="J415" i="61" s="1"/>
  <c r="I416" i="61"/>
  <c r="H414" i="61" l="1"/>
  <c r="J414" i="61" s="1"/>
  <c r="I415" i="61"/>
  <c r="H413" i="61" l="1"/>
  <c r="J413" i="61" s="1"/>
  <c r="I414" i="61"/>
  <c r="H412" i="61" l="1"/>
  <c r="J412" i="61" s="1"/>
  <c r="I413" i="61"/>
  <c r="H411" i="61" l="1"/>
  <c r="J411" i="61" s="1"/>
  <c r="I412" i="61"/>
  <c r="H410" i="61" l="1"/>
  <c r="J410" i="61" s="1"/>
  <c r="I411" i="61"/>
  <c r="H409" i="61" l="1"/>
  <c r="J409" i="61" s="1"/>
  <c r="I410" i="61"/>
  <c r="H408" i="61" l="1"/>
  <c r="J408" i="61" s="1"/>
  <c r="I409" i="61"/>
  <c r="H407" i="61" l="1"/>
  <c r="J407" i="61" s="1"/>
  <c r="I408" i="61"/>
  <c r="H406" i="61" l="1"/>
  <c r="J406" i="61" s="1"/>
  <c r="I407" i="61"/>
  <c r="H405" i="61" l="1"/>
  <c r="J405" i="61" s="1"/>
  <c r="I406" i="61"/>
  <c r="H404" i="61" l="1"/>
  <c r="J404" i="61" s="1"/>
  <c r="I405" i="61"/>
  <c r="H403" i="61" l="1"/>
  <c r="J403" i="61" s="1"/>
  <c r="I404" i="61"/>
  <c r="H402" i="61" l="1"/>
  <c r="J402" i="61" s="1"/>
  <c r="I403" i="61"/>
  <c r="H401" i="61" l="1"/>
  <c r="J401" i="61" s="1"/>
  <c r="I402" i="61"/>
  <c r="H400" i="61" l="1"/>
  <c r="J400" i="61" s="1"/>
  <c r="I401" i="61"/>
  <c r="H399" i="61" l="1"/>
  <c r="J399" i="61" s="1"/>
  <c r="I400" i="61"/>
  <c r="H398" i="61" l="1"/>
  <c r="J398" i="61" s="1"/>
  <c r="I399" i="61"/>
  <c r="H397" i="61" l="1"/>
  <c r="J397" i="61" s="1"/>
  <c r="I398" i="61"/>
  <c r="H396" i="61" l="1"/>
  <c r="J396" i="61" s="1"/>
  <c r="I397" i="61"/>
  <c r="H395" i="61" l="1"/>
  <c r="J395" i="61" s="1"/>
  <c r="I396" i="61"/>
  <c r="H394" i="61" l="1"/>
  <c r="J394" i="61" s="1"/>
  <c r="I395" i="61"/>
  <c r="H393" i="61" l="1"/>
  <c r="J393" i="61" s="1"/>
  <c r="I394" i="61"/>
  <c r="H392" i="61" l="1"/>
  <c r="J392" i="61" s="1"/>
  <c r="I393" i="61"/>
  <c r="H391" i="61" l="1"/>
  <c r="J391" i="61" s="1"/>
  <c r="I392" i="61"/>
  <c r="H390" i="61" l="1"/>
  <c r="J390" i="61" s="1"/>
  <c r="I391" i="61"/>
  <c r="H389" i="61" l="1"/>
  <c r="J389" i="61" s="1"/>
  <c r="I390" i="61"/>
  <c r="H388" i="61" l="1"/>
  <c r="J388" i="61" s="1"/>
  <c r="I389" i="61"/>
  <c r="H387" i="61" l="1"/>
  <c r="J387" i="61" s="1"/>
  <c r="I388" i="61"/>
  <c r="H386" i="61" l="1"/>
  <c r="J386" i="61" s="1"/>
  <c r="I387" i="61"/>
  <c r="H385" i="61" l="1"/>
  <c r="J385" i="61" s="1"/>
  <c r="I386" i="61"/>
  <c r="H384" i="61" l="1"/>
  <c r="J384" i="61" s="1"/>
  <c r="I385" i="61"/>
  <c r="H383" i="61" l="1"/>
  <c r="J383" i="61" s="1"/>
  <c r="I384" i="61"/>
  <c r="H382" i="61" l="1"/>
  <c r="J382" i="61" s="1"/>
  <c r="I383" i="61"/>
  <c r="H381" i="61" l="1"/>
  <c r="J381" i="61" s="1"/>
  <c r="I382" i="61"/>
  <c r="H380" i="61" l="1"/>
  <c r="J380" i="61" s="1"/>
  <c r="I381" i="61"/>
  <c r="H379" i="61" l="1"/>
  <c r="J379" i="61" s="1"/>
  <c r="I380" i="61"/>
  <c r="H378" i="61" l="1"/>
  <c r="J378" i="61" s="1"/>
  <c r="I379" i="61"/>
  <c r="H377" i="61" l="1"/>
  <c r="J377" i="61" s="1"/>
  <c r="I378" i="61"/>
  <c r="H376" i="61" l="1"/>
  <c r="J376" i="61" s="1"/>
  <c r="I377" i="61"/>
  <c r="H375" i="61" l="1"/>
  <c r="J375" i="61" s="1"/>
  <c r="I376" i="61"/>
  <c r="H374" i="61" l="1"/>
  <c r="J374" i="61" s="1"/>
  <c r="I375" i="61"/>
  <c r="H373" i="61" l="1"/>
  <c r="J373" i="61" s="1"/>
  <c r="I374" i="61"/>
  <c r="H372" i="61" l="1"/>
  <c r="J372" i="61" s="1"/>
  <c r="I373" i="61"/>
  <c r="H371" i="61" l="1"/>
  <c r="J371" i="61" s="1"/>
  <c r="I372" i="61"/>
  <c r="H370" i="61" l="1"/>
  <c r="J370" i="61" s="1"/>
  <c r="I371" i="61"/>
  <c r="H369" i="61" l="1"/>
  <c r="J369" i="61" s="1"/>
  <c r="I370" i="61"/>
  <c r="H368" i="61" l="1"/>
  <c r="J368" i="61" s="1"/>
  <c r="I369" i="61"/>
  <c r="H367" i="61" l="1"/>
  <c r="J367" i="61" s="1"/>
  <c r="I368" i="61"/>
  <c r="H366" i="61" l="1"/>
  <c r="J366" i="61" s="1"/>
  <c r="I367" i="61"/>
  <c r="H365" i="61" l="1"/>
  <c r="J365" i="61" s="1"/>
  <c r="I366" i="61"/>
  <c r="H364" i="61" l="1"/>
  <c r="J364" i="61" s="1"/>
  <c r="I365" i="61"/>
  <c r="H363" i="61" l="1"/>
  <c r="J363" i="61" s="1"/>
  <c r="I364" i="61"/>
  <c r="H362" i="61" l="1"/>
  <c r="J362" i="61" s="1"/>
  <c r="I363" i="61"/>
  <c r="H361" i="61" l="1"/>
  <c r="J361" i="61" s="1"/>
  <c r="I362" i="61"/>
  <c r="H360" i="61" l="1"/>
  <c r="J360" i="61" s="1"/>
  <c r="I361" i="61"/>
  <c r="H359" i="61" l="1"/>
  <c r="J359" i="61" s="1"/>
  <c r="I360" i="61"/>
  <c r="H358" i="61" l="1"/>
  <c r="J358" i="61" s="1"/>
  <c r="I359" i="61"/>
  <c r="H357" i="61" l="1"/>
  <c r="J357" i="61" s="1"/>
  <c r="I358" i="61"/>
  <c r="H356" i="61" l="1"/>
  <c r="J356" i="61" s="1"/>
  <c r="I357" i="61"/>
  <c r="H355" i="61" l="1"/>
  <c r="J355" i="61" s="1"/>
  <c r="I356" i="61"/>
  <c r="H354" i="61" l="1"/>
  <c r="J354" i="61" s="1"/>
  <c r="I355" i="61"/>
  <c r="H353" i="61" l="1"/>
  <c r="J353" i="61" s="1"/>
  <c r="I354" i="61"/>
  <c r="H352" i="61" l="1"/>
  <c r="J352" i="61" s="1"/>
  <c r="I353" i="61"/>
  <c r="H351" i="61" l="1"/>
  <c r="J351" i="61" s="1"/>
  <c r="I352" i="61"/>
  <c r="H350" i="61" l="1"/>
  <c r="J350" i="61" s="1"/>
  <c r="I351" i="61"/>
  <c r="H349" i="61" l="1"/>
  <c r="J349" i="61" s="1"/>
  <c r="I350" i="61"/>
  <c r="H348" i="61" l="1"/>
  <c r="J348" i="61" s="1"/>
  <c r="I349" i="61"/>
  <c r="H347" i="61" l="1"/>
  <c r="J347" i="61" s="1"/>
  <c r="I348" i="61"/>
  <c r="H346" i="61" l="1"/>
  <c r="J346" i="61" s="1"/>
  <c r="I347" i="61"/>
  <c r="H345" i="61" l="1"/>
  <c r="J345" i="61" s="1"/>
  <c r="I346" i="61"/>
  <c r="H344" i="61" l="1"/>
  <c r="J344" i="61" s="1"/>
  <c r="I345" i="61"/>
  <c r="H343" i="61" l="1"/>
  <c r="J343" i="61" s="1"/>
  <c r="I344" i="61"/>
  <c r="H342" i="61" l="1"/>
  <c r="J342" i="61" s="1"/>
  <c r="I343" i="61"/>
  <c r="H341" i="61" l="1"/>
  <c r="J341" i="61" s="1"/>
  <c r="I342" i="61"/>
  <c r="H340" i="61" l="1"/>
  <c r="J340" i="61" s="1"/>
  <c r="I341" i="61"/>
  <c r="H339" i="61" l="1"/>
  <c r="J339" i="61" s="1"/>
  <c r="I340" i="61"/>
  <c r="H338" i="61" l="1"/>
  <c r="J338" i="61" s="1"/>
  <c r="I339" i="61"/>
  <c r="H337" i="61" l="1"/>
  <c r="J337" i="61" s="1"/>
  <c r="I338" i="61"/>
  <c r="H336" i="61" l="1"/>
  <c r="J336" i="61" s="1"/>
  <c r="I337" i="61"/>
  <c r="H335" i="61" l="1"/>
  <c r="J335" i="61" s="1"/>
  <c r="I336" i="61"/>
  <c r="H334" i="61" l="1"/>
  <c r="J334" i="61" s="1"/>
  <c r="I335" i="61"/>
  <c r="H333" i="61" l="1"/>
  <c r="J333" i="61" s="1"/>
  <c r="I334" i="61"/>
  <c r="H332" i="61" l="1"/>
  <c r="J332" i="61" s="1"/>
  <c r="I333" i="61"/>
  <c r="H331" i="61" l="1"/>
  <c r="J331" i="61" s="1"/>
  <c r="I332" i="61"/>
  <c r="H330" i="61" l="1"/>
  <c r="J330" i="61" s="1"/>
  <c r="I331" i="61"/>
  <c r="H329" i="61" l="1"/>
  <c r="J329" i="61" s="1"/>
  <c r="I330" i="61"/>
  <c r="H328" i="61" l="1"/>
  <c r="J328" i="61" s="1"/>
  <c r="I329" i="61"/>
  <c r="H327" i="61" l="1"/>
  <c r="J327" i="61" s="1"/>
  <c r="I328" i="61"/>
  <c r="H326" i="61" l="1"/>
  <c r="J326" i="61" s="1"/>
  <c r="I327" i="61"/>
  <c r="H325" i="61" l="1"/>
  <c r="J325" i="61" s="1"/>
  <c r="I326" i="61"/>
  <c r="H324" i="61" l="1"/>
  <c r="J324" i="61" s="1"/>
  <c r="I325" i="61"/>
  <c r="H323" i="61" l="1"/>
  <c r="J323" i="61" s="1"/>
  <c r="I324" i="61"/>
  <c r="H322" i="61" l="1"/>
  <c r="J322" i="61" s="1"/>
  <c r="I323" i="61"/>
  <c r="H321" i="61" l="1"/>
  <c r="J321" i="61" s="1"/>
  <c r="I322" i="61"/>
  <c r="H320" i="61" l="1"/>
  <c r="J320" i="61" s="1"/>
  <c r="I321" i="61"/>
  <c r="H319" i="61" l="1"/>
  <c r="J319" i="61" s="1"/>
  <c r="I320" i="61"/>
  <c r="H318" i="61" l="1"/>
  <c r="J318" i="61" s="1"/>
  <c r="I319" i="61"/>
  <c r="H317" i="61" l="1"/>
  <c r="J317" i="61" s="1"/>
  <c r="I318" i="61"/>
  <c r="H316" i="61" l="1"/>
  <c r="J316" i="61" s="1"/>
  <c r="I317" i="61"/>
  <c r="H315" i="61" l="1"/>
  <c r="J315" i="61" s="1"/>
  <c r="I316" i="61"/>
  <c r="H314" i="61" l="1"/>
  <c r="J314" i="61" s="1"/>
  <c r="I315" i="61"/>
  <c r="H313" i="61" l="1"/>
  <c r="J313" i="61" s="1"/>
  <c r="I314" i="61"/>
  <c r="H312" i="61" l="1"/>
  <c r="J312" i="61" s="1"/>
  <c r="I313" i="61"/>
  <c r="H311" i="61" l="1"/>
  <c r="J311" i="61" s="1"/>
  <c r="I312" i="61"/>
  <c r="H310" i="61" l="1"/>
  <c r="J310" i="61" s="1"/>
  <c r="I311" i="61"/>
  <c r="H309" i="61" l="1"/>
  <c r="J309" i="61" s="1"/>
  <c r="I310" i="61"/>
  <c r="H308" i="61" l="1"/>
  <c r="J308" i="61" s="1"/>
  <c r="I309" i="61"/>
  <c r="H307" i="61" l="1"/>
  <c r="J307" i="61" s="1"/>
  <c r="I308" i="61"/>
  <c r="H306" i="61" l="1"/>
  <c r="J306" i="61" s="1"/>
  <c r="I307" i="61"/>
  <c r="H305" i="61" l="1"/>
  <c r="J305" i="61" s="1"/>
  <c r="I306" i="61"/>
  <c r="H304" i="61" l="1"/>
  <c r="J304" i="61" s="1"/>
  <c r="I305" i="61"/>
  <c r="H303" i="61" l="1"/>
  <c r="J303" i="61" s="1"/>
  <c r="I304" i="61"/>
  <c r="H302" i="61" l="1"/>
  <c r="J302" i="61" s="1"/>
  <c r="I303" i="61"/>
  <c r="H301" i="61" l="1"/>
  <c r="J301" i="61" s="1"/>
  <c r="I302" i="61"/>
  <c r="H300" i="61" l="1"/>
  <c r="J300" i="61" s="1"/>
  <c r="I301" i="61"/>
  <c r="H299" i="61" l="1"/>
  <c r="J299" i="61" s="1"/>
  <c r="I300" i="61"/>
  <c r="H298" i="61" l="1"/>
  <c r="J298" i="61" s="1"/>
  <c r="I299" i="61"/>
  <c r="H297" i="61" l="1"/>
  <c r="J297" i="61" s="1"/>
  <c r="I298" i="61"/>
  <c r="H296" i="61" l="1"/>
  <c r="J296" i="61" s="1"/>
  <c r="I297" i="61"/>
  <c r="H295" i="61" l="1"/>
  <c r="J295" i="61" s="1"/>
  <c r="I296" i="61"/>
  <c r="H294" i="61" l="1"/>
  <c r="J294" i="61" s="1"/>
  <c r="I295" i="61"/>
  <c r="H293" i="61" l="1"/>
  <c r="J293" i="61" s="1"/>
  <c r="I294" i="61"/>
  <c r="H292" i="61" l="1"/>
  <c r="J292" i="61" s="1"/>
  <c r="I293" i="61"/>
  <c r="H291" i="61" l="1"/>
  <c r="J291" i="61" s="1"/>
  <c r="I292" i="61"/>
  <c r="H290" i="61" l="1"/>
  <c r="J290" i="61" s="1"/>
  <c r="I291" i="61"/>
  <c r="H289" i="61" l="1"/>
  <c r="J289" i="61" s="1"/>
  <c r="I290" i="61"/>
  <c r="H288" i="61" l="1"/>
  <c r="J288" i="61" s="1"/>
  <c r="I289" i="61"/>
  <c r="H287" i="61" l="1"/>
  <c r="J287" i="61" s="1"/>
  <c r="I288" i="61"/>
  <c r="H286" i="61" l="1"/>
  <c r="J286" i="61" s="1"/>
  <c r="I287" i="61"/>
  <c r="H285" i="61" l="1"/>
  <c r="J285" i="61" s="1"/>
  <c r="I286" i="61"/>
  <c r="H284" i="61" l="1"/>
  <c r="J284" i="61" s="1"/>
  <c r="I285" i="61"/>
  <c r="H283" i="61" l="1"/>
  <c r="J283" i="61" s="1"/>
  <c r="I284" i="61"/>
  <c r="H282" i="61" l="1"/>
  <c r="J282" i="61" s="1"/>
  <c r="I283" i="61"/>
  <c r="H281" i="61" l="1"/>
  <c r="J281" i="61" s="1"/>
  <c r="I282" i="61"/>
  <c r="H280" i="61" l="1"/>
  <c r="J280" i="61" s="1"/>
  <c r="I281" i="61"/>
  <c r="H279" i="61" l="1"/>
  <c r="J279" i="61" s="1"/>
  <c r="I280" i="61"/>
  <c r="H278" i="61" l="1"/>
  <c r="J278" i="61" s="1"/>
  <c r="I279" i="61"/>
  <c r="H277" i="61" l="1"/>
  <c r="J277" i="61" s="1"/>
  <c r="I278" i="61"/>
  <c r="H276" i="61" l="1"/>
  <c r="J276" i="61" s="1"/>
  <c r="I277" i="61"/>
  <c r="H275" i="61" l="1"/>
  <c r="J275" i="61" s="1"/>
  <c r="I276" i="61"/>
  <c r="H274" i="61" l="1"/>
  <c r="J274" i="61" s="1"/>
  <c r="I275" i="61"/>
  <c r="H273" i="61" l="1"/>
  <c r="J273" i="61" s="1"/>
  <c r="I274" i="61"/>
  <c r="H272" i="61" l="1"/>
  <c r="J272" i="61" s="1"/>
  <c r="I273" i="61"/>
  <c r="H271" i="61" l="1"/>
  <c r="J271" i="61" s="1"/>
  <c r="I272" i="61"/>
  <c r="H270" i="61" l="1"/>
  <c r="J270" i="61" s="1"/>
  <c r="I271" i="61"/>
  <c r="H269" i="61" l="1"/>
  <c r="J269" i="61" s="1"/>
  <c r="I270" i="61"/>
  <c r="H268" i="61" l="1"/>
  <c r="J268" i="61" s="1"/>
  <c r="I269" i="61"/>
  <c r="H267" i="61" l="1"/>
  <c r="J267" i="61" s="1"/>
  <c r="I268" i="61"/>
  <c r="H266" i="61" l="1"/>
  <c r="J266" i="61" s="1"/>
  <c r="I267" i="61"/>
  <c r="H265" i="61" l="1"/>
  <c r="J265" i="61" s="1"/>
  <c r="I266" i="61"/>
  <c r="H264" i="61" l="1"/>
  <c r="J264" i="61" s="1"/>
  <c r="I265" i="61"/>
  <c r="H263" i="61" l="1"/>
  <c r="J263" i="61" s="1"/>
  <c r="I264" i="61"/>
  <c r="H262" i="61" l="1"/>
  <c r="J262" i="61" s="1"/>
  <c r="I263" i="61"/>
  <c r="H261" i="61" l="1"/>
  <c r="J261" i="61" s="1"/>
  <c r="I262" i="61"/>
  <c r="H260" i="61" l="1"/>
  <c r="J260" i="61" s="1"/>
  <c r="I261" i="61"/>
  <c r="H259" i="61" l="1"/>
  <c r="J259" i="61" s="1"/>
  <c r="I260" i="61"/>
  <c r="H258" i="61" l="1"/>
  <c r="J258" i="61" s="1"/>
  <c r="I259" i="61"/>
  <c r="H257" i="61" l="1"/>
  <c r="J257" i="61" s="1"/>
  <c r="I258" i="61"/>
  <c r="H256" i="61" l="1"/>
  <c r="J256" i="61" s="1"/>
  <c r="I257" i="61"/>
  <c r="H255" i="61" l="1"/>
  <c r="J255" i="61" s="1"/>
  <c r="I256" i="61"/>
  <c r="H254" i="61" l="1"/>
  <c r="J254" i="61" s="1"/>
  <c r="I255" i="61"/>
  <c r="H253" i="61" l="1"/>
  <c r="J253" i="61" s="1"/>
  <c r="I254" i="61"/>
  <c r="H252" i="61" l="1"/>
  <c r="J252" i="61" s="1"/>
  <c r="I253" i="61"/>
  <c r="H251" i="61" l="1"/>
  <c r="J251" i="61" s="1"/>
  <c r="I252" i="61"/>
  <c r="H250" i="61" l="1"/>
  <c r="J250" i="61" s="1"/>
  <c r="I251" i="61"/>
  <c r="H249" i="61" l="1"/>
  <c r="J249" i="61" s="1"/>
  <c r="I250" i="61"/>
  <c r="H248" i="61" l="1"/>
  <c r="J248" i="61" s="1"/>
  <c r="I249" i="61"/>
  <c r="H247" i="61" l="1"/>
  <c r="J247" i="61" s="1"/>
  <c r="I248" i="61"/>
  <c r="H246" i="61" l="1"/>
  <c r="J246" i="61" s="1"/>
  <c r="I247" i="61"/>
  <c r="H245" i="61" l="1"/>
  <c r="J245" i="61" s="1"/>
  <c r="I246" i="61"/>
  <c r="H244" i="61" l="1"/>
  <c r="J244" i="61" s="1"/>
  <c r="I245" i="61"/>
  <c r="H243" i="61" l="1"/>
  <c r="J243" i="61" s="1"/>
  <c r="I244" i="61"/>
  <c r="H242" i="61" l="1"/>
  <c r="J242" i="61" s="1"/>
  <c r="I243" i="61"/>
  <c r="H241" i="61" l="1"/>
  <c r="J241" i="61" s="1"/>
  <c r="I242" i="61"/>
  <c r="H240" i="61" l="1"/>
  <c r="J240" i="61" s="1"/>
  <c r="I241" i="61"/>
  <c r="H239" i="61" l="1"/>
  <c r="J239" i="61" s="1"/>
  <c r="I240" i="61"/>
  <c r="H238" i="61" l="1"/>
  <c r="J238" i="61" s="1"/>
  <c r="I239" i="61"/>
  <c r="H237" i="61" l="1"/>
  <c r="J237" i="61" s="1"/>
  <c r="I238" i="61"/>
  <c r="H236" i="61" l="1"/>
  <c r="J236" i="61" s="1"/>
  <c r="I237" i="61"/>
  <c r="H235" i="61" l="1"/>
  <c r="J235" i="61" s="1"/>
  <c r="I236" i="61"/>
  <c r="H234" i="61" l="1"/>
  <c r="J234" i="61" s="1"/>
  <c r="I235" i="61"/>
  <c r="H233" i="61" l="1"/>
  <c r="J233" i="61" s="1"/>
  <c r="I234" i="61"/>
  <c r="H232" i="61" l="1"/>
  <c r="J232" i="61" s="1"/>
  <c r="I233" i="61"/>
  <c r="H231" i="61" l="1"/>
  <c r="J231" i="61" s="1"/>
  <c r="I232" i="61"/>
  <c r="H230" i="61" l="1"/>
  <c r="J230" i="61" s="1"/>
  <c r="I231" i="61"/>
  <c r="H229" i="61" l="1"/>
  <c r="J229" i="61" s="1"/>
  <c r="I230" i="61"/>
  <c r="H228" i="61" l="1"/>
  <c r="J228" i="61" s="1"/>
  <c r="I229" i="61"/>
  <c r="H227" i="61" l="1"/>
  <c r="J227" i="61" s="1"/>
  <c r="I228" i="61"/>
  <c r="H226" i="61" l="1"/>
  <c r="J226" i="61" s="1"/>
  <c r="I227" i="61"/>
  <c r="H225" i="61" l="1"/>
  <c r="J225" i="61" s="1"/>
  <c r="I226" i="61"/>
  <c r="H224" i="61" l="1"/>
  <c r="J224" i="61" s="1"/>
  <c r="I225" i="61"/>
  <c r="H223" i="61" l="1"/>
  <c r="J223" i="61" s="1"/>
  <c r="I224" i="61"/>
  <c r="H222" i="61" l="1"/>
  <c r="J222" i="61" s="1"/>
  <c r="I223" i="61"/>
  <c r="H221" i="61" l="1"/>
  <c r="J221" i="61" s="1"/>
  <c r="I222" i="61"/>
  <c r="H220" i="61" l="1"/>
  <c r="J220" i="61" s="1"/>
  <c r="I221" i="61"/>
  <c r="H219" i="61" l="1"/>
  <c r="J219" i="61" s="1"/>
  <c r="I220" i="61"/>
  <c r="H218" i="61" l="1"/>
  <c r="J218" i="61" s="1"/>
  <c r="I219" i="61"/>
  <c r="H217" i="61" l="1"/>
  <c r="J217" i="61" s="1"/>
  <c r="I218" i="61"/>
  <c r="H216" i="61" l="1"/>
  <c r="J216" i="61" s="1"/>
  <c r="I217" i="61"/>
  <c r="H215" i="61" l="1"/>
  <c r="J215" i="61" s="1"/>
  <c r="I216" i="61"/>
  <c r="H214" i="61" l="1"/>
  <c r="J214" i="61" s="1"/>
  <c r="I215" i="61"/>
  <c r="H213" i="61" l="1"/>
  <c r="J213" i="61" s="1"/>
  <c r="I214" i="61"/>
  <c r="H212" i="61" l="1"/>
  <c r="J212" i="61" s="1"/>
  <c r="I213" i="61"/>
  <c r="H211" i="61" l="1"/>
  <c r="J211" i="61" s="1"/>
  <c r="I212" i="61"/>
  <c r="H210" i="61" l="1"/>
  <c r="J210" i="61" s="1"/>
  <c r="I211" i="61"/>
  <c r="H209" i="61" l="1"/>
  <c r="J209" i="61" s="1"/>
  <c r="I210" i="61"/>
  <c r="H208" i="61" l="1"/>
  <c r="J208" i="61" s="1"/>
  <c r="I209" i="61"/>
  <c r="H207" i="61" l="1"/>
  <c r="J207" i="61" s="1"/>
  <c r="I208" i="61"/>
  <c r="H206" i="61" l="1"/>
  <c r="J206" i="61" s="1"/>
  <c r="I207" i="61"/>
  <c r="H205" i="61" l="1"/>
  <c r="J205" i="61" s="1"/>
  <c r="I206" i="61"/>
  <c r="H204" i="61" l="1"/>
  <c r="J204" i="61" s="1"/>
  <c r="I205" i="61"/>
  <c r="H203" i="61" l="1"/>
  <c r="J203" i="61" s="1"/>
  <c r="I204" i="61"/>
  <c r="H202" i="61" l="1"/>
  <c r="J202" i="61" s="1"/>
  <c r="I203" i="61"/>
  <c r="H201" i="61" l="1"/>
  <c r="J201" i="61" s="1"/>
  <c r="I202" i="61"/>
  <c r="H200" i="61" l="1"/>
  <c r="J200" i="61" s="1"/>
  <c r="I201" i="61"/>
  <c r="H199" i="61" l="1"/>
  <c r="J199" i="61" s="1"/>
  <c r="I200" i="61"/>
  <c r="H198" i="61" l="1"/>
  <c r="J198" i="61" s="1"/>
  <c r="I199" i="61"/>
  <c r="H197" i="61" l="1"/>
  <c r="J197" i="61" s="1"/>
  <c r="I198" i="61"/>
  <c r="H196" i="61" l="1"/>
  <c r="J196" i="61" s="1"/>
  <c r="I197" i="61"/>
  <c r="H195" i="61" l="1"/>
  <c r="J195" i="61" s="1"/>
  <c r="I196" i="61"/>
  <c r="H194" i="61" l="1"/>
  <c r="J194" i="61" s="1"/>
  <c r="I195" i="61"/>
  <c r="H193" i="61" l="1"/>
  <c r="J193" i="61" s="1"/>
  <c r="I194" i="61"/>
  <c r="H192" i="61" l="1"/>
  <c r="J192" i="61" s="1"/>
  <c r="I193" i="61"/>
  <c r="H191" i="61" l="1"/>
  <c r="J191" i="61" s="1"/>
  <c r="I192" i="61"/>
  <c r="H190" i="61" l="1"/>
  <c r="J190" i="61" s="1"/>
  <c r="I191" i="61"/>
  <c r="H189" i="61" l="1"/>
  <c r="J189" i="61" s="1"/>
  <c r="I190" i="61"/>
  <c r="H188" i="61" l="1"/>
  <c r="J188" i="61" s="1"/>
  <c r="I189" i="61"/>
  <c r="H187" i="61" l="1"/>
  <c r="J187" i="61" s="1"/>
  <c r="I188" i="61"/>
  <c r="H186" i="61" l="1"/>
  <c r="J186" i="61" s="1"/>
  <c r="I187" i="61"/>
  <c r="H185" i="61" l="1"/>
  <c r="J185" i="61" s="1"/>
  <c r="I186" i="61"/>
  <c r="H184" i="61" l="1"/>
  <c r="J184" i="61" s="1"/>
  <c r="I185" i="61"/>
  <c r="H183" i="61" l="1"/>
  <c r="J183" i="61" s="1"/>
  <c r="I184" i="61"/>
  <c r="H182" i="61" l="1"/>
  <c r="J182" i="61" s="1"/>
  <c r="I183" i="61"/>
  <c r="H181" i="61" l="1"/>
  <c r="J181" i="61" s="1"/>
  <c r="I182" i="61"/>
  <c r="H180" i="61" l="1"/>
  <c r="J180" i="61" s="1"/>
  <c r="I181" i="61"/>
  <c r="H179" i="61" l="1"/>
  <c r="J179" i="61" s="1"/>
  <c r="I180" i="61"/>
  <c r="H178" i="61" l="1"/>
  <c r="J178" i="61" s="1"/>
  <c r="I179" i="61"/>
  <c r="H177" i="61" l="1"/>
  <c r="J177" i="61" s="1"/>
  <c r="I178" i="61"/>
  <c r="H176" i="61" l="1"/>
  <c r="J176" i="61" s="1"/>
  <c r="I177" i="61"/>
  <c r="H175" i="61" l="1"/>
  <c r="J175" i="61" s="1"/>
  <c r="I176" i="61"/>
  <c r="H174" i="61" l="1"/>
  <c r="J174" i="61" s="1"/>
  <c r="I175" i="61"/>
  <c r="H173" i="61" l="1"/>
  <c r="J173" i="61" s="1"/>
  <c r="I174" i="61"/>
  <c r="H172" i="61" l="1"/>
  <c r="J172" i="61" s="1"/>
  <c r="I173" i="61"/>
  <c r="H171" i="61" l="1"/>
  <c r="J171" i="61" s="1"/>
  <c r="I172" i="61"/>
  <c r="H170" i="61" l="1"/>
  <c r="J170" i="61" s="1"/>
  <c r="I171" i="61"/>
  <c r="H169" i="61" l="1"/>
  <c r="J169" i="61" s="1"/>
  <c r="I170" i="61"/>
  <c r="H168" i="61" l="1"/>
  <c r="J168" i="61" s="1"/>
  <c r="I169" i="61"/>
  <c r="H167" i="61" l="1"/>
  <c r="J167" i="61" s="1"/>
  <c r="I168" i="61"/>
  <c r="H166" i="61" l="1"/>
  <c r="J166" i="61" s="1"/>
  <c r="I167" i="61"/>
  <c r="H165" i="61" l="1"/>
  <c r="J165" i="61" s="1"/>
  <c r="I166" i="61"/>
  <c r="H164" i="61" l="1"/>
  <c r="J164" i="61" s="1"/>
  <c r="I165" i="61"/>
  <c r="H163" i="61" l="1"/>
  <c r="J163" i="61" s="1"/>
  <c r="I164" i="61"/>
  <c r="H162" i="61" l="1"/>
  <c r="J162" i="61" s="1"/>
  <c r="I163" i="61"/>
  <c r="H161" i="61" l="1"/>
  <c r="J161" i="61" s="1"/>
  <c r="I162" i="61"/>
  <c r="H160" i="61" l="1"/>
  <c r="J160" i="61" s="1"/>
  <c r="I161" i="61"/>
  <c r="H159" i="61" l="1"/>
  <c r="J159" i="61" s="1"/>
  <c r="I160" i="61"/>
  <c r="H158" i="61" l="1"/>
  <c r="J158" i="61" s="1"/>
  <c r="I159" i="61"/>
  <c r="H157" i="61" l="1"/>
  <c r="J157" i="61" s="1"/>
  <c r="I158" i="61"/>
  <c r="H156" i="61" l="1"/>
  <c r="J156" i="61" s="1"/>
  <c r="I157" i="61"/>
  <c r="H155" i="61" l="1"/>
  <c r="J155" i="61" s="1"/>
  <c r="I156" i="61"/>
  <c r="H154" i="61" l="1"/>
  <c r="J154" i="61" s="1"/>
  <c r="I155" i="61"/>
  <c r="H153" i="61" l="1"/>
  <c r="J153" i="61" s="1"/>
  <c r="I154" i="61"/>
  <c r="H152" i="61" l="1"/>
  <c r="J152" i="61" s="1"/>
  <c r="I153" i="61"/>
  <c r="H151" i="61" l="1"/>
  <c r="J151" i="61" s="1"/>
  <c r="I152" i="61"/>
  <c r="H150" i="61" l="1"/>
  <c r="J150" i="61" s="1"/>
  <c r="I151" i="61"/>
  <c r="H149" i="61" l="1"/>
  <c r="J149" i="61" s="1"/>
  <c r="I150" i="61"/>
  <c r="H148" i="61" l="1"/>
  <c r="J148" i="61" s="1"/>
  <c r="I149" i="61"/>
  <c r="H147" i="61" l="1"/>
  <c r="J147" i="61" s="1"/>
  <c r="I148" i="61"/>
  <c r="H146" i="61" l="1"/>
  <c r="J146" i="61" s="1"/>
  <c r="I147" i="61"/>
  <c r="H145" i="61" l="1"/>
  <c r="J145" i="61" s="1"/>
  <c r="I146" i="61"/>
  <c r="H144" i="61" l="1"/>
  <c r="J144" i="61" s="1"/>
  <c r="I145" i="61"/>
  <c r="H143" i="61" l="1"/>
  <c r="J143" i="61" s="1"/>
  <c r="I144" i="61"/>
  <c r="H142" i="61" l="1"/>
  <c r="J142" i="61" s="1"/>
  <c r="I143" i="61"/>
  <c r="H141" i="61" l="1"/>
  <c r="J141" i="61" s="1"/>
  <c r="I142" i="61"/>
  <c r="H140" i="61" l="1"/>
  <c r="J140" i="61" s="1"/>
  <c r="I141" i="61"/>
  <c r="H139" i="61" l="1"/>
  <c r="J139" i="61" s="1"/>
  <c r="I140" i="61"/>
  <c r="H138" i="61" l="1"/>
  <c r="J138" i="61" s="1"/>
  <c r="I139" i="61"/>
  <c r="H137" i="61" l="1"/>
  <c r="J137" i="61" s="1"/>
  <c r="I138" i="61"/>
  <c r="H136" i="61" l="1"/>
  <c r="J136" i="61" s="1"/>
  <c r="I137" i="61"/>
  <c r="H135" i="61" l="1"/>
  <c r="J135" i="61" s="1"/>
  <c r="I136" i="61"/>
  <c r="H134" i="61" l="1"/>
  <c r="J134" i="61" s="1"/>
  <c r="I135" i="61"/>
  <c r="H133" i="61" l="1"/>
  <c r="J133" i="61" s="1"/>
  <c r="I134" i="61"/>
  <c r="H132" i="61" l="1"/>
  <c r="J132" i="61" s="1"/>
  <c r="I133" i="61"/>
  <c r="H131" i="61" l="1"/>
  <c r="J131" i="61" s="1"/>
  <c r="I132" i="61"/>
  <c r="H130" i="61" l="1"/>
  <c r="J130" i="61" s="1"/>
  <c r="I131" i="61"/>
  <c r="H129" i="61" l="1"/>
  <c r="J129" i="61" s="1"/>
  <c r="I130" i="61"/>
  <c r="H128" i="61" l="1"/>
  <c r="J128" i="61" s="1"/>
  <c r="I129" i="61"/>
  <c r="H127" i="61" l="1"/>
  <c r="J127" i="61" s="1"/>
  <c r="I128" i="61"/>
  <c r="H126" i="61" l="1"/>
  <c r="J126" i="61" s="1"/>
  <c r="I127" i="61"/>
  <c r="H125" i="61" l="1"/>
  <c r="J125" i="61" s="1"/>
  <c r="I126" i="61"/>
  <c r="H124" i="61" l="1"/>
  <c r="J124" i="61" s="1"/>
  <c r="I125" i="61"/>
  <c r="H123" i="61" l="1"/>
  <c r="J123" i="61" s="1"/>
  <c r="I124" i="61"/>
  <c r="H122" i="61" l="1"/>
  <c r="J122" i="61" s="1"/>
  <c r="I123" i="61"/>
  <c r="H121" i="61" l="1"/>
  <c r="J121" i="61" s="1"/>
  <c r="I122" i="61"/>
  <c r="H120" i="61" l="1"/>
  <c r="J120" i="61" s="1"/>
  <c r="I121" i="61"/>
  <c r="H119" i="61" l="1"/>
  <c r="J119" i="61" s="1"/>
  <c r="I120" i="61"/>
  <c r="H118" i="61" l="1"/>
  <c r="J118" i="61" s="1"/>
  <c r="I119" i="61"/>
  <c r="H117" i="61" l="1"/>
  <c r="J117" i="61" s="1"/>
  <c r="I118" i="61"/>
  <c r="H116" i="61" l="1"/>
  <c r="J116" i="61" s="1"/>
  <c r="I117" i="61"/>
  <c r="H115" i="61" l="1"/>
  <c r="J115" i="61" s="1"/>
  <c r="I116" i="61"/>
  <c r="H114" i="61" l="1"/>
  <c r="J114" i="61" s="1"/>
  <c r="I115" i="61"/>
  <c r="H113" i="61" l="1"/>
  <c r="J113" i="61" s="1"/>
  <c r="I114" i="61"/>
  <c r="H112" i="61" l="1"/>
  <c r="J112" i="61" s="1"/>
  <c r="I113" i="61"/>
  <c r="H111" i="61" l="1"/>
  <c r="J111" i="61" s="1"/>
  <c r="I112" i="61"/>
  <c r="H110" i="61" l="1"/>
  <c r="J110" i="61" s="1"/>
  <c r="I111" i="61"/>
  <c r="H109" i="61" l="1"/>
  <c r="J109" i="61" s="1"/>
  <c r="I110" i="61"/>
  <c r="H108" i="61" l="1"/>
  <c r="J108" i="61" s="1"/>
  <c r="I109" i="61"/>
  <c r="H107" i="61" l="1"/>
  <c r="J107" i="61" s="1"/>
  <c r="I108" i="61"/>
  <c r="H106" i="61" l="1"/>
  <c r="J106" i="61" s="1"/>
  <c r="I107" i="61"/>
  <c r="H105" i="61" l="1"/>
  <c r="J105" i="61" s="1"/>
  <c r="I106" i="61"/>
  <c r="H104" i="61" l="1"/>
  <c r="J104" i="61" s="1"/>
  <c r="I105" i="61"/>
  <c r="H103" i="61" l="1"/>
  <c r="J103" i="61" s="1"/>
  <c r="I104" i="61"/>
  <c r="H102" i="61" l="1"/>
  <c r="J102" i="61" s="1"/>
  <c r="I103" i="61"/>
  <c r="H101" i="61" l="1"/>
  <c r="J101" i="61" s="1"/>
  <c r="I102" i="61"/>
  <c r="H100" i="61" l="1"/>
  <c r="J100" i="61" s="1"/>
  <c r="I101" i="61"/>
  <c r="H99" i="61" l="1"/>
  <c r="J99" i="61" s="1"/>
  <c r="I100" i="61"/>
  <c r="H98" i="61" l="1"/>
  <c r="J98" i="61" s="1"/>
  <c r="I99" i="61"/>
  <c r="H97" i="61" l="1"/>
  <c r="J97" i="61" s="1"/>
  <c r="I98" i="61"/>
  <c r="H96" i="61" l="1"/>
  <c r="J96" i="61" s="1"/>
  <c r="I97" i="61"/>
  <c r="H95" i="61" l="1"/>
  <c r="J95" i="61" s="1"/>
  <c r="I96" i="61"/>
  <c r="H94" i="61" l="1"/>
  <c r="J94" i="61" s="1"/>
  <c r="I95" i="61"/>
  <c r="H93" i="61" l="1"/>
  <c r="J93" i="61" s="1"/>
  <c r="I94" i="61"/>
  <c r="H92" i="61" l="1"/>
  <c r="J92" i="61" s="1"/>
  <c r="I93" i="61"/>
  <c r="H91" i="61" l="1"/>
  <c r="J91" i="61" s="1"/>
  <c r="I92" i="61"/>
  <c r="H90" i="61" l="1"/>
  <c r="J90" i="61" s="1"/>
  <c r="I91" i="61"/>
  <c r="H89" i="61" l="1"/>
  <c r="J89" i="61" s="1"/>
  <c r="I90" i="61"/>
  <c r="H88" i="61" l="1"/>
  <c r="J88" i="61" s="1"/>
  <c r="I89" i="61"/>
  <c r="H87" i="61" l="1"/>
  <c r="J87" i="61" s="1"/>
  <c r="I88" i="61"/>
  <c r="H86" i="61" l="1"/>
  <c r="J86" i="61" s="1"/>
  <c r="I87" i="61"/>
  <c r="H85" i="61" l="1"/>
  <c r="J85" i="61" s="1"/>
  <c r="I86" i="61"/>
  <c r="H84" i="61" l="1"/>
  <c r="J84" i="61" s="1"/>
  <c r="I85" i="61"/>
  <c r="H83" i="61" l="1"/>
  <c r="J83" i="61" s="1"/>
  <c r="I84" i="61"/>
  <c r="H82" i="61" l="1"/>
  <c r="J82" i="61" s="1"/>
  <c r="I83" i="61"/>
  <c r="H81" i="61" l="1"/>
  <c r="J81" i="61" s="1"/>
  <c r="I82" i="61"/>
  <c r="H80" i="61" l="1"/>
  <c r="J80" i="61" s="1"/>
  <c r="I81" i="61"/>
  <c r="H79" i="61" l="1"/>
  <c r="J79" i="61" s="1"/>
  <c r="I80" i="61"/>
  <c r="H78" i="61" l="1"/>
  <c r="J78" i="61" s="1"/>
  <c r="I79" i="61"/>
  <c r="H77" i="61" l="1"/>
  <c r="J77" i="61" s="1"/>
  <c r="I78" i="61"/>
  <c r="H76" i="61" l="1"/>
  <c r="J76" i="61" s="1"/>
  <c r="I77" i="61"/>
  <c r="H75" i="61" l="1"/>
  <c r="J75" i="61" s="1"/>
  <c r="I76" i="61"/>
  <c r="H74" i="61" l="1"/>
  <c r="J74" i="61" s="1"/>
  <c r="I75" i="61"/>
  <c r="H73" i="61" l="1"/>
  <c r="J73" i="61" s="1"/>
  <c r="I74" i="61"/>
  <c r="H72" i="61" l="1"/>
  <c r="J72" i="61" s="1"/>
  <c r="I73" i="61"/>
  <c r="H71" i="61" l="1"/>
  <c r="J71" i="61" s="1"/>
  <c r="I72" i="61"/>
  <c r="H70" i="61" l="1"/>
  <c r="J70" i="61" s="1"/>
  <c r="I71" i="61"/>
  <c r="H69" i="61" l="1"/>
  <c r="J69" i="61" s="1"/>
  <c r="I70" i="61"/>
  <c r="H68" i="61" l="1"/>
  <c r="J68" i="61" s="1"/>
  <c r="I69" i="61"/>
  <c r="H67" i="61" l="1"/>
  <c r="J67" i="61" s="1"/>
  <c r="I68" i="61"/>
  <c r="H66" i="61" l="1"/>
  <c r="J66" i="61" s="1"/>
  <c r="I67" i="61"/>
  <c r="H65" i="61" l="1"/>
  <c r="J65" i="61" s="1"/>
  <c r="I66" i="61"/>
  <c r="H64" i="61" l="1"/>
  <c r="J64" i="61" s="1"/>
  <c r="I65" i="61"/>
  <c r="H63" i="61" l="1"/>
  <c r="J63" i="61" s="1"/>
  <c r="I64" i="61"/>
  <c r="H62" i="61" l="1"/>
  <c r="J62" i="61" s="1"/>
  <c r="I63" i="61"/>
  <c r="H61" i="61" l="1"/>
  <c r="J61" i="61" s="1"/>
  <c r="I62" i="61"/>
  <c r="H60" i="61" l="1"/>
  <c r="J60" i="61" s="1"/>
  <c r="I61" i="61"/>
  <c r="H59" i="61" l="1"/>
  <c r="J59" i="61" s="1"/>
  <c r="I60" i="61"/>
  <c r="H58" i="61" l="1"/>
  <c r="J58" i="61" s="1"/>
  <c r="I59" i="61"/>
  <c r="H57" i="61" l="1"/>
  <c r="J57" i="61" s="1"/>
  <c r="I58" i="61"/>
  <c r="H56" i="61" l="1"/>
  <c r="J56" i="61" s="1"/>
  <c r="I57" i="61"/>
  <c r="H55" i="61" l="1"/>
  <c r="J55" i="61" s="1"/>
  <c r="I56" i="61"/>
  <c r="H54" i="61" l="1"/>
  <c r="J54" i="61" s="1"/>
  <c r="I55" i="61"/>
  <c r="H53" i="61" l="1"/>
  <c r="J53" i="61" s="1"/>
  <c r="I54" i="61"/>
  <c r="H52" i="61" l="1"/>
  <c r="J52" i="61" s="1"/>
  <c r="I53" i="61"/>
  <c r="H51" i="61" l="1"/>
  <c r="J51" i="61" s="1"/>
  <c r="I52" i="61"/>
  <c r="H50" i="61" l="1"/>
  <c r="J50" i="61" s="1"/>
  <c r="I51" i="61"/>
  <c r="H49" i="61" l="1"/>
  <c r="J49" i="61" s="1"/>
  <c r="I50" i="61"/>
  <c r="H48" i="61" l="1"/>
  <c r="J48" i="61" s="1"/>
  <c r="I49" i="61"/>
  <c r="H47" i="61" l="1"/>
  <c r="J47" i="61" s="1"/>
  <c r="I48" i="61"/>
  <c r="H46" i="61" l="1"/>
  <c r="J46" i="61" s="1"/>
  <c r="I47" i="61"/>
  <c r="H45" i="61" l="1"/>
  <c r="J45" i="61" s="1"/>
  <c r="I46" i="61"/>
  <c r="H44" i="61" l="1"/>
  <c r="J44" i="61" s="1"/>
  <c r="I45" i="61"/>
  <c r="H43" i="61" l="1"/>
  <c r="J43" i="61" s="1"/>
  <c r="I44" i="61"/>
  <c r="H42" i="61" l="1"/>
  <c r="J42" i="61" s="1"/>
  <c r="I43" i="61"/>
  <c r="H41" i="61" l="1"/>
  <c r="J41" i="61" s="1"/>
  <c r="I42" i="61"/>
  <c r="H40" i="61" l="1"/>
  <c r="J40" i="61" s="1"/>
  <c r="I41" i="61"/>
  <c r="H39" i="61" l="1"/>
  <c r="J39" i="61" s="1"/>
  <c r="I40" i="61"/>
  <c r="H38" i="61" l="1"/>
  <c r="J38" i="61" s="1"/>
  <c r="I39" i="61"/>
  <c r="H37" i="61" l="1"/>
  <c r="J37" i="61" s="1"/>
  <c r="I38" i="61"/>
  <c r="H36" i="61" l="1"/>
  <c r="J36" i="61" s="1"/>
  <c r="I37" i="61"/>
  <c r="H35" i="61" l="1"/>
  <c r="J35" i="61" s="1"/>
  <c r="I36" i="61"/>
  <c r="H34" i="61" l="1"/>
  <c r="J34" i="61" s="1"/>
  <c r="I35" i="61"/>
  <c r="H33" i="61" l="1"/>
  <c r="J33" i="61" s="1"/>
  <c r="I34" i="61"/>
  <c r="H32" i="61" l="1"/>
  <c r="J32" i="61" s="1"/>
  <c r="I33" i="61"/>
  <c r="H31" i="61" l="1"/>
  <c r="J31" i="61" s="1"/>
  <c r="I32" i="61"/>
  <c r="H30" i="61" l="1"/>
  <c r="J30" i="61" s="1"/>
  <c r="I31" i="61"/>
  <c r="H29" i="61" l="1"/>
  <c r="J29" i="61" s="1"/>
  <c r="I30" i="61"/>
  <c r="H28" i="61" l="1"/>
  <c r="J28" i="61" s="1"/>
  <c r="I29" i="61"/>
  <c r="H27" i="61" l="1"/>
  <c r="J27" i="61" s="1"/>
  <c r="I28" i="61"/>
  <c r="H26" i="61" l="1"/>
  <c r="J26" i="61" s="1"/>
  <c r="I27" i="61"/>
  <c r="H25" i="61" l="1"/>
  <c r="J25" i="61" s="1"/>
  <c r="I26" i="61"/>
  <c r="H24" i="61" l="1"/>
  <c r="J24" i="61" s="1"/>
  <c r="I25" i="61"/>
  <c r="H23" i="61" l="1"/>
  <c r="J23" i="61" s="1"/>
  <c r="I24" i="61"/>
  <c r="H22" i="61" l="1"/>
  <c r="J22" i="61" s="1"/>
  <c r="I23" i="61"/>
  <c r="H21" i="61" l="1"/>
  <c r="J21" i="61" s="1"/>
  <c r="I22" i="61"/>
  <c r="H20" i="61" l="1"/>
  <c r="J20" i="61" s="1"/>
  <c r="I21" i="61"/>
  <c r="H19" i="61" l="1"/>
  <c r="J19" i="61" s="1"/>
  <c r="I20" i="61"/>
  <c r="H18" i="61" l="1"/>
  <c r="J18" i="61" s="1"/>
  <c r="I19" i="61"/>
  <c r="H17" i="61" l="1"/>
  <c r="J17" i="61" s="1"/>
  <c r="I18" i="61"/>
  <c r="H16" i="61" l="1"/>
  <c r="J16" i="61" s="1"/>
  <c r="I17" i="61"/>
  <c r="H15" i="61" l="1"/>
  <c r="J15" i="61" s="1"/>
  <c r="I16" i="61"/>
  <c r="H14" i="61" l="1"/>
  <c r="J14" i="61" s="1"/>
  <c r="I15" i="61"/>
  <c r="H13" i="61" l="1"/>
  <c r="J13" i="61" s="1"/>
  <c r="I14" i="61"/>
  <c r="H12" i="61" l="1"/>
  <c r="J12" i="61" s="1"/>
  <c r="I13" i="61"/>
  <c r="H11" i="61" l="1"/>
  <c r="J11" i="61" s="1"/>
  <c r="I12" i="61"/>
  <c r="H10" i="61" l="1"/>
  <c r="J10" i="61" s="1"/>
  <c r="I11" i="61"/>
  <c r="H9" i="61" l="1"/>
  <c r="J9" i="61" s="1"/>
  <c r="I10" i="61"/>
  <c r="H8" i="61" l="1"/>
  <c r="J8" i="61" s="1"/>
  <c r="I9" i="61"/>
  <c r="H7" i="61" l="1"/>
  <c r="J7" i="61" s="1"/>
  <c r="I8" i="61"/>
  <c r="H6" i="61" l="1"/>
  <c r="J6" i="61" s="1"/>
  <c r="I7" i="61"/>
  <c r="H5" i="61" l="1"/>
  <c r="J5" i="61" s="1"/>
  <c r="I6" i="61"/>
  <c r="H4" i="61" l="1"/>
  <c r="J4" i="61" s="1"/>
  <c r="I5" i="61"/>
  <c r="H3" i="61" l="1"/>
  <c r="J3" i="61" s="1"/>
  <c r="I4" i="61"/>
  <c r="H2" i="61" l="1"/>
  <c r="J2" i="61" s="1"/>
  <c r="I3" i="61"/>
  <c r="I2" i="6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<sst xmlns="http://schemas.openxmlformats.org/spreadsheetml/2006/main" count="252" uniqueCount="79">
  <si>
    <t>FT1 Index</t>
  </si>
  <si>
    <t>Dates</t>
  </si>
  <si>
    <t>PX_OPEN_AM</t>
  </si>
  <si>
    <t>PX_HIGH_AM</t>
  </si>
  <si>
    <t>PX_LOW_AM</t>
  </si>
  <si>
    <t>PX_LAST_AM</t>
  </si>
  <si>
    <t>H-L</t>
  </si>
  <si>
    <t>C-O</t>
  </si>
  <si>
    <t>C-O/H-L</t>
  </si>
  <si>
    <r>
      <rPr>
        <sz val="12"/>
        <color theme="1"/>
        <rFont val="新細明體"/>
        <family val="2"/>
        <charset val="136"/>
      </rPr>
      <t>當日開收比例</t>
    </r>
    <phoneticPr fontId="2" type="noConversion"/>
  </si>
  <si>
    <r>
      <rPr>
        <sz val="12"/>
        <color theme="1"/>
        <rFont val="新細明體"/>
        <family val="2"/>
        <charset val="136"/>
      </rPr>
      <t>象限</t>
    </r>
    <phoneticPr fontId="2" type="noConversion"/>
  </si>
  <si>
    <t>策略:</t>
    <phoneticPr fontId="2" type="noConversion"/>
  </si>
  <si>
    <t>X</t>
    <phoneticPr fontId="2" type="noConversion"/>
  </si>
  <si>
    <t>分隔</t>
    <phoneticPr fontId="2" type="noConversion"/>
  </si>
  <si>
    <t>Y</t>
    <phoneticPr fontId="2" type="noConversion"/>
  </si>
  <si>
    <t xml:space="preserve">      </t>
    <phoneticPr fontId="2" type="noConversion"/>
  </si>
  <si>
    <t xml:space="preserve">加碼條件: </t>
    <phoneticPr fontId="2" type="noConversion"/>
  </si>
  <si>
    <r>
      <rPr>
        <sz val="12"/>
        <color theme="1"/>
        <rFont val="新細明體"/>
        <family val="2"/>
        <charset val="136"/>
      </rPr>
      <t>當日高低級距</t>
    </r>
    <phoneticPr fontId="2" type="noConversion"/>
  </si>
  <si>
    <t xml:space="preserve">備註: </t>
    <phoneticPr fontId="2" type="noConversion"/>
  </si>
  <si>
    <t xml:space="preserve">多單進場  = </t>
    <phoneticPr fontId="2" type="noConversion"/>
  </si>
  <si>
    <t xml:space="preserve">空單進場  = </t>
    <phoneticPr fontId="2" type="noConversion"/>
  </si>
  <si>
    <t xml:space="preserve">分批出場  = </t>
    <phoneticPr fontId="2" type="noConversion"/>
  </si>
  <si>
    <t xml:space="preserve">濾網 = </t>
    <phoneticPr fontId="2" type="noConversion"/>
  </si>
  <si>
    <t>日期</t>
    <phoneticPr fontId="2" type="noConversion"/>
  </si>
  <si>
    <t>獲利</t>
    <phoneticPr fontId="2" type="noConversion"/>
  </si>
  <si>
    <t>單日最大獲利</t>
  </si>
  <si>
    <t>單日最大虧損</t>
  </si>
  <si>
    <t>象限</t>
  </si>
  <si>
    <t>Total</t>
  </si>
  <si>
    <t>頻率</t>
  </si>
  <si>
    <t>損益</t>
  </si>
  <si>
    <t>勝率</t>
  </si>
  <si>
    <t>賺賠比</t>
  </si>
  <si>
    <t>期望值</t>
  </si>
  <si>
    <t>交易時間比例</t>
  </si>
  <si>
    <t>平均虧損</t>
  </si>
  <si>
    <t>平均獲利</t>
  </si>
  <si>
    <t>觸及停損次數</t>
  </si>
  <si>
    <t>當日高低級距</t>
    <phoneticPr fontId="2" type="noConversion"/>
  </si>
  <si>
    <t>當日開收比例</t>
    <phoneticPr fontId="2" type="noConversion"/>
  </si>
  <si>
    <t>象限</t>
    <phoneticPr fontId="2" type="noConversion"/>
  </si>
  <si>
    <t>JGS0002</t>
    <phoneticPr fontId="2" type="noConversion"/>
  </si>
  <si>
    <t>JGS0001</t>
    <phoneticPr fontId="2" type="noConversion"/>
  </si>
  <si>
    <t>JGS0003</t>
    <phoneticPr fontId="2" type="noConversion"/>
  </si>
  <si>
    <t>JGS0004</t>
    <phoneticPr fontId="2" type="noConversion"/>
  </si>
  <si>
    <t>JGS0005</t>
    <phoneticPr fontId="2" type="noConversion"/>
  </si>
  <si>
    <t>綜合損益</t>
    <phoneticPr fontId="2" type="noConversion"/>
  </si>
  <si>
    <r>
      <rPr>
        <b/>
        <sz val="12"/>
        <color theme="1"/>
        <rFont val="微軟正黑體"/>
        <family val="2"/>
        <charset val="136"/>
      </rPr>
      <t>日期</t>
    </r>
    <phoneticPr fontId="2" type="noConversion"/>
  </si>
  <si>
    <r>
      <rPr>
        <b/>
        <sz val="12"/>
        <color theme="1"/>
        <rFont val="微軟正黑體"/>
        <family val="2"/>
        <charset val="136"/>
      </rPr>
      <t>累積損益</t>
    </r>
    <phoneticPr fontId="2" type="noConversion"/>
  </si>
  <si>
    <t>MDD</t>
    <phoneticPr fontId="2" type="noConversion"/>
  </si>
  <si>
    <r>
      <rPr>
        <b/>
        <sz val="12"/>
        <color theme="1"/>
        <rFont val="微軟正黑體"/>
        <family val="2"/>
        <charset val="136"/>
      </rPr>
      <t>月份</t>
    </r>
  </si>
  <si>
    <t>202311</t>
    <phoneticPr fontId="2" type="noConversion"/>
  </si>
  <si>
    <t>202310</t>
    <phoneticPr fontId="2" type="noConversion"/>
  </si>
  <si>
    <t>202309</t>
    <phoneticPr fontId="2" type="noConversion"/>
  </si>
  <si>
    <t>202308</t>
    <phoneticPr fontId="2" type="noConversion"/>
  </si>
  <si>
    <t>202307</t>
    <phoneticPr fontId="2" type="noConversion"/>
  </si>
  <si>
    <t>202306</t>
    <phoneticPr fontId="2" type="noConversion"/>
  </si>
  <si>
    <t>202305</t>
    <phoneticPr fontId="2" type="noConversion"/>
  </si>
  <si>
    <t>202304</t>
    <phoneticPr fontId="2" type="noConversion"/>
  </si>
  <si>
    <t>202303</t>
    <phoneticPr fontId="2" type="noConversion"/>
  </si>
  <si>
    <t>202302</t>
    <phoneticPr fontId="2" type="noConversion"/>
  </si>
  <si>
    <t>202301</t>
    <phoneticPr fontId="2" type="noConversion"/>
  </si>
  <si>
    <t>202212</t>
    <phoneticPr fontId="2" type="noConversion"/>
  </si>
  <si>
    <t>202211</t>
    <phoneticPr fontId="2" type="noConversion"/>
  </si>
  <si>
    <t>202210</t>
    <phoneticPr fontId="2" type="noConversion"/>
  </si>
  <si>
    <t>202209</t>
  </si>
  <si>
    <t>202208</t>
  </si>
  <si>
    <t>202207</t>
  </si>
  <si>
    <t>202206</t>
  </si>
  <si>
    <t>202205</t>
  </si>
  <si>
    <t>202204</t>
  </si>
  <si>
    <t>202203</t>
  </si>
  <si>
    <t>202202</t>
  </si>
  <si>
    <t>202201</t>
    <phoneticPr fontId="2" type="noConversion"/>
  </si>
  <si>
    <r>
      <rPr>
        <b/>
        <sz val="12"/>
        <color theme="1"/>
        <rFont val="微軟正黑體"/>
        <family val="2"/>
        <charset val="136"/>
      </rPr>
      <t>月損益</t>
    </r>
  </si>
  <si>
    <t>202504</t>
    <phoneticPr fontId="2" type="noConversion"/>
  </si>
  <si>
    <r>
      <rPr>
        <b/>
        <sz val="12"/>
        <color theme="1"/>
        <rFont val="微軟正黑體"/>
        <family val="2"/>
        <charset val="136"/>
      </rPr>
      <t>年分</t>
    </r>
  </si>
  <si>
    <r>
      <rPr>
        <b/>
        <sz val="12"/>
        <color theme="1"/>
        <rFont val="微軟正黑體"/>
        <family val="2"/>
        <charset val="136"/>
      </rPr>
      <t>年損益</t>
    </r>
  </si>
  <si>
    <t>MDD(%)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</si>
</sst>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76" formatCode="#,##0_);[Red]\(#,##0\)"/>
    <numFmt numFmtId="177" formatCode="0.0%"/>
    <numFmt numFmtId="178" formatCode="#,##0.00_);[Red]\(#,##0.00\)"/>
    <numFmt numFmtId="179" formatCode="0.00_);[Red]\(0.00\)"/>
    <numFmt numFmtId="180" formatCode="0.0000"/>
    <numFmt numFmtId="181" formatCode="#,##0.00_ ;[Red]\-#,##0.00\ "/>
    <numFmt numFmtId="182" formatCode="0.00_ ;[Red]\-0.00\ "/>
  </numFmts>
  <fonts count="14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Calibri"/>
      <family val="2"/>
    </font>
    <font>
      <sz val="12"/>
      <color theme="1"/>
      <name val="新細明體"/>
      <family val="2"/>
      <charset val="136"/>
    </font>
    <font>
      <sz val="12"/>
      <color theme="1"/>
      <name val="細明體"/>
      <family val="3"/>
      <charset val="136"/>
    </font>
    <font>
      <sz val="12"/>
      <color rgb="FF000000"/>
      <name val="細明體"/>
      <family val="3"/>
      <charset val="136"/>
    </font>
    <font>
      <sz val="12"/>
      <color rgb="FF000000"/>
      <name val="Calibri"/>
      <family val="2"/>
    </font>
    <font>
      <sz val="12"/>
      <color theme="8"/>
      <name val="新細明體"/>
      <family val="1"/>
      <charset val="136"/>
      <scheme val="minor"/>
    </font>
    <font>
      <sz val="14.4"/>
      <color theme="1"/>
      <name val="Calibri"/>
      <family val="2"/>
    </font>
    <font>
      <sz val="12"/>
      <color theme="1"/>
      <name val="細明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theme="1"/>
      <name val="Calibri"/>
      <family val="2"/>
    </font>
    <font>
      <b/>
      <sz val="12"/>
      <color theme="1"/>
      <name val="新細明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10" fontId="3" fillId="2" borderId="0" xfId="1" applyNumberFormat="1" applyFont="1" applyFill="1">
      <alignment vertical="center"/>
    </xf>
    <xf numFmtId="0" fontId="3" fillId="2" borderId="0" xfId="0" applyFont="1" applyFill="1" applyAlignment="1">
      <alignment horizontal="left" vertical="center"/>
    </xf>
    <xf numFmtId="176" fontId="3" fillId="2" borderId="0" xfId="0" applyNumberFormat="1" applyFont="1" applyFill="1" applyAlignment="1">
      <alignment horizontal="left" vertical="center"/>
    </xf>
    <xf numFmtId="10" fontId="3" fillId="2" borderId="0" xfId="1" applyNumberFormat="1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77" fontId="3" fillId="2" borderId="0" xfId="1" applyNumberFormat="1" applyFont="1" applyFill="1" applyAlignment="1">
      <alignment horizontal="left" vertical="center"/>
    </xf>
    <xf numFmtId="2" fontId="3" fillId="2" borderId="0" xfId="0" applyNumberFormat="1" applyFont="1" applyFill="1" applyAlignment="1">
      <alignment horizontal="left" vertical="center"/>
    </xf>
    <xf numFmtId="178" fontId="3" fillId="2" borderId="0" xfId="1" applyNumberFormat="1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0" fillId="0" borderId="0" xfId="0">
      <alignment vertical="center"/>
    </xf>
    <xf numFmtId="0" fontId="8" fillId="0" borderId="0" xfId="0" applyFont="1">
      <alignment vertical="center"/>
    </xf>
    <xf numFmtId="176" fontId="3" fillId="2" borderId="0" xfId="0" applyNumberFormat="1" applyFont="1" applyFill="1">
      <alignment vertical="center"/>
    </xf>
    <xf numFmtId="177" fontId="3" fillId="2" borderId="0" xfId="1" applyNumberFormat="1" applyFont="1" applyFill="1">
      <alignment vertical="center"/>
    </xf>
    <xf numFmtId="2" fontId="3" fillId="2" borderId="0" xfId="0" applyNumberFormat="1" applyFont="1" applyFill="1">
      <alignment vertical="center"/>
    </xf>
    <xf numFmtId="179" fontId="3" fillId="2" borderId="0" xfId="0" applyNumberFormat="1" applyFont="1" applyFill="1">
      <alignment vertical="center"/>
    </xf>
    <xf numFmtId="179" fontId="3" fillId="0" borderId="0" xfId="0" applyNumberFormat="1" applyFont="1">
      <alignment vertical="center"/>
    </xf>
    <xf numFmtId="14" fontId="3" fillId="0" borderId="0" xfId="0" applyNumberFormat="1" applyFont="1">
      <alignment vertical="center"/>
    </xf>
    <xf numFmtId="180" fontId="3" fillId="2" borderId="0" xfId="0" applyNumberFormat="1" applyFont="1" applyFill="1" applyAlignment="1">
      <alignment horizontal="left" vertical="center"/>
    </xf>
    <xf numFmtId="0" fontId="10" fillId="2" borderId="0" xfId="0" applyFont="1" applyFill="1">
      <alignment vertical="center"/>
    </xf>
    <xf numFmtId="179" fontId="3" fillId="2" borderId="0" xfId="1" applyNumberFormat="1" applyFont="1" applyFill="1">
      <alignment vertical="center"/>
    </xf>
    <xf numFmtId="10" fontId="7" fillId="2" borderId="0" xfId="0" applyNumberFormat="1" applyFont="1" applyFill="1" applyAlignment="1">
      <alignment horizontal="right" vertical="center"/>
    </xf>
    <xf numFmtId="10" fontId="0" fillId="0" borderId="0" xfId="0" applyNumberFormat="1">
      <alignment vertical="center"/>
    </xf>
    <xf numFmtId="10" fontId="0" fillId="0" borderId="0" xfId="1" applyNumberFormat="1" applyFont="1" applyBorder="1">
      <alignment vertical="center"/>
    </xf>
    <xf numFmtId="10" fontId="3" fillId="2" borderId="0" xfId="1" applyNumberFormat="1" applyFont="1" applyFill="1" applyBorder="1">
      <alignment vertical="center"/>
    </xf>
    <xf numFmtId="43" fontId="3" fillId="2" borderId="0" xfId="2" applyFont="1" applyFill="1">
      <alignment vertical="center"/>
    </xf>
    <xf numFmtId="0" fontId="0" fillId="0" borderId="0" xfId="0">
      <alignment vertical="center"/>
    </xf>
    <xf numFmtId="179" fontId="10" fillId="0" borderId="0" xfId="0" applyNumberFormat="1" applyFont="1">
      <alignment vertical="center"/>
    </xf>
    <xf numFmtId="0" fontId="0" fillId="0" borderId="0" xfId="0" applyBorder="1">
      <alignment vertical="center"/>
    </xf>
    <xf numFmtId="14" fontId="10" fillId="0" borderId="0" xfId="0" applyNumberFormat="1" applyFont="1">
      <alignment vertical="center"/>
    </xf>
    <xf numFmtId="14" fontId="9" fillId="0" borderId="0" xfId="0" applyNumberFormat="1" applyFont="1">
      <alignment vertical="center"/>
    </xf>
    <xf numFmtId="14" fontId="3" fillId="0" borderId="0" xfId="0" applyNumberFormat="1" applyFont="1" applyAlignment="1">
      <alignment horizontal="center" vertical="center"/>
    </xf>
    <xf numFmtId="0" fontId="3" fillId="2" borderId="0" xfId="0" applyFont="1" applyFill="1" applyBorder="1">
      <alignment vertical="center"/>
    </xf>
    <xf numFmtId="0" fontId="0" fillId="0" borderId="0" xfId="0">
      <alignment vertical="center"/>
    </xf>
    <xf numFmtId="10" fontId="0" fillId="0" borderId="0" xfId="1" applyNumberFormat="1" applyFont="1">
      <alignment vertical="center"/>
    </xf>
    <xf numFmtId="10" fontId="7" fillId="2" borderId="0" xfId="1" applyNumberFormat="1" applyFont="1" applyFill="1" applyAlignment="1">
      <alignment horizontal="right" vertical="center"/>
    </xf>
    <xf numFmtId="0" fontId="12" fillId="0" borderId="0" xfId="0" applyFont="1" applyAlignment="1">
      <alignment horizontal="right" vertical="center"/>
    </xf>
    <xf numFmtId="49" fontId="12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3" fillId="0" borderId="0" xfId="0" applyNumberFormat="1" applyFont="1" applyBorder="1">
      <alignment vertical="center"/>
    </xf>
    <xf numFmtId="181" fontId="12" fillId="0" borderId="0" xfId="2" applyNumberFormat="1" applyFont="1">
      <alignment vertical="center"/>
    </xf>
    <xf numFmtId="182" fontId="3" fillId="0" borderId="0" xfId="0" applyNumberFormat="1" applyFont="1">
      <alignment vertical="center"/>
    </xf>
    <xf numFmtId="182" fontId="12" fillId="0" borderId="0" xfId="0" applyNumberFormat="1" applyFont="1" applyAlignment="1">
      <alignment horizontal="right" vertical="center"/>
    </xf>
    <xf numFmtId="0" fontId="12" fillId="0" borderId="0" xfId="0" applyFont="1">
      <alignment vertical="center"/>
    </xf>
    <xf numFmtId="182" fontId="13" fillId="0" borderId="0" xfId="0" applyNumberFormat="1" applyFont="1" applyAlignment="1">
      <alignment horizontal="right" vertical="center"/>
    </xf>
    <xf numFmtId="10" fontId="3" fillId="0" borderId="0" xfId="1" applyNumberFormat="1" applyFont="1">
      <alignment vertical="center"/>
    </xf>
    <xf numFmtId="182" fontId="3" fillId="0" borderId="0" xfId="0" applyNumberFormat="1" applyFont="1" applyBorder="1">
      <alignment vertical="center"/>
    </xf>
  </cellXfs>
  <cellStyles count="3">
    <cellStyle name="一般" xfId="0" builtinId="0"/>
    <cellStyle name="千分位" xfId="2" builtinId="3"/>
    <cellStyle name="百分比" xfId="1" builtinId="5"/>
  </cellStyles>
  <dxfs count="3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b="1" i="0">
                <a:latin typeface="微軟正黑體" panose="020B0604030504040204" pitchFamily="34" charset="-120"/>
                <a:ea typeface="微軟正黑體" panose="020B0604030504040204" pitchFamily="34" charset="-120"/>
              </a:rPr>
              <a:t>累積損益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Total!$H$1</c:f>
              <c:strCache>
                <c:ptCount val="1"/>
                <c:pt idx="0">
                  <c:v>累積損益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Total!$A$2:$A$2578</c:f>
              <c:numCache>
                <c:formatCode>m/d/yyyy</c:formatCode>
                <c:ptCount val="2577"/>
                <c:pt idx="0">
                  <c:v>45755</c:v>
                </c:pt>
                <c:pt idx="1">
                  <c:v>45754</c:v>
                </c:pt>
                <c:pt idx="2">
                  <c:v>45751</c:v>
                </c:pt>
                <c:pt idx="3">
                  <c:v>45750</c:v>
                </c:pt>
                <c:pt idx="4">
                  <c:v>45749</c:v>
                </c:pt>
                <c:pt idx="5">
                  <c:v>45748</c:v>
                </c:pt>
                <c:pt idx="6">
                  <c:v>45747</c:v>
                </c:pt>
                <c:pt idx="7">
                  <c:v>45744</c:v>
                </c:pt>
                <c:pt idx="8">
                  <c:v>45743</c:v>
                </c:pt>
                <c:pt idx="9">
                  <c:v>45742</c:v>
                </c:pt>
                <c:pt idx="10">
                  <c:v>45741</c:v>
                </c:pt>
                <c:pt idx="11">
                  <c:v>45740</c:v>
                </c:pt>
                <c:pt idx="12">
                  <c:v>45737</c:v>
                </c:pt>
                <c:pt idx="13">
                  <c:v>45736</c:v>
                </c:pt>
                <c:pt idx="14">
                  <c:v>45735</c:v>
                </c:pt>
                <c:pt idx="15">
                  <c:v>45734</c:v>
                </c:pt>
                <c:pt idx="16">
                  <c:v>45733</c:v>
                </c:pt>
                <c:pt idx="17">
                  <c:v>45730</c:v>
                </c:pt>
                <c:pt idx="18">
                  <c:v>45729</c:v>
                </c:pt>
                <c:pt idx="19">
                  <c:v>45728</c:v>
                </c:pt>
                <c:pt idx="20">
                  <c:v>45727</c:v>
                </c:pt>
                <c:pt idx="21">
                  <c:v>45726</c:v>
                </c:pt>
                <c:pt idx="22">
                  <c:v>45723</c:v>
                </c:pt>
                <c:pt idx="23">
                  <c:v>45722</c:v>
                </c:pt>
                <c:pt idx="24">
                  <c:v>45721</c:v>
                </c:pt>
                <c:pt idx="25">
                  <c:v>45720</c:v>
                </c:pt>
                <c:pt idx="26">
                  <c:v>45719</c:v>
                </c:pt>
                <c:pt idx="27">
                  <c:v>45716</c:v>
                </c:pt>
                <c:pt idx="28">
                  <c:v>45715</c:v>
                </c:pt>
                <c:pt idx="29">
                  <c:v>45714</c:v>
                </c:pt>
                <c:pt idx="30">
                  <c:v>45713</c:v>
                </c:pt>
                <c:pt idx="31">
                  <c:v>45712</c:v>
                </c:pt>
                <c:pt idx="32">
                  <c:v>45709</c:v>
                </c:pt>
                <c:pt idx="33">
                  <c:v>45708</c:v>
                </c:pt>
                <c:pt idx="34">
                  <c:v>45707</c:v>
                </c:pt>
                <c:pt idx="35">
                  <c:v>45706</c:v>
                </c:pt>
                <c:pt idx="36">
                  <c:v>45705</c:v>
                </c:pt>
                <c:pt idx="37">
                  <c:v>45702</c:v>
                </c:pt>
                <c:pt idx="38">
                  <c:v>45701</c:v>
                </c:pt>
                <c:pt idx="39">
                  <c:v>45700</c:v>
                </c:pt>
                <c:pt idx="40">
                  <c:v>45699</c:v>
                </c:pt>
                <c:pt idx="41">
                  <c:v>45698</c:v>
                </c:pt>
                <c:pt idx="42">
                  <c:v>45695</c:v>
                </c:pt>
                <c:pt idx="43">
                  <c:v>45694</c:v>
                </c:pt>
                <c:pt idx="44">
                  <c:v>45693</c:v>
                </c:pt>
                <c:pt idx="45">
                  <c:v>45692</c:v>
                </c:pt>
                <c:pt idx="46">
                  <c:v>45691</c:v>
                </c:pt>
                <c:pt idx="47">
                  <c:v>45688</c:v>
                </c:pt>
                <c:pt idx="48">
                  <c:v>45687</c:v>
                </c:pt>
                <c:pt idx="49">
                  <c:v>45686</c:v>
                </c:pt>
                <c:pt idx="50">
                  <c:v>45685</c:v>
                </c:pt>
                <c:pt idx="51">
                  <c:v>45684</c:v>
                </c:pt>
                <c:pt idx="52">
                  <c:v>45681</c:v>
                </c:pt>
                <c:pt idx="53">
                  <c:v>45680</c:v>
                </c:pt>
                <c:pt idx="54">
                  <c:v>45679</c:v>
                </c:pt>
                <c:pt idx="55">
                  <c:v>45678</c:v>
                </c:pt>
                <c:pt idx="56">
                  <c:v>45677</c:v>
                </c:pt>
                <c:pt idx="57">
                  <c:v>45674</c:v>
                </c:pt>
                <c:pt idx="58">
                  <c:v>45673</c:v>
                </c:pt>
                <c:pt idx="59">
                  <c:v>45672</c:v>
                </c:pt>
                <c:pt idx="60">
                  <c:v>45671</c:v>
                </c:pt>
                <c:pt idx="61">
                  <c:v>45670</c:v>
                </c:pt>
                <c:pt idx="62">
                  <c:v>45667</c:v>
                </c:pt>
                <c:pt idx="63">
                  <c:v>45666</c:v>
                </c:pt>
                <c:pt idx="64">
                  <c:v>45665</c:v>
                </c:pt>
                <c:pt idx="65">
                  <c:v>45664</c:v>
                </c:pt>
                <c:pt idx="66">
                  <c:v>45663</c:v>
                </c:pt>
                <c:pt idx="67">
                  <c:v>45660</c:v>
                </c:pt>
                <c:pt idx="68">
                  <c:v>45659</c:v>
                </c:pt>
                <c:pt idx="69">
                  <c:v>45658</c:v>
                </c:pt>
                <c:pt idx="70">
                  <c:v>45657</c:v>
                </c:pt>
                <c:pt idx="71">
                  <c:v>45656</c:v>
                </c:pt>
                <c:pt idx="72">
                  <c:v>45653</c:v>
                </c:pt>
                <c:pt idx="73">
                  <c:v>45652</c:v>
                </c:pt>
                <c:pt idx="74">
                  <c:v>45651</c:v>
                </c:pt>
                <c:pt idx="75">
                  <c:v>45650</c:v>
                </c:pt>
                <c:pt idx="76">
                  <c:v>45649</c:v>
                </c:pt>
                <c:pt idx="77">
                  <c:v>45646</c:v>
                </c:pt>
                <c:pt idx="78">
                  <c:v>45645</c:v>
                </c:pt>
                <c:pt idx="79">
                  <c:v>45644</c:v>
                </c:pt>
                <c:pt idx="80">
                  <c:v>45643</c:v>
                </c:pt>
                <c:pt idx="81">
                  <c:v>45642</c:v>
                </c:pt>
                <c:pt idx="82">
                  <c:v>45639</c:v>
                </c:pt>
                <c:pt idx="83">
                  <c:v>45638</c:v>
                </c:pt>
                <c:pt idx="84">
                  <c:v>45637</c:v>
                </c:pt>
                <c:pt idx="85">
                  <c:v>45636</c:v>
                </c:pt>
                <c:pt idx="86">
                  <c:v>45635</c:v>
                </c:pt>
                <c:pt idx="87">
                  <c:v>45632</c:v>
                </c:pt>
                <c:pt idx="88">
                  <c:v>45631</c:v>
                </c:pt>
                <c:pt idx="89">
                  <c:v>45630</c:v>
                </c:pt>
                <c:pt idx="90">
                  <c:v>45629</c:v>
                </c:pt>
                <c:pt idx="91">
                  <c:v>45628</c:v>
                </c:pt>
                <c:pt idx="92">
                  <c:v>45625</c:v>
                </c:pt>
                <c:pt idx="93">
                  <c:v>45624</c:v>
                </c:pt>
                <c:pt idx="94">
                  <c:v>45623</c:v>
                </c:pt>
                <c:pt idx="95">
                  <c:v>45622</c:v>
                </c:pt>
                <c:pt idx="96">
                  <c:v>45621</c:v>
                </c:pt>
                <c:pt idx="97">
                  <c:v>45618</c:v>
                </c:pt>
                <c:pt idx="98">
                  <c:v>45617</c:v>
                </c:pt>
                <c:pt idx="99">
                  <c:v>45616</c:v>
                </c:pt>
                <c:pt idx="100">
                  <c:v>45615</c:v>
                </c:pt>
                <c:pt idx="101">
                  <c:v>45614</c:v>
                </c:pt>
                <c:pt idx="102">
                  <c:v>45611</c:v>
                </c:pt>
                <c:pt idx="103">
                  <c:v>45610</c:v>
                </c:pt>
                <c:pt idx="104">
                  <c:v>45609</c:v>
                </c:pt>
                <c:pt idx="105">
                  <c:v>45608</c:v>
                </c:pt>
                <c:pt idx="106">
                  <c:v>45607</c:v>
                </c:pt>
                <c:pt idx="107">
                  <c:v>45604</c:v>
                </c:pt>
                <c:pt idx="108">
                  <c:v>45603</c:v>
                </c:pt>
                <c:pt idx="109">
                  <c:v>45602</c:v>
                </c:pt>
                <c:pt idx="110">
                  <c:v>45601</c:v>
                </c:pt>
                <c:pt idx="111">
                  <c:v>45600</c:v>
                </c:pt>
                <c:pt idx="112">
                  <c:v>45596</c:v>
                </c:pt>
                <c:pt idx="113">
                  <c:v>45595</c:v>
                </c:pt>
                <c:pt idx="114">
                  <c:v>45594</c:v>
                </c:pt>
                <c:pt idx="115">
                  <c:v>45593</c:v>
                </c:pt>
                <c:pt idx="116">
                  <c:v>45590</c:v>
                </c:pt>
                <c:pt idx="117">
                  <c:v>45589</c:v>
                </c:pt>
                <c:pt idx="118">
                  <c:v>45588</c:v>
                </c:pt>
                <c:pt idx="119">
                  <c:v>45587</c:v>
                </c:pt>
                <c:pt idx="120">
                  <c:v>45586</c:v>
                </c:pt>
                <c:pt idx="121">
                  <c:v>45583</c:v>
                </c:pt>
                <c:pt idx="122">
                  <c:v>45582</c:v>
                </c:pt>
                <c:pt idx="123">
                  <c:v>45581</c:v>
                </c:pt>
                <c:pt idx="124">
                  <c:v>45580</c:v>
                </c:pt>
                <c:pt idx="125">
                  <c:v>45579</c:v>
                </c:pt>
                <c:pt idx="126">
                  <c:v>45576</c:v>
                </c:pt>
                <c:pt idx="127">
                  <c:v>45575</c:v>
                </c:pt>
                <c:pt idx="128">
                  <c:v>45574</c:v>
                </c:pt>
                <c:pt idx="129">
                  <c:v>45573</c:v>
                </c:pt>
                <c:pt idx="130">
                  <c:v>45572</c:v>
                </c:pt>
                <c:pt idx="131">
                  <c:v>45569</c:v>
                </c:pt>
                <c:pt idx="132">
                  <c:v>45568</c:v>
                </c:pt>
                <c:pt idx="133">
                  <c:v>45566</c:v>
                </c:pt>
                <c:pt idx="134">
                  <c:v>45565</c:v>
                </c:pt>
                <c:pt idx="135">
                  <c:v>45562</c:v>
                </c:pt>
                <c:pt idx="136">
                  <c:v>45561</c:v>
                </c:pt>
                <c:pt idx="137">
                  <c:v>45560</c:v>
                </c:pt>
                <c:pt idx="138">
                  <c:v>45559</c:v>
                </c:pt>
                <c:pt idx="139">
                  <c:v>45558</c:v>
                </c:pt>
                <c:pt idx="140">
                  <c:v>45555</c:v>
                </c:pt>
                <c:pt idx="141">
                  <c:v>45554</c:v>
                </c:pt>
                <c:pt idx="142">
                  <c:v>45553</c:v>
                </c:pt>
                <c:pt idx="143">
                  <c:v>45552</c:v>
                </c:pt>
                <c:pt idx="144">
                  <c:v>45551</c:v>
                </c:pt>
                <c:pt idx="145">
                  <c:v>45548</c:v>
                </c:pt>
                <c:pt idx="146">
                  <c:v>45547</c:v>
                </c:pt>
                <c:pt idx="147">
                  <c:v>45546</c:v>
                </c:pt>
                <c:pt idx="148">
                  <c:v>45545</c:v>
                </c:pt>
                <c:pt idx="149">
                  <c:v>45544</c:v>
                </c:pt>
                <c:pt idx="150">
                  <c:v>45541</c:v>
                </c:pt>
                <c:pt idx="151">
                  <c:v>45540</c:v>
                </c:pt>
                <c:pt idx="152">
                  <c:v>45539</c:v>
                </c:pt>
                <c:pt idx="153">
                  <c:v>45538</c:v>
                </c:pt>
                <c:pt idx="154">
                  <c:v>45537</c:v>
                </c:pt>
                <c:pt idx="155">
                  <c:v>45534</c:v>
                </c:pt>
                <c:pt idx="156">
                  <c:v>45533</c:v>
                </c:pt>
                <c:pt idx="157">
                  <c:v>45532</c:v>
                </c:pt>
                <c:pt idx="158">
                  <c:v>45531</c:v>
                </c:pt>
                <c:pt idx="159">
                  <c:v>45530</c:v>
                </c:pt>
                <c:pt idx="160">
                  <c:v>45527</c:v>
                </c:pt>
                <c:pt idx="161">
                  <c:v>45526</c:v>
                </c:pt>
                <c:pt idx="162">
                  <c:v>45525</c:v>
                </c:pt>
                <c:pt idx="163">
                  <c:v>45524</c:v>
                </c:pt>
                <c:pt idx="164">
                  <c:v>45523</c:v>
                </c:pt>
                <c:pt idx="165">
                  <c:v>45520</c:v>
                </c:pt>
                <c:pt idx="166">
                  <c:v>45518</c:v>
                </c:pt>
                <c:pt idx="167">
                  <c:v>45517</c:v>
                </c:pt>
                <c:pt idx="168">
                  <c:v>45516</c:v>
                </c:pt>
                <c:pt idx="169">
                  <c:v>45513</c:v>
                </c:pt>
                <c:pt idx="170">
                  <c:v>45512</c:v>
                </c:pt>
                <c:pt idx="171">
                  <c:v>45511</c:v>
                </c:pt>
                <c:pt idx="172">
                  <c:v>45510</c:v>
                </c:pt>
                <c:pt idx="173">
                  <c:v>45509</c:v>
                </c:pt>
                <c:pt idx="174">
                  <c:v>45506</c:v>
                </c:pt>
                <c:pt idx="175">
                  <c:v>45505</c:v>
                </c:pt>
                <c:pt idx="176">
                  <c:v>45504</c:v>
                </c:pt>
                <c:pt idx="177">
                  <c:v>45503</c:v>
                </c:pt>
                <c:pt idx="178">
                  <c:v>45502</c:v>
                </c:pt>
                <c:pt idx="179">
                  <c:v>45499</c:v>
                </c:pt>
                <c:pt idx="180">
                  <c:v>45498</c:v>
                </c:pt>
                <c:pt idx="181">
                  <c:v>45497</c:v>
                </c:pt>
                <c:pt idx="182">
                  <c:v>45496</c:v>
                </c:pt>
                <c:pt idx="183">
                  <c:v>45495</c:v>
                </c:pt>
                <c:pt idx="184">
                  <c:v>45492</c:v>
                </c:pt>
                <c:pt idx="185">
                  <c:v>45491</c:v>
                </c:pt>
                <c:pt idx="186">
                  <c:v>45490</c:v>
                </c:pt>
                <c:pt idx="187">
                  <c:v>45489</c:v>
                </c:pt>
                <c:pt idx="188">
                  <c:v>45488</c:v>
                </c:pt>
                <c:pt idx="189">
                  <c:v>45485</c:v>
                </c:pt>
                <c:pt idx="190">
                  <c:v>45484</c:v>
                </c:pt>
                <c:pt idx="191">
                  <c:v>45483</c:v>
                </c:pt>
                <c:pt idx="192">
                  <c:v>45482</c:v>
                </c:pt>
                <c:pt idx="193">
                  <c:v>45481</c:v>
                </c:pt>
                <c:pt idx="194">
                  <c:v>45478</c:v>
                </c:pt>
                <c:pt idx="195">
                  <c:v>45477</c:v>
                </c:pt>
                <c:pt idx="196">
                  <c:v>45476</c:v>
                </c:pt>
                <c:pt idx="197">
                  <c:v>45475</c:v>
                </c:pt>
                <c:pt idx="198">
                  <c:v>45474</c:v>
                </c:pt>
                <c:pt idx="199">
                  <c:v>45471</c:v>
                </c:pt>
                <c:pt idx="200">
                  <c:v>45470</c:v>
                </c:pt>
                <c:pt idx="201">
                  <c:v>45469</c:v>
                </c:pt>
                <c:pt idx="202">
                  <c:v>45468</c:v>
                </c:pt>
                <c:pt idx="203">
                  <c:v>45467</c:v>
                </c:pt>
                <c:pt idx="204">
                  <c:v>45464</c:v>
                </c:pt>
                <c:pt idx="205">
                  <c:v>45463</c:v>
                </c:pt>
                <c:pt idx="206">
                  <c:v>45462</c:v>
                </c:pt>
                <c:pt idx="207">
                  <c:v>45461</c:v>
                </c:pt>
                <c:pt idx="208">
                  <c:v>45460</c:v>
                </c:pt>
                <c:pt idx="209">
                  <c:v>45457</c:v>
                </c:pt>
                <c:pt idx="210">
                  <c:v>45456</c:v>
                </c:pt>
                <c:pt idx="211">
                  <c:v>45455</c:v>
                </c:pt>
                <c:pt idx="212">
                  <c:v>45454</c:v>
                </c:pt>
                <c:pt idx="213">
                  <c:v>45453</c:v>
                </c:pt>
                <c:pt idx="214">
                  <c:v>45450</c:v>
                </c:pt>
                <c:pt idx="215">
                  <c:v>45449</c:v>
                </c:pt>
                <c:pt idx="216">
                  <c:v>45448</c:v>
                </c:pt>
                <c:pt idx="217">
                  <c:v>45447</c:v>
                </c:pt>
                <c:pt idx="218">
                  <c:v>45446</c:v>
                </c:pt>
                <c:pt idx="219">
                  <c:v>45443</c:v>
                </c:pt>
                <c:pt idx="220">
                  <c:v>45442</c:v>
                </c:pt>
                <c:pt idx="221">
                  <c:v>45441</c:v>
                </c:pt>
                <c:pt idx="222">
                  <c:v>45440</c:v>
                </c:pt>
                <c:pt idx="223">
                  <c:v>45439</c:v>
                </c:pt>
                <c:pt idx="224">
                  <c:v>45436</c:v>
                </c:pt>
                <c:pt idx="225">
                  <c:v>45435</c:v>
                </c:pt>
                <c:pt idx="226">
                  <c:v>45434</c:v>
                </c:pt>
                <c:pt idx="227">
                  <c:v>45433</c:v>
                </c:pt>
                <c:pt idx="228">
                  <c:v>45432</c:v>
                </c:pt>
                <c:pt idx="229">
                  <c:v>45429</c:v>
                </c:pt>
                <c:pt idx="230">
                  <c:v>45428</c:v>
                </c:pt>
                <c:pt idx="231">
                  <c:v>45427</c:v>
                </c:pt>
                <c:pt idx="232">
                  <c:v>45426</c:v>
                </c:pt>
                <c:pt idx="233">
                  <c:v>45425</c:v>
                </c:pt>
                <c:pt idx="234">
                  <c:v>45422</c:v>
                </c:pt>
                <c:pt idx="235">
                  <c:v>45421</c:v>
                </c:pt>
                <c:pt idx="236">
                  <c:v>45420</c:v>
                </c:pt>
                <c:pt idx="237">
                  <c:v>45419</c:v>
                </c:pt>
                <c:pt idx="238">
                  <c:v>45418</c:v>
                </c:pt>
                <c:pt idx="239">
                  <c:v>45415</c:v>
                </c:pt>
                <c:pt idx="240">
                  <c:v>45414</c:v>
                </c:pt>
                <c:pt idx="241">
                  <c:v>45413</c:v>
                </c:pt>
                <c:pt idx="242">
                  <c:v>45412</c:v>
                </c:pt>
                <c:pt idx="243">
                  <c:v>45411</c:v>
                </c:pt>
                <c:pt idx="244">
                  <c:v>45408</c:v>
                </c:pt>
                <c:pt idx="245">
                  <c:v>45407</c:v>
                </c:pt>
                <c:pt idx="246">
                  <c:v>45406</c:v>
                </c:pt>
                <c:pt idx="247">
                  <c:v>45405</c:v>
                </c:pt>
                <c:pt idx="248">
                  <c:v>45404</c:v>
                </c:pt>
                <c:pt idx="249">
                  <c:v>45401</c:v>
                </c:pt>
                <c:pt idx="250">
                  <c:v>45400</c:v>
                </c:pt>
                <c:pt idx="251">
                  <c:v>45399</c:v>
                </c:pt>
                <c:pt idx="252">
                  <c:v>45398</c:v>
                </c:pt>
                <c:pt idx="253">
                  <c:v>45397</c:v>
                </c:pt>
                <c:pt idx="254">
                  <c:v>45394</c:v>
                </c:pt>
                <c:pt idx="255">
                  <c:v>45393</c:v>
                </c:pt>
                <c:pt idx="256">
                  <c:v>45392</c:v>
                </c:pt>
                <c:pt idx="257">
                  <c:v>45391</c:v>
                </c:pt>
                <c:pt idx="258">
                  <c:v>45390</c:v>
                </c:pt>
                <c:pt idx="259">
                  <c:v>45387</c:v>
                </c:pt>
                <c:pt idx="260">
                  <c:v>45386</c:v>
                </c:pt>
                <c:pt idx="261">
                  <c:v>45385</c:v>
                </c:pt>
                <c:pt idx="262">
                  <c:v>45384</c:v>
                </c:pt>
                <c:pt idx="263">
                  <c:v>45383</c:v>
                </c:pt>
                <c:pt idx="264">
                  <c:v>45380</c:v>
                </c:pt>
                <c:pt idx="265">
                  <c:v>45379</c:v>
                </c:pt>
                <c:pt idx="266">
                  <c:v>45378</c:v>
                </c:pt>
                <c:pt idx="267">
                  <c:v>45377</c:v>
                </c:pt>
                <c:pt idx="268">
                  <c:v>45376</c:v>
                </c:pt>
                <c:pt idx="269">
                  <c:v>45373</c:v>
                </c:pt>
                <c:pt idx="270">
                  <c:v>45372</c:v>
                </c:pt>
                <c:pt idx="271">
                  <c:v>45371</c:v>
                </c:pt>
                <c:pt idx="272">
                  <c:v>45370</c:v>
                </c:pt>
                <c:pt idx="273">
                  <c:v>45369</c:v>
                </c:pt>
                <c:pt idx="274">
                  <c:v>45366</c:v>
                </c:pt>
                <c:pt idx="275">
                  <c:v>45365</c:v>
                </c:pt>
                <c:pt idx="276">
                  <c:v>45364</c:v>
                </c:pt>
                <c:pt idx="277">
                  <c:v>45363</c:v>
                </c:pt>
                <c:pt idx="278">
                  <c:v>45362</c:v>
                </c:pt>
                <c:pt idx="279">
                  <c:v>45359</c:v>
                </c:pt>
                <c:pt idx="280">
                  <c:v>45358</c:v>
                </c:pt>
                <c:pt idx="281">
                  <c:v>45357</c:v>
                </c:pt>
                <c:pt idx="282">
                  <c:v>45356</c:v>
                </c:pt>
                <c:pt idx="283">
                  <c:v>45355</c:v>
                </c:pt>
                <c:pt idx="284">
                  <c:v>45352</c:v>
                </c:pt>
                <c:pt idx="285">
                  <c:v>45351</c:v>
                </c:pt>
                <c:pt idx="286">
                  <c:v>45350</c:v>
                </c:pt>
                <c:pt idx="287">
                  <c:v>45349</c:v>
                </c:pt>
                <c:pt idx="288">
                  <c:v>45348</c:v>
                </c:pt>
                <c:pt idx="289">
                  <c:v>45342</c:v>
                </c:pt>
                <c:pt idx="290">
                  <c:v>45341</c:v>
                </c:pt>
                <c:pt idx="291">
                  <c:v>45338</c:v>
                </c:pt>
                <c:pt idx="292">
                  <c:v>45337</c:v>
                </c:pt>
                <c:pt idx="293">
                  <c:v>45327</c:v>
                </c:pt>
                <c:pt idx="294">
                  <c:v>45324</c:v>
                </c:pt>
                <c:pt idx="295">
                  <c:v>45323</c:v>
                </c:pt>
                <c:pt idx="296">
                  <c:v>45322</c:v>
                </c:pt>
                <c:pt idx="297">
                  <c:v>45321</c:v>
                </c:pt>
                <c:pt idx="298">
                  <c:v>45320</c:v>
                </c:pt>
                <c:pt idx="299">
                  <c:v>45315</c:v>
                </c:pt>
                <c:pt idx="300">
                  <c:v>45314</c:v>
                </c:pt>
                <c:pt idx="301">
                  <c:v>45310</c:v>
                </c:pt>
                <c:pt idx="302">
                  <c:v>45309</c:v>
                </c:pt>
                <c:pt idx="303">
                  <c:v>45308</c:v>
                </c:pt>
                <c:pt idx="304">
                  <c:v>45306</c:v>
                </c:pt>
                <c:pt idx="305">
                  <c:v>45303</c:v>
                </c:pt>
                <c:pt idx="306">
                  <c:v>45302</c:v>
                </c:pt>
                <c:pt idx="307">
                  <c:v>45301</c:v>
                </c:pt>
                <c:pt idx="308">
                  <c:v>45300</c:v>
                </c:pt>
                <c:pt idx="309">
                  <c:v>45299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45289</c:v>
                </c:pt>
                <c:pt idx="315">
                  <c:v>45288</c:v>
                </c:pt>
                <c:pt idx="316">
                  <c:v>45287</c:v>
                </c:pt>
                <c:pt idx="317">
                  <c:v>45286</c:v>
                </c:pt>
                <c:pt idx="318">
                  <c:v>45285</c:v>
                </c:pt>
                <c:pt idx="319">
                  <c:v>45279</c:v>
                </c:pt>
                <c:pt idx="320">
                  <c:v>45278</c:v>
                </c:pt>
                <c:pt idx="321">
                  <c:v>45275</c:v>
                </c:pt>
                <c:pt idx="322">
                  <c:v>45274</c:v>
                </c:pt>
                <c:pt idx="323">
                  <c:v>45273</c:v>
                </c:pt>
                <c:pt idx="324">
                  <c:v>45272</c:v>
                </c:pt>
                <c:pt idx="325">
                  <c:v>45271</c:v>
                </c:pt>
                <c:pt idx="326">
                  <c:v>45267</c:v>
                </c:pt>
                <c:pt idx="327">
                  <c:v>45266</c:v>
                </c:pt>
                <c:pt idx="328">
                  <c:v>45265</c:v>
                </c:pt>
                <c:pt idx="329">
                  <c:v>45264</c:v>
                </c:pt>
                <c:pt idx="330">
                  <c:v>45250</c:v>
                </c:pt>
                <c:pt idx="331">
                  <c:v>45246</c:v>
                </c:pt>
                <c:pt idx="332">
                  <c:v>45245</c:v>
                </c:pt>
                <c:pt idx="333">
                  <c:v>45244</c:v>
                </c:pt>
                <c:pt idx="334">
                  <c:v>45243</c:v>
                </c:pt>
                <c:pt idx="335">
                  <c:v>45240</c:v>
                </c:pt>
                <c:pt idx="336">
                  <c:v>45239</c:v>
                </c:pt>
                <c:pt idx="337">
                  <c:v>45237</c:v>
                </c:pt>
                <c:pt idx="338">
                  <c:v>45236</c:v>
                </c:pt>
                <c:pt idx="339">
                  <c:v>45233</c:v>
                </c:pt>
                <c:pt idx="340">
                  <c:v>45232</c:v>
                </c:pt>
                <c:pt idx="341">
                  <c:v>45231</c:v>
                </c:pt>
                <c:pt idx="342">
                  <c:v>45230</c:v>
                </c:pt>
                <c:pt idx="343">
                  <c:v>45229</c:v>
                </c:pt>
                <c:pt idx="344">
                  <c:v>45226</c:v>
                </c:pt>
                <c:pt idx="345">
                  <c:v>45225</c:v>
                </c:pt>
                <c:pt idx="346">
                  <c:v>45224</c:v>
                </c:pt>
                <c:pt idx="347">
                  <c:v>45222</c:v>
                </c:pt>
                <c:pt idx="348">
                  <c:v>45219</c:v>
                </c:pt>
                <c:pt idx="349">
                  <c:v>45218</c:v>
                </c:pt>
                <c:pt idx="350">
                  <c:v>45217</c:v>
                </c:pt>
                <c:pt idx="351">
                  <c:v>45216</c:v>
                </c:pt>
                <c:pt idx="352">
                  <c:v>45215</c:v>
                </c:pt>
                <c:pt idx="353">
                  <c:v>45212</c:v>
                </c:pt>
                <c:pt idx="354">
                  <c:v>45211</c:v>
                </c:pt>
                <c:pt idx="355">
                  <c:v>45210</c:v>
                </c:pt>
                <c:pt idx="356">
                  <c:v>45209</c:v>
                </c:pt>
                <c:pt idx="357">
                  <c:v>45208</c:v>
                </c:pt>
                <c:pt idx="358">
                  <c:v>45205</c:v>
                </c:pt>
                <c:pt idx="359">
                  <c:v>45204</c:v>
                </c:pt>
                <c:pt idx="360">
                  <c:v>45203</c:v>
                </c:pt>
                <c:pt idx="361">
                  <c:v>45202</c:v>
                </c:pt>
                <c:pt idx="362">
                  <c:v>45198</c:v>
                </c:pt>
                <c:pt idx="363">
                  <c:v>45197</c:v>
                </c:pt>
                <c:pt idx="364">
                  <c:v>45196</c:v>
                </c:pt>
                <c:pt idx="365">
                  <c:v>45195</c:v>
                </c:pt>
                <c:pt idx="366">
                  <c:v>45194</c:v>
                </c:pt>
                <c:pt idx="367">
                  <c:v>45191</c:v>
                </c:pt>
                <c:pt idx="368">
                  <c:v>45190</c:v>
                </c:pt>
                <c:pt idx="369">
                  <c:v>45189</c:v>
                </c:pt>
                <c:pt idx="370">
                  <c:v>45187</c:v>
                </c:pt>
                <c:pt idx="371">
                  <c:v>45184</c:v>
                </c:pt>
                <c:pt idx="372">
                  <c:v>45183</c:v>
                </c:pt>
                <c:pt idx="373">
                  <c:v>45182</c:v>
                </c:pt>
                <c:pt idx="374">
                  <c:v>45181</c:v>
                </c:pt>
                <c:pt idx="375">
                  <c:v>45180</c:v>
                </c:pt>
                <c:pt idx="376">
                  <c:v>45177</c:v>
                </c:pt>
                <c:pt idx="377">
                  <c:v>45176</c:v>
                </c:pt>
                <c:pt idx="378">
                  <c:v>45175</c:v>
                </c:pt>
                <c:pt idx="379">
                  <c:v>45174</c:v>
                </c:pt>
                <c:pt idx="380">
                  <c:v>45173</c:v>
                </c:pt>
                <c:pt idx="381">
                  <c:v>45170</c:v>
                </c:pt>
                <c:pt idx="382">
                  <c:v>45169</c:v>
                </c:pt>
                <c:pt idx="383">
                  <c:v>45168</c:v>
                </c:pt>
                <c:pt idx="384">
                  <c:v>45167</c:v>
                </c:pt>
                <c:pt idx="385">
                  <c:v>45166</c:v>
                </c:pt>
                <c:pt idx="386">
                  <c:v>45163</c:v>
                </c:pt>
                <c:pt idx="387">
                  <c:v>45162</c:v>
                </c:pt>
                <c:pt idx="388">
                  <c:v>45161</c:v>
                </c:pt>
                <c:pt idx="389">
                  <c:v>45160</c:v>
                </c:pt>
                <c:pt idx="390">
                  <c:v>45159</c:v>
                </c:pt>
                <c:pt idx="391">
                  <c:v>45156</c:v>
                </c:pt>
                <c:pt idx="392">
                  <c:v>45155</c:v>
                </c:pt>
                <c:pt idx="393">
                  <c:v>45154</c:v>
                </c:pt>
                <c:pt idx="394">
                  <c:v>45152</c:v>
                </c:pt>
                <c:pt idx="395">
                  <c:v>45149</c:v>
                </c:pt>
                <c:pt idx="396">
                  <c:v>45148</c:v>
                </c:pt>
                <c:pt idx="397">
                  <c:v>45147</c:v>
                </c:pt>
                <c:pt idx="398">
                  <c:v>45146</c:v>
                </c:pt>
                <c:pt idx="399">
                  <c:v>45145</c:v>
                </c:pt>
                <c:pt idx="400">
                  <c:v>45142</c:v>
                </c:pt>
                <c:pt idx="401">
                  <c:v>45141</c:v>
                </c:pt>
                <c:pt idx="402">
                  <c:v>45140</c:v>
                </c:pt>
                <c:pt idx="403">
                  <c:v>45139</c:v>
                </c:pt>
                <c:pt idx="404">
                  <c:v>45138</c:v>
                </c:pt>
                <c:pt idx="405">
                  <c:v>45135</c:v>
                </c:pt>
                <c:pt idx="406">
                  <c:v>45134</c:v>
                </c:pt>
                <c:pt idx="407">
                  <c:v>45133</c:v>
                </c:pt>
                <c:pt idx="408">
                  <c:v>45132</c:v>
                </c:pt>
                <c:pt idx="409">
                  <c:v>45131</c:v>
                </c:pt>
                <c:pt idx="410">
                  <c:v>45128</c:v>
                </c:pt>
                <c:pt idx="411">
                  <c:v>45127</c:v>
                </c:pt>
                <c:pt idx="412">
                  <c:v>45126</c:v>
                </c:pt>
                <c:pt idx="413">
                  <c:v>45125</c:v>
                </c:pt>
                <c:pt idx="414">
                  <c:v>45124</c:v>
                </c:pt>
                <c:pt idx="415">
                  <c:v>45121</c:v>
                </c:pt>
                <c:pt idx="416">
                  <c:v>45120</c:v>
                </c:pt>
                <c:pt idx="417">
                  <c:v>45119</c:v>
                </c:pt>
                <c:pt idx="418">
                  <c:v>45118</c:v>
                </c:pt>
                <c:pt idx="419">
                  <c:v>45117</c:v>
                </c:pt>
                <c:pt idx="420">
                  <c:v>45114</c:v>
                </c:pt>
                <c:pt idx="421">
                  <c:v>45113</c:v>
                </c:pt>
                <c:pt idx="422">
                  <c:v>45112</c:v>
                </c:pt>
                <c:pt idx="423">
                  <c:v>45111</c:v>
                </c:pt>
                <c:pt idx="424">
                  <c:v>45110</c:v>
                </c:pt>
                <c:pt idx="425">
                  <c:v>45107</c:v>
                </c:pt>
                <c:pt idx="426">
                  <c:v>45105</c:v>
                </c:pt>
                <c:pt idx="427">
                  <c:v>45104</c:v>
                </c:pt>
                <c:pt idx="428">
                  <c:v>45103</c:v>
                </c:pt>
                <c:pt idx="429">
                  <c:v>45100</c:v>
                </c:pt>
                <c:pt idx="430">
                  <c:v>45099</c:v>
                </c:pt>
                <c:pt idx="431">
                  <c:v>45098</c:v>
                </c:pt>
                <c:pt idx="432">
                  <c:v>45097</c:v>
                </c:pt>
                <c:pt idx="433">
                  <c:v>45096</c:v>
                </c:pt>
                <c:pt idx="434">
                  <c:v>45093</c:v>
                </c:pt>
                <c:pt idx="435">
                  <c:v>45092</c:v>
                </c:pt>
                <c:pt idx="436">
                  <c:v>45091</c:v>
                </c:pt>
                <c:pt idx="437">
                  <c:v>45090</c:v>
                </c:pt>
                <c:pt idx="438">
                  <c:v>45089</c:v>
                </c:pt>
                <c:pt idx="439">
                  <c:v>45086</c:v>
                </c:pt>
                <c:pt idx="440">
                  <c:v>45085</c:v>
                </c:pt>
                <c:pt idx="441">
                  <c:v>45084</c:v>
                </c:pt>
                <c:pt idx="442">
                  <c:v>45083</c:v>
                </c:pt>
                <c:pt idx="443">
                  <c:v>45082</c:v>
                </c:pt>
                <c:pt idx="444">
                  <c:v>45079</c:v>
                </c:pt>
                <c:pt idx="445">
                  <c:v>45078</c:v>
                </c:pt>
                <c:pt idx="446">
                  <c:v>45077</c:v>
                </c:pt>
                <c:pt idx="447">
                  <c:v>45076</c:v>
                </c:pt>
                <c:pt idx="448">
                  <c:v>45075</c:v>
                </c:pt>
                <c:pt idx="449">
                  <c:v>45072</c:v>
                </c:pt>
                <c:pt idx="450">
                  <c:v>45071</c:v>
                </c:pt>
                <c:pt idx="451">
                  <c:v>45070</c:v>
                </c:pt>
                <c:pt idx="452">
                  <c:v>45069</c:v>
                </c:pt>
                <c:pt idx="453">
                  <c:v>45068</c:v>
                </c:pt>
                <c:pt idx="454">
                  <c:v>45065</c:v>
                </c:pt>
                <c:pt idx="455">
                  <c:v>45064</c:v>
                </c:pt>
                <c:pt idx="456">
                  <c:v>45063</c:v>
                </c:pt>
                <c:pt idx="457">
                  <c:v>45062</c:v>
                </c:pt>
                <c:pt idx="458">
                  <c:v>45061</c:v>
                </c:pt>
                <c:pt idx="459">
                  <c:v>45058</c:v>
                </c:pt>
                <c:pt idx="460">
                  <c:v>45057</c:v>
                </c:pt>
                <c:pt idx="461">
                  <c:v>45056</c:v>
                </c:pt>
                <c:pt idx="462">
                  <c:v>45055</c:v>
                </c:pt>
                <c:pt idx="463">
                  <c:v>45054</c:v>
                </c:pt>
                <c:pt idx="464">
                  <c:v>45051</c:v>
                </c:pt>
                <c:pt idx="465">
                  <c:v>45050</c:v>
                </c:pt>
                <c:pt idx="466">
                  <c:v>45049</c:v>
                </c:pt>
                <c:pt idx="467">
                  <c:v>45048</c:v>
                </c:pt>
                <c:pt idx="468">
                  <c:v>45044</c:v>
                </c:pt>
                <c:pt idx="469">
                  <c:v>45043</c:v>
                </c:pt>
                <c:pt idx="470">
                  <c:v>45042</c:v>
                </c:pt>
                <c:pt idx="471">
                  <c:v>45041</c:v>
                </c:pt>
                <c:pt idx="472">
                  <c:v>45040</c:v>
                </c:pt>
                <c:pt idx="473">
                  <c:v>45037</c:v>
                </c:pt>
                <c:pt idx="474">
                  <c:v>45036</c:v>
                </c:pt>
                <c:pt idx="475">
                  <c:v>45035</c:v>
                </c:pt>
                <c:pt idx="476">
                  <c:v>45034</c:v>
                </c:pt>
                <c:pt idx="477">
                  <c:v>45033</c:v>
                </c:pt>
                <c:pt idx="478">
                  <c:v>45029</c:v>
                </c:pt>
                <c:pt idx="479">
                  <c:v>45028</c:v>
                </c:pt>
                <c:pt idx="480">
                  <c:v>45027</c:v>
                </c:pt>
                <c:pt idx="481">
                  <c:v>45026</c:v>
                </c:pt>
                <c:pt idx="482">
                  <c:v>45022</c:v>
                </c:pt>
                <c:pt idx="483">
                  <c:v>45021</c:v>
                </c:pt>
                <c:pt idx="484">
                  <c:v>45019</c:v>
                </c:pt>
                <c:pt idx="485">
                  <c:v>45016</c:v>
                </c:pt>
                <c:pt idx="486">
                  <c:v>45014</c:v>
                </c:pt>
                <c:pt idx="487">
                  <c:v>45013</c:v>
                </c:pt>
                <c:pt idx="488">
                  <c:v>45012</c:v>
                </c:pt>
                <c:pt idx="489">
                  <c:v>45009</c:v>
                </c:pt>
                <c:pt idx="490">
                  <c:v>45008</c:v>
                </c:pt>
                <c:pt idx="491">
                  <c:v>45007</c:v>
                </c:pt>
                <c:pt idx="492">
                  <c:v>45006</c:v>
                </c:pt>
                <c:pt idx="493">
                  <c:v>45005</c:v>
                </c:pt>
                <c:pt idx="494">
                  <c:v>45002</c:v>
                </c:pt>
                <c:pt idx="495">
                  <c:v>45001</c:v>
                </c:pt>
                <c:pt idx="496">
                  <c:v>45000</c:v>
                </c:pt>
                <c:pt idx="497">
                  <c:v>44999</c:v>
                </c:pt>
                <c:pt idx="498">
                  <c:v>44998</c:v>
                </c:pt>
                <c:pt idx="499">
                  <c:v>44995</c:v>
                </c:pt>
                <c:pt idx="500">
                  <c:v>44994</c:v>
                </c:pt>
                <c:pt idx="501">
                  <c:v>44993</c:v>
                </c:pt>
                <c:pt idx="502">
                  <c:v>44991</c:v>
                </c:pt>
                <c:pt idx="503">
                  <c:v>44988</c:v>
                </c:pt>
                <c:pt idx="504">
                  <c:v>44987</c:v>
                </c:pt>
                <c:pt idx="505">
                  <c:v>44986</c:v>
                </c:pt>
                <c:pt idx="506">
                  <c:v>44985</c:v>
                </c:pt>
                <c:pt idx="507">
                  <c:v>44984</c:v>
                </c:pt>
                <c:pt idx="508">
                  <c:v>44981</c:v>
                </c:pt>
                <c:pt idx="509">
                  <c:v>44980</c:v>
                </c:pt>
                <c:pt idx="510">
                  <c:v>44979</c:v>
                </c:pt>
                <c:pt idx="511">
                  <c:v>44978</c:v>
                </c:pt>
                <c:pt idx="512">
                  <c:v>44977</c:v>
                </c:pt>
                <c:pt idx="513">
                  <c:v>44974</c:v>
                </c:pt>
                <c:pt idx="514">
                  <c:v>44973</c:v>
                </c:pt>
                <c:pt idx="515">
                  <c:v>44972</c:v>
                </c:pt>
                <c:pt idx="516">
                  <c:v>44971</c:v>
                </c:pt>
                <c:pt idx="517">
                  <c:v>44970</c:v>
                </c:pt>
                <c:pt idx="518">
                  <c:v>44967</c:v>
                </c:pt>
                <c:pt idx="519">
                  <c:v>44966</c:v>
                </c:pt>
                <c:pt idx="520">
                  <c:v>44965</c:v>
                </c:pt>
                <c:pt idx="521">
                  <c:v>44964</c:v>
                </c:pt>
                <c:pt idx="522">
                  <c:v>44963</c:v>
                </c:pt>
                <c:pt idx="523">
                  <c:v>44960</c:v>
                </c:pt>
                <c:pt idx="524">
                  <c:v>44959</c:v>
                </c:pt>
                <c:pt idx="525">
                  <c:v>44958</c:v>
                </c:pt>
                <c:pt idx="526">
                  <c:v>44957</c:v>
                </c:pt>
                <c:pt idx="527">
                  <c:v>44956</c:v>
                </c:pt>
                <c:pt idx="528">
                  <c:v>44953</c:v>
                </c:pt>
                <c:pt idx="529">
                  <c:v>44951</c:v>
                </c:pt>
                <c:pt idx="530">
                  <c:v>44950</c:v>
                </c:pt>
                <c:pt idx="531">
                  <c:v>44949</c:v>
                </c:pt>
                <c:pt idx="532">
                  <c:v>44946</c:v>
                </c:pt>
                <c:pt idx="533">
                  <c:v>44945</c:v>
                </c:pt>
                <c:pt idx="534">
                  <c:v>44944</c:v>
                </c:pt>
                <c:pt idx="535">
                  <c:v>44943</c:v>
                </c:pt>
                <c:pt idx="536">
                  <c:v>44942</c:v>
                </c:pt>
                <c:pt idx="537">
                  <c:v>44939</c:v>
                </c:pt>
                <c:pt idx="538">
                  <c:v>44938</c:v>
                </c:pt>
                <c:pt idx="539">
                  <c:v>44937</c:v>
                </c:pt>
                <c:pt idx="540">
                  <c:v>44936</c:v>
                </c:pt>
                <c:pt idx="541">
                  <c:v>44935</c:v>
                </c:pt>
                <c:pt idx="542">
                  <c:v>44932</c:v>
                </c:pt>
                <c:pt idx="543">
                  <c:v>44931</c:v>
                </c:pt>
                <c:pt idx="544">
                  <c:v>44930</c:v>
                </c:pt>
                <c:pt idx="545">
                  <c:v>44929</c:v>
                </c:pt>
                <c:pt idx="546">
                  <c:v>44928</c:v>
                </c:pt>
                <c:pt idx="547">
                  <c:v>44925</c:v>
                </c:pt>
                <c:pt idx="548">
                  <c:v>44924</c:v>
                </c:pt>
                <c:pt idx="549">
                  <c:v>44923</c:v>
                </c:pt>
                <c:pt idx="550">
                  <c:v>44922</c:v>
                </c:pt>
                <c:pt idx="551">
                  <c:v>44921</c:v>
                </c:pt>
                <c:pt idx="552">
                  <c:v>44918</c:v>
                </c:pt>
                <c:pt idx="553">
                  <c:v>44917</c:v>
                </c:pt>
                <c:pt idx="554">
                  <c:v>44916</c:v>
                </c:pt>
                <c:pt idx="555">
                  <c:v>44915</c:v>
                </c:pt>
                <c:pt idx="556">
                  <c:v>44914</c:v>
                </c:pt>
                <c:pt idx="557">
                  <c:v>44911</c:v>
                </c:pt>
                <c:pt idx="558">
                  <c:v>44910</c:v>
                </c:pt>
                <c:pt idx="559">
                  <c:v>44909</c:v>
                </c:pt>
                <c:pt idx="560">
                  <c:v>44908</c:v>
                </c:pt>
                <c:pt idx="561">
                  <c:v>44907</c:v>
                </c:pt>
                <c:pt idx="562">
                  <c:v>44904</c:v>
                </c:pt>
                <c:pt idx="563">
                  <c:v>44903</c:v>
                </c:pt>
                <c:pt idx="564">
                  <c:v>44902</c:v>
                </c:pt>
                <c:pt idx="565">
                  <c:v>44901</c:v>
                </c:pt>
                <c:pt idx="566">
                  <c:v>44900</c:v>
                </c:pt>
                <c:pt idx="567">
                  <c:v>44897</c:v>
                </c:pt>
                <c:pt idx="568">
                  <c:v>44896</c:v>
                </c:pt>
                <c:pt idx="569">
                  <c:v>44895</c:v>
                </c:pt>
                <c:pt idx="570">
                  <c:v>44894</c:v>
                </c:pt>
                <c:pt idx="571">
                  <c:v>44893</c:v>
                </c:pt>
                <c:pt idx="572">
                  <c:v>44890</c:v>
                </c:pt>
                <c:pt idx="573">
                  <c:v>44889</c:v>
                </c:pt>
                <c:pt idx="574">
                  <c:v>44888</c:v>
                </c:pt>
                <c:pt idx="575">
                  <c:v>44887</c:v>
                </c:pt>
                <c:pt idx="576">
                  <c:v>44886</c:v>
                </c:pt>
                <c:pt idx="577">
                  <c:v>44883</c:v>
                </c:pt>
                <c:pt idx="578">
                  <c:v>44882</c:v>
                </c:pt>
                <c:pt idx="579">
                  <c:v>44881</c:v>
                </c:pt>
                <c:pt idx="580">
                  <c:v>44880</c:v>
                </c:pt>
                <c:pt idx="581">
                  <c:v>44879</c:v>
                </c:pt>
                <c:pt idx="582">
                  <c:v>44876</c:v>
                </c:pt>
                <c:pt idx="583">
                  <c:v>44875</c:v>
                </c:pt>
                <c:pt idx="584">
                  <c:v>44874</c:v>
                </c:pt>
                <c:pt idx="585">
                  <c:v>44872</c:v>
                </c:pt>
                <c:pt idx="586">
                  <c:v>44869</c:v>
                </c:pt>
                <c:pt idx="587">
                  <c:v>44868</c:v>
                </c:pt>
                <c:pt idx="588">
                  <c:v>44867</c:v>
                </c:pt>
                <c:pt idx="589">
                  <c:v>44866</c:v>
                </c:pt>
                <c:pt idx="590">
                  <c:v>44865</c:v>
                </c:pt>
                <c:pt idx="591">
                  <c:v>44862</c:v>
                </c:pt>
                <c:pt idx="592">
                  <c:v>44861</c:v>
                </c:pt>
                <c:pt idx="593">
                  <c:v>44859</c:v>
                </c:pt>
                <c:pt idx="594">
                  <c:v>44855</c:v>
                </c:pt>
                <c:pt idx="595">
                  <c:v>44854</c:v>
                </c:pt>
                <c:pt idx="596">
                  <c:v>44853</c:v>
                </c:pt>
                <c:pt idx="597">
                  <c:v>44852</c:v>
                </c:pt>
                <c:pt idx="598">
                  <c:v>44851</c:v>
                </c:pt>
                <c:pt idx="599">
                  <c:v>44848</c:v>
                </c:pt>
                <c:pt idx="600">
                  <c:v>44847</c:v>
                </c:pt>
                <c:pt idx="601">
                  <c:v>44846</c:v>
                </c:pt>
                <c:pt idx="602">
                  <c:v>44845</c:v>
                </c:pt>
                <c:pt idx="603">
                  <c:v>44844</c:v>
                </c:pt>
                <c:pt idx="604">
                  <c:v>44841</c:v>
                </c:pt>
                <c:pt idx="605">
                  <c:v>44840</c:v>
                </c:pt>
                <c:pt idx="606">
                  <c:v>44838</c:v>
                </c:pt>
                <c:pt idx="607">
                  <c:v>44837</c:v>
                </c:pt>
                <c:pt idx="608">
                  <c:v>44834</c:v>
                </c:pt>
                <c:pt idx="609">
                  <c:v>44833</c:v>
                </c:pt>
                <c:pt idx="610">
                  <c:v>44832</c:v>
                </c:pt>
                <c:pt idx="611">
                  <c:v>44831</c:v>
                </c:pt>
                <c:pt idx="612">
                  <c:v>44830</c:v>
                </c:pt>
                <c:pt idx="613">
                  <c:v>44827</c:v>
                </c:pt>
                <c:pt idx="614">
                  <c:v>44826</c:v>
                </c:pt>
                <c:pt idx="615">
                  <c:v>44825</c:v>
                </c:pt>
                <c:pt idx="616">
                  <c:v>44824</c:v>
                </c:pt>
                <c:pt idx="617">
                  <c:v>44823</c:v>
                </c:pt>
                <c:pt idx="618">
                  <c:v>44820</c:v>
                </c:pt>
                <c:pt idx="619">
                  <c:v>44819</c:v>
                </c:pt>
                <c:pt idx="620">
                  <c:v>44818</c:v>
                </c:pt>
                <c:pt idx="621">
                  <c:v>44817</c:v>
                </c:pt>
                <c:pt idx="622">
                  <c:v>44816</c:v>
                </c:pt>
                <c:pt idx="623">
                  <c:v>44813</c:v>
                </c:pt>
                <c:pt idx="624">
                  <c:v>44812</c:v>
                </c:pt>
                <c:pt idx="625">
                  <c:v>44811</c:v>
                </c:pt>
                <c:pt idx="626">
                  <c:v>44810</c:v>
                </c:pt>
                <c:pt idx="627">
                  <c:v>44809</c:v>
                </c:pt>
                <c:pt idx="628">
                  <c:v>44806</c:v>
                </c:pt>
                <c:pt idx="629">
                  <c:v>44805</c:v>
                </c:pt>
                <c:pt idx="630">
                  <c:v>44803</c:v>
                </c:pt>
                <c:pt idx="631">
                  <c:v>44802</c:v>
                </c:pt>
                <c:pt idx="632">
                  <c:v>44799</c:v>
                </c:pt>
                <c:pt idx="633">
                  <c:v>44798</c:v>
                </c:pt>
                <c:pt idx="634">
                  <c:v>44797</c:v>
                </c:pt>
                <c:pt idx="635">
                  <c:v>44796</c:v>
                </c:pt>
                <c:pt idx="636">
                  <c:v>44795</c:v>
                </c:pt>
                <c:pt idx="637">
                  <c:v>44792</c:v>
                </c:pt>
                <c:pt idx="638">
                  <c:v>44791</c:v>
                </c:pt>
                <c:pt idx="639">
                  <c:v>44790</c:v>
                </c:pt>
                <c:pt idx="640">
                  <c:v>44789</c:v>
                </c:pt>
                <c:pt idx="641">
                  <c:v>44785</c:v>
                </c:pt>
                <c:pt idx="642">
                  <c:v>44784</c:v>
                </c:pt>
                <c:pt idx="643">
                  <c:v>44783</c:v>
                </c:pt>
                <c:pt idx="644">
                  <c:v>44781</c:v>
                </c:pt>
                <c:pt idx="645">
                  <c:v>44778</c:v>
                </c:pt>
                <c:pt idx="646">
                  <c:v>44777</c:v>
                </c:pt>
                <c:pt idx="647">
                  <c:v>44776</c:v>
                </c:pt>
                <c:pt idx="648">
                  <c:v>44775</c:v>
                </c:pt>
                <c:pt idx="649">
                  <c:v>44774</c:v>
                </c:pt>
                <c:pt idx="650">
                  <c:v>44771</c:v>
                </c:pt>
                <c:pt idx="651">
                  <c:v>44770</c:v>
                </c:pt>
                <c:pt idx="652">
                  <c:v>44769</c:v>
                </c:pt>
                <c:pt idx="653">
                  <c:v>44768</c:v>
                </c:pt>
                <c:pt idx="654">
                  <c:v>44767</c:v>
                </c:pt>
                <c:pt idx="655">
                  <c:v>44764</c:v>
                </c:pt>
                <c:pt idx="656">
                  <c:v>44763</c:v>
                </c:pt>
                <c:pt idx="657">
                  <c:v>44762</c:v>
                </c:pt>
                <c:pt idx="658">
                  <c:v>44761</c:v>
                </c:pt>
                <c:pt idx="659">
                  <c:v>44760</c:v>
                </c:pt>
                <c:pt idx="660">
                  <c:v>44757</c:v>
                </c:pt>
                <c:pt idx="661">
                  <c:v>44756</c:v>
                </c:pt>
                <c:pt idx="662">
                  <c:v>44755</c:v>
                </c:pt>
                <c:pt idx="663">
                  <c:v>44754</c:v>
                </c:pt>
                <c:pt idx="664">
                  <c:v>44753</c:v>
                </c:pt>
                <c:pt idx="665">
                  <c:v>44750</c:v>
                </c:pt>
                <c:pt idx="666">
                  <c:v>44749</c:v>
                </c:pt>
                <c:pt idx="667">
                  <c:v>44748</c:v>
                </c:pt>
                <c:pt idx="668">
                  <c:v>44747</c:v>
                </c:pt>
                <c:pt idx="669">
                  <c:v>44746</c:v>
                </c:pt>
                <c:pt idx="670">
                  <c:v>44743</c:v>
                </c:pt>
                <c:pt idx="671">
                  <c:v>44742</c:v>
                </c:pt>
                <c:pt idx="672">
                  <c:v>44741</c:v>
                </c:pt>
                <c:pt idx="673">
                  <c:v>44740</c:v>
                </c:pt>
                <c:pt idx="674">
                  <c:v>44739</c:v>
                </c:pt>
                <c:pt idx="675">
                  <c:v>44736</c:v>
                </c:pt>
                <c:pt idx="676">
                  <c:v>44735</c:v>
                </c:pt>
                <c:pt idx="677">
                  <c:v>44734</c:v>
                </c:pt>
                <c:pt idx="678">
                  <c:v>44733</c:v>
                </c:pt>
                <c:pt idx="679">
                  <c:v>44732</c:v>
                </c:pt>
                <c:pt idx="680">
                  <c:v>44729</c:v>
                </c:pt>
                <c:pt idx="681">
                  <c:v>44728</c:v>
                </c:pt>
                <c:pt idx="682">
                  <c:v>44727</c:v>
                </c:pt>
                <c:pt idx="683">
                  <c:v>44726</c:v>
                </c:pt>
                <c:pt idx="684">
                  <c:v>44725</c:v>
                </c:pt>
                <c:pt idx="685">
                  <c:v>44722</c:v>
                </c:pt>
                <c:pt idx="686">
                  <c:v>44721</c:v>
                </c:pt>
                <c:pt idx="687">
                  <c:v>44720</c:v>
                </c:pt>
                <c:pt idx="688">
                  <c:v>44719</c:v>
                </c:pt>
                <c:pt idx="689">
                  <c:v>44718</c:v>
                </c:pt>
                <c:pt idx="690">
                  <c:v>44715</c:v>
                </c:pt>
                <c:pt idx="691">
                  <c:v>44714</c:v>
                </c:pt>
                <c:pt idx="692">
                  <c:v>44713</c:v>
                </c:pt>
                <c:pt idx="693">
                  <c:v>44712</c:v>
                </c:pt>
                <c:pt idx="694">
                  <c:v>44711</c:v>
                </c:pt>
                <c:pt idx="695">
                  <c:v>44708</c:v>
                </c:pt>
                <c:pt idx="696">
                  <c:v>44707</c:v>
                </c:pt>
                <c:pt idx="697">
                  <c:v>44706</c:v>
                </c:pt>
                <c:pt idx="698">
                  <c:v>44705</c:v>
                </c:pt>
                <c:pt idx="699">
                  <c:v>44704</c:v>
                </c:pt>
                <c:pt idx="700">
                  <c:v>44701</c:v>
                </c:pt>
                <c:pt idx="701">
                  <c:v>44700</c:v>
                </c:pt>
                <c:pt idx="702">
                  <c:v>44699</c:v>
                </c:pt>
                <c:pt idx="703">
                  <c:v>44698</c:v>
                </c:pt>
                <c:pt idx="704">
                  <c:v>44697</c:v>
                </c:pt>
                <c:pt idx="705">
                  <c:v>44694</c:v>
                </c:pt>
                <c:pt idx="706">
                  <c:v>44693</c:v>
                </c:pt>
                <c:pt idx="707">
                  <c:v>44692</c:v>
                </c:pt>
                <c:pt idx="708">
                  <c:v>44691</c:v>
                </c:pt>
                <c:pt idx="709">
                  <c:v>44690</c:v>
                </c:pt>
                <c:pt idx="710">
                  <c:v>44687</c:v>
                </c:pt>
                <c:pt idx="711">
                  <c:v>44686</c:v>
                </c:pt>
                <c:pt idx="712">
                  <c:v>44685</c:v>
                </c:pt>
                <c:pt idx="713">
                  <c:v>44683</c:v>
                </c:pt>
                <c:pt idx="714">
                  <c:v>44680</c:v>
                </c:pt>
                <c:pt idx="715">
                  <c:v>44679</c:v>
                </c:pt>
                <c:pt idx="716">
                  <c:v>44678</c:v>
                </c:pt>
                <c:pt idx="717">
                  <c:v>44677</c:v>
                </c:pt>
                <c:pt idx="718">
                  <c:v>44676</c:v>
                </c:pt>
                <c:pt idx="719">
                  <c:v>44673</c:v>
                </c:pt>
                <c:pt idx="720">
                  <c:v>44672</c:v>
                </c:pt>
                <c:pt idx="721">
                  <c:v>44671</c:v>
                </c:pt>
                <c:pt idx="722">
                  <c:v>44670</c:v>
                </c:pt>
                <c:pt idx="723">
                  <c:v>44669</c:v>
                </c:pt>
                <c:pt idx="724">
                  <c:v>44664</c:v>
                </c:pt>
                <c:pt idx="725">
                  <c:v>44663</c:v>
                </c:pt>
                <c:pt idx="726">
                  <c:v>44662</c:v>
                </c:pt>
                <c:pt idx="727">
                  <c:v>44659</c:v>
                </c:pt>
                <c:pt idx="728">
                  <c:v>44658</c:v>
                </c:pt>
                <c:pt idx="729">
                  <c:v>44657</c:v>
                </c:pt>
                <c:pt idx="730">
                  <c:v>44656</c:v>
                </c:pt>
                <c:pt idx="731">
                  <c:v>44655</c:v>
                </c:pt>
                <c:pt idx="732">
                  <c:v>44652</c:v>
                </c:pt>
                <c:pt idx="733">
                  <c:v>44651</c:v>
                </c:pt>
                <c:pt idx="734">
                  <c:v>44650</c:v>
                </c:pt>
                <c:pt idx="735">
                  <c:v>44649</c:v>
                </c:pt>
                <c:pt idx="736">
                  <c:v>44648</c:v>
                </c:pt>
                <c:pt idx="737">
                  <c:v>44645</c:v>
                </c:pt>
                <c:pt idx="738">
                  <c:v>44644</c:v>
                </c:pt>
                <c:pt idx="739">
                  <c:v>44643</c:v>
                </c:pt>
                <c:pt idx="740">
                  <c:v>44642</c:v>
                </c:pt>
                <c:pt idx="741">
                  <c:v>44641</c:v>
                </c:pt>
                <c:pt idx="742">
                  <c:v>44637</c:v>
                </c:pt>
                <c:pt idx="743">
                  <c:v>44636</c:v>
                </c:pt>
                <c:pt idx="744">
                  <c:v>44635</c:v>
                </c:pt>
                <c:pt idx="745">
                  <c:v>44634</c:v>
                </c:pt>
                <c:pt idx="746">
                  <c:v>44631</c:v>
                </c:pt>
                <c:pt idx="747">
                  <c:v>44630</c:v>
                </c:pt>
                <c:pt idx="748">
                  <c:v>44629</c:v>
                </c:pt>
                <c:pt idx="749">
                  <c:v>44628</c:v>
                </c:pt>
                <c:pt idx="750">
                  <c:v>44627</c:v>
                </c:pt>
                <c:pt idx="751">
                  <c:v>44624</c:v>
                </c:pt>
                <c:pt idx="752">
                  <c:v>44623</c:v>
                </c:pt>
                <c:pt idx="753">
                  <c:v>44622</c:v>
                </c:pt>
                <c:pt idx="754">
                  <c:v>44620</c:v>
                </c:pt>
                <c:pt idx="755">
                  <c:v>44617</c:v>
                </c:pt>
                <c:pt idx="756">
                  <c:v>44616</c:v>
                </c:pt>
                <c:pt idx="757">
                  <c:v>44615</c:v>
                </c:pt>
                <c:pt idx="758">
                  <c:v>44614</c:v>
                </c:pt>
                <c:pt idx="759">
                  <c:v>44613</c:v>
                </c:pt>
                <c:pt idx="760">
                  <c:v>44610</c:v>
                </c:pt>
                <c:pt idx="761">
                  <c:v>44609</c:v>
                </c:pt>
                <c:pt idx="762">
                  <c:v>44608</c:v>
                </c:pt>
                <c:pt idx="763">
                  <c:v>44607</c:v>
                </c:pt>
                <c:pt idx="764">
                  <c:v>44606</c:v>
                </c:pt>
                <c:pt idx="765">
                  <c:v>44603</c:v>
                </c:pt>
                <c:pt idx="766">
                  <c:v>44602</c:v>
                </c:pt>
                <c:pt idx="767">
                  <c:v>44601</c:v>
                </c:pt>
                <c:pt idx="768">
                  <c:v>44600</c:v>
                </c:pt>
                <c:pt idx="769">
                  <c:v>44599</c:v>
                </c:pt>
                <c:pt idx="770">
                  <c:v>44596</c:v>
                </c:pt>
                <c:pt idx="771">
                  <c:v>44595</c:v>
                </c:pt>
                <c:pt idx="772">
                  <c:v>44594</c:v>
                </c:pt>
                <c:pt idx="773">
                  <c:v>44593</c:v>
                </c:pt>
                <c:pt idx="774">
                  <c:v>44592</c:v>
                </c:pt>
                <c:pt idx="775">
                  <c:v>44589</c:v>
                </c:pt>
                <c:pt idx="776">
                  <c:v>44588</c:v>
                </c:pt>
                <c:pt idx="777">
                  <c:v>44586</c:v>
                </c:pt>
                <c:pt idx="778">
                  <c:v>44585</c:v>
                </c:pt>
                <c:pt idx="779">
                  <c:v>44582</c:v>
                </c:pt>
                <c:pt idx="780">
                  <c:v>44581</c:v>
                </c:pt>
                <c:pt idx="781">
                  <c:v>44580</c:v>
                </c:pt>
                <c:pt idx="782">
                  <c:v>44579</c:v>
                </c:pt>
                <c:pt idx="783">
                  <c:v>44578</c:v>
                </c:pt>
                <c:pt idx="784">
                  <c:v>44575</c:v>
                </c:pt>
                <c:pt idx="785">
                  <c:v>44574</c:v>
                </c:pt>
                <c:pt idx="786">
                  <c:v>44573</c:v>
                </c:pt>
                <c:pt idx="787">
                  <c:v>44572</c:v>
                </c:pt>
                <c:pt idx="788">
                  <c:v>44571</c:v>
                </c:pt>
                <c:pt idx="789">
                  <c:v>44568</c:v>
                </c:pt>
                <c:pt idx="790">
                  <c:v>44567</c:v>
                </c:pt>
                <c:pt idx="791">
                  <c:v>44566</c:v>
                </c:pt>
                <c:pt idx="792">
                  <c:v>44565</c:v>
                </c:pt>
                <c:pt idx="793">
                  <c:v>44564</c:v>
                </c:pt>
                <c:pt idx="794">
                  <c:v>44561</c:v>
                </c:pt>
                <c:pt idx="795">
                  <c:v>44560</c:v>
                </c:pt>
                <c:pt idx="796">
                  <c:v>44559</c:v>
                </c:pt>
                <c:pt idx="797">
                  <c:v>44558</c:v>
                </c:pt>
                <c:pt idx="798">
                  <c:v>44557</c:v>
                </c:pt>
                <c:pt idx="799">
                  <c:v>44554</c:v>
                </c:pt>
                <c:pt idx="800">
                  <c:v>44553</c:v>
                </c:pt>
                <c:pt idx="801">
                  <c:v>44552</c:v>
                </c:pt>
                <c:pt idx="802">
                  <c:v>44551</c:v>
                </c:pt>
                <c:pt idx="803">
                  <c:v>44550</c:v>
                </c:pt>
                <c:pt idx="804">
                  <c:v>44547</c:v>
                </c:pt>
                <c:pt idx="805">
                  <c:v>44546</c:v>
                </c:pt>
                <c:pt idx="806">
                  <c:v>44545</c:v>
                </c:pt>
                <c:pt idx="807">
                  <c:v>44544</c:v>
                </c:pt>
                <c:pt idx="808">
                  <c:v>44543</c:v>
                </c:pt>
                <c:pt idx="809">
                  <c:v>44540</c:v>
                </c:pt>
                <c:pt idx="810">
                  <c:v>44539</c:v>
                </c:pt>
                <c:pt idx="811">
                  <c:v>44538</c:v>
                </c:pt>
                <c:pt idx="812">
                  <c:v>44537</c:v>
                </c:pt>
                <c:pt idx="813">
                  <c:v>44536</c:v>
                </c:pt>
                <c:pt idx="814">
                  <c:v>44533</c:v>
                </c:pt>
                <c:pt idx="815">
                  <c:v>44532</c:v>
                </c:pt>
                <c:pt idx="816">
                  <c:v>44531</c:v>
                </c:pt>
                <c:pt idx="817">
                  <c:v>44530</c:v>
                </c:pt>
                <c:pt idx="818">
                  <c:v>44529</c:v>
                </c:pt>
                <c:pt idx="819">
                  <c:v>44526</c:v>
                </c:pt>
                <c:pt idx="820">
                  <c:v>44525</c:v>
                </c:pt>
                <c:pt idx="821">
                  <c:v>44524</c:v>
                </c:pt>
                <c:pt idx="822">
                  <c:v>44523</c:v>
                </c:pt>
                <c:pt idx="823">
                  <c:v>44522</c:v>
                </c:pt>
                <c:pt idx="824">
                  <c:v>44518</c:v>
                </c:pt>
                <c:pt idx="825">
                  <c:v>44517</c:v>
                </c:pt>
                <c:pt idx="826">
                  <c:v>44516</c:v>
                </c:pt>
                <c:pt idx="827">
                  <c:v>44515</c:v>
                </c:pt>
                <c:pt idx="828">
                  <c:v>44512</c:v>
                </c:pt>
                <c:pt idx="829">
                  <c:v>44511</c:v>
                </c:pt>
                <c:pt idx="830">
                  <c:v>44510</c:v>
                </c:pt>
                <c:pt idx="831">
                  <c:v>44509</c:v>
                </c:pt>
                <c:pt idx="832">
                  <c:v>44508</c:v>
                </c:pt>
                <c:pt idx="833">
                  <c:v>44503</c:v>
                </c:pt>
                <c:pt idx="834">
                  <c:v>44502</c:v>
                </c:pt>
                <c:pt idx="835">
                  <c:v>44501</c:v>
                </c:pt>
                <c:pt idx="836">
                  <c:v>44498</c:v>
                </c:pt>
                <c:pt idx="837">
                  <c:v>44497</c:v>
                </c:pt>
                <c:pt idx="838">
                  <c:v>44496</c:v>
                </c:pt>
                <c:pt idx="839">
                  <c:v>44495</c:v>
                </c:pt>
                <c:pt idx="840">
                  <c:v>44494</c:v>
                </c:pt>
                <c:pt idx="841">
                  <c:v>44491</c:v>
                </c:pt>
                <c:pt idx="842">
                  <c:v>44490</c:v>
                </c:pt>
                <c:pt idx="843">
                  <c:v>44489</c:v>
                </c:pt>
                <c:pt idx="844">
                  <c:v>44488</c:v>
                </c:pt>
                <c:pt idx="845">
                  <c:v>44487</c:v>
                </c:pt>
                <c:pt idx="846">
                  <c:v>44483</c:v>
                </c:pt>
                <c:pt idx="847">
                  <c:v>44482</c:v>
                </c:pt>
                <c:pt idx="848">
                  <c:v>44481</c:v>
                </c:pt>
                <c:pt idx="849">
                  <c:v>44480</c:v>
                </c:pt>
                <c:pt idx="850">
                  <c:v>44477</c:v>
                </c:pt>
                <c:pt idx="851">
                  <c:v>44476</c:v>
                </c:pt>
                <c:pt idx="852">
                  <c:v>44475</c:v>
                </c:pt>
                <c:pt idx="853">
                  <c:v>44474</c:v>
                </c:pt>
                <c:pt idx="854">
                  <c:v>44473</c:v>
                </c:pt>
                <c:pt idx="855">
                  <c:v>44470</c:v>
                </c:pt>
                <c:pt idx="856">
                  <c:v>44469</c:v>
                </c:pt>
                <c:pt idx="857">
                  <c:v>44468</c:v>
                </c:pt>
                <c:pt idx="858">
                  <c:v>44467</c:v>
                </c:pt>
                <c:pt idx="859">
                  <c:v>44466</c:v>
                </c:pt>
                <c:pt idx="860">
                  <c:v>44463</c:v>
                </c:pt>
                <c:pt idx="861">
                  <c:v>44462</c:v>
                </c:pt>
                <c:pt idx="862">
                  <c:v>44461</c:v>
                </c:pt>
                <c:pt idx="863">
                  <c:v>44460</c:v>
                </c:pt>
                <c:pt idx="864">
                  <c:v>44459</c:v>
                </c:pt>
                <c:pt idx="865">
                  <c:v>44456</c:v>
                </c:pt>
                <c:pt idx="866">
                  <c:v>44455</c:v>
                </c:pt>
                <c:pt idx="867">
                  <c:v>44454</c:v>
                </c:pt>
                <c:pt idx="868">
                  <c:v>44453</c:v>
                </c:pt>
                <c:pt idx="869">
                  <c:v>44452</c:v>
                </c:pt>
                <c:pt idx="870">
                  <c:v>44448</c:v>
                </c:pt>
                <c:pt idx="871">
                  <c:v>44447</c:v>
                </c:pt>
                <c:pt idx="872">
                  <c:v>44446</c:v>
                </c:pt>
                <c:pt idx="873">
                  <c:v>44445</c:v>
                </c:pt>
                <c:pt idx="874">
                  <c:v>44442</c:v>
                </c:pt>
                <c:pt idx="875">
                  <c:v>44441</c:v>
                </c:pt>
                <c:pt idx="876">
                  <c:v>44440</c:v>
                </c:pt>
                <c:pt idx="877">
                  <c:v>44439</c:v>
                </c:pt>
                <c:pt idx="878">
                  <c:v>44438</c:v>
                </c:pt>
                <c:pt idx="879">
                  <c:v>44435</c:v>
                </c:pt>
                <c:pt idx="880">
                  <c:v>44434</c:v>
                </c:pt>
                <c:pt idx="881">
                  <c:v>44433</c:v>
                </c:pt>
                <c:pt idx="882">
                  <c:v>44432</c:v>
                </c:pt>
                <c:pt idx="883">
                  <c:v>44431</c:v>
                </c:pt>
                <c:pt idx="884">
                  <c:v>44428</c:v>
                </c:pt>
                <c:pt idx="885">
                  <c:v>44426</c:v>
                </c:pt>
                <c:pt idx="886">
                  <c:v>44425</c:v>
                </c:pt>
                <c:pt idx="887">
                  <c:v>44424</c:v>
                </c:pt>
                <c:pt idx="888">
                  <c:v>44421</c:v>
                </c:pt>
                <c:pt idx="889">
                  <c:v>44420</c:v>
                </c:pt>
                <c:pt idx="890">
                  <c:v>44419</c:v>
                </c:pt>
                <c:pt idx="891">
                  <c:v>44418</c:v>
                </c:pt>
                <c:pt idx="892">
                  <c:v>44417</c:v>
                </c:pt>
                <c:pt idx="893">
                  <c:v>44414</c:v>
                </c:pt>
                <c:pt idx="894">
                  <c:v>44413</c:v>
                </c:pt>
                <c:pt idx="895">
                  <c:v>44412</c:v>
                </c:pt>
                <c:pt idx="896">
                  <c:v>44411</c:v>
                </c:pt>
                <c:pt idx="897">
                  <c:v>44410</c:v>
                </c:pt>
                <c:pt idx="898">
                  <c:v>44407</c:v>
                </c:pt>
                <c:pt idx="899">
                  <c:v>44406</c:v>
                </c:pt>
                <c:pt idx="900">
                  <c:v>44405</c:v>
                </c:pt>
                <c:pt idx="901">
                  <c:v>44404</c:v>
                </c:pt>
                <c:pt idx="902">
                  <c:v>44403</c:v>
                </c:pt>
                <c:pt idx="903">
                  <c:v>44400</c:v>
                </c:pt>
                <c:pt idx="904">
                  <c:v>44399</c:v>
                </c:pt>
                <c:pt idx="905">
                  <c:v>44397</c:v>
                </c:pt>
                <c:pt idx="906">
                  <c:v>44396</c:v>
                </c:pt>
                <c:pt idx="907">
                  <c:v>44393</c:v>
                </c:pt>
                <c:pt idx="908">
                  <c:v>44392</c:v>
                </c:pt>
                <c:pt idx="909">
                  <c:v>44391</c:v>
                </c:pt>
                <c:pt idx="910">
                  <c:v>44390</c:v>
                </c:pt>
                <c:pt idx="911">
                  <c:v>44389</c:v>
                </c:pt>
                <c:pt idx="912">
                  <c:v>44386</c:v>
                </c:pt>
                <c:pt idx="913">
                  <c:v>44385</c:v>
                </c:pt>
                <c:pt idx="914">
                  <c:v>44384</c:v>
                </c:pt>
                <c:pt idx="915">
                  <c:v>44383</c:v>
                </c:pt>
                <c:pt idx="916">
                  <c:v>44382</c:v>
                </c:pt>
                <c:pt idx="917">
                  <c:v>44379</c:v>
                </c:pt>
                <c:pt idx="918">
                  <c:v>44378</c:v>
                </c:pt>
                <c:pt idx="919">
                  <c:v>44377</c:v>
                </c:pt>
                <c:pt idx="920">
                  <c:v>44376</c:v>
                </c:pt>
                <c:pt idx="921">
                  <c:v>44375</c:v>
                </c:pt>
                <c:pt idx="922">
                  <c:v>44372</c:v>
                </c:pt>
                <c:pt idx="923">
                  <c:v>44371</c:v>
                </c:pt>
                <c:pt idx="924">
                  <c:v>44370</c:v>
                </c:pt>
                <c:pt idx="925">
                  <c:v>44369</c:v>
                </c:pt>
                <c:pt idx="926">
                  <c:v>44368</c:v>
                </c:pt>
                <c:pt idx="927">
                  <c:v>44365</c:v>
                </c:pt>
                <c:pt idx="928">
                  <c:v>44364</c:v>
                </c:pt>
                <c:pt idx="929">
                  <c:v>44363</c:v>
                </c:pt>
                <c:pt idx="930">
                  <c:v>44362</c:v>
                </c:pt>
                <c:pt idx="931">
                  <c:v>44361</c:v>
                </c:pt>
                <c:pt idx="932">
                  <c:v>44358</c:v>
                </c:pt>
                <c:pt idx="933">
                  <c:v>44357</c:v>
                </c:pt>
                <c:pt idx="934">
                  <c:v>44356</c:v>
                </c:pt>
                <c:pt idx="935">
                  <c:v>44355</c:v>
                </c:pt>
                <c:pt idx="936">
                  <c:v>44354</c:v>
                </c:pt>
                <c:pt idx="937">
                  <c:v>44351</c:v>
                </c:pt>
                <c:pt idx="938">
                  <c:v>44350</c:v>
                </c:pt>
                <c:pt idx="939">
                  <c:v>44349</c:v>
                </c:pt>
                <c:pt idx="940">
                  <c:v>44348</c:v>
                </c:pt>
                <c:pt idx="941">
                  <c:v>44347</c:v>
                </c:pt>
                <c:pt idx="942">
                  <c:v>44344</c:v>
                </c:pt>
                <c:pt idx="943">
                  <c:v>44343</c:v>
                </c:pt>
                <c:pt idx="944">
                  <c:v>44342</c:v>
                </c:pt>
                <c:pt idx="945">
                  <c:v>44341</c:v>
                </c:pt>
                <c:pt idx="946">
                  <c:v>44340</c:v>
                </c:pt>
                <c:pt idx="947">
                  <c:v>44337</c:v>
                </c:pt>
                <c:pt idx="948">
                  <c:v>44336</c:v>
                </c:pt>
                <c:pt idx="949">
                  <c:v>44335</c:v>
                </c:pt>
                <c:pt idx="950">
                  <c:v>44334</c:v>
                </c:pt>
                <c:pt idx="951">
                  <c:v>44333</c:v>
                </c:pt>
                <c:pt idx="952">
                  <c:v>44330</c:v>
                </c:pt>
                <c:pt idx="953">
                  <c:v>44328</c:v>
                </c:pt>
                <c:pt idx="954">
                  <c:v>44327</c:v>
                </c:pt>
                <c:pt idx="955">
                  <c:v>44326</c:v>
                </c:pt>
                <c:pt idx="956">
                  <c:v>44323</c:v>
                </c:pt>
                <c:pt idx="957">
                  <c:v>44322</c:v>
                </c:pt>
                <c:pt idx="958">
                  <c:v>44321</c:v>
                </c:pt>
                <c:pt idx="959">
                  <c:v>44320</c:v>
                </c:pt>
                <c:pt idx="960">
                  <c:v>44319</c:v>
                </c:pt>
                <c:pt idx="961">
                  <c:v>44316</c:v>
                </c:pt>
                <c:pt idx="962">
                  <c:v>44315</c:v>
                </c:pt>
                <c:pt idx="963">
                  <c:v>44314</c:v>
                </c:pt>
                <c:pt idx="964">
                  <c:v>44313</c:v>
                </c:pt>
                <c:pt idx="965">
                  <c:v>44312</c:v>
                </c:pt>
                <c:pt idx="966">
                  <c:v>44309</c:v>
                </c:pt>
                <c:pt idx="967">
                  <c:v>44308</c:v>
                </c:pt>
                <c:pt idx="968">
                  <c:v>44306</c:v>
                </c:pt>
                <c:pt idx="969">
                  <c:v>44305</c:v>
                </c:pt>
                <c:pt idx="970">
                  <c:v>44302</c:v>
                </c:pt>
                <c:pt idx="971">
                  <c:v>44301</c:v>
                </c:pt>
                <c:pt idx="972">
                  <c:v>44299</c:v>
                </c:pt>
                <c:pt idx="973">
                  <c:v>44298</c:v>
                </c:pt>
                <c:pt idx="974">
                  <c:v>44295</c:v>
                </c:pt>
                <c:pt idx="975">
                  <c:v>44294</c:v>
                </c:pt>
                <c:pt idx="976">
                  <c:v>44293</c:v>
                </c:pt>
                <c:pt idx="977">
                  <c:v>44292</c:v>
                </c:pt>
                <c:pt idx="978">
                  <c:v>44291</c:v>
                </c:pt>
                <c:pt idx="979">
                  <c:v>44287</c:v>
                </c:pt>
                <c:pt idx="980">
                  <c:v>44286</c:v>
                </c:pt>
                <c:pt idx="981">
                  <c:v>44285</c:v>
                </c:pt>
                <c:pt idx="982">
                  <c:v>44281</c:v>
                </c:pt>
                <c:pt idx="983">
                  <c:v>44280</c:v>
                </c:pt>
                <c:pt idx="984">
                  <c:v>44279</c:v>
                </c:pt>
                <c:pt idx="985">
                  <c:v>44278</c:v>
                </c:pt>
                <c:pt idx="986">
                  <c:v>44277</c:v>
                </c:pt>
                <c:pt idx="987">
                  <c:v>44274</c:v>
                </c:pt>
                <c:pt idx="988">
                  <c:v>44273</c:v>
                </c:pt>
                <c:pt idx="989">
                  <c:v>44272</c:v>
                </c:pt>
                <c:pt idx="990">
                  <c:v>44271</c:v>
                </c:pt>
                <c:pt idx="991">
                  <c:v>44270</c:v>
                </c:pt>
                <c:pt idx="992">
                  <c:v>44267</c:v>
                </c:pt>
                <c:pt idx="993">
                  <c:v>44265</c:v>
                </c:pt>
                <c:pt idx="994">
                  <c:v>44264</c:v>
                </c:pt>
                <c:pt idx="995">
                  <c:v>44263</c:v>
                </c:pt>
                <c:pt idx="996">
                  <c:v>44260</c:v>
                </c:pt>
                <c:pt idx="997">
                  <c:v>44259</c:v>
                </c:pt>
                <c:pt idx="998">
                  <c:v>44258</c:v>
                </c:pt>
                <c:pt idx="999">
                  <c:v>44257</c:v>
                </c:pt>
                <c:pt idx="1000">
                  <c:v>44256</c:v>
                </c:pt>
                <c:pt idx="1001">
                  <c:v>44253</c:v>
                </c:pt>
                <c:pt idx="1002">
                  <c:v>44252</c:v>
                </c:pt>
                <c:pt idx="1003">
                  <c:v>44251</c:v>
                </c:pt>
                <c:pt idx="1004">
                  <c:v>44250</c:v>
                </c:pt>
                <c:pt idx="1005">
                  <c:v>44249</c:v>
                </c:pt>
                <c:pt idx="1006">
                  <c:v>44246</c:v>
                </c:pt>
                <c:pt idx="1007">
                  <c:v>44245</c:v>
                </c:pt>
                <c:pt idx="1008">
                  <c:v>44244</c:v>
                </c:pt>
                <c:pt idx="1009">
                  <c:v>44243</c:v>
                </c:pt>
                <c:pt idx="1010">
                  <c:v>44242</c:v>
                </c:pt>
                <c:pt idx="1011">
                  <c:v>44239</c:v>
                </c:pt>
                <c:pt idx="1012">
                  <c:v>44238</c:v>
                </c:pt>
                <c:pt idx="1013">
                  <c:v>44237</c:v>
                </c:pt>
                <c:pt idx="1014">
                  <c:v>44236</c:v>
                </c:pt>
                <c:pt idx="1015">
                  <c:v>44235</c:v>
                </c:pt>
                <c:pt idx="1016">
                  <c:v>44232</c:v>
                </c:pt>
                <c:pt idx="1017">
                  <c:v>44231</c:v>
                </c:pt>
                <c:pt idx="1018">
                  <c:v>44230</c:v>
                </c:pt>
                <c:pt idx="1019">
                  <c:v>44229</c:v>
                </c:pt>
                <c:pt idx="1020">
                  <c:v>44228</c:v>
                </c:pt>
                <c:pt idx="1021">
                  <c:v>44225</c:v>
                </c:pt>
                <c:pt idx="1022">
                  <c:v>44224</c:v>
                </c:pt>
                <c:pt idx="1023">
                  <c:v>44223</c:v>
                </c:pt>
                <c:pt idx="1024">
                  <c:v>44221</c:v>
                </c:pt>
                <c:pt idx="1025">
                  <c:v>44218</c:v>
                </c:pt>
                <c:pt idx="1026">
                  <c:v>44217</c:v>
                </c:pt>
                <c:pt idx="1027">
                  <c:v>44216</c:v>
                </c:pt>
                <c:pt idx="1028">
                  <c:v>44215</c:v>
                </c:pt>
                <c:pt idx="1029">
                  <c:v>44214</c:v>
                </c:pt>
                <c:pt idx="1030">
                  <c:v>44211</c:v>
                </c:pt>
                <c:pt idx="1031">
                  <c:v>44210</c:v>
                </c:pt>
                <c:pt idx="1032">
                  <c:v>44209</c:v>
                </c:pt>
                <c:pt idx="1033">
                  <c:v>44208</c:v>
                </c:pt>
                <c:pt idx="1034">
                  <c:v>44207</c:v>
                </c:pt>
                <c:pt idx="1035">
                  <c:v>44204</c:v>
                </c:pt>
                <c:pt idx="1036">
                  <c:v>44203</c:v>
                </c:pt>
                <c:pt idx="1037">
                  <c:v>44202</c:v>
                </c:pt>
                <c:pt idx="1038">
                  <c:v>44201</c:v>
                </c:pt>
                <c:pt idx="1039">
                  <c:v>44200</c:v>
                </c:pt>
                <c:pt idx="1040">
                  <c:v>44197</c:v>
                </c:pt>
                <c:pt idx="1041">
                  <c:v>44196</c:v>
                </c:pt>
                <c:pt idx="1042">
                  <c:v>44195</c:v>
                </c:pt>
                <c:pt idx="1043">
                  <c:v>44194</c:v>
                </c:pt>
                <c:pt idx="1044">
                  <c:v>44193</c:v>
                </c:pt>
                <c:pt idx="1045">
                  <c:v>44189</c:v>
                </c:pt>
                <c:pt idx="1046">
                  <c:v>44188</c:v>
                </c:pt>
                <c:pt idx="1047">
                  <c:v>44187</c:v>
                </c:pt>
                <c:pt idx="1048">
                  <c:v>44186</c:v>
                </c:pt>
                <c:pt idx="1049">
                  <c:v>44183</c:v>
                </c:pt>
                <c:pt idx="1050">
                  <c:v>44182</c:v>
                </c:pt>
                <c:pt idx="1051">
                  <c:v>44181</c:v>
                </c:pt>
                <c:pt idx="1052">
                  <c:v>44180</c:v>
                </c:pt>
                <c:pt idx="1053">
                  <c:v>44179</c:v>
                </c:pt>
                <c:pt idx="1054">
                  <c:v>44176</c:v>
                </c:pt>
                <c:pt idx="1055">
                  <c:v>44175</c:v>
                </c:pt>
                <c:pt idx="1056">
                  <c:v>44174</c:v>
                </c:pt>
                <c:pt idx="1057">
                  <c:v>44173</c:v>
                </c:pt>
                <c:pt idx="1058">
                  <c:v>44172</c:v>
                </c:pt>
                <c:pt idx="1059">
                  <c:v>44169</c:v>
                </c:pt>
                <c:pt idx="1060">
                  <c:v>44168</c:v>
                </c:pt>
                <c:pt idx="1061">
                  <c:v>44167</c:v>
                </c:pt>
                <c:pt idx="1062">
                  <c:v>44166</c:v>
                </c:pt>
                <c:pt idx="1063">
                  <c:v>44162</c:v>
                </c:pt>
                <c:pt idx="1064">
                  <c:v>44161</c:v>
                </c:pt>
                <c:pt idx="1065">
                  <c:v>44160</c:v>
                </c:pt>
                <c:pt idx="1066">
                  <c:v>44159</c:v>
                </c:pt>
                <c:pt idx="1067">
                  <c:v>44158</c:v>
                </c:pt>
                <c:pt idx="1068">
                  <c:v>44155</c:v>
                </c:pt>
                <c:pt idx="1069">
                  <c:v>44154</c:v>
                </c:pt>
                <c:pt idx="1070">
                  <c:v>44153</c:v>
                </c:pt>
                <c:pt idx="1071">
                  <c:v>44152</c:v>
                </c:pt>
                <c:pt idx="1072">
                  <c:v>44148</c:v>
                </c:pt>
                <c:pt idx="1073">
                  <c:v>44147</c:v>
                </c:pt>
                <c:pt idx="1074">
                  <c:v>44146</c:v>
                </c:pt>
                <c:pt idx="1075">
                  <c:v>44145</c:v>
                </c:pt>
                <c:pt idx="1076">
                  <c:v>44144</c:v>
                </c:pt>
                <c:pt idx="1077">
                  <c:v>44141</c:v>
                </c:pt>
                <c:pt idx="1078">
                  <c:v>44140</c:v>
                </c:pt>
                <c:pt idx="1079">
                  <c:v>44139</c:v>
                </c:pt>
                <c:pt idx="1080">
                  <c:v>44138</c:v>
                </c:pt>
                <c:pt idx="1081">
                  <c:v>44137</c:v>
                </c:pt>
                <c:pt idx="1082">
                  <c:v>44134</c:v>
                </c:pt>
                <c:pt idx="1083">
                  <c:v>44133</c:v>
                </c:pt>
                <c:pt idx="1084">
                  <c:v>44132</c:v>
                </c:pt>
                <c:pt idx="1085">
                  <c:v>44131</c:v>
                </c:pt>
                <c:pt idx="1086">
                  <c:v>44130</c:v>
                </c:pt>
                <c:pt idx="1087">
                  <c:v>44127</c:v>
                </c:pt>
                <c:pt idx="1088">
                  <c:v>44126</c:v>
                </c:pt>
                <c:pt idx="1089">
                  <c:v>44125</c:v>
                </c:pt>
                <c:pt idx="1090">
                  <c:v>44124</c:v>
                </c:pt>
                <c:pt idx="1091">
                  <c:v>44123</c:v>
                </c:pt>
                <c:pt idx="1092">
                  <c:v>44120</c:v>
                </c:pt>
                <c:pt idx="1093">
                  <c:v>44119</c:v>
                </c:pt>
                <c:pt idx="1094">
                  <c:v>44118</c:v>
                </c:pt>
                <c:pt idx="1095">
                  <c:v>44117</c:v>
                </c:pt>
                <c:pt idx="1096">
                  <c:v>44116</c:v>
                </c:pt>
                <c:pt idx="1097">
                  <c:v>44113</c:v>
                </c:pt>
                <c:pt idx="1098">
                  <c:v>44112</c:v>
                </c:pt>
                <c:pt idx="1099">
                  <c:v>44111</c:v>
                </c:pt>
                <c:pt idx="1100">
                  <c:v>44110</c:v>
                </c:pt>
                <c:pt idx="1101">
                  <c:v>44109</c:v>
                </c:pt>
                <c:pt idx="1102">
                  <c:v>44105</c:v>
                </c:pt>
                <c:pt idx="1103">
                  <c:v>44104</c:v>
                </c:pt>
                <c:pt idx="1104">
                  <c:v>44103</c:v>
                </c:pt>
                <c:pt idx="1105">
                  <c:v>44102</c:v>
                </c:pt>
                <c:pt idx="1106">
                  <c:v>44099</c:v>
                </c:pt>
                <c:pt idx="1107">
                  <c:v>44098</c:v>
                </c:pt>
                <c:pt idx="1108">
                  <c:v>44097</c:v>
                </c:pt>
                <c:pt idx="1109">
                  <c:v>44096</c:v>
                </c:pt>
                <c:pt idx="1110">
                  <c:v>44095</c:v>
                </c:pt>
                <c:pt idx="1111">
                  <c:v>44092</c:v>
                </c:pt>
                <c:pt idx="1112">
                  <c:v>44091</c:v>
                </c:pt>
                <c:pt idx="1113">
                  <c:v>44090</c:v>
                </c:pt>
                <c:pt idx="1114">
                  <c:v>44089</c:v>
                </c:pt>
                <c:pt idx="1115">
                  <c:v>44088</c:v>
                </c:pt>
                <c:pt idx="1116">
                  <c:v>44085</c:v>
                </c:pt>
                <c:pt idx="1117">
                  <c:v>44084</c:v>
                </c:pt>
                <c:pt idx="1118">
                  <c:v>44083</c:v>
                </c:pt>
                <c:pt idx="1119">
                  <c:v>44082</c:v>
                </c:pt>
                <c:pt idx="1120">
                  <c:v>44081</c:v>
                </c:pt>
                <c:pt idx="1121">
                  <c:v>44078</c:v>
                </c:pt>
                <c:pt idx="1122">
                  <c:v>44077</c:v>
                </c:pt>
                <c:pt idx="1123">
                  <c:v>44076</c:v>
                </c:pt>
                <c:pt idx="1124">
                  <c:v>44075</c:v>
                </c:pt>
                <c:pt idx="1125">
                  <c:v>44074</c:v>
                </c:pt>
                <c:pt idx="1126">
                  <c:v>44071</c:v>
                </c:pt>
                <c:pt idx="1127">
                  <c:v>44070</c:v>
                </c:pt>
                <c:pt idx="1128">
                  <c:v>44069</c:v>
                </c:pt>
                <c:pt idx="1129">
                  <c:v>44068</c:v>
                </c:pt>
                <c:pt idx="1130">
                  <c:v>44067</c:v>
                </c:pt>
                <c:pt idx="1131">
                  <c:v>44064</c:v>
                </c:pt>
                <c:pt idx="1132">
                  <c:v>44063</c:v>
                </c:pt>
                <c:pt idx="1133">
                  <c:v>44062</c:v>
                </c:pt>
                <c:pt idx="1134">
                  <c:v>44061</c:v>
                </c:pt>
                <c:pt idx="1135">
                  <c:v>44060</c:v>
                </c:pt>
                <c:pt idx="1136">
                  <c:v>44057</c:v>
                </c:pt>
                <c:pt idx="1137">
                  <c:v>44056</c:v>
                </c:pt>
                <c:pt idx="1138">
                  <c:v>44055</c:v>
                </c:pt>
                <c:pt idx="1139">
                  <c:v>44054</c:v>
                </c:pt>
                <c:pt idx="1140">
                  <c:v>44053</c:v>
                </c:pt>
                <c:pt idx="1141">
                  <c:v>44050</c:v>
                </c:pt>
                <c:pt idx="1142">
                  <c:v>44049</c:v>
                </c:pt>
                <c:pt idx="1143">
                  <c:v>44048</c:v>
                </c:pt>
                <c:pt idx="1144">
                  <c:v>44047</c:v>
                </c:pt>
                <c:pt idx="1145">
                  <c:v>44046</c:v>
                </c:pt>
                <c:pt idx="1146">
                  <c:v>44043</c:v>
                </c:pt>
                <c:pt idx="1147">
                  <c:v>44042</c:v>
                </c:pt>
                <c:pt idx="1148">
                  <c:v>44041</c:v>
                </c:pt>
                <c:pt idx="1149">
                  <c:v>44040</c:v>
                </c:pt>
                <c:pt idx="1150">
                  <c:v>44039</c:v>
                </c:pt>
                <c:pt idx="1151">
                  <c:v>44036</c:v>
                </c:pt>
                <c:pt idx="1152">
                  <c:v>44035</c:v>
                </c:pt>
                <c:pt idx="1153">
                  <c:v>44034</c:v>
                </c:pt>
                <c:pt idx="1154">
                  <c:v>44033</c:v>
                </c:pt>
                <c:pt idx="1155">
                  <c:v>44032</c:v>
                </c:pt>
                <c:pt idx="1156">
                  <c:v>44029</c:v>
                </c:pt>
                <c:pt idx="1157">
                  <c:v>44028</c:v>
                </c:pt>
                <c:pt idx="1158">
                  <c:v>44027</c:v>
                </c:pt>
                <c:pt idx="1159">
                  <c:v>44026</c:v>
                </c:pt>
                <c:pt idx="1160">
                  <c:v>44025</c:v>
                </c:pt>
                <c:pt idx="1161">
                  <c:v>44022</c:v>
                </c:pt>
                <c:pt idx="1162">
                  <c:v>44021</c:v>
                </c:pt>
                <c:pt idx="1163">
                  <c:v>44020</c:v>
                </c:pt>
                <c:pt idx="1164">
                  <c:v>44019</c:v>
                </c:pt>
                <c:pt idx="1165">
                  <c:v>44018</c:v>
                </c:pt>
                <c:pt idx="1166">
                  <c:v>44015</c:v>
                </c:pt>
                <c:pt idx="1167">
                  <c:v>44014</c:v>
                </c:pt>
                <c:pt idx="1168">
                  <c:v>44013</c:v>
                </c:pt>
                <c:pt idx="1169">
                  <c:v>44012</c:v>
                </c:pt>
                <c:pt idx="1170">
                  <c:v>44011</c:v>
                </c:pt>
                <c:pt idx="1171">
                  <c:v>44008</c:v>
                </c:pt>
                <c:pt idx="1172">
                  <c:v>44007</c:v>
                </c:pt>
                <c:pt idx="1173">
                  <c:v>44006</c:v>
                </c:pt>
                <c:pt idx="1174">
                  <c:v>44005</c:v>
                </c:pt>
                <c:pt idx="1175">
                  <c:v>44004</c:v>
                </c:pt>
                <c:pt idx="1176">
                  <c:v>44001</c:v>
                </c:pt>
                <c:pt idx="1177">
                  <c:v>44000</c:v>
                </c:pt>
                <c:pt idx="1178">
                  <c:v>43999</c:v>
                </c:pt>
                <c:pt idx="1179">
                  <c:v>43998</c:v>
                </c:pt>
                <c:pt idx="1180">
                  <c:v>43997</c:v>
                </c:pt>
                <c:pt idx="1181">
                  <c:v>43994</c:v>
                </c:pt>
                <c:pt idx="1182">
                  <c:v>43993</c:v>
                </c:pt>
                <c:pt idx="1183">
                  <c:v>43992</c:v>
                </c:pt>
                <c:pt idx="1184">
                  <c:v>43991</c:v>
                </c:pt>
                <c:pt idx="1185">
                  <c:v>43990</c:v>
                </c:pt>
                <c:pt idx="1186">
                  <c:v>43987</c:v>
                </c:pt>
                <c:pt idx="1187">
                  <c:v>43986</c:v>
                </c:pt>
                <c:pt idx="1188">
                  <c:v>43985</c:v>
                </c:pt>
                <c:pt idx="1189">
                  <c:v>43984</c:v>
                </c:pt>
                <c:pt idx="1190">
                  <c:v>43983</c:v>
                </c:pt>
                <c:pt idx="1191">
                  <c:v>43980</c:v>
                </c:pt>
                <c:pt idx="1192">
                  <c:v>43979</c:v>
                </c:pt>
                <c:pt idx="1193">
                  <c:v>43978</c:v>
                </c:pt>
                <c:pt idx="1194">
                  <c:v>43977</c:v>
                </c:pt>
                <c:pt idx="1195">
                  <c:v>43973</c:v>
                </c:pt>
                <c:pt idx="1196">
                  <c:v>43972</c:v>
                </c:pt>
                <c:pt idx="1197">
                  <c:v>43971</c:v>
                </c:pt>
                <c:pt idx="1198">
                  <c:v>43970</c:v>
                </c:pt>
                <c:pt idx="1199">
                  <c:v>43969</c:v>
                </c:pt>
                <c:pt idx="1200">
                  <c:v>43966</c:v>
                </c:pt>
                <c:pt idx="1201">
                  <c:v>43965</c:v>
                </c:pt>
                <c:pt idx="1202">
                  <c:v>43964</c:v>
                </c:pt>
                <c:pt idx="1203">
                  <c:v>43963</c:v>
                </c:pt>
                <c:pt idx="1204">
                  <c:v>43962</c:v>
                </c:pt>
                <c:pt idx="1205">
                  <c:v>43959</c:v>
                </c:pt>
                <c:pt idx="1206">
                  <c:v>43958</c:v>
                </c:pt>
                <c:pt idx="1207">
                  <c:v>43957</c:v>
                </c:pt>
                <c:pt idx="1208">
                  <c:v>43956</c:v>
                </c:pt>
                <c:pt idx="1209">
                  <c:v>43955</c:v>
                </c:pt>
                <c:pt idx="1210">
                  <c:v>43951</c:v>
                </c:pt>
                <c:pt idx="1211">
                  <c:v>43950</c:v>
                </c:pt>
                <c:pt idx="1212">
                  <c:v>43949</c:v>
                </c:pt>
                <c:pt idx="1213">
                  <c:v>43948</c:v>
                </c:pt>
                <c:pt idx="1214">
                  <c:v>43945</c:v>
                </c:pt>
                <c:pt idx="1215">
                  <c:v>43944</c:v>
                </c:pt>
                <c:pt idx="1216">
                  <c:v>43943</c:v>
                </c:pt>
                <c:pt idx="1217">
                  <c:v>43942</c:v>
                </c:pt>
                <c:pt idx="1218">
                  <c:v>43941</c:v>
                </c:pt>
                <c:pt idx="1219">
                  <c:v>43938</c:v>
                </c:pt>
                <c:pt idx="1220">
                  <c:v>43937</c:v>
                </c:pt>
                <c:pt idx="1221">
                  <c:v>43936</c:v>
                </c:pt>
                <c:pt idx="1222">
                  <c:v>43934</c:v>
                </c:pt>
                <c:pt idx="1223">
                  <c:v>43930</c:v>
                </c:pt>
                <c:pt idx="1224">
                  <c:v>43929</c:v>
                </c:pt>
                <c:pt idx="1225">
                  <c:v>43928</c:v>
                </c:pt>
                <c:pt idx="1226">
                  <c:v>43924</c:v>
                </c:pt>
                <c:pt idx="1227">
                  <c:v>43922</c:v>
                </c:pt>
                <c:pt idx="1228">
                  <c:v>43921</c:v>
                </c:pt>
                <c:pt idx="1229">
                  <c:v>43920</c:v>
                </c:pt>
                <c:pt idx="1230">
                  <c:v>43917</c:v>
                </c:pt>
                <c:pt idx="1231">
                  <c:v>43916</c:v>
                </c:pt>
                <c:pt idx="1232">
                  <c:v>43915</c:v>
                </c:pt>
                <c:pt idx="1233">
                  <c:v>43914</c:v>
                </c:pt>
                <c:pt idx="1234">
                  <c:v>43913</c:v>
                </c:pt>
                <c:pt idx="1235">
                  <c:v>43910</c:v>
                </c:pt>
                <c:pt idx="1236">
                  <c:v>43909</c:v>
                </c:pt>
                <c:pt idx="1237">
                  <c:v>43908</c:v>
                </c:pt>
                <c:pt idx="1238">
                  <c:v>43907</c:v>
                </c:pt>
                <c:pt idx="1239">
                  <c:v>43906</c:v>
                </c:pt>
                <c:pt idx="1240">
                  <c:v>43903</c:v>
                </c:pt>
                <c:pt idx="1241">
                  <c:v>43902</c:v>
                </c:pt>
                <c:pt idx="1242">
                  <c:v>43901</c:v>
                </c:pt>
                <c:pt idx="1243">
                  <c:v>43899</c:v>
                </c:pt>
                <c:pt idx="1244">
                  <c:v>43896</c:v>
                </c:pt>
                <c:pt idx="1245">
                  <c:v>43895</c:v>
                </c:pt>
                <c:pt idx="1246">
                  <c:v>43894</c:v>
                </c:pt>
                <c:pt idx="1247">
                  <c:v>43893</c:v>
                </c:pt>
                <c:pt idx="1248">
                  <c:v>43892</c:v>
                </c:pt>
                <c:pt idx="1249">
                  <c:v>43889</c:v>
                </c:pt>
                <c:pt idx="1250">
                  <c:v>43888</c:v>
                </c:pt>
                <c:pt idx="1251">
                  <c:v>43887</c:v>
                </c:pt>
                <c:pt idx="1252">
                  <c:v>43886</c:v>
                </c:pt>
                <c:pt idx="1253">
                  <c:v>43885</c:v>
                </c:pt>
                <c:pt idx="1254">
                  <c:v>43881</c:v>
                </c:pt>
                <c:pt idx="1255">
                  <c:v>43880</c:v>
                </c:pt>
                <c:pt idx="1256">
                  <c:v>43879</c:v>
                </c:pt>
                <c:pt idx="1257">
                  <c:v>43878</c:v>
                </c:pt>
                <c:pt idx="1258">
                  <c:v>43875</c:v>
                </c:pt>
                <c:pt idx="1259">
                  <c:v>43874</c:v>
                </c:pt>
                <c:pt idx="1260">
                  <c:v>43873</c:v>
                </c:pt>
                <c:pt idx="1261">
                  <c:v>43872</c:v>
                </c:pt>
                <c:pt idx="1262">
                  <c:v>43871</c:v>
                </c:pt>
                <c:pt idx="1263">
                  <c:v>43868</c:v>
                </c:pt>
                <c:pt idx="1264">
                  <c:v>43867</c:v>
                </c:pt>
                <c:pt idx="1265">
                  <c:v>43866</c:v>
                </c:pt>
                <c:pt idx="1266">
                  <c:v>43865</c:v>
                </c:pt>
                <c:pt idx="1267">
                  <c:v>43864</c:v>
                </c:pt>
                <c:pt idx="1268">
                  <c:v>43861</c:v>
                </c:pt>
                <c:pt idx="1269">
                  <c:v>43860</c:v>
                </c:pt>
                <c:pt idx="1270">
                  <c:v>43859</c:v>
                </c:pt>
                <c:pt idx="1271">
                  <c:v>43858</c:v>
                </c:pt>
                <c:pt idx="1272">
                  <c:v>43857</c:v>
                </c:pt>
                <c:pt idx="1273">
                  <c:v>43854</c:v>
                </c:pt>
                <c:pt idx="1274">
                  <c:v>43853</c:v>
                </c:pt>
                <c:pt idx="1275">
                  <c:v>43852</c:v>
                </c:pt>
                <c:pt idx="1276">
                  <c:v>43851</c:v>
                </c:pt>
                <c:pt idx="1277">
                  <c:v>43850</c:v>
                </c:pt>
                <c:pt idx="1278">
                  <c:v>43847</c:v>
                </c:pt>
                <c:pt idx="1279">
                  <c:v>43846</c:v>
                </c:pt>
                <c:pt idx="1280">
                  <c:v>43845</c:v>
                </c:pt>
                <c:pt idx="1281">
                  <c:v>43844</c:v>
                </c:pt>
                <c:pt idx="1282">
                  <c:v>43843</c:v>
                </c:pt>
                <c:pt idx="1283">
                  <c:v>43840</c:v>
                </c:pt>
                <c:pt idx="1284">
                  <c:v>43839</c:v>
                </c:pt>
                <c:pt idx="1285">
                  <c:v>43838</c:v>
                </c:pt>
                <c:pt idx="1286">
                  <c:v>43837</c:v>
                </c:pt>
                <c:pt idx="1287">
                  <c:v>43836</c:v>
                </c:pt>
                <c:pt idx="1288">
                  <c:v>43833</c:v>
                </c:pt>
                <c:pt idx="1289">
                  <c:v>43832</c:v>
                </c:pt>
              </c:numCache>
            </c:numRef>
          </c:cat>
          <c:val>
            <c:numRef>
              <c:f>Total!$H$2:$H$2578</c:f>
              <c:numCache>
                <c:formatCode>General</c:formatCode>
                <c:ptCount val="2577"/>
                <c:pt idx="0">
                  <c:v>410416</c:v>
                </c:pt>
                <c:pt idx="1">
                  <c:v>405446</c:v>
                </c:pt>
                <c:pt idx="2">
                  <c:v>407579</c:v>
                </c:pt>
                <c:pt idx="3">
                  <c:v>405433</c:v>
                </c:pt>
                <c:pt idx="4">
                  <c:v>405025</c:v>
                </c:pt>
                <c:pt idx="5">
                  <c:v>404444</c:v>
                </c:pt>
                <c:pt idx="6">
                  <c:v>406993</c:v>
                </c:pt>
                <c:pt idx="7">
                  <c:v>407715</c:v>
                </c:pt>
                <c:pt idx="8">
                  <c:v>409746</c:v>
                </c:pt>
                <c:pt idx="9">
                  <c:v>410136</c:v>
                </c:pt>
                <c:pt idx="10">
                  <c:v>404873</c:v>
                </c:pt>
                <c:pt idx="11">
                  <c:v>409213</c:v>
                </c:pt>
                <c:pt idx="12">
                  <c:v>404148</c:v>
                </c:pt>
                <c:pt idx="13">
                  <c:v>398942</c:v>
                </c:pt>
                <c:pt idx="14">
                  <c:v>397577</c:v>
                </c:pt>
                <c:pt idx="15">
                  <c:v>397762</c:v>
                </c:pt>
                <c:pt idx="16">
                  <c:v>395739</c:v>
                </c:pt>
                <c:pt idx="17">
                  <c:v>397573</c:v>
                </c:pt>
                <c:pt idx="18">
                  <c:v>397459</c:v>
                </c:pt>
                <c:pt idx="19">
                  <c:v>397500</c:v>
                </c:pt>
                <c:pt idx="20">
                  <c:v>397206</c:v>
                </c:pt>
                <c:pt idx="21">
                  <c:v>396112</c:v>
                </c:pt>
                <c:pt idx="22">
                  <c:v>395478</c:v>
                </c:pt>
                <c:pt idx="23">
                  <c:v>396951</c:v>
                </c:pt>
                <c:pt idx="24">
                  <c:v>397569</c:v>
                </c:pt>
                <c:pt idx="25">
                  <c:v>397722</c:v>
                </c:pt>
                <c:pt idx="26">
                  <c:v>397926</c:v>
                </c:pt>
                <c:pt idx="27">
                  <c:v>397142</c:v>
                </c:pt>
                <c:pt idx="28">
                  <c:v>389337</c:v>
                </c:pt>
                <c:pt idx="29">
                  <c:v>387829</c:v>
                </c:pt>
                <c:pt idx="30">
                  <c:v>387456</c:v>
                </c:pt>
                <c:pt idx="31">
                  <c:v>387637</c:v>
                </c:pt>
                <c:pt idx="32">
                  <c:v>386113</c:v>
                </c:pt>
                <c:pt idx="33">
                  <c:v>384261</c:v>
                </c:pt>
                <c:pt idx="34">
                  <c:v>385624</c:v>
                </c:pt>
                <c:pt idx="35">
                  <c:v>386624</c:v>
                </c:pt>
                <c:pt idx="36">
                  <c:v>385984</c:v>
                </c:pt>
                <c:pt idx="37">
                  <c:v>383454</c:v>
                </c:pt>
                <c:pt idx="38">
                  <c:v>380230</c:v>
                </c:pt>
                <c:pt idx="39">
                  <c:v>382648</c:v>
                </c:pt>
                <c:pt idx="40">
                  <c:v>382771</c:v>
                </c:pt>
                <c:pt idx="41">
                  <c:v>377683</c:v>
                </c:pt>
                <c:pt idx="42">
                  <c:v>372244</c:v>
                </c:pt>
                <c:pt idx="43">
                  <c:v>370729</c:v>
                </c:pt>
                <c:pt idx="44">
                  <c:v>370861</c:v>
                </c:pt>
                <c:pt idx="45">
                  <c:v>372862</c:v>
                </c:pt>
                <c:pt idx="46">
                  <c:v>375864</c:v>
                </c:pt>
                <c:pt idx="47">
                  <c:v>377869</c:v>
                </c:pt>
                <c:pt idx="48">
                  <c:v>373693</c:v>
                </c:pt>
                <c:pt idx="49">
                  <c:v>371661</c:v>
                </c:pt>
                <c:pt idx="50">
                  <c:v>371705</c:v>
                </c:pt>
                <c:pt idx="51">
                  <c:v>371185</c:v>
                </c:pt>
                <c:pt idx="52">
                  <c:v>370185</c:v>
                </c:pt>
                <c:pt idx="53">
                  <c:v>367509</c:v>
                </c:pt>
                <c:pt idx="54">
                  <c:v>365085</c:v>
                </c:pt>
                <c:pt idx="55">
                  <c:v>365378</c:v>
                </c:pt>
                <c:pt idx="56">
                  <c:v>364189</c:v>
                </c:pt>
                <c:pt idx="57">
                  <c:v>362451</c:v>
                </c:pt>
                <c:pt idx="58">
                  <c:v>364461</c:v>
                </c:pt>
                <c:pt idx="59">
                  <c:v>366575</c:v>
                </c:pt>
                <c:pt idx="60">
                  <c:v>366941</c:v>
                </c:pt>
                <c:pt idx="61">
                  <c:v>367640</c:v>
                </c:pt>
                <c:pt idx="62">
                  <c:v>365950</c:v>
                </c:pt>
                <c:pt idx="63">
                  <c:v>366364</c:v>
                </c:pt>
                <c:pt idx="64">
                  <c:v>364721</c:v>
                </c:pt>
                <c:pt idx="65">
                  <c:v>365213</c:v>
                </c:pt>
                <c:pt idx="66">
                  <c:v>367294</c:v>
                </c:pt>
                <c:pt idx="67">
                  <c:v>363992</c:v>
                </c:pt>
                <c:pt idx="68">
                  <c:v>364637</c:v>
                </c:pt>
                <c:pt idx="69">
                  <c:v>362170</c:v>
                </c:pt>
                <c:pt idx="70">
                  <c:v>360624</c:v>
                </c:pt>
                <c:pt idx="71">
                  <c:v>363639</c:v>
                </c:pt>
                <c:pt idx="72">
                  <c:v>359742</c:v>
                </c:pt>
                <c:pt idx="73">
                  <c:v>359652</c:v>
                </c:pt>
                <c:pt idx="74">
                  <c:v>358667</c:v>
                </c:pt>
                <c:pt idx="75">
                  <c:v>358189</c:v>
                </c:pt>
                <c:pt idx="76">
                  <c:v>360475</c:v>
                </c:pt>
                <c:pt idx="77">
                  <c:v>360821</c:v>
                </c:pt>
                <c:pt idx="78">
                  <c:v>362715</c:v>
                </c:pt>
                <c:pt idx="79">
                  <c:v>363715</c:v>
                </c:pt>
                <c:pt idx="80">
                  <c:v>364782</c:v>
                </c:pt>
                <c:pt idx="81">
                  <c:v>358712</c:v>
                </c:pt>
                <c:pt idx="82">
                  <c:v>361724</c:v>
                </c:pt>
                <c:pt idx="83">
                  <c:v>355213</c:v>
                </c:pt>
                <c:pt idx="84">
                  <c:v>352298</c:v>
                </c:pt>
                <c:pt idx="85">
                  <c:v>351879</c:v>
                </c:pt>
                <c:pt idx="86">
                  <c:v>353107</c:v>
                </c:pt>
                <c:pt idx="87">
                  <c:v>355350</c:v>
                </c:pt>
                <c:pt idx="88">
                  <c:v>356622</c:v>
                </c:pt>
                <c:pt idx="89">
                  <c:v>356843</c:v>
                </c:pt>
                <c:pt idx="90">
                  <c:v>356515</c:v>
                </c:pt>
                <c:pt idx="91">
                  <c:v>357005</c:v>
                </c:pt>
                <c:pt idx="92">
                  <c:v>354660</c:v>
                </c:pt>
                <c:pt idx="93">
                  <c:v>355047</c:v>
                </c:pt>
                <c:pt idx="94">
                  <c:v>354235</c:v>
                </c:pt>
                <c:pt idx="95">
                  <c:v>354687</c:v>
                </c:pt>
                <c:pt idx="96">
                  <c:v>355902</c:v>
                </c:pt>
                <c:pt idx="97">
                  <c:v>355562</c:v>
                </c:pt>
                <c:pt idx="98">
                  <c:v>355980</c:v>
                </c:pt>
                <c:pt idx="99">
                  <c:v>356206</c:v>
                </c:pt>
                <c:pt idx="100">
                  <c:v>358267</c:v>
                </c:pt>
                <c:pt idx="101">
                  <c:v>359319</c:v>
                </c:pt>
                <c:pt idx="102">
                  <c:v>358716</c:v>
                </c:pt>
                <c:pt idx="103">
                  <c:v>358694</c:v>
                </c:pt>
                <c:pt idx="104">
                  <c:v>361701</c:v>
                </c:pt>
                <c:pt idx="105">
                  <c:v>358209</c:v>
                </c:pt>
                <c:pt idx="106">
                  <c:v>357865</c:v>
                </c:pt>
                <c:pt idx="107">
                  <c:v>358899</c:v>
                </c:pt>
                <c:pt idx="108">
                  <c:v>358899</c:v>
                </c:pt>
                <c:pt idx="109">
                  <c:v>357175</c:v>
                </c:pt>
                <c:pt idx="110">
                  <c:v>354256</c:v>
                </c:pt>
                <c:pt idx="111">
                  <c:v>354505</c:v>
                </c:pt>
                <c:pt idx="112">
                  <c:v>346006</c:v>
                </c:pt>
                <c:pt idx="113">
                  <c:v>345041</c:v>
                </c:pt>
                <c:pt idx="114">
                  <c:v>345457</c:v>
                </c:pt>
                <c:pt idx="115">
                  <c:v>344928</c:v>
                </c:pt>
                <c:pt idx="116">
                  <c:v>342058</c:v>
                </c:pt>
                <c:pt idx="117">
                  <c:v>333758</c:v>
                </c:pt>
                <c:pt idx="118">
                  <c:v>333733</c:v>
                </c:pt>
                <c:pt idx="119">
                  <c:v>335470</c:v>
                </c:pt>
                <c:pt idx="120">
                  <c:v>335343</c:v>
                </c:pt>
                <c:pt idx="121">
                  <c:v>336143</c:v>
                </c:pt>
                <c:pt idx="122">
                  <c:v>336265</c:v>
                </c:pt>
                <c:pt idx="123">
                  <c:v>331840</c:v>
                </c:pt>
                <c:pt idx="124">
                  <c:v>334716</c:v>
                </c:pt>
                <c:pt idx="125">
                  <c:v>335098</c:v>
                </c:pt>
                <c:pt idx="126">
                  <c:v>332923</c:v>
                </c:pt>
                <c:pt idx="127">
                  <c:v>333753</c:v>
                </c:pt>
                <c:pt idx="128">
                  <c:v>335899</c:v>
                </c:pt>
                <c:pt idx="129">
                  <c:v>335675</c:v>
                </c:pt>
                <c:pt idx="130">
                  <c:v>335511</c:v>
                </c:pt>
                <c:pt idx="131">
                  <c:v>325832</c:v>
                </c:pt>
                <c:pt idx="132">
                  <c:v>324336</c:v>
                </c:pt>
                <c:pt idx="133">
                  <c:v>323252</c:v>
                </c:pt>
                <c:pt idx="134">
                  <c:v>323991</c:v>
                </c:pt>
                <c:pt idx="135">
                  <c:v>321745</c:v>
                </c:pt>
                <c:pt idx="136">
                  <c:v>322581</c:v>
                </c:pt>
                <c:pt idx="137">
                  <c:v>322145</c:v>
                </c:pt>
                <c:pt idx="138">
                  <c:v>323953</c:v>
                </c:pt>
                <c:pt idx="139">
                  <c:v>324017</c:v>
                </c:pt>
                <c:pt idx="140">
                  <c:v>326137</c:v>
                </c:pt>
                <c:pt idx="141">
                  <c:v>322470</c:v>
                </c:pt>
                <c:pt idx="142">
                  <c:v>324062</c:v>
                </c:pt>
                <c:pt idx="143">
                  <c:v>324795</c:v>
                </c:pt>
                <c:pt idx="144">
                  <c:v>326052</c:v>
                </c:pt>
                <c:pt idx="145">
                  <c:v>326534</c:v>
                </c:pt>
                <c:pt idx="146">
                  <c:v>328149</c:v>
                </c:pt>
                <c:pt idx="147">
                  <c:v>327463</c:v>
                </c:pt>
                <c:pt idx="148">
                  <c:v>325368</c:v>
                </c:pt>
                <c:pt idx="149">
                  <c:v>324688</c:v>
                </c:pt>
                <c:pt idx="150">
                  <c:v>322186</c:v>
                </c:pt>
                <c:pt idx="151">
                  <c:v>319432</c:v>
                </c:pt>
                <c:pt idx="152">
                  <c:v>318784</c:v>
                </c:pt>
                <c:pt idx="153">
                  <c:v>319424</c:v>
                </c:pt>
                <c:pt idx="154">
                  <c:v>319403</c:v>
                </c:pt>
                <c:pt idx="155">
                  <c:v>318980</c:v>
                </c:pt>
                <c:pt idx="156">
                  <c:v>317292</c:v>
                </c:pt>
                <c:pt idx="157">
                  <c:v>315669</c:v>
                </c:pt>
                <c:pt idx="158">
                  <c:v>316402</c:v>
                </c:pt>
                <c:pt idx="159">
                  <c:v>317462</c:v>
                </c:pt>
                <c:pt idx="160">
                  <c:v>314589</c:v>
                </c:pt>
                <c:pt idx="161">
                  <c:v>315936</c:v>
                </c:pt>
                <c:pt idx="162">
                  <c:v>316491</c:v>
                </c:pt>
                <c:pt idx="163">
                  <c:v>316602</c:v>
                </c:pt>
                <c:pt idx="164">
                  <c:v>314820</c:v>
                </c:pt>
                <c:pt idx="165">
                  <c:v>315820</c:v>
                </c:pt>
                <c:pt idx="166">
                  <c:v>314727</c:v>
                </c:pt>
                <c:pt idx="167">
                  <c:v>314554</c:v>
                </c:pt>
                <c:pt idx="168">
                  <c:v>316562</c:v>
                </c:pt>
                <c:pt idx="169">
                  <c:v>319570</c:v>
                </c:pt>
                <c:pt idx="170">
                  <c:v>321032</c:v>
                </c:pt>
                <c:pt idx="171">
                  <c:v>321506</c:v>
                </c:pt>
                <c:pt idx="172">
                  <c:v>322620</c:v>
                </c:pt>
                <c:pt idx="173">
                  <c:v>321897</c:v>
                </c:pt>
                <c:pt idx="174">
                  <c:v>320585</c:v>
                </c:pt>
                <c:pt idx="175">
                  <c:v>320077</c:v>
                </c:pt>
                <c:pt idx="176">
                  <c:v>319364</c:v>
                </c:pt>
                <c:pt idx="177">
                  <c:v>319829</c:v>
                </c:pt>
                <c:pt idx="178">
                  <c:v>320230</c:v>
                </c:pt>
                <c:pt idx="179">
                  <c:v>321462</c:v>
                </c:pt>
                <c:pt idx="180">
                  <c:v>315777</c:v>
                </c:pt>
                <c:pt idx="181">
                  <c:v>315777</c:v>
                </c:pt>
                <c:pt idx="182">
                  <c:v>317780</c:v>
                </c:pt>
                <c:pt idx="183">
                  <c:v>317357</c:v>
                </c:pt>
                <c:pt idx="184">
                  <c:v>318358</c:v>
                </c:pt>
                <c:pt idx="185">
                  <c:v>311843</c:v>
                </c:pt>
                <c:pt idx="186">
                  <c:v>314845</c:v>
                </c:pt>
                <c:pt idx="187">
                  <c:v>313903</c:v>
                </c:pt>
                <c:pt idx="188">
                  <c:v>313754</c:v>
                </c:pt>
                <c:pt idx="189">
                  <c:v>313393</c:v>
                </c:pt>
                <c:pt idx="190">
                  <c:v>314748</c:v>
                </c:pt>
                <c:pt idx="191">
                  <c:v>314587</c:v>
                </c:pt>
                <c:pt idx="192">
                  <c:v>315587</c:v>
                </c:pt>
                <c:pt idx="193">
                  <c:v>311906</c:v>
                </c:pt>
                <c:pt idx="194">
                  <c:v>312914</c:v>
                </c:pt>
                <c:pt idx="195">
                  <c:v>313609</c:v>
                </c:pt>
                <c:pt idx="196">
                  <c:v>315144</c:v>
                </c:pt>
                <c:pt idx="197">
                  <c:v>315334</c:v>
                </c:pt>
                <c:pt idx="198">
                  <c:v>316023</c:v>
                </c:pt>
                <c:pt idx="199">
                  <c:v>316332</c:v>
                </c:pt>
                <c:pt idx="200">
                  <c:v>318535</c:v>
                </c:pt>
                <c:pt idx="201">
                  <c:v>318035</c:v>
                </c:pt>
                <c:pt idx="202">
                  <c:v>317055</c:v>
                </c:pt>
                <c:pt idx="203">
                  <c:v>311632</c:v>
                </c:pt>
                <c:pt idx="204">
                  <c:v>313388</c:v>
                </c:pt>
                <c:pt idx="205">
                  <c:v>313551</c:v>
                </c:pt>
                <c:pt idx="206">
                  <c:v>315780</c:v>
                </c:pt>
                <c:pt idx="207">
                  <c:v>316781</c:v>
                </c:pt>
                <c:pt idx="208">
                  <c:v>318155</c:v>
                </c:pt>
                <c:pt idx="209">
                  <c:v>317449</c:v>
                </c:pt>
                <c:pt idx="210">
                  <c:v>318954</c:v>
                </c:pt>
                <c:pt idx="211">
                  <c:v>318584</c:v>
                </c:pt>
                <c:pt idx="212">
                  <c:v>320475</c:v>
                </c:pt>
                <c:pt idx="213">
                  <c:v>318808</c:v>
                </c:pt>
                <c:pt idx="214">
                  <c:v>320813</c:v>
                </c:pt>
                <c:pt idx="215">
                  <c:v>312785</c:v>
                </c:pt>
                <c:pt idx="216">
                  <c:v>311974</c:v>
                </c:pt>
                <c:pt idx="217">
                  <c:v>313384</c:v>
                </c:pt>
                <c:pt idx="218">
                  <c:v>300907</c:v>
                </c:pt>
                <c:pt idx="219">
                  <c:v>300781</c:v>
                </c:pt>
                <c:pt idx="220">
                  <c:v>301055</c:v>
                </c:pt>
                <c:pt idx="221">
                  <c:v>296320</c:v>
                </c:pt>
                <c:pt idx="222">
                  <c:v>293461</c:v>
                </c:pt>
                <c:pt idx="223">
                  <c:v>294465</c:v>
                </c:pt>
                <c:pt idx="224">
                  <c:v>295577</c:v>
                </c:pt>
                <c:pt idx="225">
                  <c:v>294974</c:v>
                </c:pt>
                <c:pt idx="226">
                  <c:v>289113</c:v>
                </c:pt>
                <c:pt idx="227">
                  <c:v>290930</c:v>
                </c:pt>
                <c:pt idx="228">
                  <c:v>291930</c:v>
                </c:pt>
                <c:pt idx="229">
                  <c:v>292023</c:v>
                </c:pt>
                <c:pt idx="230">
                  <c:v>291056</c:v>
                </c:pt>
                <c:pt idx="231">
                  <c:v>292436</c:v>
                </c:pt>
                <c:pt idx="232">
                  <c:v>289562</c:v>
                </c:pt>
                <c:pt idx="233">
                  <c:v>288461</c:v>
                </c:pt>
                <c:pt idx="234">
                  <c:v>289435</c:v>
                </c:pt>
                <c:pt idx="235">
                  <c:v>290949</c:v>
                </c:pt>
                <c:pt idx="236">
                  <c:v>283283</c:v>
                </c:pt>
                <c:pt idx="237">
                  <c:v>283745</c:v>
                </c:pt>
                <c:pt idx="238">
                  <c:v>279420</c:v>
                </c:pt>
                <c:pt idx="239">
                  <c:v>280423</c:v>
                </c:pt>
                <c:pt idx="240">
                  <c:v>277708</c:v>
                </c:pt>
                <c:pt idx="241">
                  <c:v>278866</c:v>
                </c:pt>
                <c:pt idx="242">
                  <c:v>279231</c:v>
                </c:pt>
                <c:pt idx="243">
                  <c:v>280381</c:v>
                </c:pt>
                <c:pt idx="244">
                  <c:v>277251</c:v>
                </c:pt>
                <c:pt idx="245">
                  <c:v>277992</c:v>
                </c:pt>
                <c:pt idx="246">
                  <c:v>278992</c:v>
                </c:pt>
                <c:pt idx="247">
                  <c:v>279445</c:v>
                </c:pt>
                <c:pt idx="248">
                  <c:v>279935</c:v>
                </c:pt>
                <c:pt idx="249">
                  <c:v>280163</c:v>
                </c:pt>
                <c:pt idx="250">
                  <c:v>279812</c:v>
                </c:pt>
                <c:pt idx="251">
                  <c:v>282269</c:v>
                </c:pt>
                <c:pt idx="252">
                  <c:v>283819</c:v>
                </c:pt>
                <c:pt idx="253">
                  <c:v>284953</c:v>
                </c:pt>
                <c:pt idx="254">
                  <c:v>287313</c:v>
                </c:pt>
                <c:pt idx="255">
                  <c:v>289683</c:v>
                </c:pt>
                <c:pt idx="256">
                  <c:v>287948</c:v>
                </c:pt>
                <c:pt idx="257">
                  <c:v>288316</c:v>
                </c:pt>
                <c:pt idx="258">
                  <c:v>289352</c:v>
                </c:pt>
                <c:pt idx="259">
                  <c:v>286032</c:v>
                </c:pt>
                <c:pt idx="260">
                  <c:v>286788</c:v>
                </c:pt>
                <c:pt idx="261">
                  <c:v>289163</c:v>
                </c:pt>
                <c:pt idx="262">
                  <c:v>291863</c:v>
                </c:pt>
                <c:pt idx="263">
                  <c:v>294572</c:v>
                </c:pt>
                <c:pt idx="264">
                  <c:v>293020</c:v>
                </c:pt>
                <c:pt idx="265">
                  <c:v>293970</c:v>
                </c:pt>
                <c:pt idx="266">
                  <c:v>281366</c:v>
                </c:pt>
                <c:pt idx="267">
                  <c:v>280818</c:v>
                </c:pt>
                <c:pt idx="268">
                  <c:v>282833</c:v>
                </c:pt>
                <c:pt idx="269">
                  <c:v>283833</c:v>
                </c:pt>
                <c:pt idx="270">
                  <c:v>278265</c:v>
                </c:pt>
                <c:pt idx="271">
                  <c:v>277313</c:v>
                </c:pt>
                <c:pt idx="272">
                  <c:v>276652</c:v>
                </c:pt>
                <c:pt idx="273">
                  <c:v>273536</c:v>
                </c:pt>
                <c:pt idx="274">
                  <c:v>275263</c:v>
                </c:pt>
                <c:pt idx="275">
                  <c:v>272258</c:v>
                </c:pt>
                <c:pt idx="276">
                  <c:v>272258</c:v>
                </c:pt>
                <c:pt idx="277">
                  <c:v>267172</c:v>
                </c:pt>
                <c:pt idx="278">
                  <c:v>269125</c:v>
                </c:pt>
                <c:pt idx="279">
                  <c:v>265029</c:v>
                </c:pt>
                <c:pt idx="280">
                  <c:v>265332</c:v>
                </c:pt>
                <c:pt idx="281">
                  <c:v>265932</c:v>
                </c:pt>
                <c:pt idx="282">
                  <c:v>267644</c:v>
                </c:pt>
                <c:pt idx="283">
                  <c:v>268133</c:v>
                </c:pt>
                <c:pt idx="284">
                  <c:v>270288</c:v>
                </c:pt>
                <c:pt idx="285">
                  <c:v>263158</c:v>
                </c:pt>
                <c:pt idx="286">
                  <c:v>265723</c:v>
                </c:pt>
                <c:pt idx="287">
                  <c:v>254259</c:v>
                </c:pt>
                <c:pt idx="288">
                  <c:v>255259</c:v>
                </c:pt>
                <c:pt idx="289">
                  <c:v>255193</c:v>
                </c:pt>
                <c:pt idx="290">
                  <c:v>257531</c:v>
                </c:pt>
                <c:pt idx="291">
                  <c:v>258769</c:v>
                </c:pt>
                <c:pt idx="292">
                  <c:v>260336</c:v>
                </c:pt>
                <c:pt idx="293">
                  <c:v>258662</c:v>
                </c:pt>
                <c:pt idx="294">
                  <c:v>259525</c:v>
                </c:pt>
                <c:pt idx="295">
                  <c:v>259553</c:v>
                </c:pt>
                <c:pt idx="296">
                  <c:v>261952</c:v>
                </c:pt>
                <c:pt idx="297">
                  <c:v>262952</c:v>
                </c:pt>
                <c:pt idx="298">
                  <c:v>255078</c:v>
                </c:pt>
                <c:pt idx="299">
                  <c:v>250239</c:v>
                </c:pt>
                <c:pt idx="300">
                  <c:v>250814</c:v>
                </c:pt>
                <c:pt idx="301">
                  <c:v>244377</c:v>
                </c:pt>
                <c:pt idx="302">
                  <c:v>245737</c:v>
                </c:pt>
                <c:pt idx="303">
                  <c:v>244072</c:v>
                </c:pt>
                <c:pt idx="304">
                  <c:v>236497</c:v>
                </c:pt>
                <c:pt idx="305">
                  <c:v>234266</c:v>
                </c:pt>
                <c:pt idx="306">
                  <c:v>226041</c:v>
                </c:pt>
                <c:pt idx="307">
                  <c:v>226260</c:v>
                </c:pt>
                <c:pt idx="308">
                  <c:v>225379</c:v>
                </c:pt>
                <c:pt idx="309">
                  <c:v>227775</c:v>
                </c:pt>
                <c:pt idx="310">
                  <c:v>225496</c:v>
                </c:pt>
                <c:pt idx="311">
                  <c:v>228409</c:v>
                </c:pt>
                <c:pt idx="312">
                  <c:v>226224</c:v>
                </c:pt>
                <c:pt idx="313">
                  <c:v>222474</c:v>
                </c:pt>
                <c:pt idx="314">
                  <c:v>219473</c:v>
                </c:pt>
                <c:pt idx="315">
                  <c:v>220473</c:v>
                </c:pt>
                <c:pt idx="316">
                  <c:v>220643</c:v>
                </c:pt>
                <c:pt idx="317">
                  <c:v>216431</c:v>
                </c:pt>
                <c:pt idx="318">
                  <c:v>218172</c:v>
                </c:pt>
                <c:pt idx="319">
                  <c:v>216357</c:v>
                </c:pt>
                <c:pt idx="320">
                  <c:v>218461</c:v>
                </c:pt>
                <c:pt idx="321">
                  <c:v>218291</c:v>
                </c:pt>
                <c:pt idx="322">
                  <c:v>218162</c:v>
                </c:pt>
                <c:pt idx="323">
                  <c:v>214730</c:v>
                </c:pt>
                <c:pt idx="324">
                  <c:v>213658</c:v>
                </c:pt>
                <c:pt idx="325">
                  <c:v>211597</c:v>
                </c:pt>
                <c:pt idx="326">
                  <c:v>213991</c:v>
                </c:pt>
                <c:pt idx="327">
                  <c:v>215376</c:v>
                </c:pt>
                <c:pt idx="328">
                  <c:v>216938</c:v>
                </c:pt>
                <c:pt idx="329">
                  <c:v>214442</c:v>
                </c:pt>
                <c:pt idx="330">
                  <c:v>209025</c:v>
                </c:pt>
                <c:pt idx="331">
                  <c:v>207748</c:v>
                </c:pt>
                <c:pt idx="332">
                  <c:v>201417</c:v>
                </c:pt>
                <c:pt idx="333">
                  <c:v>200349</c:v>
                </c:pt>
                <c:pt idx="334">
                  <c:v>200702</c:v>
                </c:pt>
                <c:pt idx="335">
                  <c:v>200070</c:v>
                </c:pt>
                <c:pt idx="336">
                  <c:v>202114</c:v>
                </c:pt>
                <c:pt idx="337">
                  <c:v>203494</c:v>
                </c:pt>
                <c:pt idx="338">
                  <c:v>203074</c:v>
                </c:pt>
                <c:pt idx="339">
                  <c:v>202226</c:v>
                </c:pt>
                <c:pt idx="340">
                  <c:v>204226</c:v>
                </c:pt>
                <c:pt idx="341">
                  <c:v>204863</c:v>
                </c:pt>
                <c:pt idx="342">
                  <c:v>203393</c:v>
                </c:pt>
                <c:pt idx="343">
                  <c:v>203393</c:v>
                </c:pt>
                <c:pt idx="344">
                  <c:v>200728</c:v>
                </c:pt>
                <c:pt idx="345">
                  <c:v>199931</c:v>
                </c:pt>
                <c:pt idx="346">
                  <c:v>199449</c:v>
                </c:pt>
                <c:pt idx="347">
                  <c:v>198313</c:v>
                </c:pt>
                <c:pt idx="348">
                  <c:v>194329</c:v>
                </c:pt>
                <c:pt idx="349">
                  <c:v>193921</c:v>
                </c:pt>
                <c:pt idx="350">
                  <c:v>193809</c:v>
                </c:pt>
                <c:pt idx="351">
                  <c:v>193907</c:v>
                </c:pt>
                <c:pt idx="352">
                  <c:v>196706</c:v>
                </c:pt>
                <c:pt idx="353">
                  <c:v>197084</c:v>
                </c:pt>
                <c:pt idx="354">
                  <c:v>198183</c:v>
                </c:pt>
                <c:pt idx="355">
                  <c:v>199412</c:v>
                </c:pt>
                <c:pt idx="356">
                  <c:v>199097</c:v>
                </c:pt>
                <c:pt idx="357">
                  <c:v>195436</c:v>
                </c:pt>
                <c:pt idx="358">
                  <c:v>195436</c:v>
                </c:pt>
                <c:pt idx="359">
                  <c:v>193507</c:v>
                </c:pt>
                <c:pt idx="360">
                  <c:v>193723</c:v>
                </c:pt>
                <c:pt idx="361">
                  <c:v>194973</c:v>
                </c:pt>
                <c:pt idx="362">
                  <c:v>195349</c:v>
                </c:pt>
                <c:pt idx="363">
                  <c:v>194737</c:v>
                </c:pt>
                <c:pt idx="364">
                  <c:v>195737</c:v>
                </c:pt>
                <c:pt idx="365">
                  <c:v>197637</c:v>
                </c:pt>
                <c:pt idx="366">
                  <c:v>198112</c:v>
                </c:pt>
                <c:pt idx="367">
                  <c:v>200118</c:v>
                </c:pt>
                <c:pt idx="368">
                  <c:v>202680</c:v>
                </c:pt>
                <c:pt idx="369">
                  <c:v>201180</c:v>
                </c:pt>
                <c:pt idx="370">
                  <c:v>199372</c:v>
                </c:pt>
                <c:pt idx="371">
                  <c:v>199882</c:v>
                </c:pt>
                <c:pt idx="372">
                  <c:v>199732</c:v>
                </c:pt>
                <c:pt idx="373">
                  <c:v>201751</c:v>
                </c:pt>
                <c:pt idx="374">
                  <c:v>200963</c:v>
                </c:pt>
                <c:pt idx="375">
                  <c:v>201504</c:v>
                </c:pt>
                <c:pt idx="376">
                  <c:v>198786</c:v>
                </c:pt>
                <c:pt idx="377">
                  <c:v>197496</c:v>
                </c:pt>
                <c:pt idx="378">
                  <c:v>196733</c:v>
                </c:pt>
                <c:pt idx="379">
                  <c:v>196768</c:v>
                </c:pt>
                <c:pt idx="380">
                  <c:v>196153</c:v>
                </c:pt>
                <c:pt idx="381">
                  <c:v>195151</c:v>
                </c:pt>
                <c:pt idx="382">
                  <c:v>195363</c:v>
                </c:pt>
                <c:pt idx="383">
                  <c:v>197294</c:v>
                </c:pt>
                <c:pt idx="384">
                  <c:v>199328</c:v>
                </c:pt>
                <c:pt idx="385">
                  <c:v>199528</c:v>
                </c:pt>
                <c:pt idx="386">
                  <c:v>198369</c:v>
                </c:pt>
                <c:pt idx="387">
                  <c:v>198931</c:v>
                </c:pt>
                <c:pt idx="388">
                  <c:v>201676</c:v>
                </c:pt>
                <c:pt idx="389">
                  <c:v>201636</c:v>
                </c:pt>
                <c:pt idx="390">
                  <c:v>202528</c:v>
                </c:pt>
                <c:pt idx="391">
                  <c:v>202840</c:v>
                </c:pt>
                <c:pt idx="392">
                  <c:v>203547</c:v>
                </c:pt>
                <c:pt idx="393">
                  <c:v>203547</c:v>
                </c:pt>
                <c:pt idx="394">
                  <c:v>203426</c:v>
                </c:pt>
                <c:pt idx="395">
                  <c:v>204446</c:v>
                </c:pt>
                <c:pt idx="396">
                  <c:v>203723</c:v>
                </c:pt>
                <c:pt idx="397">
                  <c:v>205161</c:v>
                </c:pt>
                <c:pt idx="398">
                  <c:v>205336</c:v>
                </c:pt>
                <c:pt idx="399">
                  <c:v>204960</c:v>
                </c:pt>
                <c:pt idx="400">
                  <c:v>203834</c:v>
                </c:pt>
                <c:pt idx="401">
                  <c:v>203571</c:v>
                </c:pt>
                <c:pt idx="402">
                  <c:v>202179</c:v>
                </c:pt>
                <c:pt idx="403">
                  <c:v>197680</c:v>
                </c:pt>
                <c:pt idx="404">
                  <c:v>197680</c:v>
                </c:pt>
                <c:pt idx="405">
                  <c:v>195730</c:v>
                </c:pt>
                <c:pt idx="406">
                  <c:v>196552</c:v>
                </c:pt>
                <c:pt idx="407">
                  <c:v>198552</c:v>
                </c:pt>
                <c:pt idx="408">
                  <c:v>197339</c:v>
                </c:pt>
                <c:pt idx="409">
                  <c:v>197339</c:v>
                </c:pt>
                <c:pt idx="410">
                  <c:v>199146</c:v>
                </c:pt>
                <c:pt idx="411">
                  <c:v>197002</c:v>
                </c:pt>
                <c:pt idx="412">
                  <c:v>193425</c:v>
                </c:pt>
                <c:pt idx="413">
                  <c:v>194064</c:v>
                </c:pt>
                <c:pt idx="414">
                  <c:v>195300</c:v>
                </c:pt>
                <c:pt idx="415">
                  <c:v>193016</c:v>
                </c:pt>
                <c:pt idx="416">
                  <c:v>191932</c:v>
                </c:pt>
                <c:pt idx="417">
                  <c:v>192234</c:v>
                </c:pt>
                <c:pt idx="418">
                  <c:v>192402</c:v>
                </c:pt>
                <c:pt idx="419">
                  <c:v>191925</c:v>
                </c:pt>
                <c:pt idx="420">
                  <c:v>192625</c:v>
                </c:pt>
                <c:pt idx="421">
                  <c:v>191949</c:v>
                </c:pt>
                <c:pt idx="422">
                  <c:v>190626</c:v>
                </c:pt>
                <c:pt idx="423">
                  <c:v>190911</c:v>
                </c:pt>
                <c:pt idx="424">
                  <c:v>191981</c:v>
                </c:pt>
                <c:pt idx="425">
                  <c:v>190881</c:v>
                </c:pt>
                <c:pt idx="426">
                  <c:v>187682</c:v>
                </c:pt>
                <c:pt idx="427">
                  <c:v>182983</c:v>
                </c:pt>
                <c:pt idx="428">
                  <c:v>181667</c:v>
                </c:pt>
                <c:pt idx="429">
                  <c:v>182437</c:v>
                </c:pt>
                <c:pt idx="430">
                  <c:v>182884</c:v>
                </c:pt>
                <c:pt idx="431">
                  <c:v>184290</c:v>
                </c:pt>
                <c:pt idx="432">
                  <c:v>185175</c:v>
                </c:pt>
                <c:pt idx="433">
                  <c:v>187175</c:v>
                </c:pt>
                <c:pt idx="434">
                  <c:v>187175</c:v>
                </c:pt>
                <c:pt idx="435">
                  <c:v>185724</c:v>
                </c:pt>
                <c:pt idx="436">
                  <c:v>187810</c:v>
                </c:pt>
                <c:pt idx="437">
                  <c:v>187593</c:v>
                </c:pt>
                <c:pt idx="438">
                  <c:v>187208</c:v>
                </c:pt>
                <c:pt idx="439">
                  <c:v>186878</c:v>
                </c:pt>
                <c:pt idx="440">
                  <c:v>186878</c:v>
                </c:pt>
                <c:pt idx="441">
                  <c:v>188683</c:v>
                </c:pt>
                <c:pt idx="442">
                  <c:v>187006</c:v>
                </c:pt>
                <c:pt idx="443">
                  <c:v>186823</c:v>
                </c:pt>
                <c:pt idx="444">
                  <c:v>187157</c:v>
                </c:pt>
                <c:pt idx="445">
                  <c:v>187892</c:v>
                </c:pt>
                <c:pt idx="446">
                  <c:v>188842</c:v>
                </c:pt>
                <c:pt idx="447">
                  <c:v>188457</c:v>
                </c:pt>
                <c:pt idx="448">
                  <c:v>189362</c:v>
                </c:pt>
                <c:pt idx="449">
                  <c:v>190393</c:v>
                </c:pt>
                <c:pt idx="450">
                  <c:v>186986</c:v>
                </c:pt>
                <c:pt idx="451">
                  <c:v>188666</c:v>
                </c:pt>
                <c:pt idx="452">
                  <c:v>189448</c:v>
                </c:pt>
                <c:pt idx="453">
                  <c:v>190086</c:v>
                </c:pt>
                <c:pt idx="454">
                  <c:v>189951</c:v>
                </c:pt>
                <c:pt idx="455">
                  <c:v>189866</c:v>
                </c:pt>
                <c:pt idx="456">
                  <c:v>189866</c:v>
                </c:pt>
                <c:pt idx="457">
                  <c:v>186685</c:v>
                </c:pt>
                <c:pt idx="458">
                  <c:v>187685</c:v>
                </c:pt>
                <c:pt idx="459">
                  <c:v>185557</c:v>
                </c:pt>
                <c:pt idx="460">
                  <c:v>186557</c:v>
                </c:pt>
                <c:pt idx="461">
                  <c:v>187165</c:v>
                </c:pt>
                <c:pt idx="462">
                  <c:v>188008</c:v>
                </c:pt>
                <c:pt idx="463">
                  <c:v>189924</c:v>
                </c:pt>
                <c:pt idx="464">
                  <c:v>189075</c:v>
                </c:pt>
                <c:pt idx="465">
                  <c:v>187325</c:v>
                </c:pt>
                <c:pt idx="466">
                  <c:v>184019</c:v>
                </c:pt>
                <c:pt idx="467">
                  <c:v>185301</c:v>
                </c:pt>
                <c:pt idx="468">
                  <c:v>186271</c:v>
                </c:pt>
                <c:pt idx="469">
                  <c:v>184732</c:v>
                </c:pt>
                <c:pt idx="470">
                  <c:v>182245</c:v>
                </c:pt>
                <c:pt idx="471">
                  <c:v>181305</c:v>
                </c:pt>
                <c:pt idx="472">
                  <c:v>181114</c:v>
                </c:pt>
                <c:pt idx="473">
                  <c:v>179975</c:v>
                </c:pt>
                <c:pt idx="474">
                  <c:v>179975</c:v>
                </c:pt>
                <c:pt idx="475">
                  <c:v>181975</c:v>
                </c:pt>
                <c:pt idx="476">
                  <c:v>181647</c:v>
                </c:pt>
                <c:pt idx="477">
                  <c:v>181703</c:v>
                </c:pt>
                <c:pt idx="478">
                  <c:v>182865</c:v>
                </c:pt>
                <c:pt idx="479">
                  <c:v>184867</c:v>
                </c:pt>
                <c:pt idx="480">
                  <c:v>183683</c:v>
                </c:pt>
                <c:pt idx="481">
                  <c:v>183035</c:v>
                </c:pt>
                <c:pt idx="482">
                  <c:v>183128</c:v>
                </c:pt>
                <c:pt idx="483">
                  <c:v>182395</c:v>
                </c:pt>
                <c:pt idx="484">
                  <c:v>179369</c:v>
                </c:pt>
                <c:pt idx="485">
                  <c:v>179369</c:v>
                </c:pt>
                <c:pt idx="486">
                  <c:v>177807</c:v>
                </c:pt>
                <c:pt idx="487">
                  <c:v>176934</c:v>
                </c:pt>
                <c:pt idx="488">
                  <c:v>176934</c:v>
                </c:pt>
                <c:pt idx="489">
                  <c:v>176924</c:v>
                </c:pt>
                <c:pt idx="490">
                  <c:v>176120</c:v>
                </c:pt>
                <c:pt idx="491">
                  <c:v>177581</c:v>
                </c:pt>
                <c:pt idx="492">
                  <c:v>178952</c:v>
                </c:pt>
                <c:pt idx="493">
                  <c:v>178660</c:v>
                </c:pt>
                <c:pt idx="494">
                  <c:v>178046</c:v>
                </c:pt>
                <c:pt idx="495">
                  <c:v>178046</c:v>
                </c:pt>
                <c:pt idx="496">
                  <c:v>178316</c:v>
                </c:pt>
                <c:pt idx="497">
                  <c:v>177508</c:v>
                </c:pt>
                <c:pt idx="498">
                  <c:v>179531</c:v>
                </c:pt>
                <c:pt idx="499">
                  <c:v>177792</c:v>
                </c:pt>
                <c:pt idx="500">
                  <c:v>179425</c:v>
                </c:pt>
                <c:pt idx="501">
                  <c:v>178366</c:v>
                </c:pt>
                <c:pt idx="502">
                  <c:v>179479</c:v>
                </c:pt>
                <c:pt idx="503">
                  <c:v>179753</c:v>
                </c:pt>
                <c:pt idx="504">
                  <c:v>176334</c:v>
                </c:pt>
                <c:pt idx="505">
                  <c:v>176078</c:v>
                </c:pt>
                <c:pt idx="506">
                  <c:v>175703</c:v>
                </c:pt>
                <c:pt idx="507">
                  <c:v>173534</c:v>
                </c:pt>
                <c:pt idx="508">
                  <c:v>172802</c:v>
                </c:pt>
                <c:pt idx="509">
                  <c:v>174802</c:v>
                </c:pt>
                <c:pt idx="510">
                  <c:v>175802</c:v>
                </c:pt>
                <c:pt idx="511">
                  <c:v>170283</c:v>
                </c:pt>
                <c:pt idx="512">
                  <c:v>171283</c:v>
                </c:pt>
                <c:pt idx="513">
                  <c:v>172043</c:v>
                </c:pt>
                <c:pt idx="514">
                  <c:v>171111</c:v>
                </c:pt>
                <c:pt idx="515">
                  <c:v>172537</c:v>
                </c:pt>
                <c:pt idx="516">
                  <c:v>171076</c:v>
                </c:pt>
                <c:pt idx="517">
                  <c:v>167683</c:v>
                </c:pt>
                <c:pt idx="518">
                  <c:v>167020</c:v>
                </c:pt>
                <c:pt idx="519">
                  <c:v>168030</c:v>
                </c:pt>
                <c:pt idx="520">
                  <c:v>167156</c:v>
                </c:pt>
                <c:pt idx="521">
                  <c:v>166208</c:v>
                </c:pt>
                <c:pt idx="522">
                  <c:v>168209</c:v>
                </c:pt>
                <c:pt idx="523">
                  <c:v>168119</c:v>
                </c:pt>
                <c:pt idx="524">
                  <c:v>164680</c:v>
                </c:pt>
                <c:pt idx="525">
                  <c:v>166681</c:v>
                </c:pt>
                <c:pt idx="526">
                  <c:v>167663</c:v>
                </c:pt>
                <c:pt idx="527">
                  <c:v>168175</c:v>
                </c:pt>
                <c:pt idx="528">
                  <c:v>170774</c:v>
                </c:pt>
                <c:pt idx="529">
                  <c:v>170573</c:v>
                </c:pt>
                <c:pt idx="530">
                  <c:v>171889</c:v>
                </c:pt>
                <c:pt idx="531">
                  <c:v>173602</c:v>
                </c:pt>
                <c:pt idx="532">
                  <c:v>173483</c:v>
                </c:pt>
                <c:pt idx="533">
                  <c:v>174487</c:v>
                </c:pt>
                <c:pt idx="534">
                  <c:v>175627</c:v>
                </c:pt>
                <c:pt idx="535">
                  <c:v>173265</c:v>
                </c:pt>
                <c:pt idx="536">
                  <c:v>172925</c:v>
                </c:pt>
                <c:pt idx="537">
                  <c:v>172957</c:v>
                </c:pt>
                <c:pt idx="538">
                  <c:v>174325</c:v>
                </c:pt>
                <c:pt idx="539">
                  <c:v>175174</c:v>
                </c:pt>
                <c:pt idx="540">
                  <c:v>175769</c:v>
                </c:pt>
                <c:pt idx="541">
                  <c:v>175293</c:v>
                </c:pt>
                <c:pt idx="542">
                  <c:v>175849</c:v>
                </c:pt>
                <c:pt idx="543">
                  <c:v>173912</c:v>
                </c:pt>
                <c:pt idx="544">
                  <c:v>173434</c:v>
                </c:pt>
                <c:pt idx="545">
                  <c:v>173272</c:v>
                </c:pt>
                <c:pt idx="546">
                  <c:v>172592</c:v>
                </c:pt>
                <c:pt idx="547">
                  <c:v>173133</c:v>
                </c:pt>
                <c:pt idx="548">
                  <c:v>174135</c:v>
                </c:pt>
                <c:pt idx="549">
                  <c:v>172056</c:v>
                </c:pt>
                <c:pt idx="550">
                  <c:v>172246</c:v>
                </c:pt>
                <c:pt idx="551">
                  <c:v>172816</c:v>
                </c:pt>
                <c:pt idx="552">
                  <c:v>171896</c:v>
                </c:pt>
                <c:pt idx="553">
                  <c:v>170104</c:v>
                </c:pt>
                <c:pt idx="554">
                  <c:v>170104</c:v>
                </c:pt>
                <c:pt idx="555">
                  <c:v>171104</c:v>
                </c:pt>
                <c:pt idx="556">
                  <c:v>172998</c:v>
                </c:pt>
                <c:pt idx="557">
                  <c:v>171388</c:v>
                </c:pt>
                <c:pt idx="558">
                  <c:v>173388</c:v>
                </c:pt>
                <c:pt idx="559">
                  <c:v>169826</c:v>
                </c:pt>
                <c:pt idx="560">
                  <c:v>171795</c:v>
                </c:pt>
                <c:pt idx="561">
                  <c:v>170499</c:v>
                </c:pt>
                <c:pt idx="562">
                  <c:v>171499</c:v>
                </c:pt>
                <c:pt idx="563">
                  <c:v>172502</c:v>
                </c:pt>
                <c:pt idx="564">
                  <c:v>172912</c:v>
                </c:pt>
                <c:pt idx="565">
                  <c:v>174912</c:v>
                </c:pt>
                <c:pt idx="566">
                  <c:v>174652</c:v>
                </c:pt>
                <c:pt idx="567">
                  <c:v>175542</c:v>
                </c:pt>
                <c:pt idx="568">
                  <c:v>173688</c:v>
                </c:pt>
                <c:pt idx="569">
                  <c:v>174983</c:v>
                </c:pt>
                <c:pt idx="570">
                  <c:v>170282</c:v>
                </c:pt>
                <c:pt idx="571">
                  <c:v>170002</c:v>
                </c:pt>
                <c:pt idx="572">
                  <c:v>169680</c:v>
                </c:pt>
                <c:pt idx="573">
                  <c:v>169872</c:v>
                </c:pt>
                <c:pt idx="574">
                  <c:v>165494</c:v>
                </c:pt>
                <c:pt idx="575">
                  <c:v>166494</c:v>
                </c:pt>
                <c:pt idx="576">
                  <c:v>165573</c:v>
                </c:pt>
                <c:pt idx="577">
                  <c:v>165623</c:v>
                </c:pt>
                <c:pt idx="578">
                  <c:v>165623</c:v>
                </c:pt>
                <c:pt idx="579">
                  <c:v>165623</c:v>
                </c:pt>
                <c:pt idx="580">
                  <c:v>166846</c:v>
                </c:pt>
                <c:pt idx="581">
                  <c:v>167846</c:v>
                </c:pt>
                <c:pt idx="582">
                  <c:v>167845</c:v>
                </c:pt>
                <c:pt idx="583">
                  <c:v>167185</c:v>
                </c:pt>
                <c:pt idx="584">
                  <c:v>166493</c:v>
                </c:pt>
                <c:pt idx="585">
                  <c:v>166493</c:v>
                </c:pt>
                <c:pt idx="586">
                  <c:v>167493</c:v>
                </c:pt>
                <c:pt idx="587">
                  <c:v>167493</c:v>
                </c:pt>
                <c:pt idx="588">
                  <c:v>168658</c:v>
                </c:pt>
                <c:pt idx="589">
                  <c:v>168978</c:v>
                </c:pt>
                <c:pt idx="590">
                  <c:v>166668</c:v>
                </c:pt>
                <c:pt idx="591">
                  <c:v>165870</c:v>
                </c:pt>
                <c:pt idx="592">
                  <c:v>166605</c:v>
                </c:pt>
                <c:pt idx="593">
                  <c:v>166605</c:v>
                </c:pt>
                <c:pt idx="594">
                  <c:v>166605</c:v>
                </c:pt>
                <c:pt idx="595">
                  <c:v>169607</c:v>
                </c:pt>
                <c:pt idx="596">
                  <c:v>169355</c:v>
                </c:pt>
                <c:pt idx="597">
                  <c:v>172756</c:v>
                </c:pt>
                <c:pt idx="598">
                  <c:v>172382</c:v>
                </c:pt>
                <c:pt idx="599">
                  <c:v>171135</c:v>
                </c:pt>
                <c:pt idx="600">
                  <c:v>172143</c:v>
                </c:pt>
                <c:pt idx="601">
                  <c:v>171779</c:v>
                </c:pt>
                <c:pt idx="602">
                  <c:v>170886</c:v>
                </c:pt>
                <c:pt idx="603">
                  <c:v>168685</c:v>
                </c:pt>
                <c:pt idx="604">
                  <c:v>171070</c:v>
                </c:pt>
                <c:pt idx="605">
                  <c:v>172712</c:v>
                </c:pt>
                <c:pt idx="606">
                  <c:v>173700</c:v>
                </c:pt>
                <c:pt idx="607">
                  <c:v>172202</c:v>
                </c:pt>
                <c:pt idx="608">
                  <c:v>171639</c:v>
                </c:pt>
                <c:pt idx="609">
                  <c:v>169078</c:v>
                </c:pt>
                <c:pt idx="610">
                  <c:v>170078</c:v>
                </c:pt>
                <c:pt idx="611">
                  <c:v>171913</c:v>
                </c:pt>
                <c:pt idx="612">
                  <c:v>172913</c:v>
                </c:pt>
                <c:pt idx="613">
                  <c:v>171583</c:v>
                </c:pt>
                <c:pt idx="614">
                  <c:v>167746</c:v>
                </c:pt>
                <c:pt idx="615">
                  <c:v>169596</c:v>
                </c:pt>
                <c:pt idx="616">
                  <c:v>169702</c:v>
                </c:pt>
                <c:pt idx="617">
                  <c:v>168752</c:v>
                </c:pt>
                <c:pt idx="618">
                  <c:v>169222</c:v>
                </c:pt>
                <c:pt idx="619">
                  <c:v>164203</c:v>
                </c:pt>
                <c:pt idx="620">
                  <c:v>163685</c:v>
                </c:pt>
                <c:pt idx="621">
                  <c:v>162901</c:v>
                </c:pt>
                <c:pt idx="622">
                  <c:v>161259</c:v>
                </c:pt>
                <c:pt idx="623">
                  <c:v>160415</c:v>
                </c:pt>
                <c:pt idx="624">
                  <c:v>163508</c:v>
                </c:pt>
                <c:pt idx="625">
                  <c:v>163232</c:v>
                </c:pt>
                <c:pt idx="626">
                  <c:v>162758</c:v>
                </c:pt>
                <c:pt idx="627">
                  <c:v>163948</c:v>
                </c:pt>
                <c:pt idx="628">
                  <c:v>164221</c:v>
                </c:pt>
                <c:pt idx="629">
                  <c:v>164951</c:v>
                </c:pt>
                <c:pt idx="630">
                  <c:v>165856</c:v>
                </c:pt>
                <c:pt idx="631">
                  <c:v>160879</c:v>
                </c:pt>
                <c:pt idx="632">
                  <c:v>161690</c:v>
                </c:pt>
                <c:pt idx="633">
                  <c:v>163698</c:v>
                </c:pt>
                <c:pt idx="634">
                  <c:v>165802</c:v>
                </c:pt>
                <c:pt idx="635">
                  <c:v>166577</c:v>
                </c:pt>
                <c:pt idx="636">
                  <c:v>169378</c:v>
                </c:pt>
                <c:pt idx="637">
                  <c:v>166575</c:v>
                </c:pt>
                <c:pt idx="638">
                  <c:v>166575</c:v>
                </c:pt>
                <c:pt idx="639">
                  <c:v>168505</c:v>
                </c:pt>
                <c:pt idx="640">
                  <c:v>166949</c:v>
                </c:pt>
                <c:pt idx="641">
                  <c:v>164640</c:v>
                </c:pt>
                <c:pt idx="642">
                  <c:v>164301</c:v>
                </c:pt>
                <c:pt idx="643">
                  <c:v>165701</c:v>
                </c:pt>
                <c:pt idx="644">
                  <c:v>166645</c:v>
                </c:pt>
                <c:pt idx="645">
                  <c:v>164816</c:v>
                </c:pt>
                <c:pt idx="646">
                  <c:v>166818</c:v>
                </c:pt>
                <c:pt idx="647">
                  <c:v>168820</c:v>
                </c:pt>
                <c:pt idx="648">
                  <c:v>168820</c:v>
                </c:pt>
                <c:pt idx="649">
                  <c:v>169870</c:v>
                </c:pt>
                <c:pt idx="650">
                  <c:v>166404</c:v>
                </c:pt>
                <c:pt idx="651">
                  <c:v>167706</c:v>
                </c:pt>
                <c:pt idx="652">
                  <c:v>164532</c:v>
                </c:pt>
                <c:pt idx="653">
                  <c:v>163200</c:v>
                </c:pt>
                <c:pt idx="654">
                  <c:v>163200</c:v>
                </c:pt>
                <c:pt idx="655">
                  <c:v>161782</c:v>
                </c:pt>
                <c:pt idx="656">
                  <c:v>159318</c:v>
                </c:pt>
                <c:pt idx="657">
                  <c:v>157249</c:v>
                </c:pt>
                <c:pt idx="658">
                  <c:v>158026</c:v>
                </c:pt>
                <c:pt idx="659">
                  <c:v>158026</c:v>
                </c:pt>
                <c:pt idx="660">
                  <c:v>154584</c:v>
                </c:pt>
                <c:pt idx="661">
                  <c:v>154584</c:v>
                </c:pt>
                <c:pt idx="662">
                  <c:v>155214</c:v>
                </c:pt>
                <c:pt idx="663">
                  <c:v>156216</c:v>
                </c:pt>
                <c:pt idx="664">
                  <c:v>154308</c:v>
                </c:pt>
                <c:pt idx="665">
                  <c:v>154202</c:v>
                </c:pt>
                <c:pt idx="666">
                  <c:v>154067</c:v>
                </c:pt>
                <c:pt idx="667">
                  <c:v>154583</c:v>
                </c:pt>
                <c:pt idx="668">
                  <c:v>152600</c:v>
                </c:pt>
                <c:pt idx="669">
                  <c:v>154510</c:v>
                </c:pt>
                <c:pt idx="670">
                  <c:v>153315</c:v>
                </c:pt>
                <c:pt idx="671">
                  <c:v>154520</c:v>
                </c:pt>
                <c:pt idx="672">
                  <c:v>157074</c:v>
                </c:pt>
                <c:pt idx="673">
                  <c:v>157366</c:v>
                </c:pt>
                <c:pt idx="674">
                  <c:v>157366</c:v>
                </c:pt>
                <c:pt idx="675">
                  <c:v>159537</c:v>
                </c:pt>
                <c:pt idx="676">
                  <c:v>160537</c:v>
                </c:pt>
                <c:pt idx="677">
                  <c:v>161537</c:v>
                </c:pt>
                <c:pt idx="678">
                  <c:v>161537</c:v>
                </c:pt>
                <c:pt idx="679">
                  <c:v>159577</c:v>
                </c:pt>
                <c:pt idx="680">
                  <c:v>160918</c:v>
                </c:pt>
                <c:pt idx="681">
                  <c:v>161918</c:v>
                </c:pt>
                <c:pt idx="682">
                  <c:v>163918</c:v>
                </c:pt>
                <c:pt idx="683">
                  <c:v>165460</c:v>
                </c:pt>
                <c:pt idx="684">
                  <c:v>166288</c:v>
                </c:pt>
                <c:pt idx="685">
                  <c:v>164489</c:v>
                </c:pt>
                <c:pt idx="686">
                  <c:v>162209</c:v>
                </c:pt>
                <c:pt idx="687">
                  <c:v>162555</c:v>
                </c:pt>
                <c:pt idx="688">
                  <c:v>164557</c:v>
                </c:pt>
                <c:pt idx="689">
                  <c:v>163112</c:v>
                </c:pt>
                <c:pt idx="690">
                  <c:v>164185</c:v>
                </c:pt>
                <c:pt idx="691">
                  <c:v>165186</c:v>
                </c:pt>
                <c:pt idx="692">
                  <c:v>163914</c:v>
                </c:pt>
                <c:pt idx="693">
                  <c:v>164882</c:v>
                </c:pt>
                <c:pt idx="694">
                  <c:v>166102</c:v>
                </c:pt>
                <c:pt idx="695">
                  <c:v>164347</c:v>
                </c:pt>
                <c:pt idx="696">
                  <c:v>163771</c:v>
                </c:pt>
                <c:pt idx="697">
                  <c:v>164772</c:v>
                </c:pt>
                <c:pt idx="698">
                  <c:v>164772</c:v>
                </c:pt>
                <c:pt idx="699">
                  <c:v>164772</c:v>
                </c:pt>
                <c:pt idx="700">
                  <c:v>165430</c:v>
                </c:pt>
                <c:pt idx="701">
                  <c:v>163359</c:v>
                </c:pt>
                <c:pt idx="702">
                  <c:v>161590</c:v>
                </c:pt>
                <c:pt idx="703">
                  <c:v>163338</c:v>
                </c:pt>
                <c:pt idx="704">
                  <c:v>156683</c:v>
                </c:pt>
                <c:pt idx="705">
                  <c:v>156683</c:v>
                </c:pt>
                <c:pt idx="706">
                  <c:v>158095</c:v>
                </c:pt>
                <c:pt idx="707">
                  <c:v>155479</c:v>
                </c:pt>
                <c:pt idx="708">
                  <c:v>155737</c:v>
                </c:pt>
                <c:pt idx="709">
                  <c:v>157383</c:v>
                </c:pt>
                <c:pt idx="710">
                  <c:v>157661</c:v>
                </c:pt>
                <c:pt idx="711">
                  <c:v>158740</c:v>
                </c:pt>
                <c:pt idx="712">
                  <c:v>158740</c:v>
                </c:pt>
                <c:pt idx="713">
                  <c:v>156446</c:v>
                </c:pt>
                <c:pt idx="714">
                  <c:v>156835</c:v>
                </c:pt>
                <c:pt idx="715">
                  <c:v>158981</c:v>
                </c:pt>
                <c:pt idx="716">
                  <c:v>154984</c:v>
                </c:pt>
                <c:pt idx="717">
                  <c:v>155853</c:v>
                </c:pt>
                <c:pt idx="718">
                  <c:v>156854</c:v>
                </c:pt>
                <c:pt idx="719">
                  <c:v>159245</c:v>
                </c:pt>
                <c:pt idx="720">
                  <c:v>159886</c:v>
                </c:pt>
                <c:pt idx="721">
                  <c:v>154686</c:v>
                </c:pt>
                <c:pt idx="722">
                  <c:v>154336</c:v>
                </c:pt>
                <c:pt idx="723">
                  <c:v>151173</c:v>
                </c:pt>
                <c:pt idx="724">
                  <c:v>150330</c:v>
                </c:pt>
                <c:pt idx="725">
                  <c:v>150074</c:v>
                </c:pt>
                <c:pt idx="726">
                  <c:v>147721</c:v>
                </c:pt>
                <c:pt idx="727">
                  <c:v>148829</c:v>
                </c:pt>
                <c:pt idx="728">
                  <c:v>148217</c:v>
                </c:pt>
                <c:pt idx="729">
                  <c:v>149297</c:v>
                </c:pt>
                <c:pt idx="730">
                  <c:v>151298</c:v>
                </c:pt>
                <c:pt idx="731">
                  <c:v>151985</c:v>
                </c:pt>
                <c:pt idx="732">
                  <c:v>150239</c:v>
                </c:pt>
                <c:pt idx="733">
                  <c:v>148258</c:v>
                </c:pt>
                <c:pt idx="734">
                  <c:v>150871</c:v>
                </c:pt>
                <c:pt idx="735">
                  <c:v>152456</c:v>
                </c:pt>
                <c:pt idx="736">
                  <c:v>151728</c:v>
                </c:pt>
                <c:pt idx="737">
                  <c:v>150891</c:v>
                </c:pt>
                <c:pt idx="738">
                  <c:v>150891</c:v>
                </c:pt>
                <c:pt idx="739">
                  <c:v>151882</c:v>
                </c:pt>
                <c:pt idx="740">
                  <c:v>151966</c:v>
                </c:pt>
                <c:pt idx="741">
                  <c:v>151519</c:v>
                </c:pt>
                <c:pt idx="742">
                  <c:v>151519</c:v>
                </c:pt>
                <c:pt idx="743">
                  <c:v>148178</c:v>
                </c:pt>
                <c:pt idx="744">
                  <c:v>149685</c:v>
                </c:pt>
                <c:pt idx="745">
                  <c:v>150478</c:v>
                </c:pt>
                <c:pt idx="746">
                  <c:v>146029</c:v>
                </c:pt>
                <c:pt idx="747">
                  <c:v>149029</c:v>
                </c:pt>
                <c:pt idx="748">
                  <c:v>150025</c:v>
                </c:pt>
                <c:pt idx="749">
                  <c:v>145592</c:v>
                </c:pt>
                <c:pt idx="750">
                  <c:v>146988</c:v>
                </c:pt>
                <c:pt idx="751">
                  <c:v>147630</c:v>
                </c:pt>
                <c:pt idx="752">
                  <c:v>145623</c:v>
                </c:pt>
                <c:pt idx="753">
                  <c:v>145623</c:v>
                </c:pt>
                <c:pt idx="754">
                  <c:v>145773</c:v>
                </c:pt>
                <c:pt idx="755">
                  <c:v>145151</c:v>
                </c:pt>
                <c:pt idx="756">
                  <c:v>144458</c:v>
                </c:pt>
                <c:pt idx="757">
                  <c:v>137410</c:v>
                </c:pt>
                <c:pt idx="758">
                  <c:v>137410</c:v>
                </c:pt>
                <c:pt idx="759">
                  <c:v>137628</c:v>
                </c:pt>
                <c:pt idx="760">
                  <c:v>138632</c:v>
                </c:pt>
                <c:pt idx="761">
                  <c:v>138412</c:v>
                </c:pt>
                <c:pt idx="762">
                  <c:v>138662</c:v>
                </c:pt>
                <c:pt idx="763">
                  <c:v>141335</c:v>
                </c:pt>
                <c:pt idx="764">
                  <c:v>136448</c:v>
                </c:pt>
                <c:pt idx="765">
                  <c:v>134961</c:v>
                </c:pt>
                <c:pt idx="766">
                  <c:v>135610</c:v>
                </c:pt>
                <c:pt idx="767">
                  <c:v>133398</c:v>
                </c:pt>
                <c:pt idx="768">
                  <c:v>133828</c:v>
                </c:pt>
                <c:pt idx="769">
                  <c:v>134828</c:v>
                </c:pt>
                <c:pt idx="770">
                  <c:v>128982</c:v>
                </c:pt>
                <c:pt idx="771">
                  <c:v>129982</c:v>
                </c:pt>
                <c:pt idx="772">
                  <c:v>128102</c:v>
                </c:pt>
                <c:pt idx="773">
                  <c:v>126712</c:v>
                </c:pt>
                <c:pt idx="774">
                  <c:v>127814</c:v>
                </c:pt>
                <c:pt idx="775">
                  <c:v>129035</c:v>
                </c:pt>
                <c:pt idx="776">
                  <c:v>131913</c:v>
                </c:pt>
                <c:pt idx="777">
                  <c:v>132639</c:v>
                </c:pt>
                <c:pt idx="778">
                  <c:v>133525</c:v>
                </c:pt>
                <c:pt idx="779">
                  <c:v>130111</c:v>
                </c:pt>
                <c:pt idx="780">
                  <c:v>131073</c:v>
                </c:pt>
                <c:pt idx="781">
                  <c:v>126544</c:v>
                </c:pt>
                <c:pt idx="782">
                  <c:v>126886</c:v>
                </c:pt>
                <c:pt idx="783">
                  <c:v>126423</c:v>
                </c:pt>
                <c:pt idx="784">
                  <c:v>125968</c:v>
                </c:pt>
                <c:pt idx="785">
                  <c:v>125135</c:v>
                </c:pt>
                <c:pt idx="786">
                  <c:v>127688</c:v>
                </c:pt>
                <c:pt idx="787">
                  <c:v>126681</c:v>
                </c:pt>
                <c:pt idx="788">
                  <c:v>126278</c:v>
                </c:pt>
                <c:pt idx="789">
                  <c:v>123431</c:v>
                </c:pt>
                <c:pt idx="790">
                  <c:v>124678</c:v>
                </c:pt>
                <c:pt idx="791">
                  <c:v>126680</c:v>
                </c:pt>
                <c:pt idx="792">
                  <c:v>124071</c:v>
                </c:pt>
                <c:pt idx="793">
                  <c:v>121476</c:v>
                </c:pt>
                <c:pt idx="794">
                  <c:v>115350</c:v>
                </c:pt>
                <c:pt idx="795">
                  <c:v>113244</c:v>
                </c:pt>
                <c:pt idx="796">
                  <c:v>113724</c:v>
                </c:pt>
                <c:pt idx="797">
                  <c:v>114744</c:v>
                </c:pt>
                <c:pt idx="798">
                  <c:v>113817</c:v>
                </c:pt>
                <c:pt idx="799">
                  <c:v>115307</c:v>
                </c:pt>
                <c:pt idx="800">
                  <c:v>115307</c:v>
                </c:pt>
                <c:pt idx="801">
                  <c:v>115678</c:v>
                </c:pt>
                <c:pt idx="802">
                  <c:v>116370</c:v>
                </c:pt>
                <c:pt idx="803">
                  <c:v>116237</c:v>
                </c:pt>
                <c:pt idx="804">
                  <c:v>111261</c:v>
                </c:pt>
                <c:pt idx="805">
                  <c:v>107945</c:v>
                </c:pt>
                <c:pt idx="806">
                  <c:v>107945</c:v>
                </c:pt>
                <c:pt idx="807">
                  <c:v>107058</c:v>
                </c:pt>
                <c:pt idx="808">
                  <c:v>109190</c:v>
                </c:pt>
                <c:pt idx="809">
                  <c:v>112583</c:v>
                </c:pt>
                <c:pt idx="810">
                  <c:v>113542</c:v>
                </c:pt>
                <c:pt idx="811">
                  <c:v>115413</c:v>
                </c:pt>
                <c:pt idx="812">
                  <c:v>112516</c:v>
                </c:pt>
                <c:pt idx="813">
                  <c:v>113076</c:v>
                </c:pt>
                <c:pt idx="814">
                  <c:v>112015</c:v>
                </c:pt>
                <c:pt idx="815">
                  <c:v>111930</c:v>
                </c:pt>
                <c:pt idx="816">
                  <c:v>109629</c:v>
                </c:pt>
                <c:pt idx="817">
                  <c:v>109916</c:v>
                </c:pt>
                <c:pt idx="818">
                  <c:v>110993</c:v>
                </c:pt>
                <c:pt idx="819">
                  <c:v>111993</c:v>
                </c:pt>
                <c:pt idx="820">
                  <c:v>108071</c:v>
                </c:pt>
                <c:pt idx="821">
                  <c:v>107736</c:v>
                </c:pt>
                <c:pt idx="822">
                  <c:v>108868</c:v>
                </c:pt>
                <c:pt idx="823">
                  <c:v>109431</c:v>
                </c:pt>
                <c:pt idx="824">
                  <c:v>105907</c:v>
                </c:pt>
                <c:pt idx="825">
                  <c:v>103890</c:v>
                </c:pt>
                <c:pt idx="826">
                  <c:v>103202</c:v>
                </c:pt>
                <c:pt idx="827">
                  <c:v>103202</c:v>
                </c:pt>
                <c:pt idx="828">
                  <c:v>107202</c:v>
                </c:pt>
                <c:pt idx="829">
                  <c:v>105106</c:v>
                </c:pt>
                <c:pt idx="830">
                  <c:v>104226</c:v>
                </c:pt>
                <c:pt idx="831">
                  <c:v>104226</c:v>
                </c:pt>
                <c:pt idx="832">
                  <c:v>106227</c:v>
                </c:pt>
                <c:pt idx="833">
                  <c:v>103732</c:v>
                </c:pt>
                <c:pt idx="834">
                  <c:v>105543</c:v>
                </c:pt>
                <c:pt idx="835">
                  <c:v>106543</c:v>
                </c:pt>
                <c:pt idx="836">
                  <c:v>102957</c:v>
                </c:pt>
                <c:pt idx="837">
                  <c:v>104957</c:v>
                </c:pt>
                <c:pt idx="838">
                  <c:v>103496</c:v>
                </c:pt>
                <c:pt idx="839">
                  <c:v>104639</c:v>
                </c:pt>
                <c:pt idx="840">
                  <c:v>107643</c:v>
                </c:pt>
                <c:pt idx="841">
                  <c:v>109645</c:v>
                </c:pt>
                <c:pt idx="842">
                  <c:v>109645</c:v>
                </c:pt>
                <c:pt idx="843">
                  <c:v>109860</c:v>
                </c:pt>
                <c:pt idx="844">
                  <c:v>109520</c:v>
                </c:pt>
                <c:pt idx="845">
                  <c:v>112524</c:v>
                </c:pt>
                <c:pt idx="846">
                  <c:v>112404</c:v>
                </c:pt>
                <c:pt idx="847">
                  <c:v>107821</c:v>
                </c:pt>
                <c:pt idx="848">
                  <c:v>104840</c:v>
                </c:pt>
                <c:pt idx="849">
                  <c:v>106584</c:v>
                </c:pt>
                <c:pt idx="850">
                  <c:v>103809</c:v>
                </c:pt>
                <c:pt idx="851">
                  <c:v>103461</c:v>
                </c:pt>
                <c:pt idx="852">
                  <c:v>102688</c:v>
                </c:pt>
                <c:pt idx="853">
                  <c:v>104690</c:v>
                </c:pt>
                <c:pt idx="854">
                  <c:v>103213</c:v>
                </c:pt>
                <c:pt idx="855">
                  <c:v>101250</c:v>
                </c:pt>
                <c:pt idx="856">
                  <c:v>102254</c:v>
                </c:pt>
                <c:pt idx="857">
                  <c:v>104200</c:v>
                </c:pt>
                <c:pt idx="858">
                  <c:v>105208</c:v>
                </c:pt>
                <c:pt idx="859">
                  <c:v>103112</c:v>
                </c:pt>
                <c:pt idx="860">
                  <c:v>103464</c:v>
                </c:pt>
                <c:pt idx="861">
                  <c:v>105100</c:v>
                </c:pt>
                <c:pt idx="862">
                  <c:v>99842</c:v>
                </c:pt>
                <c:pt idx="863">
                  <c:v>100245</c:v>
                </c:pt>
                <c:pt idx="864">
                  <c:v>99233</c:v>
                </c:pt>
                <c:pt idx="865">
                  <c:v>97380</c:v>
                </c:pt>
                <c:pt idx="866">
                  <c:v>98430</c:v>
                </c:pt>
                <c:pt idx="867">
                  <c:v>96315</c:v>
                </c:pt>
                <c:pt idx="868">
                  <c:v>93693</c:v>
                </c:pt>
                <c:pt idx="869">
                  <c:v>95359</c:v>
                </c:pt>
                <c:pt idx="870">
                  <c:v>96067</c:v>
                </c:pt>
                <c:pt idx="871">
                  <c:v>96875</c:v>
                </c:pt>
                <c:pt idx="872">
                  <c:v>97689</c:v>
                </c:pt>
                <c:pt idx="873">
                  <c:v>99318</c:v>
                </c:pt>
                <c:pt idx="874">
                  <c:v>99882</c:v>
                </c:pt>
                <c:pt idx="875">
                  <c:v>101692</c:v>
                </c:pt>
                <c:pt idx="876">
                  <c:v>100264</c:v>
                </c:pt>
                <c:pt idx="877">
                  <c:v>102089</c:v>
                </c:pt>
                <c:pt idx="878">
                  <c:v>99109</c:v>
                </c:pt>
                <c:pt idx="879">
                  <c:v>97106</c:v>
                </c:pt>
                <c:pt idx="880">
                  <c:v>95226</c:v>
                </c:pt>
                <c:pt idx="881">
                  <c:v>95451</c:v>
                </c:pt>
                <c:pt idx="882">
                  <c:v>96890</c:v>
                </c:pt>
                <c:pt idx="883">
                  <c:v>94097</c:v>
                </c:pt>
                <c:pt idx="884">
                  <c:v>96100</c:v>
                </c:pt>
                <c:pt idx="885">
                  <c:v>96335</c:v>
                </c:pt>
                <c:pt idx="886">
                  <c:v>99335</c:v>
                </c:pt>
                <c:pt idx="887">
                  <c:v>99091</c:v>
                </c:pt>
                <c:pt idx="888">
                  <c:v>98179</c:v>
                </c:pt>
                <c:pt idx="889">
                  <c:v>95558</c:v>
                </c:pt>
                <c:pt idx="890">
                  <c:v>94568</c:v>
                </c:pt>
                <c:pt idx="891">
                  <c:v>94568</c:v>
                </c:pt>
                <c:pt idx="892">
                  <c:v>96565</c:v>
                </c:pt>
                <c:pt idx="893">
                  <c:v>97949</c:v>
                </c:pt>
                <c:pt idx="894">
                  <c:v>99571</c:v>
                </c:pt>
                <c:pt idx="895">
                  <c:v>98539</c:v>
                </c:pt>
                <c:pt idx="896">
                  <c:v>98963</c:v>
                </c:pt>
                <c:pt idx="897">
                  <c:v>92684</c:v>
                </c:pt>
                <c:pt idx="898">
                  <c:v>91884</c:v>
                </c:pt>
                <c:pt idx="899">
                  <c:v>92041</c:v>
                </c:pt>
                <c:pt idx="900">
                  <c:v>91579</c:v>
                </c:pt>
                <c:pt idx="901">
                  <c:v>91788</c:v>
                </c:pt>
                <c:pt idx="902">
                  <c:v>93949</c:v>
                </c:pt>
                <c:pt idx="903">
                  <c:v>93949</c:v>
                </c:pt>
                <c:pt idx="904">
                  <c:v>94915</c:v>
                </c:pt>
                <c:pt idx="905">
                  <c:v>93614</c:v>
                </c:pt>
                <c:pt idx="906">
                  <c:v>90900</c:v>
                </c:pt>
                <c:pt idx="907">
                  <c:v>91397</c:v>
                </c:pt>
                <c:pt idx="908">
                  <c:v>93296</c:v>
                </c:pt>
                <c:pt idx="909">
                  <c:v>90488</c:v>
                </c:pt>
                <c:pt idx="910">
                  <c:v>91819</c:v>
                </c:pt>
                <c:pt idx="911">
                  <c:v>91361</c:v>
                </c:pt>
                <c:pt idx="912">
                  <c:v>92361</c:v>
                </c:pt>
                <c:pt idx="913">
                  <c:v>93694</c:v>
                </c:pt>
                <c:pt idx="914">
                  <c:v>91961</c:v>
                </c:pt>
                <c:pt idx="915">
                  <c:v>91776</c:v>
                </c:pt>
                <c:pt idx="916">
                  <c:v>93021</c:v>
                </c:pt>
                <c:pt idx="917">
                  <c:v>91947</c:v>
                </c:pt>
                <c:pt idx="918">
                  <c:v>92829</c:v>
                </c:pt>
                <c:pt idx="919">
                  <c:v>93069</c:v>
                </c:pt>
                <c:pt idx="920">
                  <c:v>93069</c:v>
                </c:pt>
                <c:pt idx="921">
                  <c:v>92430</c:v>
                </c:pt>
                <c:pt idx="922">
                  <c:v>95168</c:v>
                </c:pt>
                <c:pt idx="923">
                  <c:v>94110</c:v>
                </c:pt>
                <c:pt idx="924">
                  <c:v>92933</c:v>
                </c:pt>
                <c:pt idx="925">
                  <c:v>92808</c:v>
                </c:pt>
                <c:pt idx="926">
                  <c:v>95809</c:v>
                </c:pt>
                <c:pt idx="927">
                  <c:v>95621</c:v>
                </c:pt>
                <c:pt idx="928">
                  <c:v>96315</c:v>
                </c:pt>
                <c:pt idx="929">
                  <c:v>98715</c:v>
                </c:pt>
                <c:pt idx="930">
                  <c:v>97497</c:v>
                </c:pt>
                <c:pt idx="931">
                  <c:v>98120</c:v>
                </c:pt>
                <c:pt idx="932">
                  <c:v>99120</c:v>
                </c:pt>
                <c:pt idx="933">
                  <c:v>100205</c:v>
                </c:pt>
                <c:pt idx="934">
                  <c:v>100035</c:v>
                </c:pt>
                <c:pt idx="935">
                  <c:v>101592</c:v>
                </c:pt>
                <c:pt idx="936">
                  <c:v>102210</c:v>
                </c:pt>
                <c:pt idx="937">
                  <c:v>101089</c:v>
                </c:pt>
                <c:pt idx="938">
                  <c:v>103529</c:v>
                </c:pt>
                <c:pt idx="939">
                  <c:v>103429</c:v>
                </c:pt>
                <c:pt idx="940">
                  <c:v>104429</c:v>
                </c:pt>
                <c:pt idx="941">
                  <c:v>105822</c:v>
                </c:pt>
                <c:pt idx="942">
                  <c:v>104580</c:v>
                </c:pt>
                <c:pt idx="943">
                  <c:v>105520</c:v>
                </c:pt>
                <c:pt idx="944">
                  <c:v>103393</c:v>
                </c:pt>
                <c:pt idx="945">
                  <c:v>102634</c:v>
                </c:pt>
                <c:pt idx="946">
                  <c:v>102634</c:v>
                </c:pt>
                <c:pt idx="947">
                  <c:v>103069</c:v>
                </c:pt>
                <c:pt idx="948">
                  <c:v>101159</c:v>
                </c:pt>
                <c:pt idx="949">
                  <c:v>101159</c:v>
                </c:pt>
                <c:pt idx="950">
                  <c:v>102119</c:v>
                </c:pt>
                <c:pt idx="951">
                  <c:v>101703</c:v>
                </c:pt>
                <c:pt idx="952">
                  <c:v>97310</c:v>
                </c:pt>
                <c:pt idx="953">
                  <c:v>98152</c:v>
                </c:pt>
                <c:pt idx="954">
                  <c:v>95443</c:v>
                </c:pt>
                <c:pt idx="955">
                  <c:v>95683</c:v>
                </c:pt>
                <c:pt idx="956">
                  <c:v>95588</c:v>
                </c:pt>
                <c:pt idx="957">
                  <c:v>95972</c:v>
                </c:pt>
                <c:pt idx="958">
                  <c:v>95037</c:v>
                </c:pt>
                <c:pt idx="959">
                  <c:v>94740</c:v>
                </c:pt>
                <c:pt idx="960">
                  <c:v>94716</c:v>
                </c:pt>
                <c:pt idx="961">
                  <c:v>94118</c:v>
                </c:pt>
                <c:pt idx="962">
                  <c:v>91518</c:v>
                </c:pt>
                <c:pt idx="963">
                  <c:v>92524</c:v>
                </c:pt>
                <c:pt idx="964">
                  <c:v>86572</c:v>
                </c:pt>
                <c:pt idx="965">
                  <c:v>83579</c:v>
                </c:pt>
                <c:pt idx="966">
                  <c:v>83216</c:v>
                </c:pt>
                <c:pt idx="967">
                  <c:v>84224</c:v>
                </c:pt>
                <c:pt idx="968">
                  <c:v>83178</c:v>
                </c:pt>
                <c:pt idx="969">
                  <c:v>81652</c:v>
                </c:pt>
                <c:pt idx="970">
                  <c:v>83652</c:v>
                </c:pt>
                <c:pt idx="971">
                  <c:v>84021</c:v>
                </c:pt>
                <c:pt idx="972">
                  <c:v>84021</c:v>
                </c:pt>
                <c:pt idx="973">
                  <c:v>85021</c:v>
                </c:pt>
                <c:pt idx="974">
                  <c:v>82317</c:v>
                </c:pt>
                <c:pt idx="975">
                  <c:v>84765</c:v>
                </c:pt>
                <c:pt idx="976">
                  <c:v>85798</c:v>
                </c:pt>
                <c:pt idx="977">
                  <c:v>85798</c:v>
                </c:pt>
                <c:pt idx="978">
                  <c:v>86798</c:v>
                </c:pt>
                <c:pt idx="979">
                  <c:v>84993</c:v>
                </c:pt>
                <c:pt idx="980">
                  <c:v>83325</c:v>
                </c:pt>
                <c:pt idx="981">
                  <c:v>83157</c:v>
                </c:pt>
                <c:pt idx="982">
                  <c:v>77993</c:v>
                </c:pt>
                <c:pt idx="983">
                  <c:v>77335</c:v>
                </c:pt>
                <c:pt idx="984">
                  <c:v>75582</c:v>
                </c:pt>
                <c:pt idx="985">
                  <c:v>74453</c:v>
                </c:pt>
                <c:pt idx="986">
                  <c:v>75453</c:v>
                </c:pt>
                <c:pt idx="987">
                  <c:v>76691</c:v>
                </c:pt>
                <c:pt idx="988">
                  <c:v>77691</c:v>
                </c:pt>
                <c:pt idx="989">
                  <c:v>77691</c:v>
                </c:pt>
                <c:pt idx="990">
                  <c:v>77300</c:v>
                </c:pt>
                <c:pt idx="991">
                  <c:v>78618</c:v>
                </c:pt>
                <c:pt idx="992">
                  <c:v>77817</c:v>
                </c:pt>
                <c:pt idx="993">
                  <c:v>77716</c:v>
                </c:pt>
                <c:pt idx="994">
                  <c:v>78281</c:v>
                </c:pt>
                <c:pt idx="995">
                  <c:v>78281</c:v>
                </c:pt>
                <c:pt idx="996">
                  <c:v>79179</c:v>
                </c:pt>
                <c:pt idx="997">
                  <c:v>82179</c:v>
                </c:pt>
                <c:pt idx="998">
                  <c:v>82657</c:v>
                </c:pt>
                <c:pt idx="999">
                  <c:v>75690</c:v>
                </c:pt>
                <c:pt idx="1000">
                  <c:v>77315</c:v>
                </c:pt>
                <c:pt idx="1001">
                  <c:v>76457</c:v>
                </c:pt>
                <c:pt idx="1002">
                  <c:v>73910</c:v>
                </c:pt>
                <c:pt idx="1003">
                  <c:v>75116</c:v>
                </c:pt>
                <c:pt idx="1004">
                  <c:v>73306</c:v>
                </c:pt>
                <c:pt idx="1005">
                  <c:v>74306</c:v>
                </c:pt>
                <c:pt idx="1006">
                  <c:v>72293</c:v>
                </c:pt>
                <c:pt idx="1007">
                  <c:v>72319</c:v>
                </c:pt>
                <c:pt idx="1008">
                  <c:v>72431</c:v>
                </c:pt>
                <c:pt idx="1009">
                  <c:v>73071</c:v>
                </c:pt>
                <c:pt idx="1010">
                  <c:v>74191</c:v>
                </c:pt>
                <c:pt idx="1011">
                  <c:v>72557</c:v>
                </c:pt>
                <c:pt idx="1012">
                  <c:v>75565</c:v>
                </c:pt>
                <c:pt idx="1013">
                  <c:v>75259</c:v>
                </c:pt>
                <c:pt idx="1014">
                  <c:v>75259</c:v>
                </c:pt>
                <c:pt idx="1015">
                  <c:v>75432</c:v>
                </c:pt>
                <c:pt idx="1016">
                  <c:v>76587</c:v>
                </c:pt>
                <c:pt idx="1017">
                  <c:v>79554</c:v>
                </c:pt>
                <c:pt idx="1018">
                  <c:v>79964</c:v>
                </c:pt>
                <c:pt idx="1019">
                  <c:v>79269</c:v>
                </c:pt>
                <c:pt idx="1020">
                  <c:v>80020</c:v>
                </c:pt>
                <c:pt idx="1021">
                  <c:v>75996</c:v>
                </c:pt>
                <c:pt idx="1022">
                  <c:v>76996</c:v>
                </c:pt>
                <c:pt idx="1023">
                  <c:v>77322</c:v>
                </c:pt>
                <c:pt idx="1024">
                  <c:v>73934</c:v>
                </c:pt>
                <c:pt idx="1025">
                  <c:v>73792</c:v>
                </c:pt>
                <c:pt idx="1026">
                  <c:v>73856</c:v>
                </c:pt>
                <c:pt idx="1027">
                  <c:v>76059</c:v>
                </c:pt>
                <c:pt idx="1028">
                  <c:v>74034</c:v>
                </c:pt>
                <c:pt idx="1029">
                  <c:v>71908</c:v>
                </c:pt>
                <c:pt idx="1030">
                  <c:v>71123</c:v>
                </c:pt>
                <c:pt idx="1031">
                  <c:v>69093</c:v>
                </c:pt>
                <c:pt idx="1032">
                  <c:v>70483</c:v>
                </c:pt>
                <c:pt idx="1033">
                  <c:v>72295</c:v>
                </c:pt>
                <c:pt idx="1034">
                  <c:v>68540</c:v>
                </c:pt>
                <c:pt idx="1035">
                  <c:v>68885</c:v>
                </c:pt>
                <c:pt idx="1036">
                  <c:v>66195</c:v>
                </c:pt>
                <c:pt idx="1037">
                  <c:v>66195</c:v>
                </c:pt>
                <c:pt idx="1038">
                  <c:v>67240</c:v>
                </c:pt>
                <c:pt idx="1039">
                  <c:v>68211</c:v>
                </c:pt>
                <c:pt idx="1040">
                  <c:v>70211</c:v>
                </c:pt>
                <c:pt idx="1041">
                  <c:v>69599</c:v>
                </c:pt>
                <c:pt idx="1042">
                  <c:v>69083</c:v>
                </c:pt>
                <c:pt idx="1043">
                  <c:v>68869</c:v>
                </c:pt>
                <c:pt idx="1044">
                  <c:v>71022</c:v>
                </c:pt>
                <c:pt idx="1045">
                  <c:v>69828</c:v>
                </c:pt>
                <c:pt idx="1046">
                  <c:v>70384</c:v>
                </c:pt>
                <c:pt idx="1047">
                  <c:v>68042</c:v>
                </c:pt>
                <c:pt idx="1048">
                  <c:v>68042</c:v>
                </c:pt>
                <c:pt idx="1049">
                  <c:v>63017</c:v>
                </c:pt>
                <c:pt idx="1050">
                  <c:v>63947</c:v>
                </c:pt>
                <c:pt idx="1051">
                  <c:v>61881</c:v>
                </c:pt>
                <c:pt idx="1052">
                  <c:v>60438</c:v>
                </c:pt>
                <c:pt idx="1053">
                  <c:v>61763</c:v>
                </c:pt>
                <c:pt idx="1054">
                  <c:v>61993</c:v>
                </c:pt>
                <c:pt idx="1055">
                  <c:v>64698</c:v>
                </c:pt>
                <c:pt idx="1056">
                  <c:v>65596</c:v>
                </c:pt>
                <c:pt idx="1057">
                  <c:v>61885</c:v>
                </c:pt>
                <c:pt idx="1058">
                  <c:v>62009</c:v>
                </c:pt>
                <c:pt idx="1059">
                  <c:v>61291</c:v>
                </c:pt>
                <c:pt idx="1060">
                  <c:v>58832</c:v>
                </c:pt>
                <c:pt idx="1061">
                  <c:v>59313</c:v>
                </c:pt>
                <c:pt idx="1062">
                  <c:v>60313</c:v>
                </c:pt>
                <c:pt idx="1063">
                  <c:v>58611</c:v>
                </c:pt>
                <c:pt idx="1064">
                  <c:v>60614</c:v>
                </c:pt>
                <c:pt idx="1065">
                  <c:v>60949</c:v>
                </c:pt>
                <c:pt idx="1066">
                  <c:v>58497</c:v>
                </c:pt>
                <c:pt idx="1067">
                  <c:v>55876</c:v>
                </c:pt>
                <c:pt idx="1068">
                  <c:v>58236</c:v>
                </c:pt>
                <c:pt idx="1069">
                  <c:v>58236</c:v>
                </c:pt>
                <c:pt idx="1070">
                  <c:v>59180</c:v>
                </c:pt>
                <c:pt idx="1071">
                  <c:v>59131</c:v>
                </c:pt>
                <c:pt idx="1072">
                  <c:v>59966</c:v>
                </c:pt>
                <c:pt idx="1073">
                  <c:v>58446</c:v>
                </c:pt>
                <c:pt idx="1074">
                  <c:v>58494</c:v>
                </c:pt>
                <c:pt idx="1075">
                  <c:v>60844</c:v>
                </c:pt>
                <c:pt idx="1076">
                  <c:v>58258</c:v>
                </c:pt>
                <c:pt idx="1077">
                  <c:v>58070</c:v>
                </c:pt>
                <c:pt idx="1078">
                  <c:v>55332</c:v>
                </c:pt>
                <c:pt idx="1079">
                  <c:v>54135</c:v>
                </c:pt>
                <c:pt idx="1080">
                  <c:v>56007</c:v>
                </c:pt>
                <c:pt idx="1081">
                  <c:v>54958</c:v>
                </c:pt>
                <c:pt idx="1082">
                  <c:v>55213</c:v>
                </c:pt>
                <c:pt idx="1083">
                  <c:v>54146</c:v>
                </c:pt>
                <c:pt idx="1084">
                  <c:v>56151</c:v>
                </c:pt>
                <c:pt idx="1085">
                  <c:v>57151</c:v>
                </c:pt>
                <c:pt idx="1086">
                  <c:v>57151</c:v>
                </c:pt>
                <c:pt idx="1087">
                  <c:v>55790</c:v>
                </c:pt>
                <c:pt idx="1088">
                  <c:v>56905</c:v>
                </c:pt>
                <c:pt idx="1089">
                  <c:v>57913</c:v>
                </c:pt>
                <c:pt idx="1090">
                  <c:v>60691</c:v>
                </c:pt>
                <c:pt idx="1091">
                  <c:v>60586</c:v>
                </c:pt>
                <c:pt idx="1092">
                  <c:v>61178</c:v>
                </c:pt>
                <c:pt idx="1093">
                  <c:v>60977</c:v>
                </c:pt>
                <c:pt idx="1094">
                  <c:v>58068</c:v>
                </c:pt>
                <c:pt idx="1095">
                  <c:v>59037</c:v>
                </c:pt>
                <c:pt idx="1096">
                  <c:v>59061</c:v>
                </c:pt>
                <c:pt idx="1097">
                  <c:v>59061</c:v>
                </c:pt>
                <c:pt idx="1098">
                  <c:v>58213</c:v>
                </c:pt>
                <c:pt idx="1099">
                  <c:v>58488</c:v>
                </c:pt>
                <c:pt idx="1100">
                  <c:v>56742</c:v>
                </c:pt>
                <c:pt idx="1101">
                  <c:v>54341</c:v>
                </c:pt>
                <c:pt idx="1102">
                  <c:v>54653</c:v>
                </c:pt>
                <c:pt idx="1103">
                  <c:v>52210</c:v>
                </c:pt>
                <c:pt idx="1104">
                  <c:v>52770</c:v>
                </c:pt>
                <c:pt idx="1105">
                  <c:v>53773</c:v>
                </c:pt>
                <c:pt idx="1106">
                  <c:v>49824</c:v>
                </c:pt>
                <c:pt idx="1107">
                  <c:v>48393</c:v>
                </c:pt>
                <c:pt idx="1108">
                  <c:v>44877</c:v>
                </c:pt>
                <c:pt idx="1109">
                  <c:v>46389</c:v>
                </c:pt>
                <c:pt idx="1110">
                  <c:v>45919</c:v>
                </c:pt>
                <c:pt idx="1111">
                  <c:v>46926</c:v>
                </c:pt>
                <c:pt idx="1112">
                  <c:v>48577</c:v>
                </c:pt>
                <c:pt idx="1113">
                  <c:v>48957</c:v>
                </c:pt>
                <c:pt idx="1114">
                  <c:v>46498</c:v>
                </c:pt>
                <c:pt idx="1115">
                  <c:v>46398</c:v>
                </c:pt>
                <c:pt idx="1116">
                  <c:v>49246</c:v>
                </c:pt>
                <c:pt idx="1117">
                  <c:v>49001</c:v>
                </c:pt>
                <c:pt idx="1118">
                  <c:v>45415</c:v>
                </c:pt>
                <c:pt idx="1119">
                  <c:v>46007</c:v>
                </c:pt>
                <c:pt idx="1120">
                  <c:v>47881</c:v>
                </c:pt>
                <c:pt idx="1121">
                  <c:v>49883</c:v>
                </c:pt>
                <c:pt idx="1122">
                  <c:v>50285</c:v>
                </c:pt>
                <c:pt idx="1123">
                  <c:v>50669</c:v>
                </c:pt>
                <c:pt idx="1124">
                  <c:v>50838</c:v>
                </c:pt>
                <c:pt idx="1125">
                  <c:v>51697</c:v>
                </c:pt>
                <c:pt idx="1126">
                  <c:v>52327</c:v>
                </c:pt>
                <c:pt idx="1127">
                  <c:v>49958</c:v>
                </c:pt>
                <c:pt idx="1128">
                  <c:v>51773</c:v>
                </c:pt>
                <c:pt idx="1129">
                  <c:v>50557</c:v>
                </c:pt>
                <c:pt idx="1130">
                  <c:v>53049</c:v>
                </c:pt>
                <c:pt idx="1131">
                  <c:v>51415</c:v>
                </c:pt>
                <c:pt idx="1132">
                  <c:v>51945</c:v>
                </c:pt>
                <c:pt idx="1133">
                  <c:v>53025</c:v>
                </c:pt>
                <c:pt idx="1134">
                  <c:v>54275</c:v>
                </c:pt>
                <c:pt idx="1135">
                  <c:v>52701</c:v>
                </c:pt>
                <c:pt idx="1136">
                  <c:v>52701</c:v>
                </c:pt>
                <c:pt idx="1137">
                  <c:v>54701</c:v>
                </c:pt>
                <c:pt idx="1138">
                  <c:v>55934</c:v>
                </c:pt>
                <c:pt idx="1139">
                  <c:v>56934</c:v>
                </c:pt>
                <c:pt idx="1140">
                  <c:v>58607</c:v>
                </c:pt>
                <c:pt idx="1141">
                  <c:v>59396</c:v>
                </c:pt>
                <c:pt idx="1142">
                  <c:v>59037</c:v>
                </c:pt>
                <c:pt idx="1143">
                  <c:v>55930</c:v>
                </c:pt>
                <c:pt idx="1144">
                  <c:v>56985</c:v>
                </c:pt>
                <c:pt idx="1145">
                  <c:v>55460</c:v>
                </c:pt>
                <c:pt idx="1146">
                  <c:v>54275</c:v>
                </c:pt>
                <c:pt idx="1147">
                  <c:v>54749</c:v>
                </c:pt>
                <c:pt idx="1148">
                  <c:v>56321</c:v>
                </c:pt>
                <c:pt idx="1149">
                  <c:v>57081</c:v>
                </c:pt>
                <c:pt idx="1150">
                  <c:v>56006</c:v>
                </c:pt>
                <c:pt idx="1151">
                  <c:v>56294</c:v>
                </c:pt>
                <c:pt idx="1152">
                  <c:v>56475</c:v>
                </c:pt>
                <c:pt idx="1153">
                  <c:v>55963</c:v>
                </c:pt>
                <c:pt idx="1154">
                  <c:v>56633</c:v>
                </c:pt>
                <c:pt idx="1155">
                  <c:v>54912</c:v>
                </c:pt>
                <c:pt idx="1156">
                  <c:v>55522</c:v>
                </c:pt>
                <c:pt idx="1157">
                  <c:v>51622</c:v>
                </c:pt>
                <c:pt idx="1158">
                  <c:v>51622</c:v>
                </c:pt>
                <c:pt idx="1159">
                  <c:v>51966</c:v>
                </c:pt>
                <c:pt idx="1160">
                  <c:v>47788</c:v>
                </c:pt>
                <c:pt idx="1161">
                  <c:v>49979</c:v>
                </c:pt>
                <c:pt idx="1162">
                  <c:v>51002</c:v>
                </c:pt>
                <c:pt idx="1163">
                  <c:v>50797</c:v>
                </c:pt>
                <c:pt idx="1164">
                  <c:v>52797</c:v>
                </c:pt>
                <c:pt idx="1165">
                  <c:v>52797</c:v>
                </c:pt>
                <c:pt idx="1166">
                  <c:v>49267</c:v>
                </c:pt>
                <c:pt idx="1167">
                  <c:v>51793</c:v>
                </c:pt>
                <c:pt idx="1168">
                  <c:v>50604</c:v>
                </c:pt>
                <c:pt idx="1169">
                  <c:v>49731</c:v>
                </c:pt>
                <c:pt idx="1170">
                  <c:v>51136</c:v>
                </c:pt>
                <c:pt idx="1171">
                  <c:v>52505</c:v>
                </c:pt>
                <c:pt idx="1172">
                  <c:v>54493</c:v>
                </c:pt>
                <c:pt idx="1173">
                  <c:v>55317</c:v>
                </c:pt>
                <c:pt idx="1174">
                  <c:v>58327</c:v>
                </c:pt>
                <c:pt idx="1175">
                  <c:v>55664</c:v>
                </c:pt>
                <c:pt idx="1176">
                  <c:v>56526</c:v>
                </c:pt>
                <c:pt idx="1177">
                  <c:v>54730</c:v>
                </c:pt>
                <c:pt idx="1178">
                  <c:v>51498</c:v>
                </c:pt>
                <c:pt idx="1179">
                  <c:v>52948</c:v>
                </c:pt>
                <c:pt idx="1180">
                  <c:v>53948</c:v>
                </c:pt>
                <c:pt idx="1181">
                  <c:v>53654</c:v>
                </c:pt>
                <c:pt idx="1182">
                  <c:v>53988</c:v>
                </c:pt>
                <c:pt idx="1183">
                  <c:v>51506</c:v>
                </c:pt>
                <c:pt idx="1184">
                  <c:v>51786</c:v>
                </c:pt>
                <c:pt idx="1185">
                  <c:v>51558</c:v>
                </c:pt>
                <c:pt idx="1186">
                  <c:v>51788</c:v>
                </c:pt>
                <c:pt idx="1187">
                  <c:v>51010</c:v>
                </c:pt>
                <c:pt idx="1188">
                  <c:v>49155</c:v>
                </c:pt>
                <c:pt idx="1189">
                  <c:v>49861</c:v>
                </c:pt>
                <c:pt idx="1190">
                  <c:v>48677</c:v>
                </c:pt>
                <c:pt idx="1191">
                  <c:v>46256</c:v>
                </c:pt>
                <c:pt idx="1192">
                  <c:v>47348</c:v>
                </c:pt>
                <c:pt idx="1193">
                  <c:v>45123</c:v>
                </c:pt>
                <c:pt idx="1194">
                  <c:v>41241</c:v>
                </c:pt>
                <c:pt idx="1195">
                  <c:v>42241</c:v>
                </c:pt>
                <c:pt idx="1196">
                  <c:v>43982</c:v>
                </c:pt>
                <c:pt idx="1197">
                  <c:v>45087</c:v>
                </c:pt>
                <c:pt idx="1198">
                  <c:v>45087</c:v>
                </c:pt>
                <c:pt idx="1199">
                  <c:v>45087</c:v>
                </c:pt>
                <c:pt idx="1200">
                  <c:v>45087</c:v>
                </c:pt>
                <c:pt idx="1201">
                  <c:v>46087</c:v>
                </c:pt>
                <c:pt idx="1202">
                  <c:v>44106</c:v>
                </c:pt>
                <c:pt idx="1203">
                  <c:v>44634</c:v>
                </c:pt>
                <c:pt idx="1204">
                  <c:v>44339</c:v>
                </c:pt>
                <c:pt idx="1205">
                  <c:v>45520</c:v>
                </c:pt>
                <c:pt idx="1206">
                  <c:v>45520</c:v>
                </c:pt>
                <c:pt idx="1207">
                  <c:v>45520</c:v>
                </c:pt>
                <c:pt idx="1208">
                  <c:v>46520</c:v>
                </c:pt>
                <c:pt idx="1209">
                  <c:v>46520</c:v>
                </c:pt>
                <c:pt idx="1210">
                  <c:v>44195</c:v>
                </c:pt>
                <c:pt idx="1211">
                  <c:v>40511</c:v>
                </c:pt>
                <c:pt idx="1212">
                  <c:v>38307</c:v>
                </c:pt>
                <c:pt idx="1213">
                  <c:v>37732</c:v>
                </c:pt>
                <c:pt idx="1214">
                  <c:v>38073</c:v>
                </c:pt>
                <c:pt idx="1215">
                  <c:v>39690</c:v>
                </c:pt>
                <c:pt idx="1216">
                  <c:v>36769</c:v>
                </c:pt>
                <c:pt idx="1217">
                  <c:v>36025</c:v>
                </c:pt>
                <c:pt idx="1218">
                  <c:v>34777</c:v>
                </c:pt>
                <c:pt idx="1219">
                  <c:v>35777</c:v>
                </c:pt>
                <c:pt idx="1220">
                  <c:v>36777</c:v>
                </c:pt>
                <c:pt idx="1221">
                  <c:v>36836</c:v>
                </c:pt>
                <c:pt idx="1222">
                  <c:v>36606</c:v>
                </c:pt>
                <c:pt idx="1223">
                  <c:v>38990</c:v>
                </c:pt>
                <c:pt idx="1224">
                  <c:v>37436</c:v>
                </c:pt>
                <c:pt idx="1225">
                  <c:v>32391</c:v>
                </c:pt>
                <c:pt idx="1226">
                  <c:v>28986</c:v>
                </c:pt>
                <c:pt idx="1227">
                  <c:v>27987</c:v>
                </c:pt>
                <c:pt idx="1228">
                  <c:v>27212</c:v>
                </c:pt>
                <c:pt idx="1229">
                  <c:v>24298</c:v>
                </c:pt>
                <c:pt idx="1230">
                  <c:v>22008</c:v>
                </c:pt>
                <c:pt idx="1231">
                  <c:v>23625</c:v>
                </c:pt>
                <c:pt idx="1232">
                  <c:v>23157</c:v>
                </c:pt>
                <c:pt idx="1233">
                  <c:v>20475</c:v>
                </c:pt>
                <c:pt idx="1234">
                  <c:v>21477</c:v>
                </c:pt>
                <c:pt idx="1235">
                  <c:v>19289</c:v>
                </c:pt>
                <c:pt idx="1236">
                  <c:v>16306</c:v>
                </c:pt>
                <c:pt idx="1237">
                  <c:v>18312</c:v>
                </c:pt>
                <c:pt idx="1238">
                  <c:v>17532</c:v>
                </c:pt>
                <c:pt idx="1239">
                  <c:v>17532</c:v>
                </c:pt>
                <c:pt idx="1240">
                  <c:v>16064</c:v>
                </c:pt>
                <c:pt idx="1241">
                  <c:v>17294</c:v>
                </c:pt>
                <c:pt idx="1242">
                  <c:v>7012</c:v>
                </c:pt>
                <c:pt idx="1243">
                  <c:v>7646</c:v>
                </c:pt>
                <c:pt idx="1244">
                  <c:v>3411</c:v>
                </c:pt>
                <c:pt idx="1245">
                  <c:v>4690</c:v>
                </c:pt>
                <c:pt idx="1246">
                  <c:v>5395</c:v>
                </c:pt>
                <c:pt idx="1247">
                  <c:v>6395</c:v>
                </c:pt>
                <c:pt idx="1248">
                  <c:v>5713</c:v>
                </c:pt>
                <c:pt idx="1249">
                  <c:v>6723</c:v>
                </c:pt>
                <c:pt idx="1250">
                  <c:v>3839</c:v>
                </c:pt>
                <c:pt idx="1251">
                  <c:v>2772</c:v>
                </c:pt>
                <c:pt idx="1252">
                  <c:v>4578</c:v>
                </c:pt>
                <c:pt idx="1253">
                  <c:v>4578</c:v>
                </c:pt>
                <c:pt idx="1254">
                  <c:v>3126</c:v>
                </c:pt>
                <c:pt idx="1255">
                  <c:v>2559</c:v>
                </c:pt>
                <c:pt idx="1256">
                  <c:v>2279</c:v>
                </c:pt>
                <c:pt idx="1257">
                  <c:v>2849</c:v>
                </c:pt>
                <c:pt idx="1258">
                  <c:v>2849</c:v>
                </c:pt>
                <c:pt idx="1259">
                  <c:v>4849</c:v>
                </c:pt>
                <c:pt idx="1260">
                  <c:v>4849</c:v>
                </c:pt>
                <c:pt idx="1261">
                  <c:v>3760</c:v>
                </c:pt>
                <c:pt idx="1262">
                  <c:v>4952</c:v>
                </c:pt>
                <c:pt idx="1263">
                  <c:v>4800</c:v>
                </c:pt>
                <c:pt idx="1264">
                  <c:v>4800</c:v>
                </c:pt>
                <c:pt idx="1265">
                  <c:v>5560</c:v>
                </c:pt>
                <c:pt idx="1266">
                  <c:v>2621</c:v>
                </c:pt>
                <c:pt idx="1267">
                  <c:v>282</c:v>
                </c:pt>
                <c:pt idx="1268">
                  <c:v>2614</c:v>
                </c:pt>
                <c:pt idx="1269">
                  <c:v>2614</c:v>
                </c:pt>
                <c:pt idx="1270">
                  <c:v>2614</c:v>
                </c:pt>
                <c:pt idx="1271">
                  <c:v>3309</c:v>
                </c:pt>
                <c:pt idx="1272">
                  <c:v>4008</c:v>
                </c:pt>
                <c:pt idx="1273">
                  <c:v>3900</c:v>
                </c:pt>
                <c:pt idx="1274">
                  <c:v>2761</c:v>
                </c:pt>
                <c:pt idx="1275">
                  <c:v>2730</c:v>
                </c:pt>
                <c:pt idx="1276">
                  <c:v>2730</c:v>
                </c:pt>
                <c:pt idx="1277">
                  <c:v>3144</c:v>
                </c:pt>
                <c:pt idx="1278">
                  <c:v>3524</c:v>
                </c:pt>
                <c:pt idx="1279">
                  <c:v>4328</c:v>
                </c:pt>
                <c:pt idx="1280">
                  <c:v>5328</c:v>
                </c:pt>
                <c:pt idx="1281">
                  <c:v>6018</c:v>
                </c:pt>
                <c:pt idx="1282">
                  <c:v>5309</c:v>
                </c:pt>
                <c:pt idx="1283">
                  <c:v>5349</c:v>
                </c:pt>
                <c:pt idx="1284">
                  <c:v>4523</c:v>
                </c:pt>
                <c:pt idx="1285">
                  <c:v>2452</c:v>
                </c:pt>
                <c:pt idx="1286">
                  <c:v>3452</c:v>
                </c:pt>
                <c:pt idx="1287">
                  <c:v>3452</c:v>
                </c:pt>
                <c:pt idx="1288">
                  <c:v>1160</c:v>
                </c:pt>
                <c:pt idx="1289">
                  <c:v>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5-41D9-BBC7-539E9E1E8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8249552"/>
        <c:axId val="968254472"/>
      </c:lineChart>
      <c:dateAx>
        <c:axId val="9682495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68254472"/>
        <c:crosses val="autoZero"/>
        <c:auto val="1"/>
        <c:lblOffset val="100"/>
        <c:baseTimeUnit val="days"/>
      </c:dateAx>
      <c:valAx>
        <c:axId val="96825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6824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291919336169161E-2"/>
          <c:y val="3.7037037037037035E-2"/>
          <c:w val="0.83463704704007169"/>
          <c:h val="0.792244823563721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Total!$I$1</c:f>
              <c:strCache>
                <c:ptCount val="1"/>
                <c:pt idx="0">
                  <c:v>MDD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66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550-4C92-8687-D0C9A8940219}"/>
              </c:ext>
            </c:extLst>
          </c:dPt>
          <c:dPt>
            <c:idx val="113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550-4C92-8687-D0C9A8940219}"/>
              </c:ext>
            </c:extLst>
          </c:dPt>
          <c:cat>
            <c:numRef>
              <c:f>Total!$A$2:$A$2578</c:f>
              <c:numCache>
                <c:formatCode>m/d/yyyy</c:formatCode>
                <c:ptCount val="2577"/>
                <c:pt idx="0">
                  <c:v>45755</c:v>
                </c:pt>
                <c:pt idx="1">
                  <c:v>45754</c:v>
                </c:pt>
                <c:pt idx="2">
                  <c:v>45751</c:v>
                </c:pt>
                <c:pt idx="3">
                  <c:v>45750</c:v>
                </c:pt>
                <c:pt idx="4">
                  <c:v>45749</c:v>
                </c:pt>
                <c:pt idx="5">
                  <c:v>45748</c:v>
                </c:pt>
                <c:pt idx="6">
                  <c:v>45747</c:v>
                </c:pt>
                <c:pt idx="7">
                  <c:v>45744</c:v>
                </c:pt>
                <c:pt idx="8">
                  <c:v>45743</c:v>
                </c:pt>
                <c:pt idx="9">
                  <c:v>45742</c:v>
                </c:pt>
                <c:pt idx="10">
                  <c:v>45741</c:v>
                </c:pt>
                <c:pt idx="11">
                  <c:v>45740</c:v>
                </c:pt>
                <c:pt idx="12">
                  <c:v>45737</c:v>
                </c:pt>
                <c:pt idx="13">
                  <c:v>45736</c:v>
                </c:pt>
                <c:pt idx="14">
                  <c:v>45735</c:v>
                </c:pt>
                <c:pt idx="15">
                  <c:v>45734</c:v>
                </c:pt>
                <c:pt idx="16">
                  <c:v>45733</c:v>
                </c:pt>
                <c:pt idx="17">
                  <c:v>45730</c:v>
                </c:pt>
                <c:pt idx="18">
                  <c:v>45729</c:v>
                </c:pt>
                <c:pt idx="19">
                  <c:v>45728</c:v>
                </c:pt>
                <c:pt idx="20">
                  <c:v>45727</c:v>
                </c:pt>
                <c:pt idx="21">
                  <c:v>45726</c:v>
                </c:pt>
                <c:pt idx="22">
                  <c:v>45723</c:v>
                </c:pt>
                <c:pt idx="23">
                  <c:v>45722</c:v>
                </c:pt>
                <c:pt idx="24">
                  <c:v>45721</c:v>
                </c:pt>
                <c:pt idx="25">
                  <c:v>45720</c:v>
                </c:pt>
                <c:pt idx="26">
                  <c:v>45719</c:v>
                </c:pt>
                <c:pt idx="27">
                  <c:v>45716</c:v>
                </c:pt>
                <c:pt idx="28">
                  <c:v>45715</c:v>
                </c:pt>
                <c:pt idx="29">
                  <c:v>45714</c:v>
                </c:pt>
                <c:pt idx="30">
                  <c:v>45713</c:v>
                </c:pt>
                <c:pt idx="31">
                  <c:v>45712</c:v>
                </c:pt>
                <c:pt idx="32">
                  <c:v>45709</c:v>
                </c:pt>
                <c:pt idx="33">
                  <c:v>45708</c:v>
                </c:pt>
                <c:pt idx="34">
                  <c:v>45707</c:v>
                </c:pt>
                <c:pt idx="35">
                  <c:v>45706</c:v>
                </c:pt>
                <c:pt idx="36">
                  <c:v>45705</c:v>
                </c:pt>
                <c:pt idx="37">
                  <c:v>45702</c:v>
                </c:pt>
                <c:pt idx="38">
                  <c:v>45701</c:v>
                </c:pt>
                <c:pt idx="39">
                  <c:v>45700</c:v>
                </c:pt>
                <c:pt idx="40">
                  <c:v>45699</c:v>
                </c:pt>
                <c:pt idx="41">
                  <c:v>45698</c:v>
                </c:pt>
                <c:pt idx="42">
                  <c:v>45695</c:v>
                </c:pt>
                <c:pt idx="43">
                  <c:v>45694</c:v>
                </c:pt>
                <c:pt idx="44">
                  <c:v>45693</c:v>
                </c:pt>
                <c:pt idx="45">
                  <c:v>45692</c:v>
                </c:pt>
                <c:pt idx="46">
                  <c:v>45691</c:v>
                </c:pt>
                <c:pt idx="47">
                  <c:v>45688</c:v>
                </c:pt>
                <c:pt idx="48">
                  <c:v>45687</c:v>
                </c:pt>
                <c:pt idx="49">
                  <c:v>45686</c:v>
                </c:pt>
                <c:pt idx="50">
                  <c:v>45685</c:v>
                </c:pt>
                <c:pt idx="51">
                  <c:v>45684</c:v>
                </c:pt>
                <c:pt idx="52">
                  <c:v>45681</c:v>
                </c:pt>
                <c:pt idx="53">
                  <c:v>45680</c:v>
                </c:pt>
                <c:pt idx="54">
                  <c:v>45679</c:v>
                </c:pt>
                <c:pt idx="55">
                  <c:v>45678</c:v>
                </c:pt>
                <c:pt idx="56">
                  <c:v>45677</c:v>
                </c:pt>
                <c:pt idx="57">
                  <c:v>45674</c:v>
                </c:pt>
                <c:pt idx="58">
                  <c:v>45673</c:v>
                </c:pt>
                <c:pt idx="59">
                  <c:v>45672</c:v>
                </c:pt>
                <c:pt idx="60">
                  <c:v>45671</c:v>
                </c:pt>
                <c:pt idx="61">
                  <c:v>45670</c:v>
                </c:pt>
                <c:pt idx="62">
                  <c:v>45667</c:v>
                </c:pt>
                <c:pt idx="63">
                  <c:v>45666</c:v>
                </c:pt>
                <c:pt idx="64">
                  <c:v>45665</c:v>
                </c:pt>
                <c:pt idx="65">
                  <c:v>45664</c:v>
                </c:pt>
                <c:pt idx="66">
                  <c:v>45663</c:v>
                </c:pt>
                <c:pt idx="67">
                  <c:v>45660</c:v>
                </c:pt>
                <c:pt idx="68">
                  <c:v>45659</c:v>
                </c:pt>
                <c:pt idx="69">
                  <c:v>45658</c:v>
                </c:pt>
                <c:pt idx="70">
                  <c:v>45657</c:v>
                </c:pt>
                <c:pt idx="71">
                  <c:v>45656</c:v>
                </c:pt>
                <c:pt idx="72">
                  <c:v>45653</c:v>
                </c:pt>
                <c:pt idx="73">
                  <c:v>45652</c:v>
                </c:pt>
                <c:pt idx="74">
                  <c:v>45651</c:v>
                </c:pt>
                <c:pt idx="75">
                  <c:v>45650</c:v>
                </c:pt>
                <c:pt idx="76">
                  <c:v>45649</c:v>
                </c:pt>
                <c:pt idx="77">
                  <c:v>45646</c:v>
                </c:pt>
                <c:pt idx="78">
                  <c:v>45645</c:v>
                </c:pt>
                <c:pt idx="79">
                  <c:v>45644</c:v>
                </c:pt>
                <c:pt idx="80">
                  <c:v>45643</c:v>
                </c:pt>
                <c:pt idx="81">
                  <c:v>45642</c:v>
                </c:pt>
                <c:pt idx="82">
                  <c:v>45639</c:v>
                </c:pt>
                <c:pt idx="83">
                  <c:v>45638</c:v>
                </c:pt>
                <c:pt idx="84">
                  <c:v>45637</c:v>
                </c:pt>
                <c:pt idx="85">
                  <c:v>45636</c:v>
                </c:pt>
                <c:pt idx="86">
                  <c:v>45635</c:v>
                </c:pt>
                <c:pt idx="87">
                  <c:v>45632</c:v>
                </c:pt>
                <c:pt idx="88">
                  <c:v>45631</c:v>
                </c:pt>
                <c:pt idx="89">
                  <c:v>45630</c:v>
                </c:pt>
                <c:pt idx="90">
                  <c:v>45629</c:v>
                </c:pt>
                <c:pt idx="91">
                  <c:v>45628</c:v>
                </c:pt>
                <c:pt idx="92">
                  <c:v>45625</c:v>
                </c:pt>
                <c:pt idx="93">
                  <c:v>45624</c:v>
                </c:pt>
                <c:pt idx="94">
                  <c:v>45623</c:v>
                </c:pt>
                <c:pt idx="95">
                  <c:v>45622</c:v>
                </c:pt>
                <c:pt idx="96">
                  <c:v>45621</c:v>
                </c:pt>
                <c:pt idx="97">
                  <c:v>45618</c:v>
                </c:pt>
                <c:pt idx="98">
                  <c:v>45617</c:v>
                </c:pt>
                <c:pt idx="99">
                  <c:v>45616</c:v>
                </c:pt>
                <c:pt idx="100">
                  <c:v>45615</c:v>
                </c:pt>
                <c:pt idx="101">
                  <c:v>45614</c:v>
                </c:pt>
                <c:pt idx="102">
                  <c:v>45611</c:v>
                </c:pt>
                <c:pt idx="103">
                  <c:v>45610</c:v>
                </c:pt>
                <c:pt idx="104">
                  <c:v>45609</c:v>
                </c:pt>
                <c:pt idx="105">
                  <c:v>45608</c:v>
                </c:pt>
                <c:pt idx="106">
                  <c:v>45607</c:v>
                </c:pt>
                <c:pt idx="107">
                  <c:v>45604</c:v>
                </c:pt>
                <c:pt idx="108">
                  <c:v>45603</c:v>
                </c:pt>
                <c:pt idx="109">
                  <c:v>45602</c:v>
                </c:pt>
                <c:pt idx="110">
                  <c:v>45601</c:v>
                </c:pt>
                <c:pt idx="111">
                  <c:v>45600</c:v>
                </c:pt>
                <c:pt idx="112">
                  <c:v>45596</c:v>
                </c:pt>
                <c:pt idx="113">
                  <c:v>45595</c:v>
                </c:pt>
                <c:pt idx="114">
                  <c:v>45594</c:v>
                </c:pt>
                <c:pt idx="115">
                  <c:v>45593</c:v>
                </c:pt>
                <c:pt idx="116">
                  <c:v>45590</c:v>
                </c:pt>
                <c:pt idx="117">
                  <c:v>45589</c:v>
                </c:pt>
                <c:pt idx="118">
                  <c:v>45588</c:v>
                </c:pt>
                <c:pt idx="119">
                  <c:v>45587</c:v>
                </c:pt>
                <c:pt idx="120">
                  <c:v>45586</c:v>
                </c:pt>
                <c:pt idx="121">
                  <c:v>45583</c:v>
                </c:pt>
                <c:pt idx="122">
                  <c:v>45582</c:v>
                </c:pt>
                <c:pt idx="123">
                  <c:v>45581</c:v>
                </c:pt>
                <c:pt idx="124">
                  <c:v>45580</c:v>
                </c:pt>
                <c:pt idx="125">
                  <c:v>45579</c:v>
                </c:pt>
                <c:pt idx="126">
                  <c:v>45576</c:v>
                </c:pt>
                <c:pt idx="127">
                  <c:v>45575</c:v>
                </c:pt>
                <c:pt idx="128">
                  <c:v>45574</c:v>
                </c:pt>
                <c:pt idx="129">
                  <c:v>45573</c:v>
                </c:pt>
                <c:pt idx="130">
                  <c:v>45572</c:v>
                </c:pt>
                <c:pt idx="131">
                  <c:v>45569</c:v>
                </c:pt>
                <c:pt idx="132">
                  <c:v>45568</c:v>
                </c:pt>
                <c:pt idx="133">
                  <c:v>45566</c:v>
                </c:pt>
                <c:pt idx="134">
                  <c:v>45565</c:v>
                </c:pt>
                <c:pt idx="135">
                  <c:v>45562</c:v>
                </c:pt>
                <c:pt idx="136">
                  <c:v>45561</c:v>
                </c:pt>
                <c:pt idx="137">
                  <c:v>45560</c:v>
                </c:pt>
                <c:pt idx="138">
                  <c:v>45559</c:v>
                </c:pt>
                <c:pt idx="139">
                  <c:v>45558</c:v>
                </c:pt>
                <c:pt idx="140">
                  <c:v>45555</c:v>
                </c:pt>
                <c:pt idx="141">
                  <c:v>45554</c:v>
                </c:pt>
                <c:pt idx="142">
                  <c:v>45553</c:v>
                </c:pt>
                <c:pt idx="143">
                  <c:v>45552</c:v>
                </c:pt>
                <c:pt idx="144">
                  <c:v>45551</c:v>
                </c:pt>
                <c:pt idx="145">
                  <c:v>45548</c:v>
                </c:pt>
                <c:pt idx="146">
                  <c:v>45547</c:v>
                </c:pt>
                <c:pt idx="147">
                  <c:v>45546</c:v>
                </c:pt>
                <c:pt idx="148">
                  <c:v>45545</c:v>
                </c:pt>
                <c:pt idx="149">
                  <c:v>45544</c:v>
                </c:pt>
                <c:pt idx="150">
                  <c:v>45541</c:v>
                </c:pt>
                <c:pt idx="151">
                  <c:v>45540</c:v>
                </c:pt>
                <c:pt idx="152">
                  <c:v>45539</c:v>
                </c:pt>
                <c:pt idx="153">
                  <c:v>45538</c:v>
                </c:pt>
                <c:pt idx="154">
                  <c:v>45537</c:v>
                </c:pt>
                <c:pt idx="155">
                  <c:v>45534</c:v>
                </c:pt>
                <c:pt idx="156">
                  <c:v>45533</c:v>
                </c:pt>
                <c:pt idx="157">
                  <c:v>45532</c:v>
                </c:pt>
                <c:pt idx="158">
                  <c:v>45531</c:v>
                </c:pt>
                <c:pt idx="159">
                  <c:v>45530</c:v>
                </c:pt>
                <c:pt idx="160">
                  <c:v>45527</c:v>
                </c:pt>
                <c:pt idx="161">
                  <c:v>45526</c:v>
                </c:pt>
                <c:pt idx="162">
                  <c:v>45525</c:v>
                </c:pt>
                <c:pt idx="163">
                  <c:v>45524</c:v>
                </c:pt>
                <c:pt idx="164">
                  <c:v>45523</c:v>
                </c:pt>
                <c:pt idx="165">
                  <c:v>45520</c:v>
                </c:pt>
                <c:pt idx="166">
                  <c:v>45518</c:v>
                </c:pt>
                <c:pt idx="167">
                  <c:v>45517</c:v>
                </c:pt>
                <c:pt idx="168">
                  <c:v>45516</c:v>
                </c:pt>
                <c:pt idx="169">
                  <c:v>45513</c:v>
                </c:pt>
                <c:pt idx="170">
                  <c:v>45512</c:v>
                </c:pt>
                <c:pt idx="171">
                  <c:v>45511</c:v>
                </c:pt>
                <c:pt idx="172">
                  <c:v>45510</c:v>
                </c:pt>
                <c:pt idx="173">
                  <c:v>45509</c:v>
                </c:pt>
                <c:pt idx="174">
                  <c:v>45506</c:v>
                </c:pt>
                <c:pt idx="175">
                  <c:v>45505</c:v>
                </c:pt>
                <c:pt idx="176">
                  <c:v>45504</c:v>
                </c:pt>
                <c:pt idx="177">
                  <c:v>45503</c:v>
                </c:pt>
                <c:pt idx="178">
                  <c:v>45502</c:v>
                </c:pt>
                <c:pt idx="179">
                  <c:v>45499</c:v>
                </c:pt>
                <c:pt idx="180">
                  <c:v>45498</c:v>
                </c:pt>
                <c:pt idx="181">
                  <c:v>45497</c:v>
                </c:pt>
                <c:pt idx="182">
                  <c:v>45496</c:v>
                </c:pt>
                <c:pt idx="183">
                  <c:v>45495</c:v>
                </c:pt>
                <c:pt idx="184">
                  <c:v>45492</c:v>
                </c:pt>
                <c:pt idx="185">
                  <c:v>45491</c:v>
                </c:pt>
                <c:pt idx="186">
                  <c:v>45490</c:v>
                </c:pt>
                <c:pt idx="187">
                  <c:v>45489</c:v>
                </c:pt>
                <c:pt idx="188">
                  <c:v>45488</c:v>
                </c:pt>
                <c:pt idx="189">
                  <c:v>45485</c:v>
                </c:pt>
                <c:pt idx="190">
                  <c:v>45484</c:v>
                </c:pt>
                <c:pt idx="191">
                  <c:v>45483</c:v>
                </c:pt>
                <c:pt idx="192">
                  <c:v>45482</c:v>
                </c:pt>
                <c:pt idx="193">
                  <c:v>45481</c:v>
                </c:pt>
                <c:pt idx="194">
                  <c:v>45478</c:v>
                </c:pt>
                <c:pt idx="195">
                  <c:v>45477</c:v>
                </c:pt>
                <c:pt idx="196">
                  <c:v>45476</c:v>
                </c:pt>
                <c:pt idx="197">
                  <c:v>45475</c:v>
                </c:pt>
                <c:pt idx="198">
                  <c:v>45474</c:v>
                </c:pt>
                <c:pt idx="199">
                  <c:v>45471</c:v>
                </c:pt>
                <c:pt idx="200">
                  <c:v>45470</c:v>
                </c:pt>
                <c:pt idx="201">
                  <c:v>45469</c:v>
                </c:pt>
                <c:pt idx="202">
                  <c:v>45468</c:v>
                </c:pt>
                <c:pt idx="203">
                  <c:v>45467</c:v>
                </c:pt>
                <c:pt idx="204">
                  <c:v>45464</c:v>
                </c:pt>
                <c:pt idx="205">
                  <c:v>45463</c:v>
                </c:pt>
                <c:pt idx="206">
                  <c:v>45462</c:v>
                </c:pt>
                <c:pt idx="207">
                  <c:v>45461</c:v>
                </c:pt>
                <c:pt idx="208">
                  <c:v>45460</c:v>
                </c:pt>
                <c:pt idx="209">
                  <c:v>45457</c:v>
                </c:pt>
                <c:pt idx="210">
                  <c:v>45456</c:v>
                </c:pt>
                <c:pt idx="211">
                  <c:v>45455</c:v>
                </c:pt>
                <c:pt idx="212">
                  <c:v>45454</c:v>
                </c:pt>
                <c:pt idx="213">
                  <c:v>45453</c:v>
                </c:pt>
                <c:pt idx="214">
                  <c:v>45450</c:v>
                </c:pt>
                <c:pt idx="215">
                  <c:v>45449</c:v>
                </c:pt>
                <c:pt idx="216">
                  <c:v>45448</c:v>
                </c:pt>
                <c:pt idx="217">
                  <c:v>45447</c:v>
                </c:pt>
                <c:pt idx="218">
                  <c:v>45446</c:v>
                </c:pt>
                <c:pt idx="219">
                  <c:v>45443</c:v>
                </c:pt>
                <c:pt idx="220">
                  <c:v>45442</c:v>
                </c:pt>
                <c:pt idx="221">
                  <c:v>45441</c:v>
                </c:pt>
                <c:pt idx="222">
                  <c:v>45440</c:v>
                </c:pt>
                <c:pt idx="223">
                  <c:v>45439</c:v>
                </c:pt>
                <c:pt idx="224">
                  <c:v>45436</c:v>
                </c:pt>
                <c:pt idx="225">
                  <c:v>45435</c:v>
                </c:pt>
                <c:pt idx="226">
                  <c:v>45434</c:v>
                </c:pt>
                <c:pt idx="227">
                  <c:v>45433</c:v>
                </c:pt>
                <c:pt idx="228">
                  <c:v>45432</c:v>
                </c:pt>
                <c:pt idx="229">
                  <c:v>45429</c:v>
                </c:pt>
                <c:pt idx="230">
                  <c:v>45428</c:v>
                </c:pt>
                <c:pt idx="231">
                  <c:v>45427</c:v>
                </c:pt>
                <c:pt idx="232">
                  <c:v>45426</c:v>
                </c:pt>
                <c:pt idx="233">
                  <c:v>45425</c:v>
                </c:pt>
                <c:pt idx="234">
                  <c:v>45422</c:v>
                </c:pt>
                <c:pt idx="235">
                  <c:v>45421</c:v>
                </c:pt>
                <c:pt idx="236">
                  <c:v>45420</c:v>
                </c:pt>
                <c:pt idx="237">
                  <c:v>45419</c:v>
                </c:pt>
                <c:pt idx="238">
                  <c:v>45418</c:v>
                </c:pt>
                <c:pt idx="239">
                  <c:v>45415</c:v>
                </c:pt>
                <c:pt idx="240">
                  <c:v>45414</c:v>
                </c:pt>
                <c:pt idx="241">
                  <c:v>45413</c:v>
                </c:pt>
                <c:pt idx="242">
                  <c:v>45412</c:v>
                </c:pt>
                <c:pt idx="243">
                  <c:v>45411</c:v>
                </c:pt>
                <c:pt idx="244">
                  <c:v>45408</c:v>
                </c:pt>
                <c:pt idx="245">
                  <c:v>45407</c:v>
                </c:pt>
                <c:pt idx="246">
                  <c:v>45406</c:v>
                </c:pt>
                <c:pt idx="247">
                  <c:v>45405</c:v>
                </c:pt>
                <c:pt idx="248">
                  <c:v>45404</c:v>
                </c:pt>
                <c:pt idx="249">
                  <c:v>45401</c:v>
                </c:pt>
                <c:pt idx="250">
                  <c:v>45400</c:v>
                </c:pt>
                <c:pt idx="251">
                  <c:v>45399</c:v>
                </c:pt>
                <c:pt idx="252">
                  <c:v>45398</c:v>
                </c:pt>
                <c:pt idx="253">
                  <c:v>45397</c:v>
                </c:pt>
                <c:pt idx="254">
                  <c:v>45394</c:v>
                </c:pt>
                <c:pt idx="255">
                  <c:v>45393</c:v>
                </c:pt>
                <c:pt idx="256">
                  <c:v>45392</c:v>
                </c:pt>
                <c:pt idx="257">
                  <c:v>45391</c:v>
                </c:pt>
                <c:pt idx="258">
                  <c:v>45390</c:v>
                </c:pt>
                <c:pt idx="259">
                  <c:v>45387</c:v>
                </c:pt>
                <c:pt idx="260">
                  <c:v>45386</c:v>
                </c:pt>
                <c:pt idx="261">
                  <c:v>45385</c:v>
                </c:pt>
                <c:pt idx="262">
                  <c:v>45384</c:v>
                </c:pt>
                <c:pt idx="263">
                  <c:v>45383</c:v>
                </c:pt>
                <c:pt idx="264">
                  <c:v>45380</c:v>
                </c:pt>
                <c:pt idx="265">
                  <c:v>45379</c:v>
                </c:pt>
                <c:pt idx="266">
                  <c:v>45378</c:v>
                </c:pt>
                <c:pt idx="267">
                  <c:v>45377</c:v>
                </c:pt>
                <c:pt idx="268">
                  <c:v>45376</c:v>
                </c:pt>
                <c:pt idx="269">
                  <c:v>45373</c:v>
                </c:pt>
                <c:pt idx="270">
                  <c:v>45372</c:v>
                </c:pt>
                <c:pt idx="271">
                  <c:v>45371</c:v>
                </c:pt>
                <c:pt idx="272">
                  <c:v>45370</c:v>
                </c:pt>
                <c:pt idx="273">
                  <c:v>45369</c:v>
                </c:pt>
                <c:pt idx="274">
                  <c:v>45366</c:v>
                </c:pt>
                <c:pt idx="275">
                  <c:v>45365</c:v>
                </c:pt>
                <c:pt idx="276">
                  <c:v>45364</c:v>
                </c:pt>
                <c:pt idx="277">
                  <c:v>45363</c:v>
                </c:pt>
                <c:pt idx="278">
                  <c:v>45362</c:v>
                </c:pt>
                <c:pt idx="279">
                  <c:v>45359</c:v>
                </c:pt>
                <c:pt idx="280">
                  <c:v>45358</c:v>
                </c:pt>
                <c:pt idx="281">
                  <c:v>45357</c:v>
                </c:pt>
                <c:pt idx="282">
                  <c:v>45356</c:v>
                </c:pt>
                <c:pt idx="283">
                  <c:v>45355</c:v>
                </c:pt>
                <c:pt idx="284">
                  <c:v>45352</c:v>
                </c:pt>
                <c:pt idx="285">
                  <c:v>45351</c:v>
                </c:pt>
                <c:pt idx="286">
                  <c:v>45350</c:v>
                </c:pt>
                <c:pt idx="287">
                  <c:v>45349</c:v>
                </c:pt>
                <c:pt idx="288">
                  <c:v>45348</c:v>
                </c:pt>
                <c:pt idx="289">
                  <c:v>45342</c:v>
                </c:pt>
                <c:pt idx="290">
                  <c:v>45341</c:v>
                </c:pt>
                <c:pt idx="291">
                  <c:v>45338</c:v>
                </c:pt>
                <c:pt idx="292">
                  <c:v>45337</c:v>
                </c:pt>
                <c:pt idx="293">
                  <c:v>45327</c:v>
                </c:pt>
                <c:pt idx="294">
                  <c:v>45324</c:v>
                </c:pt>
                <c:pt idx="295">
                  <c:v>45323</c:v>
                </c:pt>
                <c:pt idx="296">
                  <c:v>45322</c:v>
                </c:pt>
                <c:pt idx="297">
                  <c:v>45321</c:v>
                </c:pt>
                <c:pt idx="298">
                  <c:v>45320</c:v>
                </c:pt>
                <c:pt idx="299">
                  <c:v>45315</c:v>
                </c:pt>
                <c:pt idx="300">
                  <c:v>45314</c:v>
                </c:pt>
                <c:pt idx="301">
                  <c:v>45310</c:v>
                </c:pt>
                <c:pt idx="302">
                  <c:v>45309</c:v>
                </c:pt>
                <c:pt idx="303">
                  <c:v>45308</c:v>
                </c:pt>
                <c:pt idx="304">
                  <c:v>45306</c:v>
                </c:pt>
                <c:pt idx="305">
                  <c:v>45303</c:v>
                </c:pt>
                <c:pt idx="306">
                  <c:v>45302</c:v>
                </c:pt>
                <c:pt idx="307">
                  <c:v>45301</c:v>
                </c:pt>
                <c:pt idx="308">
                  <c:v>45300</c:v>
                </c:pt>
                <c:pt idx="309">
                  <c:v>45299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45289</c:v>
                </c:pt>
                <c:pt idx="315">
                  <c:v>45288</c:v>
                </c:pt>
                <c:pt idx="316">
                  <c:v>45287</c:v>
                </c:pt>
                <c:pt idx="317">
                  <c:v>45286</c:v>
                </c:pt>
                <c:pt idx="318">
                  <c:v>45285</c:v>
                </c:pt>
                <c:pt idx="319">
                  <c:v>45279</c:v>
                </c:pt>
                <c:pt idx="320">
                  <c:v>45278</c:v>
                </c:pt>
                <c:pt idx="321">
                  <c:v>45275</c:v>
                </c:pt>
                <c:pt idx="322">
                  <c:v>45274</c:v>
                </c:pt>
                <c:pt idx="323">
                  <c:v>45273</c:v>
                </c:pt>
                <c:pt idx="324">
                  <c:v>45272</c:v>
                </c:pt>
                <c:pt idx="325">
                  <c:v>45271</c:v>
                </c:pt>
                <c:pt idx="326">
                  <c:v>45267</c:v>
                </c:pt>
                <c:pt idx="327">
                  <c:v>45266</c:v>
                </c:pt>
                <c:pt idx="328">
                  <c:v>45265</c:v>
                </c:pt>
                <c:pt idx="329">
                  <c:v>45264</c:v>
                </c:pt>
                <c:pt idx="330">
                  <c:v>45250</c:v>
                </c:pt>
                <c:pt idx="331">
                  <c:v>45246</c:v>
                </c:pt>
                <c:pt idx="332">
                  <c:v>45245</c:v>
                </c:pt>
                <c:pt idx="333">
                  <c:v>45244</c:v>
                </c:pt>
                <c:pt idx="334">
                  <c:v>45243</c:v>
                </c:pt>
                <c:pt idx="335">
                  <c:v>45240</c:v>
                </c:pt>
                <c:pt idx="336">
                  <c:v>45239</c:v>
                </c:pt>
                <c:pt idx="337">
                  <c:v>45237</c:v>
                </c:pt>
                <c:pt idx="338">
                  <c:v>45236</c:v>
                </c:pt>
                <c:pt idx="339">
                  <c:v>45233</c:v>
                </c:pt>
                <c:pt idx="340">
                  <c:v>45232</c:v>
                </c:pt>
                <c:pt idx="341">
                  <c:v>45231</c:v>
                </c:pt>
                <c:pt idx="342">
                  <c:v>45230</c:v>
                </c:pt>
                <c:pt idx="343">
                  <c:v>45229</c:v>
                </c:pt>
                <c:pt idx="344">
                  <c:v>45226</c:v>
                </c:pt>
                <c:pt idx="345">
                  <c:v>45225</c:v>
                </c:pt>
                <c:pt idx="346">
                  <c:v>45224</c:v>
                </c:pt>
                <c:pt idx="347">
                  <c:v>45222</c:v>
                </c:pt>
                <c:pt idx="348">
                  <c:v>45219</c:v>
                </c:pt>
                <c:pt idx="349">
                  <c:v>45218</c:v>
                </c:pt>
                <c:pt idx="350">
                  <c:v>45217</c:v>
                </c:pt>
                <c:pt idx="351">
                  <c:v>45216</c:v>
                </c:pt>
                <c:pt idx="352">
                  <c:v>45215</c:v>
                </c:pt>
                <c:pt idx="353">
                  <c:v>45212</c:v>
                </c:pt>
                <c:pt idx="354">
                  <c:v>45211</c:v>
                </c:pt>
                <c:pt idx="355">
                  <c:v>45210</c:v>
                </c:pt>
                <c:pt idx="356">
                  <c:v>45209</c:v>
                </c:pt>
                <c:pt idx="357">
                  <c:v>45208</c:v>
                </c:pt>
                <c:pt idx="358">
                  <c:v>45205</c:v>
                </c:pt>
                <c:pt idx="359">
                  <c:v>45204</c:v>
                </c:pt>
                <c:pt idx="360">
                  <c:v>45203</c:v>
                </c:pt>
                <c:pt idx="361">
                  <c:v>45202</c:v>
                </c:pt>
                <c:pt idx="362">
                  <c:v>45198</c:v>
                </c:pt>
                <c:pt idx="363">
                  <c:v>45197</c:v>
                </c:pt>
                <c:pt idx="364">
                  <c:v>45196</c:v>
                </c:pt>
                <c:pt idx="365">
                  <c:v>45195</c:v>
                </c:pt>
                <c:pt idx="366">
                  <c:v>45194</c:v>
                </c:pt>
                <c:pt idx="367">
                  <c:v>45191</c:v>
                </c:pt>
                <c:pt idx="368">
                  <c:v>45190</c:v>
                </c:pt>
                <c:pt idx="369">
                  <c:v>45189</c:v>
                </c:pt>
                <c:pt idx="370">
                  <c:v>45187</c:v>
                </c:pt>
                <c:pt idx="371">
                  <c:v>45184</c:v>
                </c:pt>
                <c:pt idx="372">
                  <c:v>45183</c:v>
                </c:pt>
                <c:pt idx="373">
                  <c:v>45182</c:v>
                </c:pt>
                <c:pt idx="374">
                  <c:v>45181</c:v>
                </c:pt>
                <c:pt idx="375">
                  <c:v>45180</c:v>
                </c:pt>
                <c:pt idx="376">
                  <c:v>45177</c:v>
                </c:pt>
                <c:pt idx="377">
                  <c:v>45176</c:v>
                </c:pt>
                <c:pt idx="378">
                  <c:v>45175</c:v>
                </c:pt>
                <c:pt idx="379">
                  <c:v>45174</c:v>
                </c:pt>
                <c:pt idx="380">
                  <c:v>45173</c:v>
                </c:pt>
                <c:pt idx="381">
                  <c:v>45170</c:v>
                </c:pt>
                <c:pt idx="382">
                  <c:v>45169</c:v>
                </c:pt>
                <c:pt idx="383">
                  <c:v>45168</c:v>
                </c:pt>
                <c:pt idx="384">
                  <c:v>45167</c:v>
                </c:pt>
                <c:pt idx="385">
                  <c:v>45166</c:v>
                </c:pt>
                <c:pt idx="386">
                  <c:v>45163</c:v>
                </c:pt>
                <c:pt idx="387">
                  <c:v>45162</c:v>
                </c:pt>
                <c:pt idx="388">
                  <c:v>45161</c:v>
                </c:pt>
                <c:pt idx="389">
                  <c:v>45160</c:v>
                </c:pt>
                <c:pt idx="390">
                  <c:v>45159</c:v>
                </c:pt>
                <c:pt idx="391">
                  <c:v>45156</c:v>
                </c:pt>
                <c:pt idx="392">
                  <c:v>45155</c:v>
                </c:pt>
                <c:pt idx="393">
                  <c:v>45154</c:v>
                </c:pt>
                <c:pt idx="394">
                  <c:v>45152</c:v>
                </c:pt>
                <c:pt idx="395">
                  <c:v>45149</c:v>
                </c:pt>
                <c:pt idx="396">
                  <c:v>45148</c:v>
                </c:pt>
                <c:pt idx="397">
                  <c:v>45147</c:v>
                </c:pt>
                <c:pt idx="398">
                  <c:v>45146</c:v>
                </c:pt>
                <c:pt idx="399">
                  <c:v>45145</c:v>
                </c:pt>
                <c:pt idx="400">
                  <c:v>45142</c:v>
                </c:pt>
                <c:pt idx="401">
                  <c:v>45141</c:v>
                </c:pt>
                <c:pt idx="402">
                  <c:v>45140</c:v>
                </c:pt>
                <c:pt idx="403">
                  <c:v>45139</c:v>
                </c:pt>
                <c:pt idx="404">
                  <c:v>45138</c:v>
                </c:pt>
                <c:pt idx="405">
                  <c:v>45135</c:v>
                </c:pt>
                <c:pt idx="406">
                  <c:v>45134</c:v>
                </c:pt>
                <c:pt idx="407">
                  <c:v>45133</c:v>
                </c:pt>
                <c:pt idx="408">
                  <c:v>45132</c:v>
                </c:pt>
                <c:pt idx="409">
                  <c:v>45131</c:v>
                </c:pt>
                <c:pt idx="410">
                  <c:v>45128</c:v>
                </c:pt>
                <c:pt idx="411">
                  <c:v>45127</c:v>
                </c:pt>
                <c:pt idx="412">
                  <c:v>45126</c:v>
                </c:pt>
                <c:pt idx="413">
                  <c:v>45125</c:v>
                </c:pt>
                <c:pt idx="414">
                  <c:v>45124</c:v>
                </c:pt>
                <c:pt idx="415">
                  <c:v>45121</c:v>
                </c:pt>
                <c:pt idx="416">
                  <c:v>45120</c:v>
                </c:pt>
                <c:pt idx="417">
                  <c:v>45119</c:v>
                </c:pt>
                <c:pt idx="418">
                  <c:v>45118</c:v>
                </c:pt>
                <c:pt idx="419">
                  <c:v>45117</c:v>
                </c:pt>
                <c:pt idx="420">
                  <c:v>45114</c:v>
                </c:pt>
                <c:pt idx="421">
                  <c:v>45113</c:v>
                </c:pt>
                <c:pt idx="422">
                  <c:v>45112</c:v>
                </c:pt>
                <c:pt idx="423">
                  <c:v>45111</c:v>
                </c:pt>
                <c:pt idx="424">
                  <c:v>45110</c:v>
                </c:pt>
                <c:pt idx="425">
                  <c:v>45107</c:v>
                </c:pt>
                <c:pt idx="426">
                  <c:v>45105</c:v>
                </c:pt>
                <c:pt idx="427">
                  <c:v>45104</c:v>
                </c:pt>
                <c:pt idx="428">
                  <c:v>45103</c:v>
                </c:pt>
                <c:pt idx="429">
                  <c:v>45100</c:v>
                </c:pt>
                <c:pt idx="430">
                  <c:v>45099</c:v>
                </c:pt>
                <c:pt idx="431">
                  <c:v>45098</c:v>
                </c:pt>
                <c:pt idx="432">
                  <c:v>45097</c:v>
                </c:pt>
                <c:pt idx="433">
                  <c:v>45096</c:v>
                </c:pt>
                <c:pt idx="434">
                  <c:v>45093</c:v>
                </c:pt>
                <c:pt idx="435">
                  <c:v>45092</c:v>
                </c:pt>
                <c:pt idx="436">
                  <c:v>45091</c:v>
                </c:pt>
                <c:pt idx="437">
                  <c:v>45090</c:v>
                </c:pt>
                <c:pt idx="438">
                  <c:v>45089</c:v>
                </c:pt>
                <c:pt idx="439">
                  <c:v>45086</c:v>
                </c:pt>
                <c:pt idx="440">
                  <c:v>45085</c:v>
                </c:pt>
                <c:pt idx="441">
                  <c:v>45084</c:v>
                </c:pt>
                <c:pt idx="442">
                  <c:v>45083</c:v>
                </c:pt>
                <c:pt idx="443">
                  <c:v>45082</c:v>
                </c:pt>
                <c:pt idx="444">
                  <c:v>45079</c:v>
                </c:pt>
                <c:pt idx="445">
                  <c:v>45078</c:v>
                </c:pt>
                <c:pt idx="446">
                  <c:v>45077</c:v>
                </c:pt>
                <c:pt idx="447">
                  <c:v>45076</c:v>
                </c:pt>
                <c:pt idx="448">
                  <c:v>45075</c:v>
                </c:pt>
                <c:pt idx="449">
                  <c:v>45072</c:v>
                </c:pt>
                <c:pt idx="450">
                  <c:v>45071</c:v>
                </c:pt>
                <c:pt idx="451">
                  <c:v>45070</c:v>
                </c:pt>
                <c:pt idx="452">
                  <c:v>45069</c:v>
                </c:pt>
                <c:pt idx="453">
                  <c:v>45068</c:v>
                </c:pt>
                <c:pt idx="454">
                  <c:v>45065</c:v>
                </c:pt>
                <c:pt idx="455">
                  <c:v>45064</c:v>
                </c:pt>
                <c:pt idx="456">
                  <c:v>45063</c:v>
                </c:pt>
                <c:pt idx="457">
                  <c:v>45062</c:v>
                </c:pt>
                <c:pt idx="458">
                  <c:v>45061</c:v>
                </c:pt>
                <c:pt idx="459">
                  <c:v>45058</c:v>
                </c:pt>
                <c:pt idx="460">
                  <c:v>45057</c:v>
                </c:pt>
                <c:pt idx="461">
                  <c:v>45056</c:v>
                </c:pt>
                <c:pt idx="462">
                  <c:v>45055</c:v>
                </c:pt>
                <c:pt idx="463">
                  <c:v>45054</c:v>
                </c:pt>
                <c:pt idx="464">
                  <c:v>45051</c:v>
                </c:pt>
                <c:pt idx="465">
                  <c:v>45050</c:v>
                </c:pt>
                <c:pt idx="466">
                  <c:v>45049</c:v>
                </c:pt>
                <c:pt idx="467">
                  <c:v>45048</c:v>
                </c:pt>
                <c:pt idx="468">
                  <c:v>45044</c:v>
                </c:pt>
                <c:pt idx="469">
                  <c:v>45043</c:v>
                </c:pt>
                <c:pt idx="470">
                  <c:v>45042</c:v>
                </c:pt>
                <c:pt idx="471">
                  <c:v>45041</c:v>
                </c:pt>
                <c:pt idx="472">
                  <c:v>45040</c:v>
                </c:pt>
                <c:pt idx="473">
                  <c:v>45037</c:v>
                </c:pt>
                <c:pt idx="474">
                  <c:v>45036</c:v>
                </c:pt>
                <c:pt idx="475">
                  <c:v>45035</c:v>
                </c:pt>
                <c:pt idx="476">
                  <c:v>45034</c:v>
                </c:pt>
                <c:pt idx="477">
                  <c:v>45033</c:v>
                </c:pt>
                <c:pt idx="478">
                  <c:v>45029</c:v>
                </c:pt>
                <c:pt idx="479">
                  <c:v>45028</c:v>
                </c:pt>
                <c:pt idx="480">
                  <c:v>45027</c:v>
                </c:pt>
                <c:pt idx="481">
                  <c:v>45026</c:v>
                </c:pt>
                <c:pt idx="482">
                  <c:v>45022</c:v>
                </c:pt>
                <c:pt idx="483">
                  <c:v>45021</c:v>
                </c:pt>
                <c:pt idx="484">
                  <c:v>45019</c:v>
                </c:pt>
                <c:pt idx="485">
                  <c:v>45016</c:v>
                </c:pt>
                <c:pt idx="486">
                  <c:v>45014</c:v>
                </c:pt>
                <c:pt idx="487">
                  <c:v>45013</c:v>
                </c:pt>
                <c:pt idx="488">
                  <c:v>45012</c:v>
                </c:pt>
                <c:pt idx="489">
                  <c:v>45009</c:v>
                </c:pt>
                <c:pt idx="490">
                  <c:v>45008</c:v>
                </c:pt>
                <c:pt idx="491">
                  <c:v>45007</c:v>
                </c:pt>
                <c:pt idx="492">
                  <c:v>45006</c:v>
                </c:pt>
                <c:pt idx="493">
                  <c:v>45005</c:v>
                </c:pt>
                <c:pt idx="494">
                  <c:v>45002</c:v>
                </c:pt>
                <c:pt idx="495">
                  <c:v>45001</c:v>
                </c:pt>
                <c:pt idx="496">
                  <c:v>45000</c:v>
                </c:pt>
                <c:pt idx="497">
                  <c:v>44999</c:v>
                </c:pt>
                <c:pt idx="498">
                  <c:v>44998</c:v>
                </c:pt>
                <c:pt idx="499">
                  <c:v>44995</c:v>
                </c:pt>
                <c:pt idx="500">
                  <c:v>44994</c:v>
                </c:pt>
                <c:pt idx="501">
                  <c:v>44993</c:v>
                </c:pt>
                <c:pt idx="502">
                  <c:v>44991</c:v>
                </c:pt>
                <c:pt idx="503">
                  <c:v>44988</c:v>
                </c:pt>
                <c:pt idx="504">
                  <c:v>44987</c:v>
                </c:pt>
                <c:pt idx="505">
                  <c:v>44986</c:v>
                </c:pt>
                <c:pt idx="506">
                  <c:v>44985</c:v>
                </c:pt>
                <c:pt idx="507">
                  <c:v>44984</c:v>
                </c:pt>
                <c:pt idx="508">
                  <c:v>44981</c:v>
                </c:pt>
                <c:pt idx="509">
                  <c:v>44980</c:v>
                </c:pt>
                <c:pt idx="510">
                  <c:v>44979</c:v>
                </c:pt>
                <c:pt idx="511">
                  <c:v>44978</c:v>
                </c:pt>
                <c:pt idx="512">
                  <c:v>44977</c:v>
                </c:pt>
                <c:pt idx="513">
                  <c:v>44974</c:v>
                </c:pt>
                <c:pt idx="514">
                  <c:v>44973</c:v>
                </c:pt>
                <c:pt idx="515">
                  <c:v>44972</c:v>
                </c:pt>
                <c:pt idx="516">
                  <c:v>44971</c:v>
                </c:pt>
                <c:pt idx="517">
                  <c:v>44970</c:v>
                </c:pt>
                <c:pt idx="518">
                  <c:v>44967</c:v>
                </c:pt>
                <c:pt idx="519">
                  <c:v>44966</c:v>
                </c:pt>
                <c:pt idx="520">
                  <c:v>44965</c:v>
                </c:pt>
                <c:pt idx="521">
                  <c:v>44964</c:v>
                </c:pt>
                <c:pt idx="522">
                  <c:v>44963</c:v>
                </c:pt>
                <c:pt idx="523">
                  <c:v>44960</c:v>
                </c:pt>
                <c:pt idx="524">
                  <c:v>44959</c:v>
                </c:pt>
                <c:pt idx="525">
                  <c:v>44958</c:v>
                </c:pt>
                <c:pt idx="526">
                  <c:v>44957</c:v>
                </c:pt>
                <c:pt idx="527">
                  <c:v>44956</c:v>
                </c:pt>
                <c:pt idx="528">
                  <c:v>44953</c:v>
                </c:pt>
                <c:pt idx="529">
                  <c:v>44951</c:v>
                </c:pt>
                <c:pt idx="530">
                  <c:v>44950</c:v>
                </c:pt>
                <c:pt idx="531">
                  <c:v>44949</c:v>
                </c:pt>
                <c:pt idx="532">
                  <c:v>44946</c:v>
                </c:pt>
                <c:pt idx="533">
                  <c:v>44945</c:v>
                </c:pt>
                <c:pt idx="534">
                  <c:v>44944</c:v>
                </c:pt>
                <c:pt idx="535">
                  <c:v>44943</c:v>
                </c:pt>
                <c:pt idx="536">
                  <c:v>44942</c:v>
                </c:pt>
                <c:pt idx="537">
                  <c:v>44939</c:v>
                </c:pt>
                <c:pt idx="538">
                  <c:v>44938</c:v>
                </c:pt>
                <c:pt idx="539">
                  <c:v>44937</c:v>
                </c:pt>
                <c:pt idx="540">
                  <c:v>44936</c:v>
                </c:pt>
                <c:pt idx="541">
                  <c:v>44935</c:v>
                </c:pt>
                <c:pt idx="542">
                  <c:v>44932</c:v>
                </c:pt>
                <c:pt idx="543">
                  <c:v>44931</c:v>
                </c:pt>
                <c:pt idx="544">
                  <c:v>44930</c:v>
                </c:pt>
                <c:pt idx="545">
                  <c:v>44929</c:v>
                </c:pt>
                <c:pt idx="546">
                  <c:v>44928</c:v>
                </c:pt>
                <c:pt idx="547">
                  <c:v>44925</c:v>
                </c:pt>
                <c:pt idx="548">
                  <c:v>44924</c:v>
                </c:pt>
                <c:pt idx="549">
                  <c:v>44923</c:v>
                </c:pt>
                <c:pt idx="550">
                  <c:v>44922</c:v>
                </c:pt>
                <c:pt idx="551">
                  <c:v>44921</c:v>
                </c:pt>
                <c:pt idx="552">
                  <c:v>44918</c:v>
                </c:pt>
                <c:pt idx="553">
                  <c:v>44917</c:v>
                </c:pt>
                <c:pt idx="554">
                  <c:v>44916</c:v>
                </c:pt>
                <c:pt idx="555">
                  <c:v>44915</c:v>
                </c:pt>
                <c:pt idx="556">
                  <c:v>44914</c:v>
                </c:pt>
                <c:pt idx="557">
                  <c:v>44911</c:v>
                </c:pt>
                <c:pt idx="558">
                  <c:v>44910</c:v>
                </c:pt>
                <c:pt idx="559">
                  <c:v>44909</c:v>
                </c:pt>
                <c:pt idx="560">
                  <c:v>44908</c:v>
                </c:pt>
                <c:pt idx="561">
                  <c:v>44907</c:v>
                </c:pt>
                <c:pt idx="562">
                  <c:v>44904</c:v>
                </c:pt>
                <c:pt idx="563">
                  <c:v>44903</c:v>
                </c:pt>
                <c:pt idx="564">
                  <c:v>44902</c:v>
                </c:pt>
                <c:pt idx="565">
                  <c:v>44901</c:v>
                </c:pt>
                <c:pt idx="566">
                  <c:v>44900</c:v>
                </c:pt>
                <c:pt idx="567">
                  <c:v>44897</c:v>
                </c:pt>
                <c:pt idx="568">
                  <c:v>44896</c:v>
                </c:pt>
                <c:pt idx="569">
                  <c:v>44895</c:v>
                </c:pt>
                <c:pt idx="570">
                  <c:v>44894</c:v>
                </c:pt>
                <c:pt idx="571">
                  <c:v>44893</c:v>
                </c:pt>
                <c:pt idx="572">
                  <c:v>44890</c:v>
                </c:pt>
                <c:pt idx="573">
                  <c:v>44889</c:v>
                </c:pt>
                <c:pt idx="574">
                  <c:v>44888</c:v>
                </c:pt>
                <c:pt idx="575">
                  <c:v>44887</c:v>
                </c:pt>
                <c:pt idx="576">
                  <c:v>44886</c:v>
                </c:pt>
                <c:pt idx="577">
                  <c:v>44883</c:v>
                </c:pt>
                <c:pt idx="578">
                  <c:v>44882</c:v>
                </c:pt>
                <c:pt idx="579">
                  <c:v>44881</c:v>
                </c:pt>
                <c:pt idx="580">
                  <c:v>44880</c:v>
                </c:pt>
                <c:pt idx="581">
                  <c:v>44879</c:v>
                </c:pt>
                <c:pt idx="582">
                  <c:v>44876</c:v>
                </c:pt>
                <c:pt idx="583">
                  <c:v>44875</c:v>
                </c:pt>
                <c:pt idx="584">
                  <c:v>44874</c:v>
                </c:pt>
                <c:pt idx="585">
                  <c:v>44872</c:v>
                </c:pt>
                <c:pt idx="586">
                  <c:v>44869</c:v>
                </c:pt>
                <c:pt idx="587">
                  <c:v>44868</c:v>
                </c:pt>
                <c:pt idx="588">
                  <c:v>44867</c:v>
                </c:pt>
                <c:pt idx="589">
                  <c:v>44866</c:v>
                </c:pt>
                <c:pt idx="590">
                  <c:v>44865</c:v>
                </c:pt>
                <c:pt idx="591">
                  <c:v>44862</c:v>
                </c:pt>
                <c:pt idx="592">
                  <c:v>44861</c:v>
                </c:pt>
                <c:pt idx="593">
                  <c:v>44859</c:v>
                </c:pt>
                <c:pt idx="594">
                  <c:v>44855</c:v>
                </c:pt>
                <c:pt idx="595">
                  <c:v>44854</c:v>
                </c:pt>
                <c:pt idx="596">
                  <c:v>44853</c:v>
                </c:pt>
                <c:pt idx="597">
                  <c:v>44852</c:v>
                </c:pt>
                <c:pt idx="598">
                  <c:v>44851</c:v>
                </c:pt>
                <c:pt idx="599">
                  <c:v>44848</c:v>
                </c:pt>
                <c:pt idx="600">
                  <c:v>44847</c:v>
                </c:pt>
                <c:pt idx="601">
                  <c:v>44846</c:v>
                </c:pt>
                <c:pt idx="602">
                  <c:v>44845</c:v>
                </c:pt>
                <c:pt idx="603">
                  <c:v>44844</c:v>
                </c:pt>
                <c:pt idx="604">
                  <c:v>44841</c:v>
                </c:pt>
                <c:pt idx="605">
                  <c:v>44840</c:v>
                </c:pt>
                <c:pt idx="606">
                  <c:v>44838</c:v>
                </c:pt>
                <c:pt idx="607">
                  <c:v>44837</c:v>
                </c:pt>
                <c:pt idx="608">
                  <c:v>44834</c:v>
                </c:pt>
                <c:pt idx="609">
                  <c:v>44833</c:v>
                </c:pt>
                <c:pt idx="610">
                  <c:v>44832</c:v>
                </c:pt>
                <c:pt idx="611">
                  <c:v>44831</c:v>
                </c:pt>
                <c:pt idx="612">
                  <c:v>44830</c:v>
                </c:pt>
                <c:pt idx="613">
                  <c:v>44827</c:v>
                </c:pt>
                <c:pt idx="614">
                  <c:v>44826</c:v>
                </c:pt>
                <c:pt idx="615">
                  <c:v>44825</c:v>
                </c:pt>
                <c:pt idx="616">
                  <c:v>44824</c:v>
                </c:pt>
                <c:pt idx="617">
                  <c:v>44823</c:v>
                </c:pt>
                <c:pt idx="618">
                  <c:v>44820</c:v>
                </c:pt>
                <c:pt idx="619">
                  <c:v>44819</c:v>
                </c:pt>
                <c:pt idx="620">
                  <c:v>44818</c:v>
                </c:pt>
                <c:pt idx="621">
                  <c:v>44817</c:v>
                </c:pt>
                <c:pt idx="622">
                  <c:v>44816</c:v>
                </c:pt>
                <c:pt idx="623">
                  <c:v>44813</c:v>
                </c:pt>
                <c:pt idx="624">
                  <c:v>44812</c:v>
                </c:pt>
                <c:pt idx="625">
                  <c:v>44811</c:v>
                </c:pt>
                <c:pt idx="626">
                  <c:v>44810</c:v>
                </c:pt>
                <c:pt idx="627">
                  <c:v>44809</c:v>
                </c:pt>
                <c:pt idx="628">
                  <c:v>44806</c:v>
                </c:pt>
                <c:pt idx="629">
                  <c:v>44805</c:v>
                </c:pt>
                <c:pt idx="630">
                  <c:v>44803</c:v>
                </c:pt>
                <c:pt idx="631">
                  <c:v>44802</c:v>
                </c:pt>
                <c:pt idx="632">
                  <c:v>44799</c:v>
                </c:pt>
                <c:pt idx="633">
                  <c:v>44798</c:v>
                </c:pt>
                <c:pt idx="634">
                  <c:v>44797</c:v>
                </c:pt>
                <c:pt idx="635">
                  <c:v>44796</c:v>
                </c:pt>
                <c:pt idx="636">
                  <c:v>44795</c:v>
                </c:pt>
                <c:pt idx="637">
                  <c:v>44792</c:v>
                </c:pt>
                <c:pt idx="638">
                  <c:v>44791</c:v>
                </c:pt>
                <c:pt idx="639">
                  <c:v>44790</c:v>
                </c:pt>
                <c:pt idx="640">
                  <c:v>44789</c:v>
                </c:pt>
                <c:pt idx="641">
                  <c:v>44785</c:v>
                </c:pt>
                <c:pt idx="642">
                  <c:v>44784</c:v>
                </c:pt>
                <c:pt idx="643">
                  <c:v>44783</c:v>
                </c:pt>
                <c:pt idx="644">
                  <c:v>44781</c:v>
                </c:pt>
                <c:pt idx="645">
                  <c:v>44778</c:v>
                </c:pt>
                <c:pt idx="646">
                  <c:v>44777</c:v>
                </c:pt>
                <c:pt idx="647">
                  <c:v>44776</c:v>
                </c:pt>
                <c:pt idx="648">
                  <c:v>44775</c:v>
                </c:pt>
                <c:pt idx="649">
                  <c:v>44774</c:v>
                </c:pt>
                <c:pt idx="650">
                  <c:v>44771</c:v>
                </c:pt>
                <c:pt idx="651">
                  <c:v>44770</c:v>
                </c:pt>
                <c:pt idx="652">
                  <c:v>44769</c:v>
                </c:pt>
                <c:pt idx="653">
                  <c:v>44768</c:v>
                </c:pt>
                <c:pt idx="654">
                  <c:v>44767</c:v>
                </c:pt>
                <c:pt idx="655">
                  <c:v>44764</c:v>
                </c:pt>
                <c:pt idx="656">
                  <c:v>44763</c:v>
                </c:pt>
                <c:pt idx="657">
                  <c:v>44762</c:v>
                </c:pt>
                <c:pt idx="658">
                  <c:v>44761</c:v>
                </c:pt>
                <c:pt idx="659">
                  <c:v>44760</c:v>
                </c:pt>
                <c:pt idx="660">
                  <c:v>44757</c:v>
                </c:pt>
                <c:pt idx="661">
                  <c:v>44756</c:v>
                </c:pt>
                <c:pt idx="662">
                  <c:v>44755</c:v>
                </c:pt>
                <c:pt idx="663">
                  <c:v>44754</c:v>
                </c:pt>
                <c:pt idx="664">
                  <c:v>44753</c:v>
                </c:pt>
                <c:pt idx="665">
                  <c:v>44750</c:v>
                </c:pt>
                <c:pt idx="666">
                  <c:v>44749</c:v>
                </c:pt>
                <c:pt idx="667">
                  <c:v>44748</c:v>
                </c:pt>
                <c:pt idx="668">
                  <c:v>44747</c:v>
                </c:pt>
                <c:pt idx="669">
                  <c:v>44746</c:v>
                </c:pt>
                <c:pt idx="670">
                  <c:v>44743</c:v>
                </c:pt>
                <c:pt idx="671">
                  <c:v>44742</c:v>
                </c:pt>
                <c:pt idx="672">
                  <c:v>44741</c:v>
                </c:pt>
                <c:pt idx="673">
                  <c:v>44740</c:v>
                </c:pt>
                <c:pt idx="674">
                  <c:v>44739</c:v>
                </c:pt>
                <c:pt idx="675">
                  <c:v>44736</c:v>
                </c:pt>
                <c:pt idx="676">
                  <c:v>44735</c:v>
                </c:pt>
                <c:pt idx="677">
                  <c:v>44734</c:v>
                </c:pt>
                <c:pt idx="678">
                  <c:v>44733</c:v>
                </c:pt>
                <c:pt idx="679">
                  <c:v>44732</c:v>
                </c:pt>
                <c:pt idx="680">
                  <c:v>44729</c:v>
                </c:pt>
                <c:pt idx="681">
                  <c:v>44728</c:v>
                </c:pt>
                <c:pt idx="682">
                  <c:v>44727</c:v>
                </c:pt>
                <c:pt idx="683">
                  <c:v>44726</c:v>
                </c:pt>
                <c:pt idx="684">
                  <c:v>44725</c:v>
                </c:pt>
                <c:pt idx="685">
                  <c:v>44722</c:v>
                </c:pt>
                <c:pt idx="686">
                  <c:v>44721</c:v>
                </c:pt>
                <c:pt idx="687">
                  <c:v>44720</c:v>
                </c:pt>
                <c:pt idx="688">
                  <c:v>44719</c:v>
                </c:pt>
                <c:pt idx="689">
                  <c:v>44718</c:v>
                </c:pt>
                <c:pt idx="690">
                  <c:v>44715</c:v>
                </c:pt>
                <c:pt idx="691">
                  <c:v>44714</c:v>
                </c:pt>
                <c:pt idx="692">
                  <c:v>44713</c:v>
                </c:pt>
                <c:pt idx="693">
                  <c:v>44712</c:v>
                </c:pt>
                <c:pt idx="694">
                  <c:v>44711</c:v>
                </c:pt>
                <c:pt idx="695">
                  <c:v>44708</c:v>
                </c:pt>
                <c:pt idx="696">
                  <c:v>44707</c:v>
                </c:pt>
                <c:pt idx="697">
                  <c:v>44706</c:v>
                </c:pt>
                <c:pt idx="698">
                  <c:v>44705</c:v>
                </c:pt>
                <c:pt idx="699">
                  <c:v>44704</c:v>
                </c:pt>
                <c:pt idx="700">
                  <c:v>44701</c:v>
                </c:pt>
                <c:pt idx="701">
                  <c:v>44700</c:v>
                </c:pt>
                <c:pt idx="702">
                  <c:v>44699</c:v>
                </c:pt>
                <c:pt idx="703">
                  <c:v>44698</c:v>
                </c:pt>
                <c:pt idx="704">
                  <c:v>44697</c:v>
                </c:pt>
                <c:pt idx="705">
                  <c:v>44694</c:v>
                </c:pt>
                <c:pt idx="706">
                  <c:v>44693</c:v>
                </c:pt>
                <c:pt idx="707">
                  <c:v>44692</c:v>
                </c:pt>
                <c:pt idx="708">
                  <c:v>44691</c:v>
                </c:pt>
                <c:pt idx="709">
                  <c:v>44690</c:v>
                </c:pt>
                <c:pt idx="710">
                  <c:v>44687</c:v>
                </c:pt>
                <c:pt idx="711">
                  <c:v>44686</c:v>
                </c:pt>
                <c:pt idx="712">
                  <c:v>44685</c:v>
                </c:pt>
                <c:pt idx="713">
                  <c:v>44683</c:v>
                </c:pt>
                <c:pt idx="714">
                  <c:v>44680</c:v>
                </c:pt>
                <c:pt idx="715">
                  <c:v>44679</c:v>
                </c:pt>
                <c:pt idx="716">
                  <c:v>44678</c:v>
                </c:pt>
                <c:pt idx="717">
                  <c:v>44677</c:v>
                </c:pt>
                <c:pt idx="718">
                  <c:v>44676</c:v>
                </c:pt>
                <c:pt idx="719">
                  <c:v>44673</c:v>
                </c:pt>
                <c:pt idx="720">
                  <c:v>44672</c:v>
                </c:pt>
                <c:pt idx="721">
                  <c:v>44671</c:v>
                </c:pt>
                <c:pt idx="722">
                  <c:v>44670</c:v>
                </c:pt>
                <c:pt idx="723">
                  <c:v>44669</c:v>
                </c:pt>
                <c:pt idx="724">
                  <c:v>44664</c:v>
                </c:pt>
                <c:pt idx="725">
                  <c:v>44663</c:v>
                </c:pt>
                <c:pt idx="726">
                  <c:v>44662</c:v>
                </c:pt>
                <c:pt idx="727">
                  <c:v>44659</c:v>
                </c:pt>
                <c:pt idx="728">
                  <c:v>44658</c:v>
                </c:pt>
                <c:pt idx="729">
                  <c:v>44657</c:v>
                </c:pt>
                <c:pt idx="730">
                  <c:v>44656</c:v>
                </c:pt>
                <c:pt idx="731">
                  <c:v>44655</c:v>
                </c:pt>
                <c:pt idx="732">
                  <c:v>44652</c:v>
                </c:pt>
                <c:pt idx="733">
                  <c:v>44651</c:v>
                </c:pt>
                <c:pt idx="734">
                  <c:v>44650</c:v>
                </c:pt>
                <c:pt idx="735">
                  <c:v>44649</c:v>
                </c:pt>
                <c:pt idx="736">
                  <c:v>44648</c:v>
                </c:pt>
                <c:pt idx="737">
                  <c:v>44645</c:v>
                </c:pt>
                <c:pt idx="738">
                  <c:v>44644</c:v>
                </c:pt>
                <c:pt idx="739">
                  <c:v>44643</c:v>
                </c:pt>
                <c:pt idx="740">
                  <c:v>44642</c:v>
                </c:pt>
                <c:pt idx="741">
                  <c:v>44641</c:v>
                </c:pt>
                <c:pt idx="742">
                  <c:v>44637</c:v>
                </c:pt>
                <c:pt idx="743">
                  <c:v>44636</c:v>
                </c:pt>
                <c:pt idx="744">
                  <c:v>44635</c:v>
                </c:pt>
                <c:pt idx="745">
                  <c:v>44634</c:v>
                </c:pt>
                <c:pt idx="746">
                  <c:v>44631</c:v>
                </c:pt>
                <c:pt idx="747">
                  <c:v>44630</c:v>
                </c:pt>
                <c:pt idx="748">
                  <c:v>44629</c:v>
                </c:pt>
                <c:pt idx="749">
                  <c:v>44628</c:v>
                </c:pt>
                <c:pt idx="750">
                  <c:v>44627</c:v>
                </c:pt>
                <c:pt idx="751">
                  <c:v>44624</c:v>
                </c:pt>
                <c:pt idx="752">
                  <c:v>44623</c:v>
                </c:pt>
                <c:pt idx="753">
                  <c:v>44622</c:v>
                </c:pt>
                <c:pt idx="754">
                  <c:v>44620</c:v>
                </c:pt>
                <c:pt idx="755">
                  <c:v>44617</c:v>
                </c:pt>
                <c:pt idx="756">
                  <c:v>44616</c:v>
                </c:pt>
                <c:pt idx="757">
                  <c:v>44615</c:v>
                </c:pt>
                <c:pt idx="758">
                  <c:v>44614</c:v>
                </c:pt>
                <c:pt idx="759">
                  <c:v>44613</c:v>
                </c:pt>
                <c:pt idx="760">
                  <c:v>44610</c:v>
                </c:pt>
                <c:pt idx="761">
                  <c:v>44609</c:v>
                </c:pt>
                <c:pt idx="762">
                  <c:v>44608</c:v>
                </c:pt>
                <c:pt idx="763">
                  <c:v>44607</c:v>
                </c:pt>
                <c:pt idx="764">
                  <c:v>44606</c:v>
                </c:pt>
                <c:pt idx="765">
                  <c:v>44603</c:v>
                </c:pt>
                <c:pt idx="766">
                  <c:v>44602</c:v>
                </c:pt>
                <c:pt idx="767">
                  <c:v>44601</c:v>
                </c:pt>
                <c:pt idx="768">
                  <c:v>44600</c:v>
                </c:pt>
                <c:pt idx="769">
                  <c:v>44599</c:v>
                </c:pt>
                <c:pt idx="770">
                  <c:v>44596</c:v>
                </c:pt>
                <c:pt idx="771">
                  <c:v>44595</c:v>
                </c:pt>
                <c:pt idx="772">
                  <c:v>44594</c:v>
                </c:pt>
                <c:pt idx="773">
                  <c:v>44593</c:v>
                </c:pt>
                <c:pt idx="774">
                  <c:v>44592</c:v>
                </c:pt>
                <c:pt idx="775">
                  <c:v>44589</c:v>
                </c:pt>
                <c:pt idx="776">
                  <c:v>44588</c:v>
                </c:pt>
                <c:pt idx="777">
                  <c:v>44586</c:v>
                </c:pt>
                <c:pt idx="778">
                  <c:v>44585</c:v>
                </c:pt>
                <c:pt idx="779">
                  <c:v>44582</c:v>
                </c:pt>
                <c:pt idx="780">
                  <c:v>44581</c:v>
                </c:pt>
                <c:pt idx="781">
                  <c:v>44580</c:v>
                </c:pt>
                <c:pt idx="782">
                  <c:v>44579</c:v>
                </c:pt>
                <c:pt idx="783">
                  <c:v>44578</c:v>
                </c:pt>
                <c:pt idx="784">
                  <c:v>44575</c:v>
                </c:pt>
                <c:pt idx="785">
                  <c:v>44574</c:v>
                </c:pt>
                <c:pt idx="786">
                  <c:v>44573</c:v>
                </c:pt>
                <c:pt idx="787">
                  <c:v>44572</c:v>
                </c:pt>
                <c:pt idx="788">
                  <c:v>44571</c:v>
                </c:pt>
                <c:pt idx="789">
                  <c:v>44568</c:v>
                </c:pt>
                <c:pt idx="790">
                  <c:v>44567</c:v>
                </c:pt>
                <c:pt idx="791">
                  <c:v>44566</c:v>
                </c:pt>
                <c:pt idx="792">
                  <c:v>44565</c:v>
                </c:pt>
                <c:pt idx="793">
                  <c:v>44564</c:v>
                </c:pt>
                <c:pt idx="794">
                  <c:v>44561</c:v>
                </c:pt>
                <c:pt idx="795">
                  <c:v>44560</c:v>
                </c:pt>
                <c:pt idx="796">
                  <c:v>44559</c:v>
                </c:pt>
                <c:pt idx="797">
                  <c:v>44558</c:v>
                </c:pt>
                <c:pt idx="798">
                  <c:v>44557</c:v>
                </c:pt>
                <c:pt idx="799">
                  <c:v>44554</c:v>
                </c:pt>
                <c:pt idx="800">
                  <c:v>44553</c:v>
                </c:pt>
                <c:pt idx="801">
                  <c:v>44552</c:v>
                </c:pt>
                <c:pt idx="802">
                  <c:v>44551</c:v>
                </c:pt>
                <c:pt idx="803">
                  <c:v>44550</c:v>
                </c:pt>
                <c:pt idx="804">
                  <c:v>44547</c:v>
                </c:pt>
                <c:pt idx="805">
                  <c:v>44546</c:v>
                </c:pt>
                <c:pt idx="806">
                  <c:v>44545</c:v>
                </c:pt>
                <c:pt idx="807">
                  <c:v>44544</c:v>
                </c:pt>
                <c:pt idx="808">
                  <c:v>44543</c:v>
                </c:pt>
                <c:pt idx="809">
                  <c:v>44540</c:v>
                </c:pt>
                <c:pt idx="810">
                  <c:v>44539</c:v>
                </c:pt>
                <c:pt idx="811">
                  <c:v>44538</c:v>
                </c:pt>
                <c:pt idx="812">
                  <c:v>44537</c:v>
                </c:pt>
                <c:pt idx="813">
                  <c:v>44536</c:v>
                </c:pt>
                <c:pt idx="814">
                  <c:v>44533</c:v>
                </c:pt>
                <c:pt idx="815">
                  <c:v>44532</c:v>
                </c:pt>
                <c:pt idx="816">
                  <c:v>44531</c:v>
                </c:pt>
                <c:pt idx="817">
                  <c:v>44530</c:v>
                </c:pt>
                <c:pt idx="818">
                  <c:v>44529</c:v>
                </c:pt>
                <c:pt idx="819">
                  <c:v>44526</c:v>
                </c:pt>
                <c:pt idx="820">
                  <c:v>44525</c:v>
                </c:pt>
                <c:pt idx="821">
                  <c:v>44524</c:v>
                </c:pt>
                <c:pt idx="822">
                  <c:v>44523</c:v>
                </c:pt>
                <c:pt idx="823">
                  <c:v>44522</c:v>
                </c:pt>
                <c:pt idx="824">
                  <c:v>44518</c:v>
                </c:pt>
                <c:pt idx="825">
                  <c:v>44517</c:v>
                </c:pt>
                <c:pt idx="826">
                  <c:v>44516</c:v>
                </c:pt>
                <c:pt idx="827">
                  <c:v>44515</c:v>
                </c:pt>
                <c:pt idx="828">
                  <c:v>44512</c:v>
                </c:pt>
                <c:pt idx="829">
                  <c:v>44511</c:v>
                </c:pt>
                <c:pt idx="830">
                  <c:v>44510</c:v>
                </c:pt>
                <c:pt idx="831">
                  <c:v>44509</c:v>
                </c:pt>
                <c:pt idx="832">
                  <c:v>44508</c:v>
                </c:pt>
                <c:pt idx="833">
                  <c:v>44503</c:v>
                </c:pt>
                <c:pt idx="834">
                  <c:v>44502</c:v>
                </c:pt>
                <c:pt idx="835">
                  <c:v>44501</c:v>
                </c:pt>
                <c:pt idx="836">
                  <c:v>44498</c:v>
                </c:pt>
                <c:pt idx="837">
                  <c:v>44497</c:v>
                </c:pt>
                <c:pt idx="838">
                  <c:v>44496</c:v>
                </c:pt>
                <c:pt idx="839">
                  <c:v>44495</c:v>
                </c:pt>
                <c:pt idx="840">
                  <c:v>44494</c:v>
                </c:pt>
                <c:pt idx="841">
                  <c:v>44491</c:v>
                </c:pt>
                <c:pt idx="842">
                  <c:v>44490</c:v>
                </c:pt>
                <c:pt idx="843">
                  <c:v>44489</c:v>
                </c:pt>
                <c:pt idx="844">
                  <c:v>44488</c:v>
                </c:pt>
                <c:pt idx="845">
                  <c:v>44487</c:v>
                </c:pt>
                <c:pt idx="846">
                  <c:v>44483</c:v>
                </c:pt>
                <c:pt idx="847">
                  <c:v>44482</c:v>
                </c:pt>
                <c:pt idx="848">
                  <c:v>44481</c:v>
                </c:pt>
                <c:pt idx="849">
                  <c:v>44480</c:v>
                </c:pt>
                <c:pt idx="850">
                  <c:v>44477</c:v>
                </c:pt>
                <c:pt idx="851">
                  <c:v>44476</c:v>
                </c:pt>
                <c:pt idx="852">
                  <c:v>44475</c:v>
                </c:pt>
                <c:pt idx="853">
                  <c:v>44474</c:v>
                </c:pt>
                <c:pt idx="854">
                  <c:v>44473</c:v>
                </c:pt>
                <c:pt idx="855">
                  <c:v>44470</c:v>
                </c:pt>
                <c:pt idx="856">
                  <c:v>44469</c:v>
                </c:pt>
                <c:pt idx="857">
                  <c:v>44468</c:v>
                </c:pt>
                <c:pt idx="858">
                  <c:v>44467</c:v>
                </c:pt>
                <c:pt idx="859">
                  <c:v>44466</c:v>
                </c:pt>
                <c:pt idx="860">
                  <c:v>44463</c:v>
                </c:pt>
                <c:pt idx="861">
                  <c:v>44462</c:v>
                </c:pt>
                <c:pt idx="862">
                  <c:v>44461</c:v>
                </c:pt>
                <c:pt idx="863">
                  <c:v>44460</c:v>
                </c:pt>
                <c:pt idx="864">
                  <c:v>44459</c:v>
                </c:pt>
                <c:pt idx="865">
                  <c:v>44456</c:v>
                </c:pt>
                <c:pt idx="866">
                  <c:v>44455</c:v>
                </c:pt>
                <c:pt idx="867">
                  <c:v>44454</c:v>
                </c:pt>
                <c:pt idx="868">
                  <c:v>44453</c:v>
                </c:pt>
                <c:pt idx="869">
                  <c:v>44452</c:v>
                </c:pt>
                <c:pt idx="870">
                  <c:v>44448</c:v>
                </c:pt>
                <c:pt idx="871">
                  <c:v>44447</c:v>
                </c:pt>
                <c:pt idx="872">
                  <c:v>44446</c:v>
                </c:pt>
                <c:pt idx="873">
                  <c:v>44445</c:v>
                </c:pt>
                <c:pt idx="874">
                  <c:v>44442</c:v>
                </c:pt>
                <c:pt idx="875">
                  <c:v>44441</c:v>
                </c:pt>
                <c:pt idx="876">
                  <c:v>44440</c:v>
                </c:pt>
                <c:pt idx="877">
                  <c:v>44439</c:v>
                </c:pt>
                <c:pt idx="878">
                  <c:v>44438</c:v>
                </c:pt>
                <c:pt idx="879">
                  <c:v>44435</c:v>
                </c:pt>
                <c:pt idx="880">
                  <c:v>44434</c:v>
                </c:pt>
                <c:pt idx="881">
                  <c:v>44433</c:v>
                </c:pt>
                <c:pt idx="882">
                  <c:v>44432</c:v>
                </c:pt>
                <c:pt idx="883">
                  <c:v>44431</c:v>
                </c:pt>
                <c:pt idx="884">
                  <c:v>44428</c:v>
                </c:pt>
                <c:pt idx="885">
                  <c:v>44426</c:v>
                </c:pt>
                <c:pt idx="886">
                  <c:v>44425</c:v>
                </c:pt>
                <c:pt idx="887">
                  <c:v>44424</c:v>
                </c:pt>
                <c:pt idx="888">
                  <c:v>44421</c:v>
                </c:pt>
                <c:pt idx="889">
                  <c:v>44420</c:v>
                </c:pt>
                <c:pt idx="890">
                  <c:v>44419</c:v>
                </c:pt>
                <c:pt idx="891">
                  <c:v>44418</c:v>
                </c:pt>
                <c:pt idx="892">
                  <c:v>44417</c:v>
                </c:pt>
                <c:pt idx="893">
                  <c:v>44414</c:v>
                </c:pt>
                <c:pt idx="894">
                  <c:v>44413</c:v>
                </c:pt>
                <c:pt idx="895">
                  <c:v>44412</c:v>
                </c:pt>
                <c:pt idx="896">
                  <c:v>44411</c:v>
                </c:pt>
                <c:pt idx="897">
                  <c:v>44410</c:v>
                </c:pt>
                <c:pt idx="898">
                  <c:v>44407</c:v>
                </c:pt>
                <c:pt idx="899">
                  <c:v>44406</c:v>
                </c:pt>
                <c:pt idx="900">
                  <c:v>44405</c:v>
                </c:pt>
                <c:pt idx="901">
                  <c:v>44404</c:v>
                </c:pt>
                <c:pt idx="902">
                  <c:v>44403</c:v>
                </c:pt>
                <c:pt idx="903">
                  <c:v>44400</c:v>
                </c:pt>
                <c:pt idx="904">
                  <c:v>44399</c:v>
                </c:pt>
                <c:pt idx="905">
                  <c:v>44397</c:v>
                </c:pt>
                <c:pt idx="906">
                  <c:v>44396</c:v>
                </c:pt>
                <c:pt idx="907">
                  <c:v>44393</c:v>
                </c:pt>
                <c:pt idx="908">
                  <c:v>44392</c:v>
                </c:pt>
                <c:pt idx="909">
                  <c:v>44391</c:v>
                </c:pt>
                <c:pt idx="910">
                  <c:v>44390</c:v>
                </c:pt>
                <c:pt idx="911">
                  <c:v>44389</c:v>
                </c:pt>
                <c:pt idx="912">
                  <c:v>44386</c:v>
                </c:pt>
                <c:pt idx="913">
                  <c:v>44385</c:v>
                </c:pt>
                <c:pt idx="914">
                  <c:v>44384</c:v>
                </c:pt>
                <c:pt idx="915">
                  <c:v>44383</c:v>
                </c:pt>
                <c:pt idx="916">
                  <c:v>44382</c:v>
                </c:pt>
                <c:pt idx="917">
                  <c:v>44379</c:v>
                </c:pt>
                <c:pt idx="918">
                  <c:v>44378</c:v>
                </c:pt>
                <c:pt idx="919">
                  <c:v>44377</c:v>
                </c:pt>
                <c:pt idx="920">
                  <c:v>44376</c:v>
                </c:pt>
                <c:pt idx="921">
                  <c:v>44375</c:v>
                </c:pt>
                <c:pt idx="922">
                  <c:v>44372</c:v>
                </c:pt>
                <c:pt idx="923">
                  <c:v>44371</c:v>
                </c:pt>
                <c:pt idx="924">
                  <c:v>44370</c:v>
                </c:pt>
                <c:pt idx="925">
                  <c:v>44369</c:v>
                </c:pt>
                <c:pt idx="926">
                  <c:v>44368</c:v>
                </c:pt>
                <c:pt idx="927">
                  <c:v>44365</c:v>
                </c:pt>
                <c:pt idx="928">
                  <c:v>44364</c:v>
                </c:pt>
                <c:pt idx="929">
                  <c:v>44363</c:v>
                </c:pt>
                <c:pt idx="930">
                  <c:v>44362</c:v>
                </c:pt>
                <c:pt idx="931">
                  <c:v>44361</c:v>
                </c:pt>
                <c:pt idx="932">
                  <c:v>44358</c:v>
                </c:pt>
                <c:pt idx="933">
                  <c:v>44357</c:v>
                </c:pt>
                <c:pt idx="934">
                  <c:v>44356</c:v>
                </c:pt>
                <c:pt idx="935">
                  <c:v>44355</c:v>
                </c:pt>
                <c:pt idx="936">
                  <c:v>44354</c:v>
                </c:pt>
                <c:pt idx="937">
                  <c:v>44351</c:v>
                </c:pt>
                <c:pt idx="938">
                  <c:v>44350</c:v>
                </c:pt>
                <c:pt idx="939">
                  <c:v>44349</c:v>
                </c:pt>
                <c:pt idx="940">
                  <c:v>44348</c:v>
                </c:pt>
                <c:pt idx="941">
                  <c:v>44347</c:v>
                </c:pt>
                <c:pt idx="942">
                  <c:v>44344</c:v>
                </c:pt>
                <c:pt idx="943">
                  <c:v>44343</c:v>
                </c:pt>
                <c:pt idx="944">
                  <c:v>44342</c:v>
                </c:pt>
                <c:pt idx="945">
                  <c:v>44341</c:v>
                </c:pt>
                <c:pt idx="946">
                  <c:v>44340</c:v>
                </c:pt>
                <c:pt idx="947">
                  <c:v>44337</c:v>
                </c:pt>
                <c:pt idx="948">
                  <c:v>44336</c:v>
                </c:pt>
                <c:pt idx="949">
                  <c:v>44335</c:v>
                </c:pt>
                <c:pt idx="950">
                  <c:v>44334</c:v>
                </c:pt>
                <c:pt idx="951">
                  <c:v>44333</c:v>
                </c:pt>
                <c:pt idx="952">
                  <c:v>44330</c:v>
                </c:pt>
                <c:pt idx="953">
                  <c:v>44328</c:v>
                </c:pt>
                <c:pt idx="954">
                  <c:v>44327</c:v>
                </c:pt>
                <c:pt idx="955">
                  <c:v>44326</c:v>
                </c:pt>
                <c:pt idx="956">
                  <c:v>44323</c:v>
                </c:pt>
                <c:pt idx="957">
                  <c:v>44322</c:v>
                </c:pt>
                <c:pt idx="958">
                  <c:v>44321</c:v>
                </c:pt>
                <c:pt idx="959">
                  <c:v>44320</c:v>
                </c:pt>
                <c:pt idx="960">
                  <c:v>44319</c:v>
                </c:pt>
                <c:pt idx="961">
                  <c:v>44316</c:v>
                </c:pt>
                <c:pt idx="962">
                  <c:v>44315</c:v>
                </c:pt>
                <c:pt idx="963">
                  <c:v>44314</c:v>
                </c:pt>
                <c:pt idx="964">
                  <c:v>44313</c:v>
                </c:pt>
                <c:pt idx="965">
                  <c:v>44312</c:v>
                </c:pt>
                <c:pt idx="966">
                  <c:v>44309</c:v>
                </c:pt>
                <c:pt idx="967">
                  <c:v>44308</c:v>
                </c:pt>
                <c:pt idx="968">
                  <c:v>44306</c:v>
                </c:pt>
                <c:pt idx="969">
                  <c:v>44305</c:v>
                </c:pt>
                <c:pt idx="970">
                  <c:v>44302</c:v>
                </c:pt>
                <c:pt idx="971">
                  <c:v>44301</c:v>
                </c:pt>
                <c:pt idx="972">
                  <c:v>44299</c:v>
                </c:pt>
                <c:pt idx="973">
                  <c:v>44298</c:v>
                </c:pt>
                <c:pt idx="974">
                  <c:v>44295</c:v>
                </c:pt>
                <c:pt idx="975">
                  <c:v>44294</c:v>
                </c:pt>
                <c:pt idx="976">
                  <c:v>44293</c:v>
                </c:pt>
                <c:pt idx="977">
                  <c:v>44292</c:v>
                </c:pt>
                <c:pt idx="978">
                  <c:v>44291</c:v>
                </c:pt>
                <c:pt idx="979">
                  <c:v>44287</c:v>
                </c:pt>
                <c:pt idx="980">
                  <c:v>44286</c:v>
                </c:pt>
                <c:pt idx="981">
                  <c:v>44285</c:v>
                </c:pt>
                <c:pt idx="982">
                  <c:v>44281</c:v>
                </c:pt>
                <c:pt idx="983">
                  <c:v>44280</c:v>
                </c:pt>
                <c:pt idx="984">
                  <c:v>44279</c:v>
                </c:pt>
                <c:pt idx="985">
                  <c:v>44278</c:v>
                </c:pt>
                <c:pt idx="986">
                  <c:v>44277</c:v>
                </c:pt>
                <c:pt idx="987">
                  <c:v>44274</c:v>
                </c:pt>
                <c:pt idx="988">
                  <c:v>44273</c:v>
                </c:pt>
                <c:pt idx="989">
                  <c:v>44272</c:v>
                </c:pt>
                <c:pt idx="990">
                  <c:v>44271</c:v>
                </c:pt>
                <c:pt idx="991">
                  <c:v>44270</c:v>
                </c:pt>
                <c:pt idx="992">
                  <c:v>44267</c:v>
                </c:pt>
                <c:pt idx="993">
                  <c:v>44265</c:v>
                </c:pt>
                <c:pt idx="994">
                  <c:v>44264</c:v>
                </c:pt>
                <c:pt idx="995">
                  <c:v>44263</c:v>
                </c:pt>
                <c:pt idx="996">
                  <c:v>44260</c:v>
                </c:pt>
                <c:pt idx="997">
                  <c:v>44259</c:v>
                </c:pt>
                <c:pt idx="998">
                  <c:v>44258</c:v>
                </c:pt>
                <c:pt idx="999">
                  <c:v>44257</c:v>
                </c:pt>
                <c:pt idx="1000">
                  <c:v>44256</c:v>
                </c:pt>
                <c:pt idx="1001">
                  <c:v>44253</c:v>
                </c:pt>
                <c:pt idx="1002">
                  <c:v>44252</c:v>
                </c:pt>
                <c:pt idx="1003">
                  <c:v>44251</c:v>
                </c:pt>
                <c:pt idx="1004">
                  <c:v>44250</c:v>
                </c:pt>
                <c:pt idx="1005">
                  <c:v>44249</c:v>
                </c:pt>
                <c:pt idx="1006">
                  <c:v>44246</c:v>
                </c:pt>
                <c:pt idx="1007">
                  <c:v>44245</c:v>
                </c:pt>
                <c:pt idx="1008">
                  <c:v>44244</c:v>
                </c:pt>
                <c:pt idx="1009">
                  <c:v>44243</c:v>
                </c:pt>
                <c:pt idx="1010">
                  <c:v>44242</c:v>
                </c:pt>
                <c:pt idx="1011">
                  <c:v>44239</c:v>
                </c:pt>
                <c:pt idx="1012">
                  <c:v>44238</c:v>
                </c:pt>
                <c:pt idx="1013">
                  <c:v>44237</c:v>
                </c:pt>
                <c:pt idx="1014">
                  <c:v>44236</c:v>
                </c:pt>
                <c:pt idx="1015">
                  <c:v>44235</c:v>
                </c:pt>
                <c:pt idx="1016">
                  <c:v>44232</c:v>
                </c:pt>
                <c:pt idx="1017">
                  <c:v>44231</c:v>
                </c:pt>
                <c:pt idx="1018">
                  <c:v>44230</c:v>
                </c:pt>
                <c:pt idx="1019">
                  <c:v>44229</c:v>
                </c:pt>
                <c:pt idx="1020">
                  <c:v>44228</c:v>
                </c:pt>
                <c:pt idx="1021">
                  <c:v>44225</c:v>
                </c:pt>
                <c:pt idx="1022">
                  <c:v>44224</c:v>
                </c:pt>
                <c:pt idx="1023">
                  <c:v>44223</c:v>
                </c:pt>
                <c:pt idx="1024">
                  <c:v>44221</c:v>
                </c:pt>
                <c:pt idx="1025">
                  <c:v>44218</c:v>
                </c:pt>
                <c:pt idx="1026">
                  <c:v>44217</c:v>
                </c:pt>
                <c:pt idx="1027">
                  <c:v>44216</c:v>
                </c:pt>
                <c:pt idx="1028">
                  <c:v>44215</c:v>
                </c:pt>
                <c:pt idx="1029">
                  <c:v>44214</c:v>
                </c:pt>
                <c:pt idx="1030">
                  <c:v>44211</c:v>
                </c:pt>
                <c:pt idx="1031">
                  <c:v>44210</c:v>
                </c:pt>
                <c:pt idx="1032">
                  <c:v>44209</c:v>
                </c:pt>
                <c:pt idx="1033">
                  <c:v>44208</c:v>
                </c:pt>
                <c:pt idx="1034">
                  <c:v>44207</c:v>
                </c:pt>
                <c:pt idx="1035">
                  <c:v>44204</c:v>
                </c:pt>
                <c:pt idx="1036">
                  <c:v>44203</c:v>
                </c:pt>
                <c:pt idx="1037">
                  <c:v>44202</c:v>
                </c:pt>
                <c:pt idx="1038">
                  <c:v>44201</c:v>
                </c:pt>
                <c:pt idx="1039">
                  <c:v>44200</c:v>
                </c:pt>
                <c:pt idx="1040">
                  <c:v>44197</c:v>
                </c:pt>
                <c:pt idx="1041">
                  <c:v>44196</c:v>
                </c:pt>
                <c:pt idx="1042">
                  <c:v>44195</c:v>
                </c:pt>
                <c:pt idx="1043">
                  <c:v>44194</c:v>
                </c:pt>
                <c:pt idx="1044">
                  <c:v>44193</c:v>
                </c:pt>
                <c:pt idx="1045">
                  <c:v>44189</c:v>
                </c:pt>
                <c:pt idx="1046">
                  <c:v>44188</c:v>
                </c:pt>
                <c:pt idx="1047">
                  <c:v>44187</c:v>
                </c:pt>
                <c:pt idx="1048">
                  <c:v>44186</c:v>
                </c:pt>
                <c:pt idx="1049">
                  <c:v>44183</c:v>
                </c:pt>
                <c:pt idx="1050">
                  <c:v>44182</c:v>
                </c:pt>
                <c:pt idx="1051">
                  <c:v>44181</c:v>
                </c:pt>
                <c:pt idx="1052">
                  <c:v>44180</c:v>
                </c:pt>
                <c:pt idx="1053">
                  <c:v>44179</c:v>
                </c:pt>
                <c:pt idx="1054">
                  <c:v>44176</c:v>
                </c:pt>
                <c:pt idx="1055">
                  <c:v>44175</c:v>
                </c:pt>
                <c:pt idx="1056">
                  <c:v>44174</c:v>
                </c:pt>
                <c:pt idx="1057">
                  <c:v>44173</c:v>
                </c:pt>
                <c:pt idx="1058">
                  <c:v>44172</c:v>
                </c:pt>
                <c:pt idx="1059">
                  <c:v>44169</c:v>
                </c:pt>
                <c:pt idx="1060">
                  <c:v>44168</c:v>
                </c:pt>
                <c:pt idx="1061">
                  <c:v>44167</c:v>
                </c:pt>
                <c:pt idx="1062">
                  <c:v>44166</c:v>
                </c:pt>
                <c:pt idx="1063">
                  <c:v>44162</c:v>
                </c:pt>
                <c:pt idx="1064">
                  <c:v>44161</c:v>
                </c:pt>
                <c:pt idx="1065">
                  <c:v>44160</c:v>
                </c:pt>
                <c:pt idx="1066">
                  <c:v>44159</c:v>
                </c:pt>
                <c:pt idx="1067">
                  <c:v>44158</c:v>
                </c:pt>
                <c:pt idx="1068">
                  <c:v>44155</c:v>
                </c:pt>
                <c:pt idx="1069">
                  <c:v>44154</c:v>
                </c:pt>
                <c:pt idx="1070">
                  <c:v>44153</c:v>
                </c:pt>
                <c:pt idx="1071">
                  <c:v>44152</c:v>
                </c:pt>
                <c:pt idx="1072">
                  <c:v>44148</c:v>
                </c:pt>
                <c:pt idx="1073">
                  <c:v>44147</c:v>
                </c:pt>
                <c:pt idx="1074">
                  <c:v>44146</c:v>
                </c:pt>
                <c:pt idx="1075">
                  <c:v>44145</c:v>
                </c:pt>
                <c:pt idx="1076">
                  <c:v>44144</c:v>
                </c:pt>
                <c:pt idx="1077">
                  <c:v>44141</c:v>
                </c:pt>
                <c:pt idx="1078">
                  <c:v>44140</c:v>
                </c:pt>
                <c:pt idx="1079">
                  <c:v>44139</c:v>
                </c:pt>
                <c:pt idx="1080">
                  <c:v>44138</c:v>
                </c:pt>
                <c:pt idx="1081">
                  <c:v>44137</c:v>
                </c:pt>
                <c:pt idx="1082">
                  <c:v>44134</c:v>
                </c:pt>
                <c:pt idx="1083">
                  <c:v>44133</c:v>
                </c:pt>
                <c:pt idx="1084">
                  <c:v>44132</c:v>
                </c:pt>
                <c:pt idx="1085">
                  <c:v>44131</c:v>
                </c:pt>
                <c:pt idx="1086">
                  <c:v>44130</c:v>
                </c:pt>
                <c:pt idx="1087">
                  <c:v>44127</c:v>
                </c:pt>
                <c:pt idx="1088">
                  <c:v>44126</c:v>
                </c:pt>
                <c:pt idx="1089">
                  <c:v>44125</c:v>
                </c:pt>
                <c:pt idx="1090">
                  <c:v>44124</c:v>
                </c:pt>
                <c:pt idx="1091">
                  <c:v>44123</c:v>
                </c:pt>
                <c:pt idx="1092">
                  <c:v>44120</c:v>
                </c:pt>
                <c:pt idx="1093">
                  <c:v>44119</c:v>
                </c:pt>
                <c:pt idx="1094">
                  <c:v>44118</c:v>
                </c:pt>
                <c:pt idx="1095">
                  <c:v>44117</c:v>
                </c:pt>
                <c:pt idx="1096">
                  <c:v>44116</c:v>
                </c:pt>
                <c:pt idx="1097">
                  <c:v>44113</c:v>
                </c:pt>
                <c:pt idx="1098">
                  <c:v>44112</c:v>
                </c:pt>
                <c:pt idx="1099">
                  <c:v>44111</c:v>
                </c:pt>
                <c:pt idx="1100">
                  <c:v>44110</c:v>
                </c:pt>
                <c:pt idx="1101">
                  <c:v>44109</c:v>
                </c:pt>
                <c:pt idx="1102">
                  <c:v>44105</c:v>
                </c:pt>
                <c:pt idx="1103">
                  <c:v>44104</c:v>
                </c:pt>
                <c:pt idx="1104">
                  <c:v>44103</c:v>
                </c:pt>
                <c:pt idx="1105">
                  <c:v>44102</c:v>
                </c:pt>
                <c:pt idx="1106">
                  <c:v>44099</c:v>
                </c:pt>
                <c:pt idx="1107">
                  <c:v>44098</c:v>
                </c:pt>
                <c:pt idx="1108">
                  <c:v>44097</c:v>
                </c:pt>
                <c:pt idx="1109">
                  <c:v>44096</c:v>
                </c:pt>
                <c:pt idx="1110">
                  <c:v>44095</c:v>
                </c:pt>
                <c:pt idx="1111">
                  <c:v>44092</c:v>
                </c:pt>
                <c:pt idx="1112">
                  <c:v>44091</c:v>
                </c:pt>
                <c:pt idx="1113">
                  <c:v>44090</c:v>
                </c:pt>
                <c:pt idx="1114">
                  <c:v>44089</c:v>
                </c:pt>
                <c:pt idx="1115">
                  <c:v>44088</c:v>
                </c:pt>
                <c:pt idx="1116">
                  <c:v>44085</c:v>
                </c:pt>
                <c:pt idx="1117">
                  <c:v>44084</c:v>
                </c:pt>
                <c:pt idx="1118">
                  <c:v>44083</c:v>
                </c:pt>
                <c:pt idx="1119">
                  <c:v>44082</c:v>
                </c:pt>
                <c:pt idx="1120">
                  <c:v>44081</c:v>
                </c:pt>
                <c:pt idx="1121">
                  <c:v>44078</c:v>
                </c:pt>
                <c:pt idx="1122">
                  <c:v>44077</c:v>
                </c:pt>
                <c:pt idx="1123">
                  <c:v>44076</c:v>
                </c:pt>
                <c:pt idx="1124">
                  <c:v>44075</c:v>
                </c:pt>
                <c:pt idx="1125">
                  <c:v>44074</c:v>
                </c:pt>
                <c:pt idx="1126">
                  <c:v>44071</c:v>
                </c:pt>
                <c:pt idx="1127">
                  <c:v>44070</c:v>
                </c:pt>
                <c:pt idx="1128">
                  <c:v>44069</c:v>
                </c:pt>
                <c:pt idx="1129">
                  <c:v>44068</c:v>
                </c:pt>
                <c:pt idx="1130">
                  <c:v>44067</c:v>
                </c:pt>
                <c:pt idx="1131">
                  <c:v>44064</c:v>
                </c:pt>
                <c:pt idx="1132">
                  <c:v>44063</c:v>
                </c:pt>
                <c:pt idx="1133">
                  <c:v>44062</c:v>
                </c:pt>
                <c:pt idx="1134">
                  <c:v>44061</c:v>
                </c:pt>
                <c:pt idx="1135">
                  <c:v>44060</c:v>
                </c:pt>
                <c:pt idx="1136">
                  <c:v>44057</c:v>
                </c:pt>
                <c:pt idx="1137">
                  <c:v>44056</c:v>
                </c:pt>
                <c:pt idx="1138">
                  <c:v>44055</c:v>
                </c:pt>
                <c:pt idx="1139">
                  <c:v>44054</c:v>
                </c:pt>
                <c:pt idx="1140">
                  <c:v>44053</c:v>
                </c:pt>
                <c:pt idx="1141">
                  <c:v>44050</c:v>
                </c:pt>
                <c:pt idx="1142">
                  <c:v>44049</c:v>
                </c:pt>
                <c:pt idx="1143">
                  <c:v>44048</c:v>
                </c:pt>
                <c:pt idx="1144">
                  <c:v>44047</c:v>
                </c:pt>
                <c:pt idx="1145">
                  <c:v>44046</c:v>
                </c:pt>
                <c:pt idx="1146">
                  <c:v>44043</c:v>
                </c:pt>
                <c:pt idx="1147">
                  <c:v>44042</c:v>
                </c:pt>
                <c:pt idx="1148">
                  <c:v>44041</c:v>
                </c:pt>
                <c:pt idx="1149">
                  <c:v>44040</c:v>
                </c:pt>
                <c:pt idx="1150">
                  <c:v>44039</c:v>
                </c:pt>
                <c:pt idx="1151">
                  <c:v>44036</c:v>
                </c:pt>
                <c:pt idx="1152">
                  <c:v>44035</c:v>
                </c:pt>
                <c:pt idx="1153">
                  <c:v>44034</c:v>
                </c:pt>
                <c:pt idx="1154">
                  <c:v>44033</c:v>
                </c:pt>
                <c:pt idx="1155">
                  <c:v>44032</c:v>
                </c:pt>
                <c:pt idx="1156">
                  <c:v>44029</c:v>
                </c:pt>
                <c:pt idx="1157">
                  <c:v>44028</c:v>
                </c:pt>
                <c:pt idx="1158">
                  <c:v>44027</c:v>
                </c:pt>
                <c:pt idx="1159">
                  <c:v>44026</c:v>
                </c:pt>
                <c:pt idx="1160">
                  <c:v>44025</c:v>
                </c:pt>
                <c:pt idx="1161">
                  <c:v>44022</c:v>
                </c:pt>
                <c:pt idx="1162">
                  <c:v>44021</c:v>
                </c:pt>
                <c:pt idx="1163">
                  <c:v>44020</c:v>
                </c:pt>
                <c:pt idx="1164">
                  <c:v>44019</c:v>
                </c:pt>
                <c:pt idx="1165">
                  <c:v>44018</c:v>
                </c:pt>
                <c:pt idx="1166">
                  <c:v>44015</c:v>
                </c:pt>
                <c:pt idx="1167">
                  <c:v>44014</c:v>
                </c:pt>
                <c:pt idx="1168">
                  <c:v>44013</c:v>
                </c:pt>
                <c:pt idx="1169">
                  <c:v>44012</c:v>
                </c:pt>
                <c:pt idx="1170">
                  <c:v>44011</c:v>
                </c:pt>
                <c:pt idx="1171">
                  <c:v>44008</c:v>
                </c:pt>
                <c:pt idx="1172">
                  <c:v>44007</c:v>
                </c:pt>
                <c:pt idx="1173">
                  <c:v>44006</c:v>
                </c:pt>
                <c:pt idx="1174">
                  <c:v>44005</c:v>
                </c:pt>
                <c:pt idx="1175">
                  <c:v>44004</c:v>
                </c:pt>
                <c:pt idx="1176">
                  <c:v>44001</c:v>
                </c:pt>
                <c:pt idx="1177">
                  <c:v>44000</c:v>
                </c:pt>
                <c:pt idx="1178">
                  <c:v>43999</c:v>
                </c:pt>
                <c:pt idx="1179">
                  <c:v>43998</c:v>
                </c:pt>
                <c:pt idx="1180">
                  <c:v>43997</c:v>
                </c:pt>
                <c:pt idx="1181">
                  <c:v>43994</c:v>
                </c:pt>
                <c:pt idx="1182">
                  <c:v>43993</c:v>
                </c:pt>
                <c:pt idx="1183">
                  <c:v>43992</c:v>
                </c:pt>
                <c:pt idx="1184">
                  <c:v>43991</c:v>
                </c:pt>
                <c:pt idx="1185">
                  <c:v>43990</c:v>
                </c:pt>
                <c:pt idx="1186">
                  <c:v>43987</c:v>
                </c:pt>
                <c:pt idx="1187">
                  <c:v>43986</c:v>
                </c:pt>
                <c:pt idx="1188">
                  <c:v>43985</c:v>
                </c:pt>
                <c:pt idx="1189">
                  <c:v>43984</c:v>
                </c:pt>
                <c:pt idx="1190">
                  <c:v>43983</c:v>
                </c:pt>
                <c:pt idx="1191">
                  <c:v>43980</c:v>
                </c:pt>
                <c:pt idx="1192">
                  <c:v>43979</c:v>
                </c:pt>
                <c:pt idx="1193">
                  <c:v>43978</c:v>
                </c:pt>
                <c:pt idx="1194">
                  <c:v>43977</c:v>
                </c:pt>
                <c:pt idx="1195">
                  <c:v>43973</c:v>
                </c:pt>
                <c:pt idx="1196">
                  <c:v>43972</c:v>
                </c:pt>
                <c:pt idx="1197">
                  <c:v>43971</c:v>
                </c:pt>
                <c:pt idx="1198">
                  <c:v>43970</c:v>
                </c:pt>
                <c:pt idx="1199">
                  <c:v>43969</c:v>
                </c:pt>
                <c:pt idx="1200">
                  <c:v>43966</c:v>
                </c:pt>
                <c:pt idx="1201">
                  <c:v>43965</c:v>
                </c:pt>
                <c:pt idx="1202">
                  <c:v>43964</c:v>
                </c:pt>
                <c:pt idx="1203">
                  <c:v>43963</c:v>
                </c:pt>
                <c:pt idx="1204">
                  <c:v>43962</c:v>
                </c:pt>
                <c:pt idx="1205">
                  <c:v>43959</c:v>
                </c:pt>
                <c:pt idx="1206">
                  <c:v>43958</c:v>
                </c:pt>
                <c:pt idx="1207">
                  <c:v>43957</c:v>
                </c:pt>
                <c:pt idx="1208">
                  <c:v>43956</c:v>
                </c:pt>
                <c:pt idx="1209">
                  <c:v>43955</c:v>
                </c:pt>
                <c:pt idx="1210">
                  <c:v>43951</c:v>
                </c:pt>
                <c:pt idx="1211">
                  <c:v>43950</c:v>
                </c:pt>
                <c:pt idx="1212">
                  <c:v>43949</c:v>
                </c:pt>
                <c:pt idx="1213">
                  <c:v>43948</c:v>
                </c:pt>
                <c:pt idx="1214">
                  <c:v>43945</c:v>
                </c:pt>
                <c:pt idx="1215">
                  <c:v>43944</c:v>
                </c:pt>
                <c:pt idx="1216">
                  <c:v>43943</c:v>
                </c:pt>
                <c:pt idx="1217">
                  <c:v>43942</c:v>
                </c:pt>
                <c:pt idx="1218">
                  <c:v>43941</c:v>
                </c:pt>
                <c:pt idx="1219">
                  <c:v>43938</c:v>
                </c:pt>
                <c:pt idx="1220">
                  <c:v>43937</c:v>
                </c:pt>
                <c:pt idx="1221">
                  <c:v>43936</c:v>
                </c:pt>
                <c:pt idx="1222">
                  <c:v>43934</c:v>
                </c:pt>
                <c:pt idx="1223">
                  <c:v>43930</c:v>
                </c:pt>
                <c:pt idx="1224">
                  <c:v>43929</c:v>
                </c:pt>
                <c:pt idx="1225">
                  <c:v>43928</c:v>
                </c:pt>
                <c:pt idx="1226">
                  <c:v>43924</c:v>
                </c:pt>
                <c:pt idx="1227">
                  <c:v>43922</c:v>
                </c:pt>
                <c:pt idx="1228">
                  <c:v>43921</c:v>
                </c:pt>
                <c:pt idx="1229">
                  <c:v>43920</c:v>
                </c:pt>
                <c:pt idx="1230">
                  <c:v>43917</c:v>
                </c:pt>
                <c:pt idx="1231">
                  <c:v>43916</c:v>
                </c:pt>
                <c:pt idx="1232">
                  <c:v>43915</c:v>
                </c:pt>
                <c:pt idx="1233">
                  <c:v>43914</c:v>
                </c:pt>
                <c:pt idx="1234">
                  <c:v>43913</c:v>
                </c:pt>
                <c:pt idx="1235">
                  <c:v>43910</c:v>
                </c:pt>
                <c:pt idx="1236">
                  <c:v>43909</c:v>
                </c:pt>
                <c:pt idx="1237">
                  <c:v>43908</c:v>
                </c:pt>
                <c:pt idx="1238">
                  <c:v>43907</c:v>
                </c:pt>
                <c:pt idx="1239">
                  <c:v>43906</c:v>
                </c:pt>
                <c:pt idx="1240">
                  <c:v>43903</c:v>
                </c:pt>
                <c:pt idx="1241">
                  <c:v>43902</c:v>
                </c:pt>
                <c:pt idx="1242">
                  <c:v>43901</c:v>
                </c:pt>
                <c:pt idx="1243">
                  <c:v>43899</c:v>
                </c:pt>
                <c:pt idx="1244">
                  <c:v>43896</c:v>
                </c:pt>
                <c:pt idx="1245">
                  <c:v>43895</c:v>
                </c:pt>
                <c:pt idx="1246">
                  <c:v>43894</c:v>
                </c:pt>
                <c:pt idx="1247">
                  <c:v>43893</c:v>
                </c:pt>
                <c:pt idx="1248">
                  <c:v>43892</c:v>
                </c:pt>
                <c:pt idx="1249">
                  <c:v>43889</c:v>
                </c:pt>
                <c:pt idx="1250">
                  <c:v>43888</c:v>
                </c:pt>
                <c:pt idx="1251">
                  <c:v>43887</c:v>
                </c:pt>
                <c:pt idx="1252">
                  <c:v>43886</c:v>
                </c:pt>
                <c:pt idx="1253">
                  <c:v>43885</c:v>
                </c:pt>
                <c:pt idx="1254">
                  <c:v>43881</c:v>
                </c:pt>
                <c:pt idx="1255">
                  <c:v>43880</c:v>
                </c:pt>
                <c:pt idx="1256">
                  <c:v>43879</c:v>
                </c:pt>
                <c:pt idx="1257">
                  <c:v>43878</c:v>
                </c:pt>
                <c:pt idx="1258">
                  <c:v>43875</c:v>
                </c:pt>
                <c:pt idx="1259">
                  <c:v>43874</c:v>
                </c:pt>
                <c:pt idx="1260">
                  <c:v>43873</c:v>
                </c:pt>
                <c:pt idx="1261">
                  <c:v>43872</c:v>
                </c:pt>
                <c:pt idx="1262">
                  <c:v>43871</c:v>
                </c:pt>
                <c:pt idx="1263">
                  <c:v>43868</c:v>
                </c:pt>
                <c:pt idx="1264">
                  <c:v>43867</c:v>
                </c:pt>
                <c:pt idx="1265">
                  <c:v>43866</c:v>
                </c:pt>
                <c:pt idx="1266">
                  <c:v>43865</c:v>
                </c:pt>
                <c:pt idx="1267">
                  <c:v>43864</c:v>
                </c:pt>
                <c:pt idx="1268">
                  <c:v>43861</c:v>
                </c:pt>
                <c:pt idx="1269">
                  <c:v>43860</c:v>
                </c:pt>
                <c:pt idx="1270">
                  <c:v>43859</c:v>
                </c:pt>
                <c:pt idx="1271">
                  <c:v>43858</c:v>
                </c:pt>
                <c:pt idx="1272">
                  <c:v>43857</c:v>
                </c:pt>
                <c:pt idx="1273">
                  <c:v>43854</c:v>
                </c:pt>
                <c:pt idx="1274">
                  <c:v>43853</c:v>
                </c:pt>
                <c:pt idx="1275">
                  <c:v>43852</c:v>
                </c:pt>
                <c:pt idx="1276">
                  <c:v>43851</c:v>
                </c:pt>
                <c:pt idx="1277">
                  <c:v>43850</c:v>
                </c:pt>
                <c:pt idx="1278">
                  <c:v>43847</c:v>
                </c:pt>
                <c:pt idx="1279">
                  <c:v>43846</c:v>
                </c:pt>
                <c:pt idx="1280">
                  <c:v>43845</c:v>
                </c:pt>
                <c:pt idx="1281">
                  <c:v>43844</c:v>
                </c:pt>
                <c:pt idx="1282">
                  <c:v>43843</c:v>
                </c:pt>
                <c:pt idx="1283">
                  <c:v>43840</c:v>
                </c:pt>
                <c:pt idx="1284">
                  <c:v>43839</c:v>
                </c:pt>
                <c:pt idx="1285">
                  <c:v>43838</c:v>
                </c:pt>
                <c:pt idx="1286">
                  <c:v>43837</c:v>
                </c:pt>
                <c:pt idx="1287">
                  <c:v>43836</c:v>
                </c:pt>
                <c:pt idx="1288">
                  <c:v>43833</c:v>
                </c:pt>
                <c:pt idx="1289">
                  <c:v>43832</c:v>
                </c:pt>
              </c:numCache>
            </c:numRef>
          </c:cat>
          <c:val>
            <c:numRef>
              <c:f>Total!$I$2:$I$2578</c:f>
              <c:numCache>
                <c:formatCode>0.00_ ;[Red]\-0.00\ </c:formatCode>
                <c:ptCount val="2577"/>
                <c:pt idx="0">
                  <c:v>0</c:v>
                </c:pt>
                <c:pt idx="1">
                  <c:v>-4690</c:v>
                </c:pt>
                <c:pt idx="2">
                  <c:v>-2557</c:v>
                </c:pt>
                <c:pt idx="3">
                  <c:v>-4703</c:v>
                </c:pt>
                <c:pt idx="4">
                  <c:v>-5111</c:v>
                </c:pt>
                <c:pt idx="5">
                  <c:v>-5692</c:v>
                </c:pt>
                <c:pt idx="6">
                  <c:v>-3143</c:v>
                </c:pt>
                <c:pt idx="7">
                  <c:v>-2421</c:v>
                </c:pt>
                <c:pt idx="8">
                  <c:v>-390</c:v>
                </c:pt>
                <c:pt idx="9">
                  <c:v>0</c:v>
                </c:pt>
                <c:pt idx="10">
                  <c:v>-4340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-349</c:v>
                </c:pt>
                <c:pt idx="15">
                  <c:v>-164</c:v>
                </c:pt>
                <c:pt idx="16">
                  <c:v>-2187</c:v>
                </c:pt>
                <c:pt idx="17">
                  <c:v>-353</c:v>
                </c:pt>
                <c:pt idx="18">
                  <c:v>-467</c:v>
                </c:pt>
                <c:pt idx="19">
                  <c:v>-426</c:v>
                </c:pt>
                <c:pt idx="20">
                  <c:v>-720</c:v>
                </c:pt>
                <c:pt idx="21">
                  <c:v>-1814</c:v>
                </c:pt>
                <c:pt idx="22">
                  <c:v>-2448</c:v>
                </c:pt>
                <c:pt idx="23">
                  <c:v>-975</c:v>
                </c:pt>
                <c:pt idx="24">
                  <c:v>-357</c:v>
                </c:pt>
                <c:pt idx="25">
                  <c:v>-204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-181</c:v>
                </c:pt>
                <c:pt idx="31">
                  <c:v>0</c:v>
                </c:pt>
                <c:pt idx="32">
                  <c:v>-511</c:v>
                </c:pt>
                <c:pt idx="33">
                  <c:v>-2363</c:v>
                </c:pt>
                <c:pt idx="34">
                  <c:v>-1000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-2541</c:v>
                </c:pt>
                <c:pt idx="39">
                  <c:v>-123</c:v>
                </c:pt>
                <c:pt idx="40">
                  <c:v>0</c:v>
                </c:pt>
                <c:pt idx="41">
                  <c:v>-186</c:v>
                </c:pt>
                <c:pt idx="42">
                  <c:v>-5625</c:v>
                </c:pt>
                <c:pt idx="43">
                  <c:v>-7140</c:v>
                </c:pt>
                <c:pt idx="44">
                  <c:v>-7008</c:v>
                </c:pt>
                <c:pt idx="45">
                  <c:v>-5007</c:v>
                </c:pt>
                <c:pt idx="46">
                  <c:v>-2005</c:v>
                </c:pt>
                <c:pt idx="47">
                  <c:v>0</c:v>
                </c:pt>
                <c:pt idx="48">
                  <c:v>0</c:v>
                </c:pt>
                <c:pt idx="49">
                  <c:v>-44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-131</c:v>
                </c:pt>
                <c:pt idx="54">
                  <c:v>-2555</c:v>
                </c:pt>
                <c:pt idx="55">
                  <c:v>-2262</c:v>
                </c:pt>
                <c:pt idx="56">
                  <c:v>-3451</c:v>
                </c:pt>
                <c:pt idx="57">
                  <c:v>-5189</c:v>
                </c:pt>
                <c:pt idx="58">
                  <c:v>-3179</c:v>
                </c:pt>
                <c:pt idx="59">
                  <c:v>-1065</c:v>
                </c:pt>
                <c:pt idx="60">
                  <c:v>-699</c:v>
                </c:pt>
                <c:pt idx="61">
                  <c:v>0</c:v>
                </c:pt>
                <c:pt idx="62">
                  <c:v>-1344</c:v>
                </c:pt>
                <c:pt idx="63">
                  <c:v>-930</c:v>
                </c:pt>
                <c:pt idx="64">
                  <c:v>-2573</c:v>
                </c:pt>
                <c:pt idx="65">
                  <c:v>-2081</c:v>
                </c:pt>
                <c:pt idx="66">
                  <c:v>0</c:v>
                </c:pt>
                <c:pt idx="67">
                  <c:v>-790</c:v>
                </c:pt>
                <c:pt idx="68">
                  <c:v>-145</c:v>
                </c:pt>
                <c:pt idx="69">
                  <c:v>-2612</c:v>
                </c:pt>
                <c:pt idx="70">
                  <c:v>-4158</c:v>
                </c:pt>
                <c:pt idx="71">
                  <c:v>-1143</c:v>
                </c:pt>
                <c:pt idx="72">
                  <c:v>-5040</c:v>
                </c:pt>
                <c:pt idx="73">
                  <c:v>-5130</c:v>
                </c:pt>
                <c:pt idx="74">
                  <c:v>-6115</c:v>
                </c:pt>
                <c:pt idx="75">
                  <c:v>-6593</c:v>
                </c:pt>
                <c:pt idx="76">
                  <c:v>-4307</c:v>
                </c:pt>
                <c:pt idx="77">
                  <c:v>-3961</c:v>
                </c:pt>
                <c:pt idx="78">
                  <c:v>-2067</c:v>
                </c:pt>
                <c:pt idx="79">
                  <c:v>-1067</c:v>
                </c:pt>
                <c:pt idx="80">
                  <c:v>0</c:v>
                </c:pt>
                <c:pt idx="81">
                  <c:v>-3012</c:v>
                </c:pt>
                <c:pt idx="82">
                  <c:v>0</c:v>
                </c:pt>
                <c:pt idx="83">
                  <c:v>-6488</c:v>
                </c:pt>
                <c:pt idx="84">
                  <c:v>-9403</c:v>
                </c:pt>
                <c:pt idx="85">
                  <c:v>-9822</c:v>
                </c:pt>
                <c:pt idx="86">
                  <c:v>-8594</c:v>
                </c:pt>
                <c:pt idx="87">
                  <c:v>-6351</c:v>
                </c:pt>
                <c:pt idx="88">
                  <c:v>-5079</c:v>
                </c:pt>
                <c:pt idx="89">
                  <c:v>-4858</c:v>
                </c:pt>
                <c:pt idx="90">
                  <c:v>-5186</c:v>
                </c:pt>
                <c:pt idx="91">
                  <c:v>-4696</c:v>
                </c:pt>
                <c:pt idx="92">
                  <c:v>-7041</c:v>
                </c:pt>
                <c:pt idx="93">
                  <c:v>-6654</c:v>
                </c:pt>
                <c:pt idx="94">
                  <c:v>-7466</c:v>
                </c:pt>
                <c:pt idx="95">
                  <c:v>-7014</c:v>
                </c:pt>
                <c:pt idx="96">
                  <c:v>-5799</c:v>
                </c:pt>
                <c:pt idx="97">
                  <c:v>-6139</c:v>
                </c:pt>
                <c:pt idx="98">
                  <c:v>-5721</c:v>
                </c:pt>
                <c:pt idx="99">
                  <c:v>-5495</c:v>
                </c:pt>
                <c:pt idx="100">
                  <c:v>-3434</c:v>
                </c:pt>
                <c:pt idx="101">
                  <c:v>-2382</c:v>
                </c:pt>
                <c:pt idx="102">
                  <c:v>-2985</c:v>
                </c:pt>
                <c:pt idx="103">
                  <c:v>-3007</c:v>
                </c:pt>
                <c:pt idx="104">
                  <c:v>0</c:v>
                </c:pt>
                <c:pt idx="105">
                  <c:v>-690</c:v>
                </c:pt>
                <c:pt idx="106">
                  <c:v>-1034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-249</c:v>
                </c:pt>
                <c:pt idx="111">
                  <c:v>0</c:v>
                </c:pt>
                <c:pt idx="112">
                  <c:v>0</c:v>
                </c:pt>
                <c:pt idx="113">
                  <c:v>-416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-2507</c:v>
                </c:pt>
                <c:pt idx="118">
                  <c:v>-2532</c:v>
                </c:pt>
                <c:pt idx="119">
                  <c:v>-795</c:v>
                </c:pt>
                <c:pt idx="120">
                  <c:v>-922</c:v>
                </c:pt>
                <c:pt idx="121">
                  <c:v>-122</c:v>
                </c:pt>
                <c:pt idx="122">
                  <c:v>0</c:v>
                </c:pt>
                <c:pt idx="123">
                  <c:v>-4059</c:v>
                </c:pt>
                <c:pt idx="124">
                  <c:v>-1183</c:v>
                </c:pt>
                <c:pt idx="125">
                  <c:v>-801</c:v>
                </c:pt>
                <c:pt idx="126">
                  <c:v>-2976</c:v>
                </c:pt>
                <c:pt idx="127">
                  <c:v>-2146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-2317</c:v>
                </c:pt>
                <c:pt idx="132">
                  <c:v>-3813</c:v>
                </c:pt>
                <c:pt idx="133">
                  <c:v>-4897</c:v>
                </c:pt>
                <c:pt idx="134">
                  <c:v>-4158</c:v>
                </c:pt>
                <c:pt idx="135">
                  <c:v>-6404</c:v>
                </c:pt>
                <c:pt idx="136">
                  <c:v>-5568</c:v>
                </c:pt>
                <c:pt idx="137">
                  <c:v>-6004</c:v>
                </c:pt>
                <c:pt idx="138">
                  <c:v>-4196</c:v>
                </c:pt>
                <c:pt idx="139">
                  <c:v>-4132</c:v>
                </c:pt>
                <c:pt idx="140">
                  <c:v>-2012</c:v>
                </c:pt>
                <c:pt idx="141">
                  <c:v>-5679</c:v>
                </c:pt>
                <c:pt idx="142">
                  <c:v>-4087</c:v>
                </c:pt>
                <c:pt idx="143">
                  <c:v>-3354</c:v>
                </c:pt>
                <c:pt idx="144">
                  <c:v>-2097</c:v>
                </c:pt>
                <c:pt idx="145">
                  <c:v>-1615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-434</c:v>
                </c:pt>
                <c:pt idx="151">
                  <c:v>-3188</c:v>
                </c:pt>
                <c:pt idx="152">
                  <c:v>-3836</c:v>
                </c:pt>
                <c:pt idx="153">
                  <c:v>-3196</c:v>
                </c:pt>
                <c:pt idx="154">
                  <c:v>-3217</c:v>
                </c:pt>
                <c:pt idx="155">
                  <c:v>-3640</c:v>
                </c:pt>
                <c:pt idx="156">
                  <c:v>-5328</c:v>
                </c:pt>
                <c:pt idx="157">
                  <c:v>-6951</c:v>
                </c:pt>
                <c:pt idx="158">
                  <c:v>-6218</c:v>
                </c:pt>
                <c:pt idx="159">
                  <c:v>-5158</c:v>
                </c:pt>
                <c:pt idx="160">
                  <c:v>-8031</c:v>
                </c:pt>
                <c:pt idx="161">
                  <c:v>-6684</c:v>
                </c:pt>
                <c:pt idx="162">
                  <c:v>-6129</c:v>
                </c:pt>
                <c:pt idx="163">
                  <c:v>-6018</c:v>
                </c:pt>
                <c:pt idx="164">
                  <c:v>-7800</c:v>
                </c:pt>
                <c:pt idx="165">
                  <c:v>-6800</c:v>
                </c:pt>
                <c:pt idx="166">
                  <c:v>-7893</c:v>
                </c:pt>
                <c:pt idx="167">
                  <c:v>-8066</c:v>
                </c:pt>
                <c:pt idx="168">
                  <c:v>-6058</c:v>
                </c:pt>
                <c:pt idx="169">
                  <c:v>-3050</c:v>
                </c:pt>
                <c:pt idx="170">
                  <c:v>-1588</c:v>
                </c:pt>
                <c:pt idx="171">
                  <c:v>-1114</c:v>
                </c:pt>
                <c:pt idx="172">
                  <c:v>0</c:v>
                </c:pt>
                <c:pt idx="173">
                  <c:v>0</c:v>
                </c:pt>
                <c:pt idx="174">
                  <c:v>-877</c:v>
                </c:pt>
                <c:pt idx="175">
                  <c:v>-1385</c:v>
                </c:pt>
                <c:pt idx="176">
                  <c:v>-2098</c:v>
                </c:pt>
                <c:pt idx="177">
                  <c:v>-1633</c:v>
                </c:pt>
                <c:pt idx="178">
                  <c:v>-1232</c:v>
                </c:pt>
                <c:pt idx="179">
                  <c:v>0</c:v>
                </c:pt>
                <c:pt idx="180">
                  <c:v>-5036</c:v>
                </c:pt>
                <c:pt idx="181">
                  <c:v>-5036</c:v>
                </c:pt>
                <c:pt idx="182">
                  <c:v>-3033</c:v>
                </c:pt>
                <c:pt idx="183">
                  <c:v>-3456</c:v>
                </c:pt>
                <c:pt idx="184">
                  <c:v>-2455</c:v>
                </c:pt>
                <c:pt idx="185">
                  <c:v>-8970</c:v>
                </c:pt>
                <c:pt idx="186">
                  <c:v>-5968</c:v>
                </c:pt>
                <c:pt idx="187">
                  <c:v>-6910</c:v>
                </c:pt>
                <c:pt idx="188">
                  <c:v>-7059</c:v>
                </c:pt>
                <c:pt idx="189">
                  <c:v>-7420</c:v>
                </c:pt>
                <c:pt idx="190">
                  <c:v>-6065</c:v>
                </c:pt>
                <c:pt idx="191">
                  <c:v>-6226</c:v>
                </c:pt>
                <c:pt idx="192">
                  <c:v>-5226</c:v>
                </c:pt>
                <c:pt idx="193">
                  <c:v>-8907</c:v>
                </c:pt>
                <c:pt idx="194">
                  <c:v>-7899</c:v>
                </c:pt>
                <c:pt idx="195">
                  <c:v>-7204</c:v>
                </c:pt>
                <c:pt idx="196">
                  <c:v>-5669</c:v>
                </c:pt>
                <c:pt idx="197">
                  <c:v>-5479</c:v>
                </c:pt>
                <c:pt idx="198">
                  <c:v>-4790</c:v>
                </c:pt>
                <c:pt idx="199">
                  <c:v>-4481</c:v>
                </c:pt>
                <c:pt idx="200">
                  <c:v>-2278</c:v>
                </c:pt>
                <c:pt idx="201">
                  <c:v>-2778</c:v>
                </c:pt>
                <c:pt idx="202">
                  <c:v>-3758</c:v>
                </c:pt>
                <c:pt idx="203">
                  <c:v>-9181</c:v>
                </c:pt>
                <c:pt idx="204">
                  <c:v>-7425</c:v>
                </c:pt>
                <c:pt idx="205">
                  <c:v>-7262</c:v>
                </c:pt>
                <c:pt idx="206">
                  <c:v>-5033</c:v>
                </c:pt>
                <c:pt idx="207">
                  <c:v>-4032</c:v>
                </c:pt>
                <c:pt idx="208">
                  <c:v>-2658</c:v>
                </c:pt>
                <c:pt idx="209">
                  <c:v>-3364</c:v>
                </c:pt>
                <c:pt idx="210">
                  <c:v>-1859</c:v>
                </c:pt>
                <c:pt idx="211">
                  <c:v>-2229</c:v>
                </c:pt>
                <c:pt idx="212">
                  <c:v>-338</c:v>
                </c:pt>
                <c:pt idx="213">
                  <c:v>-2005</c:v>
                </c:pt>
                <c:pt idx="214">
                  <c:v>0</c:v>
                </c:pt>
                <c:pt idx="215">
                  <c:v>-599</c:v>
                </c:pt>
                <c:pt idx="216">
                  <c:v>-1410</c:v>
                </c:pt>
                <c:pt idx="217">
                  <c:v>0</c:v>
                </c:pt>
                <c:pt idx="218">
                  <c:v>-148</c:v>
                </c:pt>
                <c:pt idx="219">
                  <c:v>-274</c:v>
                </c:pt>
                <c:pt idx="220">
                  <c:v>0</c:v>
                </c:pt>
                <c:pt idx="221">
                  <c:v>0</c:v>
                </c:pt>
                <c:pt idx="222">
                  <c:v>-2116</c:v>
                </c:pt>
                <c:pt idx="223">
                  <c:v>-1112</c:v>
                </c:pt>
                <c:pt idx="224">
                  <c:v>0</c:v>
                </c:pt>
                <c:pt idx="225">
                  <c:v>0</c:v>
                </c:pt>
                <c:pt idx="226">
                  <c:v>-5459</c:v>
                </c:pt>
                <c:pt idx="227">
                  <c:v>-3642</c:v>
                </c:pt>
                <c:pt idx="228">
                  <c:v>-2642</c:v>
                </c:pt>
                <c:pt idx="229">
                  <c:v>-2549</c:v>
                </c:pt>
                <c:pt idx="230">
                  <c:v>-3516</c:v>
                </c:pt>
                <c:pt idx="231">
                  <c:v>-2136</c:v>
                </c:pt>
                <c:pt idx="232">
                  <c:v>-5010</c:v>
                </c:pt>
                <c:pt idx="233">
                  <c:v>-6111</c:v>
                </c:pt>
                <c:pt idx="234">
                  <c:v>-5137</c:v>
                </c:pt>
                <c:pt idx="235">
                  <c:v>-3623</c:v>
                </c:pt>
                <c:pt idx="236">
                  <c:v>-11289</c:v>
                </c:pt>
                <c:pt idx="237">
                  <c:v>-10827</c:v>
                </c:pt>
                <c:pt idx="238">
                  <c:v>-15152</c:v>
                </c:pt>
                <c:pt idx="239">
                  <c:v>-14149</c:v>
                </c:pt>
                <c:pt idx="240">
                  <c:v>-16864</c:v>
                </c:pt>
                <c:pt idx="241">
                  <c:v>-15706</c:v>
                </c:pt>
                <c:pt idx="242">
                  <c:v>-15341</c:v>
                </c:pt>
                <c:pt idx="243">
                  <c:v>-14191</c:v>
                </c:pt>
                <c:pt idx="244">
                  <c:v>-17321</c:v>
                </c:pt>
                <c:pt idx="245">
                  <c:v>-16580</c:v>
                </c:pt>
                <c:pt idx="246">
                  <c:v>-15580</c:v>
                </c:pt>
                <c:pt idx="247">
                  <c:v>-15127</c:v>
                </c:pt>
                <c:pt idx="248">
                  <c:v>-14637</c:v>
                </c:pt>
                <c:pt idx="249">
                  <c:v>-14409</c:v>
                </c:pt>
                <c:pt idx="250">
                  <c:v>-14760</c:v>
                </c:pt>
                <c:pt idx="251">
                  <c:v>-12303</c:v>
                </c:pt>
                <c:pt idx="252">
                  <c:v>-10753</c:v>
                </c:pt>
                <c:pt idx="253">
                  <c:v>-9619</c:v>
                </c:pt>
                <c:pt idx="254">
                  <c:v>-7259</c:v>
                </c:pt>
                <c:pt idx="255">
                  <c:v>-4889</c:v>
                </c:pt>
                <c:pt idx="256">
                  <c:v>-6624</c:v>
                </c:pt>
                <c:pt idx="257">
                  <c:v>-6256</c:v>
                </c:pt>
                <c:pt idx="258">
                  <c:v>-5220</c:v>
                </c:pt>
                <c:pt idx="259">
                  <c:v>-8540</c:v>
                </c:pt>
                <c:pt idx="260">
                  <c:v>-7784</c:v>
                </c:pt>
                <c:pt idx="261">
                  <c:v>-5409</c:v>
                </c:pt>
                <c:pt idx="262">
                  <c:v>-2709</c:v>
                </c:pt>
                <c:pt idx="263">
                  <c:v>0</c:v>
                </c:pt>
                <c:pt idx="264">
                  <c:v>-950</c:v>
                </c:pt>
                <c:pt idx="265">
                  <c:v>0</c:v>
                </c:pt>
                <c:pt idx="266">
                  <c:v>-2467</c:v>
                </c:pt>
                <c:pt idx="267">
                  <c:v>-3015</c:v>
                </c:pt>
                <c:pt idx="268">
                  <c:v>-1000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-1727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-3116</c:v>
                </c:pt>
                <c:pt idx="278">
                  <c:v>-1163</c:v>
                </c:pt>
                <c:pt idx="279">
                  <c:v>-5259</c:v>
                </c:pt>
                <c:pt idx="280">
                  <c:v>-4956</c:v>
                </c:pt>
                <c:pt idx="281">
                  <c:v>-4356</c:v>
                </c:pt>
                <c:pt idx="282">
                  <c:v>-2644</c:v>
                </c:pt>
                <c:pt idx="283">
                  <c:v>-2155</c:v>
                </c:pt>
                <c:pt idx="284">
                  <c:v>0</c:v>
                </c:pt>
                <c:pt idx="285">
                  <c:v>-2565</c:v>
                </c:pt>
                <c:pt idx="286">
                  <c:v>0</c:v>
                </c:pt>
                <c:pt idx="287">
                  <c:v>-8693</c:v>
                </c:pt>
                <c:pt idx="288">
                  <c:v>-7693</c:v>
                </c:pt>
                <c:pt idx="289">
                  <c:v>-7759</c:v>
                </c:pt>
                <c:pt idx="290">
                  <c:v>-5421</c:v>
                </c:pt>
                <c:pt idx="291">
                  <c:v>-4183</c:v>
                </c:pt>
                <c:pt idx="292">
                  <c:v>-2616</c:v>
                </c:pt>
                <c:pt idx="293">
                  <c:v>-4290</c:v>
                </c:pt>
                <c:pt idx="294">
                  <c:v>-3427</c:v>
                </c:pt>
                <c:pt idx="295">
                  <c:v>-3399</c:v>
                </c:pt>
                <c:pt idx="296">
                  <c:v>-1000</c:v>
                </c:pt>
                <c:pt idx="297">
                  <c:v>0</c:v>
                </c:pt>
                <c:pt idx="298">
                  <c:v>0</c:v>
                </c:pt>
                <c:pt idx="299">
                  <c:v>-575</c:v>
                </c:pt>
                <c:pt idx="300">
                  <c:v>0</c:v>
                </c:pt>
                <c:pt idx="301">
                  <c:v>-1360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-2368</c:v>
                </c:pt>
                <c:pt idx="307">
                  <c:v>-2149</c:v>
                </c:pt>
                <c:pt idx="308">
                  <c:v>-3030</c:v>
                </c:pt>
                <c:pt idx="309">
                  <c:v>-634</c:v>
                </c:pt>
                <c:pt idx="310">
                  <c:v>-2913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-1170</c:v>
                </c:pt>
                <c:pt idx="315">
                  <c:v>-170</c:v>
                </c:pt>
                <c:pt idx="316">
                  <c:v>0</c:v>
                </c:pt>
                <c:pt idx="317">
                  <c:v>-2030</c:v>
                </c:pt>
                <c:pt idx="318">
                  <c:v>-289</c:v>
                </c:pt>
                <c:pt idx="319">
                  <c:v>-2104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-2208</c:v>
                </c:pt>
                <c:pt idx="324">
                  <c:v>-3280</c:v>
                </c:pt>
                <c:pt idx="325">
                  <c:v>-5341</c:v>
                </c:pt>
                <c:pt idx="326">
                  <c:v>-2947</c:v>
                </c:pt>
                <c:pt idx="327">
                  <c:v>-1562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-3919</c:v>
                </c:pt>
                <c:pt idx="333">
                  <c:v>-4987</c:v>
                </c:pt>
                <c:pt idx="334">
                  <c:v>-4634</c:v>
                </c:pt>
                <c:pt idx="335">
                  <c:v>-5266</c:v>
                </c:pt>
                <c:pt idx="336">
                  <c:v>-3222</c:v>
                </c:pt>
                <c:pt idx="337">
                  <c:v>-1842</c:v>
                </c:pt>
                <c:pt idx="338">
                  <c:v>-2262</c:v>
                </c:pt>
                <c:pt idx="339">
                  <c:v>-3110</c:v>
                </c:pt>
                <c:pt idx="340">
                  <c:v>-1110</c:v>
                </c:pt>
                <c:pt idx="341">
                  <c:v>-473</c:v>
                </c:pt>
                <c:pt idx="342">
                  <c:v>-1943</c:v>
                </c:pt>
                <c:pt idx="343">
                  <c:v>-1943</c:v>
                </c:pt>
                <c:pt idx="344">
                  <c:v>-4608</c:v>
                </c:pt>
                <c:pt idx="345">
                  <c:v>-5405</c:v>
                </c:pt>
                <c:pt idx="346">
                  <c:v>-5887</c:v>
                </c:pt>
                <c:pt idx="347">
                  <c:v>-7023</c:v>
                </c:pt>
                <c:pt idx="348">
                  <c:v>-11007</c:v>
                </c:pt>
                <c:pt idx="349">
                  <c:v>-11415</c:v>
                </c:pt>
                <c:pt idx="350">
                  <c:v>-11527</c:v>
                </c:pt>
                <c:pt idx="351">
                  <c:v>-11429</c:v>
                </c:pt>
                <c:pt idx="352">
                  <c:v>-8630</c:v>
                </c:pt>
                <c:pt idx="353">
                  <c:v>-8252</c:v>
                </c:pt>
                <c:pt idx="354">
                  <c:v>-7153</c:v>
                </c:pt>
                <c:pt idx="355">
                  <c:v>-5924</c:v>
                </c:pt>
                <c:pt idx="356">
                  <c:v>-6239</c:v>
                </c:pt>
                <c:pt idx="357">
                  <c:v>-9900</c:v>
                </c:pt>
                <c:pt idx="358">
                  <c:v>-9900</c:v>
                </c:pt>
                <c:pt idx="359">
                  <c:v>-11829</c:v>
                </c:pt>
                <c:pt idx="360">
                  <c:v>-11613</c:v>
                </c:pt>
                <c:pt idx="361">
                  <c:v>-10363</c:v>
                </c:pt>
                <c:pt idx="362">
                  <c:v>-9987</c:v>
                </c:pt>
                <c:pt idx="363">
                  <c:v>-10599</c:v>
                </c:pt>
                <c:pt idx="364">
                  <c:v>-9599</c:v>
                </c:pt>
                <c:pt idx="365">
                  <c:v>-7699</c:v>
                </c:pt>
                <c:pt idx="366">
                  <c:v>-7224</c:v>
                </c:pt>
                <c:pt idx="367">
                  <c:v>-5218</c:v>
                </c:pt>
                <c:pt idx="368">
                  <c:v>-2656</c:v>
                </c:pt>
                <c:pt idx="369">
                  <c:v>-4156</c:v>
                </c:pt>
                <c:pt idx="370">
                  <c:v>-5964</c:v>
                </c:pt>
                <c:pt idx="371">
                  <c:v>-5454</c:v>
                </c:pt>
                <c:pt idx="372">
                  <c:v>-5604</c:v>
                </c:pt>
                <c:pt idx="373">
                  <c:v>-3585</c:v>
                </c:pt>
                <c:pt idx="374">
                  <c:v>-4373</c:v>
                </c:pt>
                <c:pt idx="375">
                  <c:v>-3832</c:v>
                </c:pt>
                <c:pt idx="376">
                  <c:v>-6550</c:v>
                </c:pt>
                <c:pt idx="377">
                  <c:v>-7840</c:v>
                </c:pt>
                <c:pt idx="378">
                  <c:v>-8603</c:v>
                </c:pt>
                <c:pt idx="379">
                  <c:v>-8568</c:v>
                </c:pt>
                <c:pt idx="380">
                  <c:v>-9183</c:v>
                </c:pt>
                <c:pt idx="381">
                  <c:v>-10185</c:v>
                </c:pt>
                <c:pt idx="382">
                  <c:v>-9973</c:v>
                </c:pt>
                <c:pt idx="383">
                  <c:v>-8042</c:v>
                </c:pt>
                <c:pt idx="384">
                  <c:v>-6008</c:v>
                </c:pt>
                <c:pt idx="385">
                  <c:v>-5808</c:v>
                </c:pt>
                <c:pt idx="386">
                  <c:v>-6967</c:v>
                </c:pt>
                <c:pt idx="387">
                  <c:v>-6405</c:v>
                </c:pt>
                <c:pt idx="388">
                  <c:v>-3660</c:v>
                </c:pt>
                <c:pt idx="389">
                  <c:v>-3700</c:v>
                </c:pt>
                <c:pt idx="390">
                  <c:v>-2808</c:v>
                </c:pt>
                <c:pt idx="391">
                  <c:v>-2496</c:v>
                </c:pt>
                <c:pt idx="392">
                  <c:v>-1789</c:v>
                </c:pt>
                <c:pt idx="393">
                  <c:v>-1789</c:v>
                </c:pt>
                <c:pt idx="394">
                  <c:v>-1910</c:v>
                </c:pt>
                <c:pt idx="395">
                  <c:v>-890</c:v>
                </c:pt>
                <c:pt idx="396">
                  <c:v>-1613</c:v>
                </c:pt>
                <c:pt idx="397">
                  <c:v>-175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-1466</c:v>
                </c:pt>
                <c:pt idx="404">
                  <c:v>-1466</c:v>
                </c:pt>
                <c:pt idx="405">
                  <c:v>-3416</c:v>
                </c:pt>
                <c:pt idx="406">
                  <c:v>-2594</c:v>
                </c:pt>
                <c:pt idx="407">
                  <c:v>-594</c:v>
                </c:pt>
                <c:pt idx="408">
                  <c:v>-1807</c:v>
                </c:pt>
                <c:pt idx="409">
                  <c:v>-1807</c:v>
                </c:pt>
                <c:pt idx="410">
                  <c:v>0</c:v>
                </c:pt>
                <c:pt idx="411">
                  <c:v>0</c:v>
                </c:pt>
                <c:pt idx="412">
                  <c:v>-1875</c:v>
                </c:pt>
                <c:pt idx="413">
                  <c:v>-1236</c:v>
                </c:pt>
                <c:pt idx="414">
                  <c:v>0</c:v>
                </c:pt>
                <c:pt idx="415">
                  <c:v>0</c:v>
                </c:pt>
                <c:pt idx="416">
                  <c:v>-693</c:v>
                </c:pt>
                <c:pt idx="417">
                  <c:v>-391</c:v>
                </c:pt>
                <c:pt idx="418">
                  <c:v>-223</c:v>
                </c:pt>
                <c:pt idx="419">
                  <c:v>-700</c:v>
                </c:pt>
                <c:pt idx="420">
                  <c:v>0</c:v>
                </c:pt>
                <c:pt idx="421">
                  <c:v>-32</c:v>
                </c:pt>
                <c:pt idx="422">
                  <c:v>-1355</c:v>
                </c:pt>
                <c:pt idx="423">
                  <c:v>-1070</c:v>
                </c:pt>
                <c:pt idx="424">
                  <c:v>0</c:v>
                </c:pt>
                <c:pt idx="425">
                  <c:v>0</c:v>
                </c:pt>
                <c:pt idx="426">
                  <c:v>-2711</c:v>
                </c:pt>
                <c:pt idx="427">
                  <c:v>-7410</c:v>
                </c:pt>
                <c:pt idx="428">
                  <c:v>-8726</c:v>
                </c:pt>
                <c:pt idx="429">
                  <c:v>-7956</c:v>
                </c:pt>
                <c:pt idx="430">
                  <c:v>-7509</c:v>
                </c:pt>
                <c:pt idx="431">
                  <c:v>-6103</c:v>
                </c:pt>
                <c:pt idx="432">
                  <c:v>-5218</c:v>
                </c:pt>
                <c:pt idx="433">
                  <c:v>-3218</c:v>
                </c:pt>
                <c:pt idx="434">
                  <c:v>-3218</c:v>
                </c:pt>
                <c:pt idx="435">
                  <c:v>-4669</c:v>
                </c:pt>
                <c:pt idx="436">
                  <c:v>-2583</c:v>
                </c:pt>
                <c:pt idx="437">
                  <c:v>-2800</c:v>
                </c:pt>
                <c:pt idx="438">
                  <c:v>-3185</c:v>
                </c:pt>
                <c:pt idx="439">
                  <c:v>-3515</c:v>
                </c:pt>
                <c:pt idx="440">
                  <c:v>-3515</c:v>
                </c:pt>
                <c:pt idx="441">
                  <c:v>-1710</c:v>
                </c:pt>
                <c:pt idx="442">
                  <c:v>-3387</c:v>
                </c:pt>
                <c:pt idx="443">
                  <c:v>-3570</c:v>
                </c:pt>
                <c:pt idx="444">
                  <c:v>-3236</c:v>
                </c:pt>
                <c:pt idx="445">
                  <c:v>-2501</c:v>
                </c:pt>
                <c:pt idx="446">
                  <c:v>-1551</c:v>
                </c:pt>
                <c:pt idx="447">
                  <c:v>-1936</c:v>
                </c:pt>
                <c:pt idx="448">
                  <c:v>-1031</c:v>
                </c:pt>
                <c:pt idx="449">
                  <c:v>0</c:v>
                </c:pt>
                <c:pt idx="450">
                  <c:v>-3100</c:v>
                </c:pt>
                <c:pt idx="451">
                  <c:v>-1420</c:v>
                </c:pt>
                <c:pt idx="452">
                  <c:v>-638</c:v>
                </c:pt>
                <c:pt idx="453">
                  <c:v>0</c:v>
                </c:pt>
                <c:pt idx="454">
                  <c:v>0</c:v>
                </c:pt>
                <c:pt idx="455">
                  <c:v>-58</c:v>
                </c:pt>
                <c:pt idx="456">
                  <c:v>-58</c:v>
                </c:pt>
                <c:pt idx="457">
                  <c:v>-3239</c:v>
                </c:pt>
                <c:pt idx="458">
                  <c:v>-2239</c:v>
                </c:pt>
                <c:pt idx="459">
                  <c:v>-4367</c:v>
                </c:pt>
                <c:pt idx="460">
                  <c:v>-3367</c:v>
                </c:pt>
                <c:pt idx="461">
                  <c:v>-2759</c:v>
                </c:pt>
                <c:pt idx="462">
                  <c:v>-1916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-2252</c:v>
                </c:pt>
                <c:pt idx="467">
                  <c:v>-970</c:v>
                </c:pt>
                <c:pt idx="468">
                  <c:v>0</c:v>
                </c:pt>
                <c:pt idx="469">
                  <c:v>-135</c:v>
                </c:pt>
                <c:pt idx="470">
                  <c:v>-2622</c:v>
                </c:pt>
                <c:pt idx="471">
                  <c:v>-3562</c:v>
                </c:pt>
                <c:pt idx="472">
                  <c:v>-3753</c:v>
                </c:pt>
                <c:pt idx="473">
                  <c:v>-4892</c:v>
                </c:pt>
                <c:pt idx="474">
                  <c:v>-4892</c:v>
                </c:pt>
                <c:pt idx="475">
                  <c:v>-2892</c:v>
                </c:pt>
                <c:pt idx="476">
                  <c:v>-3220</c:v>
                </c:pt>
                <c:pt idx="477">
                  <c:v>-3164</c:v>
                </c:pt>
                <c:pt idx="478">
                  <c:v>-2002</c:v>
                </c:pt>
                <c:pt idx="479">
                  <c:v>0</c:v>
                </c:pt>
                <c:pt idx="480">
                  <c:v>0</c:v>
                </c:pt>
                <c:pt idx="481">
                  <c:v>-93</c:v>
                </c:pt>
                <c:pt idx="482">
                  <c:v>0</c:v>
                </c:pt>
                <c:pt idx="483">
                  <c:v>0</c:v>
                </c:pt>
                <c:pt idx="484">
                  <c:v>-384</c:v>
                </c:pt>
                <c:pt idx="485">
                  <c:v>-384</c:v>
                </c:pt>
                <c:pt idx="486">
                  <c:v>-1946</c:v>
                </c:pt>
                <c:pt idx="487">
                  <c:v>-2819</c:v>
                </c:pt>
                <c:pt idx="488">
                  <c:v>-2819</c:v>
                </c:pt>
                <c:pt idx="489">
                  <c:v>-2829</c:v>
                </c:pt>
                <c:pt idx="490">
                  <c:v>-3633</c:v>
                </c:pt>
                <c:pt idx="491">
                  <c:v>-2172</c:v>
                </c:pt>
                <c:pt idx="492">
                  <c:v>-801</c:v>
                </c:pt>
                <c:pt idx="493">
                  <c:v>-1093</c:v>
                </c:pt>
                <c:pt idx="494">
                  <c:v>-1707</c:v>
                </c:pt>
                <c:pt idx="495">
                  <c:v>-1707</c:v>
                </c:pt>
                <c:pt idx="496">
                  <c:v>-1437</c:v>
                </c:pt>
                <c:pt idx="497">
                  <c:v>-2245</c:v>
                </c:pt>
                <c:pt idx="498">
                  <c:v>-222</c:v>
                </c:pt>
                <c:pt idx="499">
                  <c:v>-1961</c:v>
                </c:pt>
                <c:pt idx="500">
                  <c:v>-328</c:v>
                </c:pt>
                <c:pt idx="501">
                  <c:v>-1387</c:v>
                </c:pt>
                <c:pt idx="502">
                  <c:v>-274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-146</c:v>
                </c:pt>
                <c:pt idx="507">
                  <c:v>-2315</c:v>
                </c:pt>
                <c:pt idx="508">
                  <c:v>-3047</c:v>
                </c:pt>
                <c:pt idx="509">
                  <c:v>-1047</c:v>
                </c:pt>
                <c:pt idx="510">
                  <c:v>-47</c:v>
                </c:pt>
                <c:pt idx="511">
                  <c:v>-5566</c:v>
                </c:pt>
                <c:pt idx="512">
                  <c:v>-4566</c:v>
                </c:pt>
                <c:pt idx="513">
                  <c:v>-3806</c:v>
                </c:pt>
                <c:pt idx="514">
                  <c:v>-4738</c:v>
                </c:pt>
                <c:pt idx="515">
                  <c:v>-3312</c:v>
                </c:pt>
                <c:pt idx="516">
                  <c:v>-4773</c:v>
                </c:pt>
                <c:pt idx="517">
                  <c:v>-8166</c:v>
                </c:pt>
                <c:pt idx="518">
                  <c:v>-8829</c:v>
                </c:pt>
                <c:pt idx="519">
                  <c:v>-7819</c:v>
                </c:pt>
                <c:pt idx="520">
                  <c:v>-8693</c:v>
                </c:pt>
                <c:pt idx="521">
                  <c:v>-9641</c:v>
                </c:pt>
                <c:pt idx="522">
                  <c:v>-7640</c:v>
                </c:pt>
                <c:pt idx="523">
                  <c:v>-7730</c:v>
                </c:pt>
                <c:pt idx="524">
                  <c:v>-11169</c:v>
                </c:pt>
                <c:pt idx="525">
                  <c:v>-9168</c:v>
                </c:pt>
                <c:pt idx="526">
                  <c:v>-8186</c:v>
                </c:pt>
                <c:pt idx="527">
                  <c:v>-7674</c:v>
                </c:pt>
                <c:pt idx="528">
                  <c:v>-5075</c:v>
                </c:pt>
                <c:pt idx="529">
                  <c:v>-5276</c:v>
                </c:pt>
                <c:pt idx="530">
                  <c:v>-3960</c:v>
                </c:pt>
                <c:pt idx="531">
                  <c:v>-2247</c:v>
                </c:pt>
                <c:pt idx="532">
                  <c:v>-2366</c:v>
                </c:pt>
                <c:pt idx="533">
                  <c:v>-1362</c:v>
                </c:pt>
                <c:pt idx="534">
                  <c:v>-222</c:v>
                </c:pt>
                <c:pt idx="535">
                  <c:v>-2584</c:v>
                </c:pt>
                <c:pt idx="536">
                  <c:v>-2924</c:v>
                </c:pt>
                <c:pt idx="537">
                  <c:v>-2892</c:v>
                </c:pt>
                <c:pt idx="538">
                  <c:v>-1524</c:v>
                </c:pt>
                <c:pt idx="539">
                  <c:v>-675</c:v>
                </c:pt>
                <c:pt idx="540">
                  <c:v>-80</c:v>
                </c:pt>
                <c:pt idx="541">
                  <c:v>-556</c:v>
                </c:pt>
                <c:pt idx="542">
                  <c:v>0</c:v>
                </c:pt>
                <c:pt idx="543">
                  <c:v>-1630</c:v>
                </c:pt>
                <c:pt idx="544">
                  <c:v>-2108</c:v>
                </c:pt>
                <c:pt idx="545">
                  <c:v>-2270</c:v>
                </c:pt>
                <c:pt idx="546">
                  <c:v>-2950</c:v>
                </c:pt>
                <c:pt idx="547">
                  <c:v>-2409</c:v>
                </c:pt>
                <c:pt idx="548">
                  <c:v>-1407</c:v>
                </c:pt>
                <c:pt idx="549">
                  <c:v>-3486</c:v>
                </c:pt>
                <c:pt idx="550">
                  <c:v>-3296</c:v>
                </c:pt>
                <c:pt idx="551">
                  <c:v>-2726</c:v>
                </c:pt>
                <c:pt idx="552">
                  <c:v>-3646</c:v>
                </c:pt>
                <c:pt idx="553">
                  <c:v>-5438</c:v>
                </c:pt>
                <c:pt idx="554">
                  <c:v>-5438</c:v>
                </c:pt>
                <c:pt idx="555">
                  <c:v>-4438</c:v>
                </c:pt>
                <c:pt idx="556">
                  <c:v>-2544</c:v>
                </c:pt>
                <c:pt idx="557">
                  <c:v>-4154</c:v>
                </c:pt>
                <c:pt idx="558">
                  <c:v>-2154</c:v>
                </c:pt>
                <c:pt idx="559">
                  <c:v>-5716</c:v>
                </c:pt>
                <c:pt idx="560">
                  <c:v>-3747</c:v>
                </c:pt>
                <c:pt idx="561">
                  <c:v>-5043</c:v>
                </c:pt>
                <c:pt idx="562">
                  <c:v>-4043</c:v>
                </c:pt>
                <c:pt idx="563">
                  <c:v>-3040</c:v>
                </c:pt>
                <c:pt idx="564">
                  <c:v>-2630</c:v>
                </c:pt>
                <c:pt idx="565">
                  <c:v>-630</c:v>
                </c:pt>
                <c:pt idx="566">
                  <c:v>-890</c:v>
                </c:pt>
                <c:pt idx="567">
                  <c:v>0</c:v>
                </c:pt>
                <c:pt idx="568">
                  <c:v>-1295</c:v>
                </c:pt>
                <c:pt idx="569">
                  <c:v>0</c:v>
                </c:pt>
                <c:pt idx="570">
                  <c:v>-3418</c:v>
                </c:pt>
                <c:pt idx="571">
                  <c:v>-3698</c:v>
                </c:pt>
                <c:pt idx="572">
                  <c:v>-4020</c:v>
                </c:pt>
                <c:pt idx="573">
                  <c:v>-3828</c:v>
                </c:pt>
                <c:pt idx="574">
                  <c:v>-8206</c:v>
                </c:pt>
                <c:pt idx="575">
                  <c:v>-7206</c:v>
                </c:pt>
                <c:pt idx="576">
                  <c:v>-8127</c:v>
                </c:pt>
                <c:pt idx="577">
                  <c:v>-8077</c:v>
                </c:pt>
                <c:pt idx="578">
                  <c:v>-8077</c:v>
                </c:pt>
                <c:pt idx="579">
                  <c:v>-8077</c:v>
                </c:pt>
                <c:pt idx="580">
                  <c:v>-6854</c:v>
                </c:pt>
                <c:pt idx="581">
                  <c:v>-5854</c:v>
                </c:pt>
                <c:pt idx="582">
                  <c:v>-5855</c:v>
                </c:pt>
                <c:pt idx="583">
                  <c:v>-6515</c:v>
                </c:pt>
                <c:pt idx="584">
                  <c:v>-7207</c:v>
                </c:pt>
                <c:pt idx="585">
                  <c:v>-7207</c:v>
                </c:pt>
                <c:pt idx="586">
                  <c:v>-6207</c:v>
                </c:pt>
                <c:pt idx="587">
                  <c:v>-6207</c:v>
                </c:pt>
                <c:pt idx="588">
                  <c:v>-5042</c:v>
                </c:pt>
                <c:pt idx="589">
                  <c:v>-4722</c:v>
                </c:pt>
                <c:pt idx="590">
                  <c:v>-7032</c:v>
                </c:pt>
                <c:pt idx="591">
                  <c:v>-7830</c:v>
                </c:pt>
                <c:pt idx="592">
                  <c:v>-7095</c:v>
                </c:pt>
                <c:pt idx="593">
                  <c:v>-7095</c:v>
                </c:pt>
                <c:pt idx="594">
                  <c:v>-7095</c:v>
                </c:pt>
                <c:pt idx="595">
                  <c:v>-4093</c:v>
                </c:pt>
                <c:pt idx="596">
                  <c:v>-4345</c:v>
                </c:pt>
                <c:pt idx="597">
                  <c:v>-944</c:v>
                </c:pt>
                <c:pt idx="598">
                  <c:v>-1318</c:v>
                </c:pt>
                <c:pt idx="599">
                  <c:v>-2565</c:v>
                </c:pt>
                <c:pt idx="600">
                  <c:v>-1557</c:v>
                </c:pt>
                <c:pt idx="601">
                  <c:v>-1921</c:v>
                </c:pt>
                <c:pt idx="602">
                  <c:v>-2814</c:v>
                </c:pt>
                <c:pt idx="603">
                  <c:v>-5015</c:v>
                </c:pt>
                <c:pt idx="604">
                  <c:v>-2630</c:v>
                </c:pt>
                <c:pt idx="605">
                  <c:v>-988</c:v>
                </c:pt>
                <c:pt idx="606">
                  <c:v>0</c:v>
                </c:pt>
                <c:pt idx="607">
                  <c:v>-711</c:v>
                </c:pt>
                <c:pt idx="608">
                  <c:v>-1274</c:v>
                </c:pt>
                <c:pt idx="609">
                  <c:v>-3835</c:v>
                </c:pt>
                <c:pt idx="610">
                  <c:v>-2835</c:v>
                </c:pt>
                <c:pt idx="611">
                  <c:v>-1000</c:v>
                </c:pt>
                <c:pt idx="612">
                  <c:v>0</c:v>
                </c:pt>
                <c:pt idx="613">
                  <c:v>0</c:v>
                </c:pt>
                <c:pt idx="614">
                  <c:v>-2124</c:v>
                </c:pt>
                <c:pt idx="615">
                  <c:v>-274</c:v>
                </c:pt>
                <c:pt idx="616">
                  <c:v>-168</c:v>
                </c:pt>
                <c:pt idx="617">
                  <c:v>-1118</c:v>
                </c:pt>
                <c:pt idx="618">
                  <c:v>-648</c:v>
                </c:pt>
                <c:pt idx="619">
                  <c:v>-5667</c:v>
                </c:pt>
                <c:pt idx="620">
                  <c:v>-6185</c:v>
                </c:pt>
                <c:pt idx="621">
                  <c:v>-6969</c:v>
                </c:pt>
                <c:pt idx="622">
                  <c:v>-8611</c:v>
                </c:pt>
                <c:pt idx="623">
                  <c:v>-9455</c:v>
                </c:pt>
                <c:pt idx="624">
                  <c:v>-6362</c:v>
                </c:pt>
                <c:pt idx="625">
                  <c:v>-6638</c:v>
                </c:pt>
                <c:pt idx="626">
                  <c:v>-7112</c:v>
                </c:pt>
                <c:pt idx="627">
                  <c:v>-5922</c:v>
                </c:pt>
                <c:pt idx="628">
                  <c:v>-5649</c:v>
                </c:pt>
                <c:pt idx="629">
                  <c:v>-4919</c:v>
                </c:pt>
                <c:pt idx="630">
                  <c:v>-4014</c:v>
                </c:pt>
                <c:pt idx="631">
                  <c:v>-8991</c:v>
                </c:pt>
                <c:pt idx="632">
                  <c:v>-8180</c:v>
                </c:pt>
                <c:pt idx="633">
                  <c:v>-6172</c:v>
                </c:pt>
                <c:pt idx="634">
                  <c:v>-4068</c:v>
                </c:pt>
                <c:pt idx="635">
                  <c:v>-3293</c:v>
                </c:pt>
                <c:pt idx="636">
                  <c:v>-492</c:v>
                </c:pt>
                <c:pt idx="637">
                  <c:v>-3295</c:v>
                </c:pt>
                <c:pt idx="638">
                  <c:v>-3295</c:v>
                </c:pt>
                <c:pt idx="639">
                  <c:v>-1365</c:v>
                </c:pt>
                <c:pt idx="640">
                  <c:v>-2921</c:v>
                </c:pt>
                <c:pt idx="641">
                  <c:v>-5230</c:v>
                </c:pt>
                <c:pt idx="642">
                  <c:v>-5569</c:v>
                </c:pt>
                <c:pt idx="643">
                  <c:v>-4169</c:v>
                </c:pt>
                <c:pt idx="644">
                  <c:v>-3225</c:v>
                </c:pt>
                <c:pt idx="645">
                  <c:v>-5054</c:v>
                </c:pt>
                <c:pt idx="646">
                  <c:v>-3052</c:v>
                </c:pt>
                <c:pt idx="647">
                  <c:v>-1050</c:v>
                </c:pt>
                <c:pt idx="648">
                  <c:v>-1050</c:v>
                </c:pt>
                <c:pt idx="649">
                  <c:v>0</c:v>
                </c:pt>
                <c:pt idx="650">
                  <c:v>-1302</c:v>
                </c:pt>
                <c:pt idx="651">
                  <c:v>0</c:v>
                </c:pt>
                <c:pt idx="652">
                  <c:v>-1756</c:v>
                </c:pt>
                <c:pt idx="653">
                  <c:v>-3088</c:v>
                </c:pt>
                <c:pt idx="654">
                  <c:v>-3088</c:v>
                </c:pt>
                <c:pt idx="655">
                  <c:v>-4506</c:v>
                </c:pt>
                <c:pt idx="656">
                  <c:v>-6970</c:v>
                </c:pt>
                <c:pt idx="657">
                  <c:v>-9039</c:v>
                </c:pt>
                <c:pt idx="658">
                  <c:v>-8262</c:v>
                </c:pt>
                <c:pt idx="659">
                  <c:v>-8262</c:v>
                </c:pt>
                <c:pt idx="660">
                  <c:v>-11704</c:v>
                </c:pt>
                <c:pt idx="661">
                  <c:v>-11704</c:v>
                </c:pt>
                <c:pt idx="662">
                  <c:v>-11074</c:v>
                </c:pt>
                <c:pt idx="663">
                  <c:v>-10072</c:v>
                </c:pt>
                <c:pt idx="664">
                  <c:v>-11980</c:v>
                </c:pt>
                <c:pt idx="665">
                  <c:v>-12086</c:v>
                </c:pt>
                <c:pt idx="666">
                  <c:v>-12221</c:v>
                </c:pt>
                <c:pt idx="667">
                  <c:v>-11705</c:v>
                </c:pt>
                <c:pt idx="668">
                  <c:v>-13688</c:v>
                </c:pt>
                <c:pt idx="669">
                  <c:v>-11778</c:v>
                </c:pt>
                <c:pt idx="670">
                  <c:v>-12973</c:v>
                </c:pt>
                <c:pt idx="671">
                  <c:v>-11768</c:v>
                </c:pt>
                <c:pt idx="672">
                  <c:v>-9214</c:v>
                </c:pt>
                <c:pt idx="673">
                  <c:v>-8922</c:v>
                </c:pt>
                <c:pt idx="674">
                  <c:v>-8922</c:v>
                </c:pt>
                <c:pt idx="675">
                  <c:v>-6751</c:v>
                </c:pt>
                <c:pt idx="676">
                  <c:v>-5751</c:v>
                </c:pt>
                <c:pt idx="677">
                  <c:v>-4751</c:v>
                </c:pt>
                <c:pt idx="678">
                  <c:v>-4751</c:v>
                </c:pt>
                <c:pt idx="679">
                  <c:v>-6711</c:v>
                </c:pt>
                <c:pt idx="680">
                  <c:v>-5370</c:v>
                </c:pt>
                <c:pt idx="681">
                  <c:v>-4370</c:v>
                </c:pt>
                <c:pt idx="682">
                  <c:v>-2370</c:v>
                </c:pt>
                <c:pt idx="683">
                  <c:v>-828</c:v>
                </c:pt>
                <c:pt idx="684">
                  <c:v>0</c:v>
                </c:pt>
                <c:pt idx="685">
                  <c:v>-1613</c:v>
                </c:pt>
                <c:pt idx="686">
                  <c:v>-3893</c:v>
                </c:pt>
                <c:pt idx="687">
                  <c:v>-3547</c:v>
                </c:pt>
                <c:pt idx="688">
                  <c:v>-1545</c:v>
                </c:pt>
                <c:pt idx="689">
                  <c:v>-2990</c:v>
                </c:pt>
                <c:pt idx="690">
                  <c:v>-1917</c:v>
                </c:pt>
                <c:pt idx="691">
                  <c:v>-916</c:v>
                </c:pt>
                <c:pt idx="692">
                  <c:v>-2188</c:v>
                </c:pt>
                <c:pt idx="693">
                  <c:v>-1220</c:v>
                </c:pt>
                <c:pt idx="694">
                  <c:v>0</c:v>
                </c:pt>
                <c:pt idx="695">
                  <c:v>-1083</c:v>
                </c:pt>
                <c:pt idx="696">
                  <c:v>-1659</c:v>
                </c:pt>
                <c:pt idx="697">
                  <c:v>-658</c:v>
                </c:pt>
                <c:pt idx="698">
                  <c:v>-658</c:v>
                </c:pt>
                <c:pt idx="699">
                  <c:v>-658</c:v>
                </c:pt>
                <c:pt idx="700">
                  <c:v>0</c:v>
                </c:pt>
                <c:pt idx="701">
                  <c:v>0</c:v>
                </c:pt>
                <c:pt idx="702">
                  <c:v>-1748</c:v>
                </c:pt>
                <c:pt idx="703">
                  <c:v>0</c:v>
                </c:pt>
                <c:pt idx="704">
                  <c:v>-3203</c:v>
                </c:pt>
                <c:pt idx="705">
                  <c:v>-3203</c:v>
                </c:pt>
                <c:pt idx="706">
                  <c:v>-1791</c:v>
                </c:pt>
                <c:pt idx="707">
                  <c:v>-4407</c:v>
                </c:pt>
                <c:pt idx="708">
                  <c:v>-4149</c:v>
                </c:pt>
                <c:pt idx="709">
                  <c:v>-2503</c:v>
                </c:pt>
                <c:pt idx="710">
                  <c:v>-2225</c:v>
                </c:pt>
                <c:pt idx="711">
                  <c:v>-1146</c:v>
                </c:pt>
                <c:pt idx="712">
                  <c:v>-1146</c:v>
                </c:pt>
                <c:pt idx="713">
                  <c:v>-3440</c:v>
                </c:pt>
                <c:pt idx="714">
                  <c:v>-3051</c:v>
                </c:pt>
                <c:pt idx="715">
                  <c:v>-905</c:v>
                </c:pt>
                <c:pt idx="716">
                  <c:v>-4902</c:v>
                </c:pt>
                <c:pt idx="717">
                  <c:v>-4033</c:v>
                </c:pt>
                <c:pt idx="718">
                  <c:v>-3032</c:v>
                </c:pt>
                <c:pt idx="719">
                  <c:v>-641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-1283</c:v>
                </c:pt>
                <c:pt idx="724">
                  <c:v>-2126</c:v>
                </c:pt>
                <c:pt idx="725">
                  <c:v>-2382</c:v>
                </c:pt>
                <c:pt idx="726">
                  <c:v>-4735</c:v>
                </c:pt>
                <c:pt idx="727">
                  <c:v>-3627</c:v>
                </c:pt>
                <c:pt idx="728">
                  <c:v>-4239</c:v>
                </c:pt>
                <c:pt idx="729">
                  <c:v>-3159</c:v>
                </c:pt>
                <c:pt idx="730">
                  <c:v>-1158</c:v>
                </c:pt>
                <c:pt idx="731">
                  <c:v>-471</c:v>
                </c:pt>
                <c:pt idx="732">
                  <c:v>-2217</c:v>
                </c:pt>
                <c:pt idx="733">
                  <c:v>-4198</c:v>
                </c:pt>
                <c:pt idx="734">
                  <c:v>-1585</c:v>
                </c:pt>
                <c:pt idx="735">
                  <c:v>0</c:v>
                </c:pt>
                <c:pt idx="736">
                  <c:v>-238</c:v>
                </c:pt>
                <c:pt idx="737">
                  <c:v>-1075</c:v>
                </c:pt>
                <c:pt idx="738">
                  <c:v>-1075</c:v>
                </c:pt>
                <c:pt idx="739">
                  <c:v>-84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-2300</c:v>
                </c:pt>
                <c:pt idx="744">
                  <c:v>-793</c:v>
                </c:pt>
                <c:pt idx="745">
                  <c:v>0</c:v>
                </c:pt>
                <c:pt idx="746">
                  <c:v>-3996</c:v>
                </c:pt>
                <c:pt idx="747">
                  <c:v>-996</c:v>
                </c:pt>
                <c:pt idx="748">
                  <c:v>0</c:v>
                </c:pt>
                <c:pt idx="749">
                  <c:v>-2038</c:v>
                </c:pt>
                <c:pt idx="750">
                  <c:v>-642</c:v>
                </c:pt>
                <c:pt idx="751">
                  <c:v>0</c:v>
                </c:pt>
                <c:pt idx="752">
                  <c:v>-150</c:v>
                </c:pt>
                <c:pt idx="753">
                  <c:v>-150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-3925</c:v>
                </c:pt>
                <c:pt idx="758">
                  <c:v>-3925</c:v>
                </c:pt>
                <c:pt idx="759">
                  <c:v>-3707</c:v>
                </c:pt>
                <c:pt idx="760">
                  <c:v>-2703</c:v>
                </c:pt>
                <c:pt idx="761">
                  <c:v>-2923</c:v>
                </c:pt>
                <c:pt idx="762">
                  <c:v>-2673</c:v>
                </c:pt>
                <c:pt idx="763">
                  <c:v>0</c:v>
                </c:pt>
                <c:pt idx="764">
                  <c:v>0</c:v>
                </c:pt>
                <c:pt idx="765">
                  <c:v>-649</c:v>
                </c:pt>
                <c:pt idx="766">
                  <c:v>0</c:v>
                </c:pt>
                <c:pt idx="767">
                  <c:v>-1430</c:v>
                </c:pt>
                <c:pt idx="768">
                  <c:v>-1000</c:v>
                </c:pt>
                <c:pt idx="769">
                  <c:v>0</c:v>
                </c:pt>
                <c:pt idx="770">
                  <c:v>-4543</c:v>
                </c:pt>
                <c:pt idx="771">
                  <c:v>-3543</c:v>
                </c:pt>
                <c:pt idx="772">
                  <c:v>-5423</c:v>
                </c:pt>
                <c:pt idx="773">
                  <c:v>-6813</c:v>
                </c:pt>
                <c:pt idx="774">
                  <c:v>-5711</c:v>
                </c:pt>
                <c:pt idx="775">
                  <c:v>-4490</c:v>
                </c:pt>
                <c:pt idx="776">
                  <c:v>-1612</c:v>
                </c:pt>
                <c:pt idx="777">
                  <c:v>-886</c:v>
                </c:pt>
                <c:pt idx="778">
                  <c:v>0</c:v>
                </c:pt>
                <c:pt idx="779">
                  <c:v>-962</c:v>
                </c:pt>
                <c:pt idx="780">
                  <c:v>0</c:v>
                </c:pt>
                <c:pt idx="781">
                  <c:v>-1144</c:v>
                </c:pt>
                <c:pt idx="782">
                  <c:v>-802</c:v>
                </c:pt>
                <c:pt idx="783">
                  <c:v>-1265</c:v>
                </c:pt>
                <c:pt idx="784">
                  <c:v>-1720</c:v>
                </c:pt>
                <c:pt idx="785">
                  <c:v>-2553</c:v>
                </c:pt>
                <c:pt idx="786">
                  <c:v>0</c:v>
                </c:pt>
                <c:pt idx="787">
                  <c:v>0</c:v>
                </c:pt>
                <c:pt idx="788">
                  <c:v>-402</c:v>
                </c:pt>
                <c:pt idx="789">
                  <c:v>-3249</c:v>
                </c:pt>
                <c:pt idx="790">
                  <c:v>-2002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-1020</c:v>
                </c:pt>
                <c:pt idx="795">
                  <c:v>-3126</c:v>
                </c:pt>
                <c:pt idx="796">
                  <c:v>-2646</c:v>
                </c:pt>
                <c:pt idx="797">
                  <c:v>-1626</c:v>
                </c:pt>
                <c:pt idx="798">
                  <c:v>-2553</c:v>
                </c:pt>
                <c:pt idx="799">
                  <c:v>-1063</c:v>
                </c:pt>
                <c:pt idx="800">
                  <c:v>-1063</c:v>
                </c:pt>
                <c:pt idx="801">
                  <c:v>-692</c:v>
                </c:pt>
                <c:pt idx="802">
                  <c:v>0</c:v>
                </c:pt>
                <c:pt idx="803">
                  <c:v>0</c:v>
                </c:pt>
                <c:pt idx="804">
                  <c:v>-4152</c:v>
                </c:pt>
                <c:pt idx="805">
                  <c:v>-7468</c:v>
                </c:pt>
                <c:pt idx="806">
                  <c:v>-7468</c:v>
                </c:pt>
                <c:pt idx="807">
                  <c:v>-8355</c:v>
                </c:pt>
                <c:pt idx="808">
                  <c:v>-6223</c:v>
                </c:pt>
                <c:pt idx="809">
                  <c:v>-2830</c:v>
                </c:pt>
                <c:pt idx="810">
                  <c:v>-1871</c:v>
                </c:pt>
                <c:pt idx="811">
                  <c:v>0</c:v>
                </c:pt>
                <c:pt idx="812">
                  <c:v>-560</c:v>
                </c:pt>
                <c:pt idx="813">
                  <c:v>0</c:v>
                </c:pt>
                <c:pt idx="814">
                  <c:v>-509</c:v>
                </c:pt>
                <c:pt idx="815">
                  <c:v>-594</c:v>
                </c:pt>
                <c:pt idx="816">
                  <c:v>-2895</c:v>
                </c:pt>
                <c:pt idx="817">
                  <c:v>-2608</c:v>
                </c:pt>
                <c:pt idx="818">
                  <c:v>-1531</c:v>
                </c:pt>
                <c:pt idx="819">
                  <c:v>-531</c:v>
                </c:pt>
                <c:pt idx="820">
                  <c:v>-4453</c:v>
                </c:pt>
                <c:pt idx="821">
                  <c:v>-4788</c:v>
                </c:pt>
                <c:pt idx="822">
                  <c:v>-3656</c:v>
                </c:pt>
                <c:pt idx="823">
                  <c:v>-3093</c:v>
                </c:pt>
                <c:pt idx="824">
                  <c:v>-6617</c:v>
                </c:pt>
                <c:pt idx="825">
                  <c:v>-8634</c:v>
                </c:pt>
                <c:pt idx="826">
                  <c:v>-9322</c:v>
                </c:pt>
                <c:pt idx="827">
                  <c:v>-9322</c:v>
                </c:pt>
                <c:pt idx="828">
                  <c:v>-5322</c:v>
                </c:pt>
                <c:pt idx="829">
                  <c:v>-7418</c:v>
                </c:pt>
                <c:pt idx="830">
                  <c:v>-8298</c:v>
                </c:pt>
                <c:pt idx="831">
                  <c:v>-8298</c:v>
                </c:pt>
                <c:pt idx="832">
                  <c:v>-6297</c:v>
                </c:pt>
                <c:pt idx="833">
                  <c:v>-8792</c:v>
                </c:pt>
                <c:pt idx="834">
                  <c:v>-6981</c:v>
                </c:pt>
                <c:pt idx="835">
                  <c:v>-5981</c:v>
                </c:pt>
                <c:pt idx="836">
                  <c:v>-9567</c:v>
                </c:pt>
                <c:pt idx="837">
                  <c:v>-7567</c:v>
                </c:pt>
                <c:pt idx="838">
                  <c:v>-9028</c:v>
                </c:pt>
                <c:pt idx="839">
                  <c:v>-7885</c:v>
                </c:pt>
                <c:pt idx="840">
                  <c:v>-4881</c:v>
                </c:pt>
                <c:pt idx="841">
                  <c:v>-2879</c:v>
                </c:pt>
                <c:pt idx="842">
                  <c:v>-2879</c:v>
                </c:pt>
                <c:pt idx="843">
                  <c:v>-2664</c:v>
                </c:pt>
                <c:pt idx="844">
                  <c:v>-3004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-1744</c:v>
                </c:pt>
                <c:pt idx="849">
                  <c:v>0</c:v>
                </c:pt>
                <c:pt idx="850">
                  <c:v>-2013</c:v>
                </c:pt>
                <c:pt idx="851">
                  <c:v>-2361</c:v>
                </c:pt>
                <c:pt idx="852">
                  <c:v>-3134</c:v>
                </c:pt>
                <c:pt idx="853">
                  <c:v>-1132</c:v>
                </c:pt>
                <c:pt idx="854">
                  <c:v>-2609</c:v>
                </c:pt>
                <c:pt idx="855">
                  <c:v>-4572</c:v>
                </c:pt>
                <c:pt idx="856">
                  <c:v>-3568</c:v>
                </c:pt>
                <c:pt idx="857">
                  <c:v>-1622</c:v>
                </c:pt>
                <c:pt idx="858">
                  <c:v>-614</c:v>
                </c:pt>
                <c:pt idx="859">
                  <c:v>-2710</c:v>
                </c:pt>
                <c:pt idx="860">
                  <c:v>-2358</c:v>
                </c:pt>
                <c:pt idx="861">
                  <c:v>-722</c:v>
                </c:pt>
                <c:pt idx="862">
                  <c:v>-5980</c:v>
                </c:pt>
                <c:pt idx="863">
                  <c:v>-5577</c:v>
                </c:pt>
                <c:pt idx="864">
                  <c:v>-6589</c:v>
                </c:pt>
                <c:pt idx="865">
                  <c:v>-8442</c:v>
                </c:pt>
                <c:pt idx="866">
                  <c:v>-7392</c:v>
                </c:pt>
                <c:pt idx="867">
                  <c:v>-9507</c:v>
                </c:pt>
                <c:pt idx="868">
                  <c:v>-12129</c:v>
                </c:pt>
                <c:pt idx="869">
                  <c:v>-10463</c:v>
                </c:pt>
                <c:pt idx="870">
                  <c:v>-9755</c:v>
                </c:pt>
                <c:pt idx="871">
                  <c:v>-8947</c:v>
                </c:pt>
                <c:pt idx="872">
                  <c:v>-8133</c:v>
                </c:pt>
                <c:pt idx="873">
                  <c:v>-6504</c:v>
                </c:pt>
                <c:pt idx="874">
                  <c:v>-5940</c:v>
                </c:pt>
                <c:pt idx="875">
                  <c:v>-4130</c:v>
                </c:pt>
                <c:pt idx="876">
                  <c:v>-5558</c:v>
                </c:pt>
                <c:pt idx="877">
                  <c:v>-3733</c:v>
                </c:pt>
                <c:pt idx="878">
                  <c:v>-6713</c:v>
                </c:pt>
                <c:pt idx="879">
                  <c:v>-8716</c:v>
                </c:pt>
                <c:pt idx="880">
                  <c:v>-10596</c:v>
                </c:pt>
                <c:pt idx="881">
                  <c:v>-10371</c:v>
                </c:pt>
                <c:pt idx="882">
                  <c:v>-8932</c:v>
                </c:pt>
                <c:pt idx="883">
                  <c:v>-11725</c:v>
                </c:pt>
                <c:pt idx="884">
                  <c:v>-9722</c:v>
                </c:pt>
                <c:pt idx="885">
                  <c:v>-9487</c:v>
                </c:pt>
                <c:pt idx="886">
                  <c:v>-6487</c:v>
                </c:pt>
                <c:pt idx="887">
                  <c:v>-6731</c:v>
                </c:pt>
                <c:pt idx="888">
                  <c:v>-7643</c:v>
                </c:pt>
                <c:pt idx="889">
                  <c:v>-10264</c:v>
                </c:pt>
                <c:pt idx="890">
                  <c:v>-11254</c:v>
                </c:pt>
                <c:pt idx="891">
                  <c:v>-11254</c:v>
                </c:pt>
                <c:pt idx="892">
                  <c:v>-9257</c:v>
                </c:pt>
                <c:pt idx="893">
                  <c:v>-7873</c:v>
                </c:pt>
                <c:pt idx="894">
                  <c:v>-6251</c:v>
                </c:pt>
                <c:pt idx="895">
                  <c:v>-7283</c:v>
                </c:pt>
                <c:pt idx="896">
                  <c:v>-6859</c:v>
                </c:pt>
                <c:pt idx="897">
                  <c:v>-13138</c:v>
                </c:pt>
                <c:pt idx="898">
                  <c:v>-13938</c:v>
                </c:pt>
                <c:pt idx="899">
                  <c:v>-13781</c:v>
                </c:pt>
                <c:pt idx="900">
                  <c:v>-14243</c:v>
                </c:pt>
                <c:pt idx="901">
                  <c:v>-14034</c:v>
                </c:pt>
                <c:pt idx="902">
                  <c:v>-11873</c:v>
                </c:pt>
                <c:pt idx="903">
                  <c:v>-11873</c:v>
                </c:pt>
                <c:pt idx="904">
                  <c:v>-10907</c:v>
                </c:pt>
                <c:pt idx="905">
                  <c:v>-12208</c:v>
                </c:pt>
                <c:pt idx="906">
                  <c:v>-14922</c:v>
                </c:pt>
                <c:pt idx="907">
                  <c:v>-14425</c:v>
                </c:pt>
                <c:pt idx="908">
                  <c:v>-12526</c:v>
                </c:pt>
                <c:pt idx="909">
                  <c:v>-15334</c:v>
                </c:pt>
                <c:pt idx="910">
                  <c:v>-14003</c:v>
                </c:pt>
                <c:pt idx="911">
                  <c:v>-14461</c:v>
                </c:pt>
                <c:pt idx="912">
                  <c:v>-13461</c:v>
                </c:pt>
                <c:pt idx="913">
                  <c:v>-12128</c:v>
                </c:pt>
                <c:pt idx="914">
                  <c:v>-13861</c:v>
                </c:pt>
                <c:pt idx="915">
                  <c:v>-14046</c:v>
                </c:pt>
                <c:pt idx="916">
                  <c:v>-12801</c:v>
                </c:pt>
                <c:pt idx="917">
                  <c:v>-13875</c:v>
                </c:pt>
                <c:pt idx="918">
                  <c:v>-12993</c:v>
                </c:pt>
                <c:pt idx="919">
                  <c:v>-12753</c:v>
                </c:pt>
                <c:pt idx="920">
                  <c:v>-12753</c:v>
                </c:pt>
                <c:pt idx="921">
                  <c:v>-13392</c:v>
                </c:pt>
                <c:pt idx="922">
                  <c:v>-10654</c:v>
                </c:pt>
                <c:pt idx="923">
                  <c:v>-11712</c:v>
                </c:pt>
                <c:pt idx="924">
                  <c:v>-12889</c:v>
                </c:pt>
                <c:pt idx="925">
                  <c:v>-13014</c:v>
                </c:pt>
                <c:pt idx="926">
                  <c:v>-10013</c:v>
                </c:pt>
                <c:pt idx="927">
                  <c:v>-10201</c:v>
                </c:pt>
                <c:pt idx="928">
                  <c:v>-9507</c:v>
                </c:pt>
                <c:pt idx="929">
                  <c:v>-7107</c:v>
                </c:pt>
                <c:pt idx="930">
                  <c:v>-8325</c:v>
                </c:pt>
                <c:pt idx="931">
                  <c:v>-7702</c:v>
                </c:pt>
                <c:pt idx="932">
                  <c:v>-6702</c:v>
                </c:pt>
                <c:pt idx="933">
                  <c:v>-5617</c:v>
                </c:pt>
                <c:pt idx="934">
                  <c:v>-5787</c:v>
                </c:pt>
                <c:pt idx="935">
                  <c:v>-4230</c:v>
                </c:pt>
                <c:pt idx="936">
                  <c:v>-3612</c:v>
                </c:pt>
                <c:pt idx="937">
                  <c:v>-4733</c:v>
                </c:pt>
                <c:pt idx="938">
                  <c:v>-2293</c:v>
                </c:pt>
                <c:pt idx="939">
                  <c:v>-2393</c:v>
                </c:pt>
                <c:pt idx="940">
                  <c:v>-1393</c:v>
                </c:pt>
                <c:pt idx="941">
                  <c:v>0</c:v>
                </c:pt>
                <c:pt idx="942">
                  <c:v>-940</c:v>
                </c:pt>
                <c:pt idx="943">
                  <c:v>0</c:v>
                </c:pt>
                <c:pt idx="944">
                  <c:v>0</c:v>
                </c:pt>
                <c:pt idx="945">
                  <c:v>-435</c:v>
                </c:pt>
                <c:pt idx="946">
                  <c:v>-435</c:v>
                </c:pt>
                <c:pt idx="947">
                  <c:v>0</c:v>
                </c:pt>
                <c:pt idx="948">
                  <c:v>-960</c:v>
                </c:pt>
                <c:pt idx="949">
                  <c:v>-960</c:v>
                </c:pt>
                <c:pt idx="950">
                  <c:v>0</c:v>
                </c:pt>
                <c:pt idx="951">
                  <c:v>0</c:v>
                </c:pt>
                <c:pt idx="952">
                  <c:v>-842</c:v>
                </c:pt>
                <c:pt idx="953">
                  <c:v>0</c:v>
                </c:pt>
                <c:pt idx="954">
                  <c:v>-529</c:v>
                </c:pt>
                <c:pt idx="955">
                  <c:v>-289</c:v>
                </c:pt>
                <c:pt idx="956">
                  <c:v>-384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-1006</c:v>
                </c:pt>
                <c:pt idx="963">
                  <c:v>0</c:v>
                </c:pt>
                <c:pt idx="964">
                  <c:v>-226</c:v>
                </c:pt>
                <c:pt idx="965">
                  <c:v>-3219</c:v>
                </c:pt>
                <c:pt idx="966">
                  <c:v>-3582</c:v>
                </c:pt>
                <c:pt idx="967">
                  <c:v>-2574</c:v>
                </c:pt>
                <c:pt idx="968">
                  <c:v>-3620</c:v>
                </c:pt>
                <c:pt idx="969">
                  <c:v>-5146</c:v>
                </c:pt>
                <c:pt idx="970">
                  <c:v>-3146</c:v>
                </c:pt>
                <c:pt idx="971">
                  <c:v>-2777</c:v>
                </c:pt>
                <c:pt idx="972">
                  <c:v>-2777</c:v>
                </c:pt>
                <c:pt idx="973">
                  <c:v>-1777</c:v>
                </c:pt>
                <c:pt idx="974">
                  <c:v>-4481</c:v>
                </c:pt>
                <c:pt idx="975">
                  <c:v>-2033</c:v>
                </c:pt>
                <c:pt idx="976">
                  <c:v>-1000</c:v>
                </c:pt>
                <c:pt idx="977">
                  <c:v>-1000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-4664</c:v>
                </c:pt>
                <c:pt idx="983">
                  <c:v>-5322</c:v>
                </c:pt>
                <c:pt idx="984">
                  <c:v>-7075</c:v>
                </c:pt>
                <c:pt idx="985">
                  <c:v>-8204</c:v>
                </c:pt>
                <c:pt idx="986">
                  <c:v>-7204</c:v>
                </c:pt>
                <c:pt idx="987">
                  <c:v>-5966</c:v>
                </c:pt>
                <c:pt idx="988">
                  <c:v>-4966</c:v>
                </c:pt>
                <c:pt idx="989">
                  <c:v>-4966</c:v>
                </c:pt>
                <c:pt idx="990">
                  <c:v>-5357</c:v>
                </c:pt>
                <c:pt idx="991">
                  <c:v>-4039</c:v>
                </c:pt>
                <c:pt idx="992">
                  <c:v>-4840</c:v>
                </c:pt>
                <c:pt idx="993">
                  <c:v>-4941</c:v>
                </c:pt>
                <c:pt idx="994">
                  <c:v>-4376</c:v>
                </c:pt>
                <c:pt idx="995">
                  <c:v>-4376</c:v>
                </c:pt>
                <c:pt idx="996">
                  <c:v>-3478</c:v>
                </c:pt>
                <c:pt idx="997">
                  <c:v>-478</c:v>
                </c:pt>
                <c:pt idx="998">
                  <c:v>0</c:v>
                </c:pt>
                <c:pt idx="999">
                  <c:v>-4330</c:v>
                </c:pt>
                <c:pt idx="1000">
                  <c:v>-2705</c:v>
                </c:pt>
                <c:pt idx="1001">
                  <c:v>-3563</c:v>
                </c:pt>
                <c:pt idx="1002">
                  <c:v>-6110</c:v>
                </c:pt>
                <c:pt idx="1003">
                  <c:v>-4904</c:v>
                </c:pt>
                <c:pt idx="1004">
                  <c:v>-6714</c:v>
                </c:pt>
                <c:pt idx="1005">
                  <c:v>-5714</c:v>
                </c:pt>
                <c:pt idx="1006">
                  <c:v>-7727</c:v>
                </c:pt>
                <c:pt idx="1007">
                  <c:v>-7701</c:v>
                </c:pt>
                <c:pt idx="1008">
                  <c:v>-7589</c:v>
                </c:pt>
                <c:pt idx="1009">
                  <c:v>-6949</c:v>
                </c:pt>
                <c:pt idx="1010">
                  <c:v>-5829</c:v>
                </c:pt>
                <c:pt idx="1011">
                  <c:v>-7463</c:v>
                </c:pt>
                <c:pt idx="1012">
                  <c:v>-4455</c:v>
                </c:pt>
                <c:pt idx="1013">
                  <c:v>-4761</c:v>
                </c:pt>
                <c:pt idx="1014">
                  <c:v>-4761</c:v>
                </c:pt>
                <c:pt idx="1015">
                  <c:v>-4588</c:v>
                </c:pt>
                <c:pt idx="1016">
                  <c:v>-3433</c:v>
                </c:pt>
                <c:pt idx="1017">
                  <c:v>-466</c:v>
                </c:pt>
                <c:pt idx="1018">
                  <c:v>-56</c:v>
                </c:pt>
                <c:pt idx="1019">
                  <c:v>-751</c:v>
                </c:pt>
                <c:pt idx="1020">
                  <c:v>0</c:v>
                </c:pt>
                <c:pt idx="1021">
                  <c:v>-1326</c:v>
                </c:pt>
                <c:pt idx="1022">
                  <c:v>-326</c:v>
                </c:pt>
                <c:pt idx="1023">
                  <c:v>0</c:v>
                </c:pt>
                <c:pt idx="1024">
                  <c:v>-2125</c:v>
                </c:pt>
                <c:pt idx="1025">
                  <c:v>-2267</c:v>
                </c:pt>
                <c:pt idx="1026">
                  <c:v>-2203</c:v>
                </c:pt>
                <c:pt idx="1027">
                  <c:v>0</c:v>
                </c:pt>
                <c:pt idx="1028">
                  <c:v>0</c:v>
                </c:pt>
                <c:pt idx="1029">
                  <c:v>-387</c:v>
                </c:pt>
                <c:pt idx="1030">
                  <c:v>-1172</c:v>
                </c:pt>
                <c:pt idx="1031">
                  <c:v>-3202</c:v>
                </c:pt>
                <c:pt idx="1032">
                  <c:v>-1812</c:v>
                </c:pt>
                <c:pt idx="1033">
                  <c:v>0</c:v>
                </c:pt>
                <c:pt idx="1034">
                  <c:v>-2482</c:v>
                </c:pt>
                <c:pt idx="1035">
                  <c:v>-2137</c:v>
                </c:pt>
                <c:pt idx="1036">
                  <c:v>-4827</c:v>
                </c:pt>
                <c:pt idx="1037">
                  <c:v>-4827</c:v>
                </c:pt>
                <c:pt idx="1038">
                  <c:v>-3782</c:v>
                </c:pt>
                <c:pt idx="1039">
                  <c:v>-2811</c:v>
                </c:pt>
                <c:pt idx="1040">
                  <c:v>-811</c:v>
                </c:pt>
                <c:pt idx="1041">
                  <c:v>-1423</c:v>
                </c:pt>
                <c:pt idx="1042">
                  <c:v>-1939</c:v>
                </c:pt>
                <c:pt idx="1043">
                  <c:v>-2153</c:v>
                </c:pt>
                <c:pt idx="1044">
                  <c:v>0</c:v>
                </c:pt>
                <c:pt idx="1045">
                  <c:v>-556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-2579</c:v>
                </c:pt>
                <c:pt idx="1050">
                  <c:v>-1649</c:v>
                </c:pt>
                <c:pt idx="1051">
                  <c:v>-3715</c:v>
                </c:pt>
                <c:pt idx="1052">
                  <c:v>-5158</c:v>
                </c:pt>
                <c:pt idx="1053">
                  <c:v>-3833</c:v>
                </c:pt>
                <c:pt idx="1054">
                  <c:v>-3603</c:v>
                </c:pt>
                <c:pt idx="1055">
                  <c:v>-898</c:v>
                </c:pt>
                <c:pt idx="1056">
                  <c:v>0</c:v>
                </c:pt>
                <c:pt idx="1057">
                  <c:v>-124</c:v>
                </c:pt>
                <c:pt idx="1058">
                  <c:v>0</c:v>
                </c:pt>
                <c:pt idx="1059">
                  <c:v>0</c:v>
                </c:pt>
                <c:pt idx="1060">
                  <c:v>-2346</c:v>
                </c:pt>
                <c:pt idx="1061">
                  <c:v>-1865</c:v>
                </c:pt>
                <c:pt idx="1062">
                  <c:v>-865</c:v>
                </c:pt>
                <c:pt idx="1063">
                  <c:v>-2567</c:v>
                </c:pt>
                <c:pt idx="1064">
                  <c:v>-564</c:v>
                </c:pt>
                <c:pt idx="1065">
                  <c:v>-229</c:v>
                </c:pt>
                <c:pt idx="1066">
                  <c:v>-2681</c:v>
                </c:pt>
                <c:pt idx="1067">
                  <c:v>-5302</c:v>
                </c:pt>
                <c:pt idx="1068">
                  <c:v>-2942</c:v>
                </c:pt>
                <c:pt idx="1069">
                  <c:v>-2942</c:v>
                </c:pt>
                <c:pt idx="1070">
                  <c:v>-1998</c:v>
                </c:pt>
                <c:pt idx="1071">
                  <c:v>-2047</c:v>
                </c:pt>
                <c:pt idx="1072">
                  <c:v>-1212</c:v>
                </c:pt>
                <c:pt idx="1073">
                  <c:v>-2732</c:v>
                </c:pt>
                <c:pt idx="1074">
                  <c:v>-2684</c:v>
                </c:pt>
                <c:pt idx="1075">
                  <c:v>-334</c:v>
                </c:pt>
                <c:pt idx="1076">
                  <c:v>-2920</c:v>
                </c:pt>
                <c:pt idx="1077">
                  <c:v>-3108</c:v>
                </c:pt>
                <c:pt idx="1078">
                  <c:v>-5846</c:v>
                </c:pt>
                <c:pt idx="1079">
                  <c:v>-7043</c:v>
                </c:pt>
                <c:pt idx="1080">
                  <c:v>-5171</c:v>
                </c:pt>
                <c:pt idx="1081">
                  <c:v>-6220</c:v>
                </c:pt>
                <c:pt idx="1082">
                  <c:v>-5965</c:v>
                </c:pt>
                <c:pt idx="1083">
                  <c:v>-7032</c:v>
                </c:pt>
                <c:pt idx="1084">
                  <c:v>-5027</c:v>
                </c:pt>
                <c:pt idx="1085">
                  <c:v>-4027</c:v>
                </c:pt>
                <c:pt idx="1086">
                  <c:v>-4027</c:v>
                </c:pt>
                <c:pt idx="1087">
                  <c:v>-5388</c:v>
                </c:pt>
                <c:pt idx="1088">
                  <c:v>-4273</c:v>
                </c:pt>
                <c:pt idx="1089">
                  <c:v>-3265</c:v>
                </c:pt>
                <c:pt idx="1090">
                  <c:v>-487</c:v>
                </c:pt>
                <c:pt idx="1091">
                  <c:v>-592</c:v>
                </c:pt>
                <c:pt idx="1092">
                  <c:v>0</c:v>
                </c:pt>
                <c:pt idx="1093">
                  <c:v>0</c:v>
                </c:pt>
                <c:pt idx="1094">
                  <c:v>-1328</c:v>
                </c:pt>
                <c:pt idx="1095">
                  <c:v>-359</c:v>
                </c:pt>
                <c:pt idx="1096">
                  <c:v>-335</c:v>
                </c:pt>
                <c:pt idx="1097">
                  <c:v>-335</c:v>
                </c:pt>
                <c:pt idx="1098">
                  <c:v>-1183</c:v>
                </c:pt>
                <c:pt idx="1099">
                  <c:v>-908</c:v>
                </c:pt>
                <c:pt idx="1100">
                  <c:v>-2654</c:v>
                </c:pt>
                <c:pt idx="1101">
                  <c:v>-5055</c:v>
                </c:pt>
                <c:pt idx="1102">
                  <c:v>-4743</c:v>
                </c:pt>
                <c:pt idx="1103">
                  <c:v>-7186</c:v>
                </c:pt>
                <c:pt idx="1104">
                  <c:v>-6626</c:v>
                </c:pt>
                <c:pt idx="1105">
                  <c:v>-5623</c:v>
                </c:pt>
                <c:pt idx="1106">
                  <c:v>-9572</c:v>
                </c:pt>
                <c:pt idx="1107">
                  <c:v>-11003</c:v>
                </c:pt>
                <c:pt idx="1108">
                  <c:v>-14519</c:v>
                </c:pt>
                <c:pt idx="1109">
                  <c:v>-13007</c:v>
                </c:pt>
                <c:pt idx="1110">
                  <c:v>-13477</c:v>
                </c:pt>
                <c:pt idx="1111">
                  <c:v>-12470</c:v>
                </c:pt>
                <c:pt idx="1112">
                  <c:v>-10819</c:v>
                </c:pt>
                <c:pt idx="1113">
                  <c:v>-10439</c:v>
                </c:pt>
                <c:pt idx="1114">
                  <c:v>-12898</c:v>
                </c:pt>
                <c:pt idx="1115">
                  <c:v>-12998</c:v>
                </c:pt>
                <c:pt idx="1116">
                  <c:v>-10150</c:v>
                </c:pt>
                <c:pt idx="1117">
                  <c:v>-10395</c:v>
                </c:pt>
                <c:pt idx="1118">
                  <c:v>-13981</c:v>
                </c:pt>
                <c:pt idx="1119">
                  <c:v>-13389</c:v>
                </c:pt>
                <c:pt idx="1120">
                  <c:v>-11515</c:v>
                </c:pt>
                <c:pt idx="1121">
                  <c:v>-9513</c:v>
                </c:pt>
                <c:pt idx="1122">
                  <c:v>-9111</c:v>
                </c:pt>
                <c:pt idx="1123">
                  <c:v>-8727</c:v>
                </c:pt>
                <c:pt idx="1124">
                  <c:v>-8558</c:v>
                </c:pt>
                <c:pt idx="1125">
                  <c:v>-7699</c:v>
                </c:pt>
                <c:pt idx="1126">
                  <c:v>-7069</c:v>
                </c:pt>
                <c:pt idx="1127">
                  <c:v>-9438</c:v>
                </c:pt>
                <c:pt idx="1128">
                  <c:v>-7623</c:v>
                </c:pt>
                <c:pt idx="1129">
                  <c:v>-8839</c:v>
                </c:pt>
                <c:pt idx="1130">
                  <c:v>-6347</c:v>
                </c:pt>
                <c:pt idx="1131">
                  <c:v>-7981</c:v>
                </c:pt>
                <c:pt idx="1132">
                  <c:v>-7451</c:v>
                </c:pt>
                <c:pt idx="1133">
                  <c:v>-6371</c:v>
                </c:pt>
                <c:pt idx="1134">
                  <c:v>-5121</c:v>
                </c:pt>
                <c:pt idx="1135">
                  <c:v>-6695</c:v>
                </c:pt>
                <c:pt idx="1136">
                  <c:v>-6695</c:v>
                </c:pt>
                <c:pt idx="1137">
                  <c:v>-4695</c:v>
                </c:pt>
                <c:pt idx="1138">
                  <c:v>-3462</c:v>
                </c:pt>
                <c:pt idx="1139">
                  <c:v>-2462</c:v>
                </c:pt>
                <c:pt idx="1140">
                  <c:v>-789</c:v>
                </c:pt>
                <c:pt idx="1141">
                  <c:v>0</c:v>
                </c:pt>
                <c:pt idx="1142">
                  <c:v>0</c:v>
                </c:pt>
                <c:pt idx="1143">
                  <c:v>-2397</c:v>
                </c:pt>
                <c:pt idx="1144">
                  <c:v>-1342</c:v>
                </c:pt>
                <c:pt idx="1145">
                  <c:v>-2867</c:v>
                </c:pt>
                <c:pt idx="1146">
                  <c:v>-4052</c:v>
                </c:pt>
                <c:pt idx="1147">
                  <c:v>-3578</c:v>
                </c:pt>
                <c:pt idx="1148">
                  <c:v>-2006</c:v>
                </c:pt>
                <c:pt idx="1149">
                  <c:v>-1246</c:v>
                </c:pt>
                <c:pt idx="1150">
                  <c:v>-2321</c:v>
                </c:pt>
                <c:pt idx="1151">
                  <c:v>-2033</c:v>
                </c:pt>
                <c:pt idx="1152">
                  <c:v>-1852</c:v>
                </c:pt>
                <c:pt idx="1153">
                  <c:v>-2364</c:v>
                </c:pt>
                <c:pt idx="1154">
                  <c:v>-1694</c:v>
                </c:pt>
                <c:pt idx="1155">
                  <c:v>-3415</c:v>
                </c:pt>
                <c:pt idx="1156">
                  <c:v>-2805</c:v>
                </c:pt>
                <c:pt idx="1157">
                  <c:v>-6705</c:v>
                </c:pt>
                <c:pt idx="1158">
                  <c:v>-6705</c:v>
                </c:pt>
                <c:pt idx="1159">
                  <c:v>-6361</c:v>
                </c:pt>
                <c:pt idx="1160">
                  <c:v>-10539</c:v>
                </c:pt>
                <c:pt idx="1161">
                  <c:v>-8348</c:v>
                </c:pt>
                <c:pt idx="1162">
                  <c:v>-7325</c:v>
                </c:pt>
                <c:pt idx="1163">
                  <c:v>-7530</c:v>
                </c:pt>
                <c:pt idx="1164">
                  <c:v>-5530</c:v>
                </c:pt>
                <c:pt idx="1165">
                  <c:v>-5530</c:v>
                </c:pt>
                <c:pt idx="1166">
                  <c:v>-9060</c:v>
                </c:pt>
                <c:pt idx="1167">
                  <c:v>-6534</c:v>
                </c:pt>
                <c:pt idx="1168">
                  <c:v>-7723</c:v>
                </c:pt>
                <c:pt idx="1169">
                  <c:v>-8596</c:v>
                </c:pt>
                <c:pt idx="1170">
                  <c:v>-7191</c:v>
                </c:pt>
                <c:pt idx="1171">
                  <c:v>-5822</c:v>
                </c:pt>
                <c:pt idx="1172">
                  <c:v>-3834</c:v>
                </c:pt>
                <c:pt idx="1173">
                  <c:v>-3010</c:v>
                </c:pt>
                <c:pt idx="1174">
                  <c:v>0</c:v>
                </c:pt>
                <c:pt idx="1175">
                  <c:v>-862</c:v>
                </c:pt>
                <c:pt idx="1176">
                  <c:v>0</c:v>
                </c:pt>
                <c:pt idx="1177">
                  <c:v>0</c:v>
                </c:pt>
                <c:pt idx="1178">
                  <c:v>-2490</c:v>
                </c:pt>
                <c:pt idx="1179">
                  <c:v>-1040</c:v>
                </c:pt>
                <c:pt idx="1180">
                  <c:v>-40</c:v>
                </c:pt>
                <c:pt idx="1181">
                  <c:v>-334</c:v>
                </c:pt>
                <c:pt idx="1182">
                  <c:v>0</c:v>
                </c:pt>
                <c:pt idx="1183">
                  <c:v>-282</c:v>
                </c:pt>
                <c:pt idx="1184">
                  <c:v>-2</c:v>
                </c:pt>
                <c:pt idx="1185">
                  <c:v>-230</c:v>
                </c:pt>
                <c:pt idx="1186">
                  <c:v>0</c:v>
                </c:pt>
                <c:pt idx="1187">
                  <c:v>0</c:v>
                </c:pt>
                <c:pt idx="1188">
                  <c:v>-706</c:v>
                </c:pt>
                <c:pt idx="1189">
                  <c:v>0</c:v>
                </c:pt>
                <c:pt idx="1190">
                  <c:v>0</c:v>
                </c:pt>
                <c:pt idx="1191">
                  <c:v>-1092</c:v>
                </c:pt>
                <c:pt idx="1192">
                  <c:v>0</c:v>
                </c:pt>
                <c:pt idx="1193">
                  <c:v>-1397</c:v>
                </c:pt>
                <c:pt idx="1194">
                  <c:v>-5279</c:v>
                </c:pt>
                <c:pt idx="1195">
                  <c:v>-4279</c:v>
                </c:pt>
                <c:pt idx="1196">
                  <c:v>-2538</c:v>
                </c:pt>
                <c:pt idx="1197">
                  <c:v>-1433</c:v>
                </c:pt>
                <c:pt idx="1198">
                  <c:v>-1433</c:v>
                </c:pt>
                <c:pt idx="1199">
                  <c:v>-1433</c:v>
                </c:pt>
                <c:pt idx="1200">
                  <c:v>-1433</c:v>
                </c:pt>
                <c:pt idx="1201">
                  <c:v>-433</c:v>
                </c:pt>
                <c:pt idx="1202">
                  <c:v>-2414</c:v>
                </c:pt>
                <c:pt idx="1203">
                  <c:v>-1886</c:v>
                </c:pt>
                <c:pt idx="1204">
                  <c:v>-2181</c:v>
                </c:pt>
                <c:pt idx="1205">
                  <c:v>-1000</c:v>
                </c:pt>
                <c:pt idx="1206">
                  <c:v>-1000</c:v>
                </c:pt>
                <c:pt idx="1207">
                  <c:v>-1000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-1383</c:v>
                </c:pt>
                <c:pt idx="1213">
                  <c:v>-1958</c:v>
                </c:pt>
                <c:pt idx="1214">
                  <c:v>-1617</c:v>
                </c:pt>
                <c:pt idx="1215">
                  <c:v>0</c:v>
                </c:pt>
                <c:pt idx="1216">
                  <c:v>-2221</c:v>
                </c:pt>
                <c:pt idx="1217">
                  <c:v>-2965</c:v>
                </c:pt>
                <c:pt idx="1218">
                  <c:v>-4213</c:v>
                </c:pt>
                <c:pt idx="1219">
                  <c:v>-3213</c:v>
                </c:pt>
                <c:pt idx="1220">
                  <c:v>-2213</c:v>
                </c:pt>
                <c:pt idx="1221">
                  <c:v>-2154</c:v>
                </c:pt>
                <c:pt idx="1222">
                  <c:v>-2384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-1617</c:v>
                </c:pt>
                <c:pt idx="1231">
                  <c:v>0</c:v>
                </c:pt>
                <c:pt idx="1232">
                  <c:v>0</c:v>
                </c:pt>
                <c:pt idx="1233">
                  <c:v>-1002</c:v>
                </c:pt>
                <c:pt idx="1234">
                  <c:v>0</c:v>
                </c:pt>
                <c:pt idx="1235">
                  <c:v>0</c:v>
                </c:pt>
                <c:pt idx="1236">
                  <c:v>-2006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-1230</c:v>
                </c:pt>
                <c:pt idx="1241">
                  <c:v>0</c:v>
                </c:pt>
                <c:pt idx="1242">
                  <c:v>-634</c:v>
                </c:pt>
                <c:pt idx="1243">
                  <c:v>0</c:v>
                </c:pt>
                <c:pt idx="1244">
                  <c:v>-3312</c:v>
                </c:pt>
                <c:pt idx="1245">
                  <c:v>-2033</c:v>
                </c:pt>
                <c:pt idx="1246">
                  <c:v>-1328</c:v>
                </c:pt>
                <c:pt idx="1247">
                  <c:v>-328</c:v>
                </c:pt>
                <c:pt idx="1248">
                  <c:v>-1010</c:v>
                </c:pt>
                <c:pt idx="1249">
                  <c:v>0</c:v>
                </c:pt>
                <c:pt idx="1250">
                  <c:v>-2179</c:v>
                </c:pt>
                <c:pt idx="1251">
                  <c:v>-3246</c:v>
                </c:pt>
                <c:pt idx="1252">
                  <c:v>-1440</c:v>
                </c:pt>
                <c:pt idx="1253">
                  <c:v>-1440</c:v>
                </c:pt>
                <c:pt idx="1254">
                  <c:v>-2892</c:v>
                </c:pt>
                <c:pt idx="1255">
                  <c:v>-3459</c:v>
                </c:pt>
                <c:pt idx="1256">
                  <c:v>-3739</c:v>
                </c:pt>
                <c:pt idx="1257">
                  <c:v>-3169</c:v>
                </c:pt>
                <c:pt idx="1258">
                  <c:v>-3169</c:v>
                </c:pt>
                <c:pt idx="1259">
                  <c:v>-1169</c:v>
                </c:pt>
                <c:pt idx="1260">
                  <c:v>-1169</c:v>
                </c:pt>
                <c:pt idx="1261">
                  <c:v>-2258</c:v>
                </c:pt>
                <c:pt idx="1262">
                  <c:v>-1066</c:v>
                </c:pt>
                <c:pt idx="1263">
                  <c:v>-1218</c:v>
                </c:pt>
                <c:pt idx="1264">
                  <c:v>-1218</c:v>
                </c:pt>
                <c:pt idx="1265">
                  <c:v>-458</c:v>
                </c:pt>
                <c:pt idx="1266">
                  <c:v>-3397</c:v>
                </c:pt>
                <c:pt idx="1267">
                  <c:v>-5736</c:v>
                </c:pt>
                <c:pt idx="1268">
                  <c:v>-3404</c:v>
                </c:pt>
                <c:pt idx="1269">
                  <c:v>-3404</c:v>
                </c:pt>
                <c:pt idx="1270">
                  <c:v>-3404</c:v>
                </c:pt>
                <c:pt idx="1271">
                  <c:v>-2709</c:v>
                </c:pt>
                <c:pt idx="1272">
                  <c:v>-2010</c:v>
                </c:pt>
                <c:pt idx="1273">
                  <c:v>-2118</c:v>
                </c:pt>
                <c:pt idx="1274">
                  <c:v>-3257</c:v>
                </c:pt>
                <c:pt idx="1275">
                  <c:v>-3288</c:v>
                </c:pt>
                <c:pt idx="1276">
                  <c:v>-3288</c:v>
                </c:pt>
                <c:pt idx="1277">
                  <c:v>-2874</c:v>
                </c:pt>
                <c:pt idx="1278">
                  <c:v>-2494</c:v>
                </c:pt>
                <c:pt idx="1279">
                  <c:v>-1690</c:v>
                </c:pt>
                <c:pt idx="1280">
                  <c:v>-690</c:v>
                </c:pt>
                <c:pt idx="1281">
                  <c:v>0</c:v>
                </c:pt>
                <c:pt idx="1282">
                  <c:v>-40</c:v>
                </c:pt>
                <c:pt idx="1283">
                  <c:v>0</c:v>
                </c:pt>
                <c:pt idx="1284">
                  <c:v>0</c:v>
                </c:pt>
                <c:pt idx="1285">
                  <c:v>-1000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0-4C92-8687-D0C9A894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5555456"/>
        <c:axId val="935555128"/>
      </c:barChart>
      <c:lineChart>
        <c:grouping val="standard"/>
        <c:varyColors val="0"/>
        <c:ser>
          <c:idx val="1"/>
          <c:order val="1"/>
          <c:tx>
            <c:strRef>
              <c:f>Total!$J$1</c:f>
              <c:strCache>
                <c:ptCount val="1"/>
                <c:pt idx="0">
                  <c:v>MDD(%)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Total!$A$2:$A$2578</c:f>
              <c:numCache>
                <c:formatCode>m/d/yyyy</c:formatCode>
                <c:ptCount val="2577"/>
                <c:pt idx="0">
                  <c:v>45755</c:v>
                </c:pt>
                <c:pt idx="1">
                  <c:v>45754</c:v>
                </c:pt>
                <c:pt idx="2">
                  <c:v>45751</c:v>
                </c:pt>
                <c:pt idx="3">
                  <c:v>45750</c:v>
                </c:pt>
                <c:pt idx="4">
                  <c:v>45749</c:v>
                </c:pt>
                <c:pt idx="5">
                  <c:v>45748</c:v>
                </c:pt>
                <c:pt idx="6">
                  <c:v>45747</c:v>
                </c:pt>
                <c:pt idx="7">
                  <c:v>45744</c:v>
                </c:pt>
                <c:pt idx="8">
                  <c:v>45743</c:v>
                </c:pt>
                <c:pt idx="9">
                  <c:v>45742</c:v>
                </c:pt>
                <c:pt idx="10">
                  <c:v>45741</c:v>
                </c:pt>
                <c:pt idx="11">
                  <c:v>45740</c:v>
                </c:pt>
                <c:pt idx="12">
                  <c:v>45737</c:v>
                </c:pt>
                <c:pt idx="13">
                  <c:v>45736</c:v>
                </c:pt>
                <c:pt idx="14">
                  <c:v>45735</c:v>
                </c:pt>
                <c:pt idx="15">
                  <c:v>45734</c:v>
                </c:pt>
                <c:pt idx="16">
                  <c:v>45733</c:v>
                </c:pt>
                <c:pt idx="17">
                  <c:v>45730</c:v>
                </c:pt>
                <c:pt idx="18">
                  <c:v>45729</c:v>
                </c:pt>
                <c:pt idx="19">
                  <c:v>45728</c:v>
                </c:pt>
                <c:pt idx="20">
                  <c:v>45727</c:v>
                </c:pt>
                <c:pt idx="21">
                  <c:v>45726</c:v>
                </c:pt>
                <c:pt idx="22">
                  <c:v>45723</c:v>
                </c:pt>
                <c:pt idx="23">
                  <c:v>45722</c:v>
                </c:pt>
                <c:pt idx="24">
                  <c:v>45721</c:v>
                </c:pt>
                <c:pt idx="25">
                  <c:v>45720</c:v>
                </c:pt>
                <c:pt idx="26">
                  <c:v>45719</c:v>
                </c:pt>
                <c:pt idx="27">
                  <c:v>45716</c:v>
                </c:pt>
                <c:pt idx="28">
                  <c:v>45715</c:v>
                </c:pt>
                <c:pt idx="29">
                  <c:v>45714</c:v>
                </c:pt>
                <c:pt idx="30">
                  <c:v>45713</c:v>
                </c:pt>
                <c:pt idx="31">
                  <c:v>45712</c:v>
                </c:pt>
                <c:pt idx="32">
                  <c:v>45709</c:v>
                </c:pt>
                <c:pt idx="33">
                  <c:v>45708</c:v>
                </c:pt>
                <c:pt idx="34">
                  <c:v>45707</c:v>
                </c:pt>
                <c:pt idx="35">
                  <c:v>45706</c:v>
                </c:pt>
                <c:pt idx="36">
                  <c:v>45705</c:v>
                </c:pt>
                <c:pt idx="37">
                  <c:v>45702</c:v>
                </c:pt>
                <c:pt idx="38">
                  <c:v>45701</c:v>
                </c:pt>
                <c:pt idx="39">
                  <c:v>45700</c:v>
                </c:pt>
                <c:pt idx="40">
                  <c:v>45699</c:v>
                </c:pt>
                <c:pt idx="41">
                  <c:v>45698</c:v>
                </c:pt>
                <c:pt idx="42">
                  <c:v>45695</c:v>
                </c:pt>
                <c:pt idx="43">
                  <c:v>45694</c:v>
                </c:pt>
                <c:pt idx="44">
                  <c:v>45693</c:v>
                </c:pt>
                <c:pt idx="45">
                  <c:v>45692</c:v>
                </c:pt>
                <c:pt idx="46">
                  <c:v>45691</c:v>
                </c:pt>
                <c:pt idx="47">
                  <c:v>45688</c:v>
                </c:pt>
                <c:pt idx="48">
                  <c:v>45687</c:v>
                </c:pt>
                <c:pt idx="49">
                  <c:v>45686</c:v>
                </c:pt>
                <c:pt idx="50">
                  <c:v>45685</c:v>
                </c:pt>
                <c:pt idx="51">
                  <c:v>45684</c:v>
                </c:pt>
                <c:pt idx="52">
                  <c:v>45681</c:v>
                </c:pt>
                <c:pt idx="53">
                  <c:v>45680</c:v>
                </c:pt>
                <c:pt idx="54">
                  <c:v>45679</c:v>
                </c:pt>
                <c:pt idx="55">
                  <c:v>45678</c:v>
                </c:pt>
                <c:pt idx="56">
                  <c:v>45677</c:v>
                </c:pt>
                <c:pt idx="57">
                  <c:v>45674</c:v>
                </c:pt>
                <c:pt idx="58">
                  <c:v>45673</c:v>
                </c:pt>
                <c:pt idx="59">
                  <c:v>45672</c:v>
                </c:pt>
                <c:pt idx="60">
                  <c:v>45671</c:v>
                </c:pt>
                <c:pt idx="61">
                  <c:v>45670</c:v>
                </c:pt>
                <c:pt idx="62">
                  <c:v>45667</c:v>
                </c:pt>
                <c:pt idx="63">
                  <c:v>45666</c:v>
                </c:pt>
                <c:pt idx="64">
                  <c:v>45665</c:v>
                </c:pt>
                <c:pt idx="65">
                  <c:v>45664</c:v>
                </c:pt>
                <c:pt idx="66">
                  <c:v>45663</c:v>
                </c:pt>
                <c:pt idx="67">
                  <c:v>45660</c:v>
                </c:pt>
                <c:pt idx="68">
                  <c:v>45659</c:v>
                </c:pt>
                <c:pt idx="69">
                  <c:v>45658</c:v>
                </c:pt>
                <c:pt idx="70">
                  <c:v>45657</c:v>
                </c:pt>
                <c:pt idx="71">
                  <c:v>45656</c:v>
                </c:pt>
                <c:pt idx="72">
                  <c:v>45653</c:v>
                </c:pt>
                <c:pt idx="73">
                  <c:v>45652</c:v>
                </c:pt>
                <c:pt idx="74">
                  <c:v>45651</c:v>
                </c:pt>
                <c:pt idx="75">
                  <c:v>45650</c:v>
                </c:pt>
                <c:pt idx="76">
                  <c:v>45649</c:v>
                </c:pt>
                <c:pt idx="77">
                  <c:v>45646</c:v>
                </c:pt>
                <c:pt idx="78">
                  <c:v>45645</c:v>
                </c:pt>
                <c:pt idx="79">
                  <c:v>45644</c:v>
                </c:pt>
                <c:pt idx="80">
                  <c:v>45643</c:v>
                </c:pt>
                <c:pt idx="81">
                  <c:v>45642</c:v>
                </c:pt>
                <c:pt idx="82">
                  <c:v>45639</c:v>
                </c:pt>
                <c:pt idx="83">
                  <c:v>45638</c:v>
                </c:pt>
                <c:pt idx="84">
                  <c:v>45637</c:v>
                </c:pt>
                <c:pt idx="85">
                  <c:v>45636</c:v>
                </c:pt>
                <c:pt idx="86">
                  <c:v>45635</c:v>
                </c:pt>
                <c:pt idx="87">
                  <c:v>45632</c:v>
                </c:pt>
                <c:pt idx="88">
                  <c:v>45631</c:v>
                </c:pt>
                <c:pt idx="89">
                  <c:v>45630</c:v>
                </c:pt>
                <c:pt idx="90">
                  <c:v>45629</c:v>
                </c:pt>
                <c:pt idx="91">
                  <c:v>45628</c:v>
                </c:pt>
                <c:pt idx="92">
                  <c:v>45625</c:v>
                </c:pt>
                <c:pt idx="93">
                  <c:v>45624</c:v>
                </c:pt>
                <c:pt idx="94">
                  <c:v>45623</c:v>
                </c:pt>
                <c:pt idx="95">
                  <c:v>45622</c:v>
                </c:pt>
                <c:pt idx="96">
                  <c:v>45621</c:v>
                </c:pt>
                <c:pt idx="97">
                  <c:v>45618</c:v>
                </c:pt>
                <c:pt idx="98">
                  <c:v>45617</c:v>
                </c:pt>
                <c:pt idx="99">
                  <c:v>45616</c:v>
                </c:pt>
                <c:pt idx="100">
                  <c:v>45615</c:v>
                </c:pt>
                <c:pt idx="101">
                  <c:v>45614</c:v>
                </c:pt>
                <c:pt idx="102">
                  <c:v>45611</c:v>
                </c:pt>
                <c:pt idx="103">
                  <c:v>45610</c:v>
                </c:pt>
                <c:pt idx="104">
                  <c:v>45609</c:v>
                </c:pt>
                <c:pt idx="105">
                  <c:v>45608</c:v>
                </c:pt>
                <c:pt idx="106">
                  <c:v>45607</c:v>
                </c:pt>
                <c:pt idx="107">
                  <c:v>45604</c:v>
                </c:pt>
                <c:pt idx="108">
                  <c:v>45603</c:v>
                </c:pt>
                <c:pt idx="109">
                  <c:v>45602</c:v>
                </c:pt>
                <c:pt idx="110">
                  <c:v>45601</c:v>
                </c:pt>
                <c:pt idx="111">
                  <c:v>45600</c:v>
                </c:pt>
                <c:pt idx="112">
                  <c:v>45596</c:v>
                </c:pt>
                <c:pt idx="113">
                  <c:v>45595</c:v>
                </c:pt>
                <c:pt idx="114">
                  <c:v>45594</c:v>
                </c:pt>
                <c:pt idx="115">
                  <c:v>45593</c:v>
                </c:pt>
                <c:pt idx="116">
                  <c:v>45590</c:v>
                </c:pt>
                <c:pt idx="117">
                  <c:v>45589</c:v>
                </c:pt>
                <c:pt idx="118">
                  <c:v>45588</c:v>
                </c:pt>
                <c:pt idx="119">
                  <c:v>45587</c:v>
                </c:pt>
                <c:pt idx="120">
                  <c:v>45586</c:v>
                </c:pt>
                <c:pt idx="121">
                  <c:v>45583</c:v>
                </c:pt>
                <c:pt idx="122">
                  <c:v>45582</c:v>
                </c:pt>
                <c:pt idx="123">
                  <c:v>45581</c:v>
                </c:pt>
                <c:pt idx="124">
                  <c:v>45580</c:v>
                </c:pt>
                <c:pt idx="125">
                  <c:v>45579</c:v>
                </c:pt>
                <c:pt idx="126">
                  <c:v>45576</c:v>
                </c:pt>
                <c:pt idx="127">
                  <c:v>45575</c:v>
                </c:pt>
                <c:pt idx="128">
                  <c:v>45574</c:v>
                </c:pt>
                <c:pt idx="129">
                  <c:v>45573</c:v>
                </c:pt>
                <c:pt idx="130">
                  <c:v>45572</c:v>
                </c:pt>
                <c:pt idx="131">
                  <c:v>45569</c:v>
                </c:pt>
                <c:pt idx="132">
                  <c:v>45568</c:v>
                </c:pt>
                <c:pt idx="133">
                  <c:v>45566</c:v>
                </c:pt>
                <c:pt idx="134">
                  <c:v>45565</c:v>
                </c:pt>
                <c:pt idx="135">
                  <c:v>45562</c:v>
                </c:pt>
                <c:pt idx="136">
                  <c:v>45561</c:v>
                </c:pt>
                <c:pt idx="137">
                  <c:v>45560</c:v>
                </c:pt>
                <c:pt idx="138">
                  <c:v>45559</c:v>
                </c:pt>
                <c:pt idx="139">
                  <c:v>45558</c:v>
                </c:pt>
                <c:pt idx="140">
                  <c:v>45555</c:v>
                </c:pt>
                <c:pt idx="141">
                  <c:v>45554</c:v>
                </c:pt>
                <c:pt idx="142">
                  <c:v>45553</c:v>
                </c:pt>
                <c:pt idx="143">
                  <c:v>45552</c:v>
                </c:pt>
                <c:pt idx="144">
                  <c:v>45551</c:v>
                </c:pt>
                <c:pt idx="145">
                  <c:v>45548</c:v>
                </c:pt>
                <c:pt idx="146">
                  <c:v>45547</c:v>
                </c:pt>
                <c:pt idx="147">
                  <c:v>45546</c:v>
                </c:pt>
                <c:pt idx="148">
                  <c:v>45545</c:v>
                </c:pt>
                <c:pt idx="149">
                  <c:v>45544</c:v>
                </c:pt>
                <c:pt idx="150">
                  <c:v>45541</c:v>
                </c:pt>
                <c:pt idx="151">
                  <c:v>45540</c:v>
                </c:pt>
                <c:pt idx="152">
                  <c:v>45539</c:v>
                </c:pt>
                <c:pt idx="153">
                  <c:v>45538</c:v>
                </c:pt>
                <c:pt idx="154">
                  <c:v>45537</c:v>
                </c:pt>
                <c:pt idx="155">
                  <c:v>45534</c:v>
                </c:pt>
                <c:pt idx="156">
                  <c:v>45533</c:v>
                </c:pt>
                <c:pt idx="157">
                  <c:v>45532</c:v>
                </c:pt>
                <c:pt idx="158">
                  <c:v>45531</c:v>
                </c:pt>
                <c:pt idx="159">
                  <c:v>45530</c:v>
                </c:pt>
                <c:pt idx="160">
                  <c:v>45527</c:v>
                </c:pt>
                <c:pt idx="161">
                  <c:v>45526</c:v>
                </c:pt>
                <c:pt idx="162">
                  <c:v>45525</c:v>
                </c:pt>
                <c:pt idx="163">
                  <c:v>45524</c:v>
                </c:pt>
                <c:pt idx="164">
                  <c:v>45523</c:v>
                </c:pt>
                <c:pt idx="165">
                  <c:v>45520</c:v>
                </c:pt>
                <c:pt idx="166">
                  <c:v>45518</c:v>
                </c:pt>
                <c:pt idx="167">
                  <c:v>45517</c:v>
                </c:pt>
                <c:pt idx="168">
                  <c:v>45516</c:v>
                </c:pt>
                <c:pt idx="169">
                  <c:v>45513</c:v>
                </c:pt>
                <c:pt idx="170">
                  <c:v>45512</c:v>
                </c:pt>
                <c:pt idx="171">
                  <c:v>45511</c:v>
                </c:pt>
                <c:pt idx="172">
                  <c:v>45510</c:v>
                </c:pt>
                <c:pt idx="173">
                  <c:v>45509</c:v>
                </c:pt>
                <c:pt idx="174">
                  <c:v>45506</c:v>
                </c:pt>
                <c:pt idx="175">
                  <c:v>45505</c:v>
                </c:pt>
                <c:pt idx="176">
                  <c:v>45504</c:v>
                </c:pt>
                <c:pt idx="177">
                  <c:v>45503</c:v>
                </c:pt>
                <c:pt idx="178">
                  <c:v>45502</c:v>
                </c:pt>
                <c:pt idx="179">
                  <c:v>45499</c:v>
                </c:pt>
                <c:pt idx="180">
                  <c:v>45498</c:v>
                </c:pt>
                <c:pt idx="181">
                  <c:v>45497</c:v>
                </c:pt>
                <c:pt idx="182">
                  <c:v>45496</c:v>
                </c:pt>
                <c:pt idx="183">
                  <c:v>45495</c:v>
                </c:pt>
                <c:pt idx="184">
                  <c:v>45492</c:v>
                </c:pt>
                <c:pt idx="185">
                  <c:v>45491</c:v>
                </c:pt>
                <c:pt idx="186">
                  <c:v>45490</c:v>
                </c:pt>
                <c:pt idx="187">
                  <c:v>45489</c:v>
                </c:pt>
                <c:pt idx="188">
                  <c:v>45488</c:v>
                </c:pt>
                <c:pt idx="189">
                  <c:v>45485</c:v>
                </c:pt>
                <c:pt idx="190">
                  <c:v>45484</c:v>
                </c:pt>
                <c:pt idx="191">
                  <c:v>45483</c:v>
                </c:pt>
                <c:pt idx="192">
                  <c:v>45482</c:v>
                </c:pt>
                <c:pt idx="193">
                  <c:v>45481</c:v>
                </c:pt>
                <c:pt idx="194">
                  <c:v>45478</c:v>
                </c:pt>
                <c:pt idx="195">
                  <c:v>45477</c:v>
                </c:pt>
                <c:pt idx="196">
                  <c:v>45476</c:v>
                </c:pt>
                <c:pt idx="197">
                  <c:v>45475</c:v>
                </c:pt>
                <c:pt idx="198">
                  <c:v>45474</c:v>
                </c:pt>
                <c:pt idx="199">
                  <c:v>45471</c:v>
                </c:pt>
                <c:pt idx="200">
                  <c:v>45470</c:v>
                </c:pt>
                <c:pt idx="201">
                  <c:v>45469</c:v>
                </c:pt>
                <c:pt idx="202">
                  <c:v>45468</c:v>
                </c:pt>
                <c:pt idx="203">
                  <c:v>45467</c:v>
                </c:pt>
                <c:pt idx="204">
                  <c:v>45464</c:v>
                </c:pt>
                <c:pt idx="205">
                  <c:v>45463</c:v>
                </c:pt>
                <c:pt idx="206">
                  <c:v>45462</c:v>
                </c:pt>
                <c:pt idx="207">
                  <c:v>45461</c:v>
                </c:pt>
                <c:pt idx="208">
                  <c:v>45460</c:v>
                </c:pt>
                <c:pt idx="209">
                  <c:v>45457</c:v>
                </c:pt>
                <c:pt idx="210">
                  <c:v>45456</c:v>
                </c:pt>
                <c:pt idx="211">
                  <c:v>45455</c:v>
                </c:pt>
                <c:pt idx="212">
                  <c:v>45454</c:v>
                </c:pt>
                <c:pt idx="213">
                  <c:v>45453</c:v>
                </c:pt>
                <c:pt idx="214">
                  <c:v>45450</c:v>
                </c:pt>
                <c:pt idx="215">
                  <c:v>45449</c:v>
                </c:pt>
                <c:pt idx="216">
                  <c:v>45448</c:v>
                </c:pt>
                <c:pt idx="217">
                  <c:v>45447</c:v>
                </c:pt>
                <c:pt idx="218">
                  <c:v>45446</c:v>
                </c:pt>
                <c:pt idx="219">
                  <c:v>45443</c:v>
                </c:pt>
                <c:pt idx="220">
                  <c:v>45442</c:v>
                </c:pt>
                <c:pt idx="221">
                  <c:v>45441</c:v>
                </c:pt>
                <c:pt idx="222">
                  <c:v>45440</c:v>
                </c:pt>
                <c:pt idx="223">
                  <c:v>45439</c:v>
                </c:pt>
                <c:pt idx="224">
                  <c:v>45436</c:v>
                </c:pt>
                <c:pt idx="225">
                  <c:v>45435</c:v>
                </c:pt>
                <c:pt idx="226">
                  <c:v>45434</c:v>
                </c:pt>
                <c:pt idx="227">
                  <c:v>45433</c:v>
                </c:pt>
                <c:pt idx="228">
                  <c:v>45432</c:v>
                </c:pt>
                <c:pt idx="229">
                  <c:v>45429</c:v>
                </c:pt>
                <c:pt idx="230">
                  <c:v>45428</c:v>
                </c:pt>
                <c:pt idx="231">
                  <c:v>45427</c:v>
                </c:pt>
                <c:pt idx="232">
                  <c:v>45426</c:v>
                </c:pt>
                <c:pt idx="233">
                  <c:v>45425</c:v>
                </c:pt>
                <c:pt idx="234">
                  <c:v>45422</c:v>
                </c:pt>
                <c:pt idx="235">
                  <c:v>45421</c:v>
                </c:pt>
                <c:pt idx="236">
                  <c:v>45420</c:v>
                </c:pt>
                <c:pt idx="237">
                  <c:v>45419</c:v>
                </c:pt>
                <c:pt idx="238">
                  <c:v>45418</c:v>
                </c:pt>
                <c:pt idx="239">
                  <c:v>45415</c:v>
                </c:pt>
                <c:pt idx="240">
                  <c:v>45414</c:v>
                </c:pt>
                <c:pt idx="241">
                  <c:v>45413</c:v>
                </c:pt>
                <c:pt idx="242">
                  <c:v>45412</c:v>
                </c:pt>
                <c:pt idx="243">
                  <c:v>45411</c:v>
                </c:pt>
                <c:pt idx="244">
                  <c:v>45408</c:v>
                </c:pt>
                <c:pt idx="245">
                  <c:v>45407</c:v>
                </c:pt>
                <c:pt idx="246">
                  <c:v>45406</c:v>
                </c:pt>
                <c:pt idx="247">
                  <c:v>45405</c:v>
                </c:pt>
                <c:pt idx="248">
                  <c:v>45404</c:v>
                </c:pt>
                <c:pt idx="249">
                  <c:v>45401</c:v>
                </c:pt>
                <c:pt idx="250">
                  <c:v>45400</c:v>
                </c:pt>
                <c:pt idx="251">
                  <c:v>45399</c:v>
                </c:pt>
                <c:pt idx="252">
                  <c:v>45398</c:v>
                </c:pt>
                <c:pt idx="253">
                  <c:v>45397</c:v>
                </c:pt>
                <c:pt idx="254">
                  <c:v>45394</c:v>
                </c:pt>
                <c:pt idx="255">
                  <c:v>45393</c:v>
                </c:pt>
                <c:pt idx="256">
                  <c:v>45392</c:v>
                </c:pt>
                <c:pt idx="257">
                  <c:v>45391</c:v>
                </c:pt>
                <c:pt idx="258">
                  <c:v>45390</c:v>
                </c:pt>
                <c:pt idx="259">
                  <c:v>45387</c:v>
                </c:pt>
                <c:pt idx="260">
                  <c:v>45386</c:v>
                </c:pt>
                <c:pt idx="261">
                  <c:v>45385</c:v>
                </c:pt>
                <c:pt idx="262">
                  <c:v>45384</c:v>
                </c:pt>
                <c:pt idx="263">
                  <c:v>45383</c:v>
                </c:pt>
                <c:pt idx="264">
                  <c:v>45380</c:v>
                </c:pt>
                <c:pt idx="265">
                  <c:v>45379</c:v>
                </c:pt>
                <c:pt idx="266">
                  <c:v>45378</c:v>
                </c:pt>
                <c:pt idx="267">
                  <c:v>45377</c:v>
                </c:pt>
                <c:pt idx="268">
                  <c:v>45376</c:v>
                </c:pt>
                <c:pt idx="269">
                  <c:v>45373</c:v>
                </c:pt>
                <c:pt idx="270">
                  <c:v>45372</c:v>
                </c:pt>
                <c:pt idx="271">
                  <c:v>45371</c:v>
                </c:pt>
                <c:pt idx="272">
                  <c:v>45370</c:v>
                </c:pt>
                <c:pt idx="273">
                  <c:v>45369</c:v>
                </c:pt>
                <c:pt idx="274">
                  <c:v>45366</c:v>
                </c:pt>
                <c:pt idx="275">
                  <c:v>45365</c:v>
                </c:pt>
                <c:pt idx="276">
                  <c:v>45364</c:v>
                </c:pt>
                <c:pt idx="277">
                  <c:v>45363</c:v>
                </c:pt>
                <c:pt idx="278">
                  <c:v>45362</c:v>
                </c:pt>
                <c:pt idx="279">
                  <c:v>45359</c:v>
                </c:pt>
                <c:pt idx="280">
                  <c:v>45358</c:v>
                </c:pt>
                <c:pt idx="281">
                  <c:v>45357</c:v>
                </c:pt>
                <c:pt idx="282">
                  <c:v>45356</c:v>
                </c:pt>
                <c:pt idx="283">
                  <c:v>45355</c:v>
                </c:pt>
                <c:pt idx="284">
                  <c:v>45352</c:v>
                </c:pt>
                <c:pt idx="285">
                  <c:v>45351</c:v>
                </c:pt>
                <c:pt idx="286">
                  <c:v>45350</c:v>
                </c:pt>
                <c:pt idx="287">
                  <c:v>45349</c:v>
                </c:pt>
                <c:pt idx="288">
                  <c:v>45348</c:v>
                </c:pt>
                <c:pt idx="289">
                  <c:v>45342</c:v>
                </c:pt>
                <c:pt idx="290">
                  <c:v>45341</c:v>
                </c:pt>
                <c:pt idx="291">
                  <c:v>45338</c:v>
                </c:pt>
                <c:pt idx="292">
                  <c:v>45337</c:v>
                </c:pt>
                <c:pt idx="293">
                  <c:v>45327</c:v>
                </c:pt>
                <c:pt idx="294">
                  <c:v>45324</c:v>
                </c:pt>
                <c:pt idx="295">
                  <c:v>45323</c:v>
                </c:pt>
                <c:pt idx="296">
                  <c:v>45322</c:v>
                </c:pt>
                <c:pt idx="297">
                  <c:v>45321</c:v>
                </c:pt>
                <c:pt idx="298">
                  <c:v>45320</c:v>
                </c:pt>
                <c:pt idx="299">
                  <c:v>45315</c:v>
                </c:pt>
                <c:pt idx="300">
                  <c:v>45314</c:v>
                </c:pt>
                <c:pt idx="301">
                  <c:v>45310</c:v>
                </c:pt>
                <c:pt idx="302">
                  <c:v>45309</c:v>
                </c:pt>
                <c:pt idx="303">
                  <c:v>45308</c:v>
                </c:pt>
                <c:pt idx="304">
                  <c:v>45306</c:v>
                </c:pt>
                <c:pt idx="305">
                  <c:v>45303</c:v>
                </c:pt>
                <c:pt idx="306">
                  <c:v>45302</c:v>
                </c:pt>
                <c:pt idx="307">
                  <c:v>45301</c:v>
                </c:pt>
                <c:pt idx="308">
                  <c:v>45300</c:v>
                </c:pt>
                <c:pt idx="309">
                  <c:v>45299</c:v>
                </c:pt>
                <c:pt idx="310">
                  <c:v>45296</c:v>
                </c:pt>
                <c:pt idx="311">
                  <c:v>45295</c:v>
                </c:pt>
                <c:pt idx="312">
                  <c:v>45294</c:v>
                </c:pt>
                <c:pt idx="313">
                  <c:v>45293</c:v>
                </c:pt>
                <c:pt idx="314">
                  <c:v>45289</c:v>
                </c:pt>
                <c:pt idx="315">
                  <c:v>45288</c:v>
                </c:pt>
                <c:pt idx="316">
                  <c:v>45287</c:v>
                </c:pt>
                <c:pt idx="317">
                  <c:v>45286</c:v>
                </c:pt>
                <c:pt idx="318">
                  <c:v>45285</c:v>
                </c:pt>
                <c:pt idx="319">
                  <c:v>45279</c:v>
                </c:pt>
                <c:pt idx="320">
                  <c:v>45278</c:v>
                </c:pt>
                <c:pt idx="321">
                  <c:v>45275</c:v>
                </c:pt>
                <c:pt idx="322">
                  <c:v>45274</c:v>
                </c:pt>
                <c:pt idx="323">
                  <c:v>45273</c:v>
                </c:pt>
                <c:pt idx="324">
                  <c:v>45272</c:v>
                </c:pt>
                <c:pt idx="325">
                  <c:v>45271</c:v>
                </c:pt>
                <c:pt idx="326">
                  <c:v>45267</c:v>
                </c:pt>
                <c:pt idx="327">
                  <c:v>45266</c:v>
                </c:pt>
                <c:pt idx="328">
                  <c:v>45265</c:v>
                </c:pt>
                <c:pt idx="329">
                  <c:v>45264</c:v>
                </c:pt>
                <c:pt idx="330">
                  <c:v>45250</c:v>
                </c:pt>
                <c:pt idx="331">
                  <c:v>45246</c:v>
                </c:pt>
                <c:pt idx="332">
                  <c:v>45245</c:v>
                </c:pt>
                <c:pt idx="333">
                  <c:v>45244</c:v>
                </c:pt>
                <c:pt idx="334">
                  <c:v>45243</c:v>
                </c:pt>
                <c:pt idx="335">
                  <c:v>45240</c:v>
                </c:pt>
                <c:pt idx="336">
                  <c:v>45239</c:v>
                </c:pt>
                <c:pt idx="337">
                  <c:v>45237</c:v>
                </c:pt>
                <c:pt idx="338">
                  <c:v>45236</c:v>
                </c:pt>
                <c:pt idx="339">
                  <c:v>45233</c:v>
                </c:pt>
                <c:pt idx="340">
                  <c:v>45232</c:v>
                </c:pt>
                <c:pt idx="341">
                  <c:v>45231</c:v>
                </c:pt>
                <c:pt idx="342">
                  <c:v>45230</c:v>
                </c:pt>
                <c:pt idx="343">
                  <c:v>45229</c:v>
                </c:pt>
                <c:pt idx="344">
                  <c:v>45226</c:v>
                </c:pt>
                <c:pt idx="345">
                  <c:v>45225</c:v>
                </c:pt>
                <c:pt idx="346">
                  <c:v>45224</c:v>
                </c:pt>
                <c:pt idx="347">
                  <c:v>45222</c:v>
                </c:pt>
                <c:pt idx="348">
                  <c:v>45219</c:v>
                </c:pt>
                <c:pt idx="349">
                  <c:v>45218</c:v>
                </c:pt>
                <c:pt idx="350">
                  <c:v>45217</c:v>
                </c:pt>
                <c:pt idx="351">
                  <c:v>45216</c:v>
                </c:pt>
                <c:pt idx="352">
                  <c:v>45215</c:v>
                </c:pt>
                <c:pt idx="353">
                  <c:v>45212</c:v>
                </c:pt>
                <c:pt idx="354">
                  <c:v>45211</c:v>
                </c:pt>
                <c:pt idx="355">
                  <c:v>45210</c:v>
                </c:pt>
                <c:pt idx="356">
                  <c:v>45209</c:v>
                </c:pt>
                <c:pt idx="357">
                  <c:v>45208</c:v>
                </c:pt>
                <c:pt idx="358">
                  <c:v>45205</c:v>
                </c:pt>
                <c:pt idx="359">
                  <c:v>45204</c:v>
                </c:pt>
                <c:pt idx="360">
                  <c:v>45203</c:v>
                </c:pt>
                <c:pt idx="361">
                  <c:v>45202</c:v>
                </c:pt>
                <c:pt idx="362">
                  <c:v>45198</c:v>
                </c:pt>
                <c:pt idx="363">
                  <c:v>45197</c:v>
                </c:pt>
                <c:pt idx="364">
                  <c:v>45196</c:v>
                </c:pt>
                <c:pt idx="365">
                  <c:v>45195</c:v>
                </c:pt>
                <c:pt idx="366">
                  <c:v>45194</c:v>
                </c:pt>
                <c:pt idx="367">
                  <c:v>45191</c:v>
                </c:pt>
                <c:pt idx="368">
                  <c:v>45190</c:v>
                </c:pt>
                <c:pt idx="369">
                  <c:v>45189</c:v>
                </c:pt>
                <c:pt idx="370">
                  <c:v>45187</c:v>
                </c:pt>
                <c:pt idx="371">
                  <c:v>45184</c:v>
                </c:pt>
                <c:pt idx="372">
                  <c:v>45183</c:v>
                </c:pt>
                <c:pt idx="373">
                  <c:v>45182</c:v>
                </c:pt>
                <c:pt idx="374">
                  <c:v>45181</c:v>
                </c:pt>
                <c:pt idx="375">
                  <c:v>45180</c:v>
                </c:pt>
                <c:pt idx="376">
                  <c:v>45177</c:v>
                </c:pt>
                <c:pt idx="377">
                  <c:v>45176</c:v>
                </c:pt>
                <c:pt idx="378">
                  <c:v>45175</c:v>
                </c:pt>
                <c:pt idx="379">
                  <c:v>45174</c:v>
                </c:pt>
                <c:pt idx="380">
                  <c:v>45173</c:v>
                </c:pt>
                <c:pt idx="381">
                  <c:v>45170</c:v>
                </c:pt>
                <c:pt idx="382">
                  <c:v>45169</c:v>
                </c:pt>
                <c:pt idx="383">
                  <c:v>45168</c:v>
                </c:pt>
                <c:pt idx="384">
                  <c:v>45167</c:v>
                </c:pt>
                <c:pt idx="385">
                  <c:v>45166</c:v>
                </c:pt>
                <c:pt idx="386">
                  <c:v>45163</c:v>
                </c:pt>
                <c:pt idx="387">
                  <c:v>45162</c:v>
                </c:pt>
                <c:pt idx="388">
                  <c:v>45161</c:v>
                </c:pt>
                <c:pt idx="389">
                  <c:v>45160</c:v>
                </c:pt>
                <c:pt idx="390">
                  <c:v>45159</c:v>
                </c:pt>
                <c:pt idx="391">
                  <c:v>45156</c:v>
                </c:pt>
                <c:pt idx="392">
                  <c:v>45155</c:v>
                </c:pt>
                <c:pt idx="393">
                  <c:v>45154</c:v>
                </c:pt>
                <c:pt idx="394">
                  <c:v>45152</c:v>
                </c:pt>
                <c:pt idx="395">
                  <c:v>45149</c:v>
                </c:pt>
                <c:pt idx="396">
                  <c:v>45148</c:v>
                </c:pt>
                <c:pt idx="397">
                  <c:v>45147</c:v>
                </c:pt>
                <c:pt idx="398">
                  <c:v>45146</c:v>
                </c:pt>
                <c:pt idx="399">
                  <c:v>45145</c:v>
                </c:pt>
                <c:pt idx="400">
                  <c:v>45142</c:v>
                </c:pt>
                <c:pt idx="401">
                  <c:v>45141</c:v>
                </c:pt>
                <c:pt idx="402">
                  <c:v>45140</c:v>
                </c:pt>
                <c:pt idx="403">
                  <c:v>45139</c:v>
                </c:pt>
                <c:pt idx="404">
                  <c:v>45138</c:v>
                </c:pt>
                <c:pt idx="405">
                  <c:v>45135</c:v>
                </c:pt>
                <c:pt idx="406">
                  <c:v>45134</c:v>
                </c:pt>
                <c:pt idx="407">
                  <c:v>45133</c:v>
                </c:pt>
                <c:pt idx="408">
                  <c:v>45132</c:v>
                </c:pt>
                <c:pt idx="409">
                  <c:v>45131</c:v>
                </c:pt>
                <c:pt idx="410">
                  <c:v>45128</c:v>
                </c:pt>
                <c:pt idx="411">
                  <c:v>45127</c:v>
                </c:pt>
                <c:pt idx="412">
                  <c:v>45126</c:v>
                </c:pt>
                <c:pt idx="413">
                  <c:v>45125</c:v>
                </c:pt>
                <c:pt idx="414">
                  <c:v>45124</c:v>
                </c:pt>
                <c:pt idx="415">
                  <c:v>45121</c:v>
                </c:pt>
                <c:pt idx="416">
                  <c:v>45120</c:v>
                </c:pt>
                <c:pt idx="417">
                  <c:v>45119</c:v>
                </c:pt>
                <c:pt idx="418">
                  <c:v>45118</c:v>
                </c:pt>
                <c:pt idx="419">
                  <c:v>45117</c:v>
                </c:pt>
                <c:pt idx="420">
                  <c:v>45114</c:v>
                </c:pt>
                <c:pt idx="421">
                  <c:v>45113</c:v>
                </c:pt>
                <c:pt idx="422">
                  <c:v>45112</c:v>
                </c:pt>
                <c:pt idx="423">
                  <c:v>45111</c:v>
                </c:pt>
                <c:pt idx="424">
                  <c:v>45110</c:v>
                </c:pt>
                <c:pt idx="425">
                  <c:v>45107</c:v>
                </c:pt>
                <c:pt idx="426">
                  <c:v>45105</c:v>
                </c:pt>
                <c:pt idx="427">
                  <c:v>45104</c:v>
                </c:pt>
                <c:pt idx="428">
                  <c:v>45103</c:v>
                </c:pt>
                <c:pt idx="429">
                  <c:v>45100</c:v>
                </c:pt>
                <c:pt idx="430">
                  <c:v>45099</c:v>
                </c:pt>
                <c:pt idx="431">
                  <c:v>45098</c:v>
                </c:pt>
                <c:pt idx="432">
                  <c:v>45097</c:v>
                </c:pt>
                <c:pt idx="433">
                  <c:v>45096</c:v>
                </c:pt>
                <c:pt idx="434">
                  <c:v>45093</c:v>
                </c:pt>
                <c:pt idx="435">
                  <c:v>45092</c:v>
                </c:pt>
                <c:pt idx="436">
                  <c:v>45091</c:v>
                </c:pt>
                <c:pt idx="437">
                  <c:v>45090</c:v>
                </c:pt>
                <c:pt idx="438">
                  <c:v>45089</c:v>
                </c:pt>
                <c:pt idx="439">
                  <c:v>45086</c:v>
                </c:pt>
                <c:pt idx="440">
                  <c:v>45085</c:v>
                </c:pt>
                <c:pt idx="441">
                  <c:v>45084</c:v>
                </c:pt>
                <c:pt idx="442">
                  <c:v>45083</c:v>
                </c:pt>
                <c:pt idx="443">
                  <c:v>45082</c:v>
                </c:pt>
                <c:pt idx="444">
                  <c:v>45079</c:v>
                </c:pt>
                <c:pt idx="445">
                  <c:v>45078</c:v>
                </c:pt>
                <c:pt idx="446">
                  <c:v>45077</c:v>
                </c:pt>
                <c:pt idx="447">
                  <c:v>45076</c:v>
                </c:pt>
                <c:pt idx="448">
                  <c:v>45075</c:v>
                </c:pt>
                <c:pt idx="449">
                  <c:v>45072</c:v>
                </c:pt>
                <c:pt idx="450">
                  <c:v>45071</c:v>
                </c:pt>
                <c:pt idx="451">
                  <c:v>45070</c:v>
                </c:pt>
                <c:pt idx="452">
                  <c:v>45069</c:v>
                </c:pt>
                <c:pt idx="453">
                  <c:v>45068</c:v>
                </c:pt>
                <c:pt idx="454">
                  <c:v>45065</c:v>
                </c:pt>
                <c:pt idx="455">
                  <c:v>45064</c:v>
                </c:pt>
                <c:pt idx="456">
                  <c:v>45063</c:v>
                </c:pt>
                <c:pt idx="457">
                  <c:v>45062</c:v>
                </c:pt>
                <c:pt idx="458">
                  <c:v>45061</c:v>
                </c:pt>
                <c:pt idx="459">
                  <c:v>45058</c:v>
                </c:pt>
                <c:pt idx="460">
                  <c:v>45057</c:v>
                </c:pt>
                <c:pt idx="461">
                  <c:v>45056</c:v>
                </c:pt>
                <c:pt idx="462">
                  <c:v>45055</c:v>
                </c:pt>
                <c:pt idx="463">
                  <c:v>45054</c:v>
                </c:pt>
                <c:pt idx="464">
                  <c:v>45051</c:v>
                </c:pt>
                <c:pt idx="465">
                  <c:v>45050</c:v>
                </c:pt>
                <c:pt idx="466">
                  <c:v>45049</c:v>
                </c:pt>
                <c:pt idx="467">
                  <c:v>45048</c:v>
                </c:pt>
                <c:pt idx="468">
                  <c:v>45044</c:v>
                </c:pt>
                <c:pt idx="469">
                  <c:v>45043</c:v>
                </c:pt>
                <c:pt idx="470">
                  <c:v>45042</c:v>
                </c:pt>
                <c:pt idx="471">
                  <c:v>45041</c:v>
                </c:pt>
                <c:pt idx="472">
                  <c:v>45040</c:v>
                </c:pt>
                <c:pt idx="473">
                  <c:v>45037</c:v>
                </c:pt>
                <c:pt idx="474">
                  <c:v>45036</c:v>
                </c:pt>
                <c:pt idx="475">
                  <c:v>45035</c:v>
                </c:pt>
                <c:pt idx="476">
                  <c:v>45034</c:v>
                </c:pt>
                <c:pt idx="477">
                  <c:v>45033</c:v>
                </c:pt>
                <c:pt idx="478">
                  <c:v>45029</c:v>
                </c:pt>
                <c:pt idx="479">
                  <c:v>45028</c:v>
                </c:pt>
                <c:pt idx="480">
                  <c:v>45027</c:v>
                </c:pt>
                <c:pt idx="481">
                  <c:v>45026</c:v>
                </c:pt>
                <c:pt idx="482">
                  <c:v>45022</c:v>
                </c:pt>
                <c:pt idx="483">
                  <c:v>45021</c:v>
                </c:pt>
                <c:pt idx="484">
                  <c:v>45019</c:v>
                </c:pt>
                <c:pt idx="485">
                  <c:v>45016</c:v>
                </c:pt>
                <c:pt idx="486">
                  <c:v>45014</c:v>
                </c:pt>
                <c:pt idx="487">
                  <c:v>45013</c:v>
                </c:pt>
                <c:pt idx="488">
                  <c:v>45012</c:v>
                </c:pt>
                <c:pt idx="489">
                  <c:v>45009</c:v>
                </c:pt>
                <c:pt idx="490">
                  <c:v>45008</c:v>
                </c:pt>
                <c:pt idx="491">
                  <c:v>45007</c:v>
                </c:pt>
                <c:pt idx="492">
                  <c:v>45006</c:v>
                </c:pt>
                <c:pt idx="493">
                  <c:v>45005</c:v>
                </c:pt>
                <c:pt idx="494">
                  <c:v>45002</c:v>
                </c:pt>
                <c:pt idx="495">
                  <c:v>45001</c:v>
                </c:pt>
                <c:pt idx="496">
                  <c:v>45000</c:v>
                </c:pt>
                <c:pt idx="497">
                  <c:v>44999</c:v>
                </c:pt>
                <c:pt idx="498">
                  <c:v>44998</c:v>
                </c:pt>
                <c:pt idx="499">
                  <c:v>44995</c:v>
                </c:pt>
                <c:pt idx="500">
                  <c:v>44994</c:v>
                </c:pt>
                <c:pt idx="501">
                  <c:v>44993</c:v>
                </c:pt>
                <c:pt idx="502">
                  <c:v>44991</c:v>
                </c:pt>
                <c:pt idx="503">
                  <c:v>44988</c:v>
                </c:pt>
                <c:pt idx="504">
                  <c:v>44987</c:v>
                </c:pt>
                <c:pt idx="505">
                  <c:v>44986</c:v>
                </c:pt>
                <c:pt idx="506">
                  <c:v>44985</c:v>
                </c:pt>
                <c:pt idx="507">
                  <c:v>44984</c:v>
                </c:pt>
                <c:pt idx="508">
                  <c:v>44981</c:v>
                </c:pt>
                <c:pt idx="509">
                  <c:v>44980</c:v>
                </c:pt>
                <c:pt idx="510">
                  <c:v>44979</c:v>
                </c:pt>
                <c:pt idx="511">
                  <c:v>44978</c:v>
                </c:pt>
                <c:pt idx="512">
                  <c:v>44977</c:v>
                </c:pt>
                <c:pt idx="513">
                  <c:v>44974</c:v>
                </c:pt>
                <c:pt idx="514">
                  <c:v>44973</c:v>
                </c:pt>
                <c:pt idx="515">
                  <c:v>44972</c:v>
                </c:pt>
                <c:pt idx="516">
                  <c:v>44971</c:v>
                </c:pt>
                <c:pt idx="517">
                  <c:v>44970</c:v>
                </c:pt>
                <c:pt idx="518">
                  <c:v>44967</c:v>
                </c:pt>
                <c:pt idx="519">
                  <c:v>44966</c:v>
                </c:pt>
                <c:pt idx="520">
                  <c:v>44965</c:v>
                </c:pt>
                <c:pt idx="521">
                  <c:v>44964</c:v>
                </c:pt>
                <c:pt idx="522">
                  <c:v>44963</c:v>
                </c:pt>
                <c:pt idx="523">
                  <c:v>44960</c:v>
                </c:pt>
                <c:pt idx="524">
                  <c:v>44959</c:v>
                </c:pt>
                <c:pt idx="525">
                  <c:v>44958</c:v>
                </c:pt>
                <c:pt idx="526">
                  <c:v>44957</c:v>
                </c:pt>
                <c:pt idx="527">
                  <c:v>44956</c:v>
                </c:pt>
                <c:pt idx="528">
                  <c:v>44953</c:v>
                </c:pt>
                <c:pt idx="529">
                  <c:v>44951</c:v>
                </c:pt>
                <c:pt idx="530">
                  <c:v>44950</c:v>
                </c:pt>
                <c:pt idx="531">
                  <c:v>44949</c:v>
                </c:pt>
                <c:pt idx="532">
                  <c:v>44946</c:v>
                </c:pt>
                <c:pt idx="533">
                  <c:v>44945</c:v>
                </c:pt>
                <c:pt idx="534">
                  <c:v>44944</c:v>
                </c:pt>
                <c:pt idx="535">
                  <c:v>44943</c:v>
                </c:pt>
                <c:pt idx="536">
                  <c:v>44942</c:v>
                </c:pt>
                <c:pt idx="537">
                  <c:v>44939</c:v>
                </c:pt>
                <c:pt idx="538">
                  <c:v>44938</c:v>
                </c:pt>
                <c:pt idx="539">
                  <c:v>44937</c:v>
                </c:pt>
                <c:pt idx="540">
                  <c:v>44936</c:v>
                </c:pt>
                <c:pt idx="541">
                  <c:v>44935</c:v>
                </c:pt>
                <c:pt idx="542">
                  <c:v>44932</c:v>
                </c:pt>
                <c:pt idx="543">
                  <c:v>44931</c:v>
                </c:pt>
                <c:pt idx="544">
                  <c:v>44930</c:v>
                </c:pt>
                <c:pt idx="545">
                  <c:v>44929</c:v>
                </c:pt>
                <c:pt idx="546">
                  <c:v>44928</c:v>
                </c:pt>
                <c:pt idx="547">
                  <c:v>44925</c:v>
                </c:pt>
                <c:pt idx="548">
                  <c:v>44924</c:v>
                </c:pt>
                <c:pt idx="549">
                  <c:v>44923</c:v>
                </c:pt>
                <c:pt idx="550">
                  <c:v>44922</c:v>
                </c:pt>
                <c:pt idx="551">
                  <c:v>44921</c:v>
                </c:pt>
                <c:pt idx="552">
                  <c:v>44918</c:v>
                </c:pt>
                <c:pt idx="553">
                  <c:v>44917</c:v>
                </c:pt>
                <c:pt idx="554">
                  <c:v>44916</c:v>
                </c:pt>
                <c:pt idx="555">
                  <c:v>44915</c:v>
                </c:pt>
                <c:pt idx="556">
                  <c:v>44914</c:v>
                </c:pt>
                <c:pt idx="557">
                  <c:v>44911</c:v>
                </c:pt>
                <c:pt idx="558">
                  <c:v>44910</c:v>
                </c:pt>
                <c:pt idx="559">
                  <c:v>44909</c:v>
                </c:pt>
                <c:pt idx="560">
                  <c:v>44908</c:v>
                </c:pt>
                <c:pt idx="561">
                  <c:v>44907</c:v>
                </c:pt>
                <c:pt idx="562">
                  <c:v>44904</c:v>
                </c:pt>
                <c:pt idx="563">
                  <c:v>44903</c:v>
                </c:pt>
                <c:pt idx="564">
                  <c:v>44902</c:v>
                </c:pt>
                <c:pt idx="565">
                  <c:v>44901</c:v>
                </c:pt>
                <c:pt idx="566">
                  <c:v>44900</c:v>
                </c:pt>
                <c:pt idx="567">
                  <c:v>44897</c:v>
                </c:pt>
                <c:pt idx="568">
                  <c:v>44896</c:v>
                </c:pt>
                <c:pt idx="569">
                  <c:v>44895</c:v>
                </c:pt>
                <c:pt idx="570">
                  <c:v>44894</c:v>
                </c:pt>
                <c:pt idx="571">
                  <c:v>44893</c:v>
                </c:pt>
                <c:pt idx="572">
                  <c:v>44890</c:v>
                </c:pt>
                <c:pt idx="573">
                  <c:v>44889</c:v>
                </c:pt>
                <c:pt idx="574">
                  <c:v>44888</c:v>
                </c:pt>
                <c:pt idx="575">
                  <c:v>44887</c:v>
                </c:pt>
                <c:pt idx="576">
                  <c:v>44886</c:v>
                </c:pt>
                <c:pt idx="577">
                  <c:v>44883</c:v>
                </c:pt>
                <c:pt idx="578">
                  <c:v>44882</c:v>
                </c:pt>
                <c:pt idx="579">
                  <c:v>44881</c:v>
                </c:pt>
                <c:pt idx="580">
                  <c:v>44880</c:v>
                </c:pt>
                <c:pt idx="581">
                  <c:v>44879</c:v>
                </c:pt>
                <c:pt idx="582">
                  <c:v>44876</c:v>
                </c:pt>
                <c:pt idx="583">
                  <c:v>44875</c:v>
                </c:pt>
                <c:pt idx="584">
                  <c:v>44874</c:v>
                </c:pt>
                <c:pt idx="585">
                  <c:v>44872</c:v>
                </c:pt>
                <c:pt idx="586">
                  <c:v>44869</c:v>
                </c:pt>
                <c:pt idx="587">
                  <c:v>44868</c:v>
                </c:pt>
                <c:pt idx="588">
                  <c:v>44867</c:v>
                </c:pt>
                <c:pt idx="589">
                  <c:v>44866</c:v>
                </c:pt>
                <c:pt idx="590">
                  <c:v>44865</c:v>
                </c:pt>
                <c:pt idx="591">
                  <c:v>44862</c:v>
                </c:pt>
                <c:pt idx="592">
                  <c:v>44861</c:v>
                </c:pt>
                <c:pt idx="593">
                  <c:v>44859</c:v>
                </c:pt>
                <c:pt idx="594">
                  <c:v>44855</c:v>
                </c:pt>
                <c:pt idx="595">
                  <c:v>44854</c:v>
                </c:pt>
                <c:pt idx="596">
                  <c:v>44853</c:v>
                </c:pt>
                <c:pt idx="597">
                  <c:v>44852</c:v>
                </c:pt>
                <c:pt idx="598">
                  <c:v>44851</c:v>
                </c:pt>
                <c:pt idx="599">
                  <c:v>44848</c:v>
                </c:pt>
                <c:pt idx="600">
                  <c:v>44847</c:v>
                </c:pt>
                <c:pt idx="601">
                  <c:v>44846</c:v>
                </c:pt>
                <c:pt idx="602">
                  <c:v>44845</c:v>
                </c:pt>
                <c:pt idx="603">
                  <c:v>44844</c:v>
                </c:pt>
                <c:pt idx="604">
                  <c:v>44841</c:v>
                </c:pt>
                <c:pt idx="605">
                  <c:v>44840</c:v>
                </c:pt>
                <c:pt idx="606">
                  <c:v>44838</c:v>
                </c:pt>
                <c:pt idx="607">
                  <c:v>44837</c:v>
                </c:pt>
                <c:pt idx="608">
                  <c:v>44834</c:v>
                </c:pt>
                <c:pt idx="609">
                  <c:v>44833</c:v>
                </c:pt>
                <c:pt idx="610">
                  <c:v>44832</c:v>
                </c:pt>
                <c:pt idx="611">
                  <c:v>44831</c:v>
                </c:pt>
                <c:pt idx="612">
                  <c:v>44830</c:v>
                </c:pt>
                <c:pt idx="613">
                  <c:v>44827</c:v>
                </c:pt>
                <c:pt idx="614">
                  <c:v>44826</c:v>
                </c:pt>
                <c:pt idx="615">
                  <c:v>44825</c:v>
                </c:pt>
                <c:pt idx="616">
                  <c:v>44824</c:v>
                </c:pt>
                <c:pt idx="617">
                  <c:v>44823</c:v>
                </c:pt>
                <c:pt idx="618">
                  <c:v>44820</c:v>
                </c:pt>
                <c:pt idx="619">
                  <c:v>44819</c:v>
                </c:pt>
                <c:pt idx="620">
                  <c:v>44818</c:v>
                </c:pt>
                <c:pt idx="621">
                  <c:v>44817</c:v>
                </c:pt>
                <c:pt idx="622">
                  <c:v>44816</c:v>
                </c:pt>
                <c:pt idx="623">
                  <c:v>44813</c:v>
                </c:pt>
                <c:pt idx="624">
                  <c:v>44812</c:v>
                </c:pt>
                <c:pt idx="625">
                  <c:v>44811</c:v>
                </c:pt>
                <c:pt idx="626">
                  <c:v>44810</c:v>
                </c:pt>
                <c:pt idx="627">
                  <c:v>44809</c:v>
                </c:pt>
                <c:pt idx="628">
                  <c:v>44806</c:v>
                </c:pt>
                <c:pt idx="629">
                  <c:v>44805</c:v>
                </c:pt>
                <c:pt idx="630">
                  <c:v>44803</c:v>
                </c:pt>
                <c:pt idx="631">
                  <c:v>44802</c:v>
                </c:pt>
                <c:pt idx="632">
                  <c:v>44799</c:v>
                </c:pt>
                <c:pt idx="633">
                  <c:v>44798</c:v>
                </c:pt>
                <c:pt idx="634">
                  <c:v>44797</c:v>
                </c:pt>
                <c:pt idx="635">
                  <c:v>44796</c:v>
                </c:pt>
                <c:pt idx="636">
                  <c:v>44795</c:v>
                </c:pt>
                <c:pt idx="637">
                  <c:v>44792</c:v>
                </c:pt>
                <c:pt idx="638">
                  <c:v>44791</c:v>
                </c:pt>
                <c:pt idx="639">
                  <c:v>44790</c:v>
                </c:pt>
                <c:pt idx="640">
                  <c:v>44789</c:v>
                </c:pt>
                <c:pt idx="641">
                  <c:v>44785</c:v>
                </c:pt>
                <c:pt idx="642">
                  <c:v>44784</c:v>
                </c:pt>
                <c:pt idx="643">
                  <c:v>44783</c:v>
                </c:pt>
                <c:pt idx="644">
                  <c:v>44781</c:v>
                </c:pt>
                <c:pt idx="645">
                  <c:v>44778</c:v>
                </c:pt>
                <c:pt idx="646">
                  <c:v>44777</c:v>
                </c:pt>
                <c:pt idx="647">
                  <c:v>44776</c:v>
                </c:pt>
                <c:pt idx="648">
                  <c:v>44775</c:v>
                </c:pt>
                <c:pt idx="649">
                  <c:v>44774</c:v>
                </c:pt>
                <c:pt idx="650">
                  <c:v>44771</c:v>
                </c:pt>
                <c:pt idx="651">
                  <c:v>44770</c:v>
                </c:pt>
                <c:pt idx="652">
                  <c:v>44769</c:v>
                </c:pt>
                <c:pt idx="653">
                  <c:v>44768</c:v>
                </c:pt>
                <c:pt idx="654">
                  <c:v>44767</c:v>
                </c:pt>
                <c:pt idx="655">
                  <c:v>44764</c:v>
                </c:pt>
                <c:pt idx="656">
                  <c:v>44763</c:v>
                </c:pt>
                <c:pt idx="657">
                  <c:v>44762</c:v>
                </c:pt>
                <c:pt idx="658">
                  <c:v>44761</c:v>
                </c:pt>
                <c:pt idx="659">
                  <c:v>44760</c:v>
                </c:pt>
                <c:pt idx="660">
                  <c:v>44757</c:v>
                </c:pt>
                <c:pt idx="661">
                  <c:v>44756</c:v>
                </c:pt>
                <c:pt idx="662">
                  <c:v>44755</c:v>
                </c:pt>
                <c:pt idx="663">
                  <c:v>44754</c:v>
                </c:pt>
                <c:pt idx="664">
                  <c:v>44753</c:v>
                </c:pt>
                <c:pt idx="665">
                  <c:v>44750</c:v>
                </c:pt>
                <c:pt idx="666">
                  <c:v>44749</c:v>
                </c:pt>
                <c:pt idx="667">
                  <c:v>44748</c:v>
                </c:pt>
                <c:pt idx="668">
                  <c:v>44747</c:v>
                </c:pt>
                <c:pt idx="669">
                  <c:v>44746</c:v>
                </c:pt>
                <c:pt idx="670">
                  <c:v>44743</c:v>
                </c:pt>
                <c:pt idx="671">
                  <c:v>44742</c:v>
                </c:pt>
                <c:pt idx="672">
                  <c:v>44741</c:v>
                </c:pt>
                <c:pt idx="673">
                  <c:v>44740</c:v>
                </c:pt>
                <c:pt idx="674">
                  <c:v>44739</c:v>
                </c:pt>
                <c:pt idx="675">
                  <c:v>44736</c:v>
                </c:pt>
                <c:pt idx="676">
                  <c:v>44735</c:v>
                </c:pt>
                <c:pt idx="677">
                  <c:v>44734</c:v>
                </c:pt>
                <c:pt idx="678">
                  <c:v>44733</c:v>
                </c:pt>
                <c:pt idx="679">
                  <c:v>44732</c:v>
                </c:pt>
                <c:pt idx="680">
                  <c:v>44729</c:v>
                </c:pt>
                <c:pt idx="681">
                  <c:v>44728</c:v>
                </c:pt>
                <c:pt idx="682">
                  <c:v>44727</c:v>
                </c:pt>
                <c:pt idx="683">
                  <c:v>44726</c:v>
                </c:pt>
                <c:pt idx="684">
                  <c:v>44725</c:v>
                </c:pt>
                <c:pt idx="685">
                  <c:v>44722</c:v>
                </c:pt>
                <c:pt idx="686">
                  <c:v>44721</c:v>
                </c:pt>
                <c:pt idx="687">
                  <c:v>44720</c:v>
                </c:pt>
                <c:pt idx="688">
                  <c:v>44719</c:v>
                </c:pt>
                <c:pt idx="689">
                  <c:v>44718</c:v>
                </c:pt>
                <c:pt idx="690">
                  <c:v>44715</c:v>
                </c:pt>
                <c:pt idx="691">
                  <c:v>44714</c:v>
                </c:pt>
                <c:pt idx="692">
                  <c:v>44713</c:v>
                </c:pt>
                <c:pt idx="693">
                  <c:v>44712</c:v>
                </c:pt>
                <c:pt idx="694">
                  <c:v>44711</c:v>
                </c:pt>
                <c:pt idx="695">
                  <c:v>44708</c:v>
                </c:pt>
                <c:pt idx="696">
                  <c:v>44707</c:v>
                </c:pt>
                <c:pt idx="697">
                  <c:v>44706</c:v>
                </c:pt>
                <c:pt idx="698">
                  <c:v>44705</c:v>
                </c:pt>
                <c:pt idx="699">
                  <c:v>44704</c:v>
                </c:pt>
                <c:pt idx="700">
                  <c:v>44701</c:v>
                </c:pt>
                <c:pt idx="701">
                  <c:v>44700</c:v>
                </c:pt>
                <c:pt idx="702">
                  <c:v>44699</c:v>
                </c:pt>
                <c:pt idx="703">
                  <c:v>44698</c:v>
                </c:pt>
                <c:pt idx="704">
                  <c:v>44697</c:v>
                </c:pt>
                <c:pt idx="705">
                  <c:v>44694</c:v>
                </c:pt>
                <c:pt idx="706">
                  <c:v>44693</c:v>
                </c:pt>
                <c:pt idx="707">
                  <c:v>44692</c:v>
                </c:pt>
                <c:pt idx="708">
                  <c:v>44691</c:v>
                </c:pt>
                <c:pt idx="709">
                  <c:v>44690</c:v>
                </c:pt>
                <c:pt idx="710">
                  <c:v>44687</c:v>
                </c:pt>
                <c:pt idx="711">
                  <c:v>44686</c:v>
                </c:pt>
                <c:pt idx="712">
                  <c:v>44685</c:v>
                </c:pt>
                <c:pt idx="713">
                  <c:v>44683</c:v>
                </c:pt>
                <c:pt idx="714">
                  <c:v>44680</c:v>
                </c:pt>
                <c:pt idx="715">
                  <c:v>44679</c:v>
                </c:pt>
                <c:pt idx="716">
                  <c:v>44678</c:v>
                </c:pt>
                <c:pt idx="717">
                  <c:v>44677</c:v>
                </c:pt>
                <c:pt idx="718">
                  <c:v>44676</c:v>
                </c:pt>
                <c:pt idx="719">
                  <c:v>44673</c:v>
                </c:pt>
                <c:pt idx="720">
                  <c:v>44672</c:v>
                </c:pt>
                <c:pt idx="721">
                  <c:v>44671</c:v>
                </c:pt>
                <c:pt idx="722">
                  <c:v>44670</c:v>
                </c:pt>
                <c:pt idx="723">
                  <c:v>44669</c:v>
                </c:pt>
                <c:pt idx="724">
                  <c:v>44664</c:v>
                </c:pt>
                <c:pt idx="725">
                  <c:v>44663</c:v>
                </c:pt>
                <c:pt idx="726">
                  <c:v>44662</c:v>
                </c:pt>
                <c:pt idx="727">
                  <c:v>44659</c:v>
                </c:pt>
                <c:pt idx="728">
                  <c:v>44658</c:v>
                </c:pt>
                <c:pt idx="729">
                  <c:v>44657</c:v>
                </c:pt>
                <c:pt idx="730">
                  <c:v>44656</c:v>
                </c:pt>
                <c:pt idx="731">
                  <c:v>44655</c:v>
                </c:pt>
                <c:pt idx="732">
                  <c:v>44652</c:v>
                </c:pt>
                <c:pt idx="733">
                  <c:v>44651</c:v>
                </c:pt>
                <c:pt idx="734">
                  <c:v>44650</c:v>
                </c:pt>
                <c:pt idx="735">
                  <c:v>44649</c:v>
                </c:pt>
                <c:pt idx="736">
                  <c:v>44648</c:v>
                </c:pt>
                <c:pt idx="737">
                  <c:v>44645</c:v>
                </c:pt>
                <c:pt idx="738">
                  <c:v>44644</c:v>
                </c:pt>
                <c:pt idx="739">
                  <c:v>44643</c:v>
                </c:pt>
                <c:pt idx="740">
                  <c:v>44642</c:v>
                </c:pt>
                <c:pt idx="741">
                  <c:v>44641</c:v>
                </c:pt>
                <c:pt idx="742">
                  <c:v>44637</c:v>
                </c:pt>
                <c:pt idx="743">
                  <c:v>44636</c:v>
                </c:pt>
                <c:pt idx="744">
                  <c:v>44635</c:v>
                </c:pt>
                <c:pt idx="745">
                  <c:v>44634</c:v>
                </c:pt>
                <c:pt idx="746">
                  <c:v>44631</c:v>
                </c:pt>
                <c:pt idx="747">
                  <c:v>44630</c:v>
                </c:pt>
                <c:pt idx="748">
                  <c:v>44629</c:v>
                </c:pt>
                <c:pt idx="749">
                  <c:v>44628</c:v>
                </c:pt>
                <c:pt idx="750">
                  <c:v>44627</c:v>
                </c:pt>
                <c:pt idx="751">
                  <c:v>44624</c:v>
                </c:pt>
                <c:pt idx="752">
                  <c:v>44623</c:v>
                </c:pt>
                <c:pt idx="753">
                  <c:v>44622</c:v>
                </c:pt>
                <c:pt idx="754">
                  <c:v>44620</c:v>
                </c:pt>
                <c:pt idx="755">
                  <c:v>44617</c:v>
                </c:pt>
                <c:pt idx="756">
                  <c:v>44616</c:v>
                </c:pt>
                <c:pt idx="757">
                  <c:v>44615</c:v>
                </c:pt>
                <c:pt idx="758">
                  <c:v>44614</c:v>
                </c:pt>
                <c:pt idx="759">
                  <c:v>44613</c:v>
                </c:pt>
                <c:pt idx="760">
                  <c:v>44610</c:v>
                </c:pt>
                <c:pt idx="761">
                  <c:v>44609</c:v>
                </c:pt>
                <c:pt idx="762">
                  <c:v>44608</c:v>
                </c:pt>
                <c:pt idx="763">
                  <c:v>44607</c:v>
                </c:pt>
                <c:pt idx="764">
                  <c:v>44606</c:v>
                </c:pt>
                <c:pt idx="765">
                  <c:v>44603</c:v>
                </c:pt>
                <c:pt idx="766">
                  <c:v>44602</c:v>
                </c:pt>
                <c:pt idx="767">
                  <c:v>44601</c:v>
                </c:pt>
                <c:pt idx="768">
                  <c:v>44600</c:v>
                </c:pt>
                <c:pt idx="769">
                  <c:v>44599</c:v>
                </c:pt>
                <c:pt idx="770">
                  <c:v>44596</c:v>
                </c:pt>
                <c:pt idx="771">
                  <c:v>44595</c:v>
                </c:pt>
                <c:pt idx="772">
                  <c:v>44594</c:v>
                </c:pt>
                <c:pt idx="773">
                  <c:v>44593</c:v>
                </c:pt>
                <c:pt idx="774">
                  <c:v>44592</c:v>
                </c:pt>
                <c:pt idx="775">
                  <c:v>44589</c:v>
                </c:pt>
                <c:pt idx="776">
                  <c:v>44588</c:v>
                </c:pt>
                <c:pt idx="777">
                  <c:v>44586</c:v>
                </c:pt>
                <c:pt idx="778">
                  <c:v>44585</c:v>
                </c:pt>
                <c:pt idx="779">
                  <c:v>44582</c:v>
                </c:pt>
                <c:pt idx="780">
                  <c:v>44581</c:v>
                </c:pt>
                <c:pt idx="781">
                  <c:v>44580</c:v>
                </c:pt>
                <c:pt idx="782">
                  <c:v>44579</c:v>
                </c:pt>
                <c:pt idx="783">
                  <c:v>44578</c:v>
                </c:pt>
                <c:pt idx="784">
                  <c:v>44575</c:v>
                </c:pt>
                <c:pt idx="785">
                  <c:v>44574</c:v>
                </c:pt>
                <c:pt idx="786">
                  <c:v>44573</c:v>
                </c:pt>
                <c:pt idx="787">
                  <c:v>44572</c:v>
                </c:pt>
                <c:pt idx="788">
                  <c:v>44571</c:v>
                </c:pt>
                <c:pt idx="789">
                  <c:v>44568</c:v>
                </c:pt>
                <c:pt idx="790">
                  <c:v>44567</c:v>
                </c:pt>
                <c:pt idx="791">
                  <c:v>44566</c:v>
                </c:pt>
                <c:pt idx="792">
                  <c:v>44565</c:v>
                </c:pt>
                <c:pt idx="793">
                  <c:v>44564</c:v>
                </c:pt>
                <c:pt idx="794">
                  <c:v>44561</c:v>
                </c:pt>
                <c:pt idx="795">
                  <c:v>44560</c:v>
                </c:pt>
                <c:pt idx="796">
                  <c:v>44559</c:v>
                </c:pt>
                <c:pt idx="797">
                  <c:v>44558</c:v>
                </c:pt>
                <c:pt idx="798">
                  <c:v>44557</c:v>
                </c:pt>
                <c:pt idx="799">
                  <c:v>44554</c:v>
                </c:pt>
                <c:pt idx="800">
                  <c:v>44553</c:v>
                </c:pt>
                <c:pt idx="801">
                  <c:v>44552</c:v>
                </c:pt>
                <c:pt idx="802">
                  <c:v>44551</c:v>
                </c:pt>
                <c:pt idx="803">
                  <c:v>44550</c:v>
                </c:pt>
                <c:pt idx="804">
                  <c:v>44547</c:v>
                </c:pt>
                <c:pt idx="805">
                  <c:v>44546</c:v>
                </c:pt>
                <c:pt idx="806">
                  <c:v>44545</c:v>
                </c:pt>
                <c:pt idx="807">
                  <c:v>44544</c:v>
                </c:pt>
                <c:pt idx="808">
                  <c:v>44543</c:v>
                </c:pt>
                <c:pt idx="809">
                  <c:v>44540</c:v>
                </c:pt>
                <c:pt idx="810">
                  <c:v>44539</c:v>
                </c:pt>
                <c:pt idx="811">
                  <c:v>44538</c:v>
                </c:pt>
                <c:pt idx="812">
                  <c:v>44537</c:v>
                </c:pt>
                <c:pt idx="813">
                  <c:v>44536</c:v>
                </c:pt>
                <c:pt idx="814">
                  <c:v>44533</c:v>
                </c:pt>
                <c:pt idx="815">
                  <c:v>44532</c:v>
                </c:pt>
                <c:pt idx="816">
                  <c:v>44531</c:v>
                </c:pt>
                <c:pt idx="817">
                  <c:v>44530</c:v>
                </c:pt>
                <c:pt idx="818">
                  <c:v>44529</c:v>
                </c:pt>
                <c:pt idx="819">
                  <c:v>44526</c:v>
                </c:pt>
                <c:pt idx="820">
                  <c:v>44525</c:v>
                </c:pt>
                <c:pt idx="821">
                  <c:v>44524</c:v>
                </c:pt>
                <c:pt idx="822">
                  <c:v>44523</c:v>
                </c:pt>
                <c:pt idx="823">
                  <c:v>44522</c:v>
                </c:pt>
                <c:pt idx="824">
                  <c:v>44518</c:v>
                </c:pt>
                <c:pt idx="825">
                  <c:v>44517</c:v>
                </c:pt>
                <c:pt idx="826">
                  <c:v>44516</c:v>
                </c:pt>
                <c:pt idx="827">
                  <c:v>44515</c:v>
                </c:pt>
                <c:pt idx="828">
                  <c:v>44512</c:v>
                </c:pt>
                <c:pt idx="829">
                  <c:v>44511</c:v>
                </c:pt>
                <c:pt idx="830">
                  <c:v>44510</c:v>
                </c:pt>
                <c:pt idx="831">
                  <c:v>44509</c:v>
                </c:pt>
                <c:pt idx="832">
                  <c:v>44508</c:v>
                </c:pt>
                <c:pt idx="833">
                  <c:v>44503</c:v>
                </c:pt>
                <c:pt idx="834">
                  <c:v>44502</c:v>
                </c:pt>
                <c:pt idx="835">
                  <c:v>44501</c:v>
                </c:pt>
                <c:pt idx="836">
                  <c:v>44498</c:v>
                </c:pt>
                <c:pt idx="837">
                  <c:v>44497</c:v>
                </c:pt>
                <c:pt idx="838">
                  <c:v>44496</c:v>
                </c:pt>
                <c:pt idx="839">
                  <c:v>44495</c:v>
                </c:pt>
                <c:pt idx="840">
                  <c:v>44494</c:v>
                </c:pt>
                <c:pt idx="841">
                  <c:v>44491</c:v>
                </c:pt>
                <c:pt idx="842">
                  <c:v>44490</c:v>
                </c:pt>
                <c:pt idx="843">
                  <c:v>44489</c:v>
                </c:pt>
                <c:pt idx="844">
                  <c:v>44488</c:v>
                </c:pt>
                <c:pt idx="845">
                  <c:v>44487</c:v>
                </c:pt>
                <c:pt idx="846">
                  <c:v>44483</c:v>
                </c:pt>
                <c:pt idx="847">
                  <c:v>44482</c:v>
                </c:pt>
                <c:pt idx="848">
                  <c:v>44481</c:v>
                </c:pt>
                <c:pt idx="849">
                  <c:v>44480</c:v>
                </c:pt>
                <c:pt idx="850">
                  <c:v>44477</c:v>
                </c:pt>
                <c:pt idx="851">
                  <c:v>44476</c:v>
                </c:pt>
                <c:pt idx="852">
                  <c:v>44475</c:v>
                </c:pt>
                <c:pt idx="853">
                  <c:v>44474</c:v>
                </c:pt>
                <c:pt idx="854">
                  <c:v>44473</c:v>
                </c:pt>
                <c:pt idx="855">
                  <c:v>44470</c:v>
                </c:pt>
                <c:pt idx="856">
                  <c:v>44469</c:v>
                </c:pt>
                <c:pt idx="857">
                  <c:v>44468</c:v>
                </c:pt>
                <c:pt idx="858">
                  <c:v>44467</c:v>
                </c:pt>
                <c:pt idx="859">
                  <c:v>44466</c:v>
                </c:pt>
                <c:pt idx="860">
                  <c:v>44463</c:v>
                </c:pt>
                <c:pt idx="861">
                  <c:v>44462</c:v>
                </c:pt>
                <c:pt idx="862">
                  <c:v>44461</c:v>
                </c:pt>
                <c:pt idx="863">
                  <c:v>44460</c:v>
                </c:pt>
                <c:pt idx="864">
                  <c:v>44459</c:v>
                </c:pt>
                <c:pt idx="865">
                  <c:v>44456</c:v>
                </c:pt>
                <c:pt idx="866">
                  <c:v>44455</c:v>
                </c:pt>
                <c:pt idx="867">
                  <c:v>44454</c:v>
                </c:pt>
                <c:pt idx="868">
                  <c:v>44453</c:v>
                </c:pt>
                <c:pt idx="869">
                  <c:v>44452</c:v>
                </c:pt>
                <c:pt idx="870">
                  <c:v>44448</c:v>
                </c:pt>
                <c:pt idx="871">
                  <c:v>44447</c:v>
                </c:pt>
                <c:pt idx="872">
                  <c:v>44446</c:v>
                </c:pt>
                <c:pt idx="873">
                  <c:v>44445</c:v>
                </c:pt>
                <c:pt idx="874">
                  <c:v>44442</c:v>
                </c:pt>
                <c:pt idx="875">
                  <c:v>44441</c:v>
                </c:pt>
                <c:pt idx="876">
                  <c:v>44440</c:v>
                </c:pt>
                <c:pt idx="877">
                  <c:v>44439</c:v>
                </c:pt>
                <c:pt idx="878">
                  <c:v>44438</c:v>
                </c:pt>
                <c:pt idx="879">
                  <c:v>44435</c:v>
                </c:pt>
                <c:pt idx="880">
                  <c:v>44434</c:v>
                </c:pt>
                <c:pt idx="881">
                  <c:v>44433</c:v>
                </c:pt>
                <c:pt idx="882">
                  <c:v>44432</c:v>
                </c:pt>
                <c:pt idx="883">
                  <c:v>44431</c:v>
                </c:pt>
                <c:pt idx="884">
                  <c:v>44428</c:v>
                </c:pt>
                <c:pt idx="885">
                  <c:v>44426</c:v>
                </c:pt>
                <c:pt idx="886">
                  <c:v>44425</c:v>
                </c:pt>
                <c:pt idx="887">
                  <c:v>44424</c:v>
                </c:pt>
                <c:pt idx="888">
                  <c:v>44421</c:v>
                </c:pt>
                <c:pt idx="889">
                  <c:v>44420</c:v>
                </c:pt>
                <c:pt idx="890">
                  <c:v>44419</c:v>
                </c:pt>
                <c:pt idx="891">
                  <c:v>44418</c:v>
                </c:pt>
                <c:pt idx="892">
                  <c:v>44417</c:v>
                </c:pt>
                <c:pt idx="893">
                  <c:v>44414</c:v>
                </c:pt>
                <c:pt idx="894">
                  <c:v>44413</c:v>
                </c:pt>
                <c:pt idx="895">
                  <c:v>44412</c:v>
                </c:pt>
                <c:pt idx="896">
                  <c:v>44411</c:v>
                </c:pt>
                <c:pt idx="897">
                  <c:v>44410</c:v>
                </c:pt>
                <c:pt idx="898">
                  <c:v>44407</c:v>
                </c:pt>
                <c:pt idx="899">
                  <c:v>44406</c:v>
                </c:pt>
                <c:pt idx="900">
                  <c:v>44405</c:v>
                </c:pt>
                <c:pt idx="901">
                  <c:v>44404</c:v>
                </c:pt>
                <c:pt idx="902">
                  <c:v>44403</c:v>
                </c:pt>
                <c:pt idx="903">
                  <c:v>44400</c:v>
                </c:pt>
                <c:pt idx="904">
                  <c:v>44399</c:v>
                </c:pt>
                <c:pt idx="905">
                  <c:v>44397</c:v>
                </c:pt>
                <c:pt idx="906">
                  <c:v>44396</c:v>
                </c:pt>
                <c:pt idx="907">
                  <c:v>44393</c:v>
                </c:pt>
                <c:pt idx="908">
                  <c:v>44392</c:v>
                </c:pt>
                <c:pt idx="909">
                  <c:v>44391</c:v>
                </c:pt>
                <c:pt idx="910">
                  <c:v>44390</c:v>
                </c:pt>
                <c:pt idx="911">
                  <c:v>44389</c:v>
                </c:pt>
                <c:pt idx="912">
                  <c:v>44386</c:v>
                </c:pt>
                <c:pt idx="913">
                  <c:v>44385</c:v>
                </c:pt>
                <c:pt idx="914">
                  <c:v>44384</c:v>
                </c:pt>
                <c:pt idx="915">
                  <c:v>44383</c:v>
                </c:pt>
                <c:pt idx="916">
                  <c:v>44382</c:v>
                </c:pt>
                <c:pt idx="917">
                  <c:v>44379</c:v>
                </c:pt>
                <c:pt idx="918">
                  <c:v>44378</c:v>
                </c:pt>
                <c:pt idx="919">
                  <c:v>44377</c:v>
                </c:pt>
                <c:pt idx="920">
                  <c:v>44376</c:v>
                </c:pt>
                <c:pt idx="921">
                  <c:v>44375</c:v>
                </c:pt>
                <c:pt idx="922">
                  <c:v>44372</c:v>
                </c:pt>
                <c:pt idx="923">
                  <c:v>44371</c:v>
                </c:pt>
                <c:pt idx="924">
                  <c:v>44370</c:v>
                </c:pt>
                <c:pt idx="925">
                  <c:v>44369</c:v>
                </c:pt>
                <c:pt idx="926">
                  <c:v>44368</c:v>
                </c:pt>
                <c:pt idx="927">
                  <c:v>44365</c:v>
                </c:pt>
                <c:pt idx="928">
                  <c:v>44364</c:v>
                </c:pt>
                <c:pt idx="929">
                  <c:v>44363</c:v>
                </c:pt>
                <c:pt idx="930">
                  <c:v>44362</c:v>
                </c:pt>
                <c:pt idx="931">
                  <c:v>44361</c:v>
                </c:pt>
                <c:pt idx="932">
                  <c:v>44358</c:v>
                </c:pt>
                <c:pt idx="933">
                  <c:v>44357</c:v>
                </c:pt>
                <c:pt idx="934">
                  <c:v>44356</c:v>
                </c:pt>
                <c:pt idx="935">
                  <c:v>44355</c:v>
                </c:pt>
                <c:pt idx="936">
                  <c:v>44354</c:v>
                </c:pt>
                <c:pt idx="937">
                  <c:v>44351</c:v>
                </c:pt>
                <c:pt idx="938">
                  <c:v>44350</c:v>
                </c:pt>
                <c:pt idx="939">
                  <c:v>44349</c:v>
                </c:pt>
                <c:pt idx="940">
                  <c:v>44348</c:v>
                </c:pt>
                <c:pt idx="941">
                  <c:v>44347</c:v>
                </c:pt>
                <c:pt idx="942">
                  <c:v>44344</c:v>
                </c:pt>
                <c:pt idx="943">
                  <c:v>44343</c:v>
                </c:pt>
                <c:pt idx="944">
                  <c:v>44342</c:v>
                </c:pt>
                <c:pt idx="945">
                  <c:v>44341</c:v>
                </c:pt>
                <c:pt idx="946">
                  <c:v>44340</c:v>
                </c:pt>
                <c:pt idx="947">
                  <c:v>44337</c:v>
                </c:pt>
                <c:pt idx="948">
                  <c:v>44336</c:v>
                </c:pt>
                <c:pt idx="949">
                  <c:v>44335</c:v>
                </c:pt>
                <c:pt idx="950">
                  <c:v>44334</c:v>
                </c:pt>
                <c:pt idx="951">
                  <c:v>44333</c:v>
                </c:pt>
                <c:pt idx="952">
                  <c:v>44330</c:v>
                </c:pt>
                <c:pt idx="953">
                  <c:v>44328</c:v>
                </c:pt>
                <c:pt idx="954">
                  <c:v>44327</c:v>
                </c:pt>
                <c:pt idx="955">
                  <c:v>44326</c:v>
                </c:pt>
                <c:pt idx="956">
                  <c:v>44323</c:v>
                </c:pt>
                <c:pt idx="957">
                  <c:v>44322</c:v>
                </c:pt>
                <c:pt idx="958">
                  <c:v>44321</c:v>
                </c:pt>
                <c:pt idx="959">
                  <c:v>44320</c:v>
                </c:pt>
                <c:pt idx="960">
                  <c:v>44319</c:v>
                </c:pt>
                <c:pt idx="961">
                  <c:v>44316</c:v>
                </c:pt>
                <c:pt idx="962">
                  <c:v>44315</c:v>
                </c:pt>
                <c:pt idx="963">
                  <c:v>44314</c:v>
                </c:pt>
                <c:pt idx="964">
                  <c:v>44313</c:v>
                </c:pt>
                <c:pt idx="965">
                  <c:v>44312</c:v>
                </c:pt>
                <c:pt idx="966">
                  <c:v>44309</c:v>
                </c:pt>
                <c:pt idx="967">
                  <c:v>44308</c:v>
                </c:pt>
                <c:pt idx="968">
                  <c:v>44306</c:v>
                </c:pt>
                <c:pt idx="969">
                  <c:v>44305</c:v>
                </c:pt>
                <c:pt idx="970">
                  <c:v>44302</c:v>
                </c:pt>
                <c:pt idx="971">
                  <c:v>44301</c:v>
                </c:pt>
                <c:pt idx="972">
                  <c:v>44299</c:v>
                </c:pt>
                <c:pt idx="973">
                  <c:v>44298</c:v>
                </c:pt>
                <c:pt idx="974">
                  <c:v>44295</c:v>
                </c:pt>
                <c:pt idx="975">
                  <c:v>44294</c:v>
                </c:pt>
                <c:pt idx="976">
                  <c:v>44293</c:v>
                </c:pt>
                <c:pt idx="977">
                  <c:v>44292</c:v>
                </c:pt>
                <c:pt idx="978">
                  <c:v>44291</c:v>
                </c:pt>
                <c:pt idx="979">
                  <c:v>44287</c:v>
                </c:pt>
                <c:pt idx="980">
                  <c:v>44286</c:v>
                </c:pt>
                <c:pt idx="981">
                  <c:v>44285</c:v>
                </c:pt>
                <c:pt idx="982">
                  <c:v>44281</c:v>
                </c:pt>
                <c:pt idx="983">
                  <c:v>44280</c:v>
                </c:pt>
                <c:pt idx="984">
                  <c:v>44279</c:v>
                </c:pt>
                <c:pt idx="985">
                  <c:v>44278</c:v>
                </c:pt>
                <c:pt idx="986">
                  <c:v>44277</c:v>
                </c:pt>
                <c:pt idx="987">
                  <c:v>44274</c:v>
                </c:pt>
                <c:pt idx="988">
                  <c:v>44273</c:v>
                </c:pt>
                <c:pt idx="989">
                  <c:v>44272</c:v>
                </c:pt>
                <c:pt idx="990">
                  <c:v>44271</c:v>
                </c:pt>
                <c:pt idx="991">
                  <c:v>44270</c:v>
                </c:pt>
                <c:pt idx="992">
                  <c:v>44267</c:v>
                </c:pt>
                <c:pt idx="993">
                  <c:v>44265</c:v>
                </c:pt>
                <c:pt idx="994">
                  <c:v>44264</c:v>
                </c:pt>
                <c:pt idx="995">
                  <c:v>44263</c:v>
                </c:pt>
                <c:pt idx="996">
                  <c:v>44260</c:v>
                </c:pt>
                <c:pt idx="997">
                  <c:v>44259</c:v>
                </c:pt>
                <c:pt idx="998">
                  <c:v>44258</c:v>
                </c:pt>
                <c:pt idx="999">
                  <c:v>44257</c:v>
                </c:pt>
                <c:pt idx="1000">
                  <c:v>44256</c:v>
                </c:pt>
                <c:pt idx="1001">
                  <c:v>44253</c:v>
                </c:pt>
                <c:pt idx="1002">
                  <c:v>44252</c:v>
                </c:pt>
                <c:pt idx="1003">
                  <c:v>44251</c:v>
                </c:pt>
                <c:pt idx="1004">
                  <c:v>44250</c:v>
                </c:pt>
                <c:pt idx="1005">
                  <c:v>44249</c:v>
                </c:pt>
                <c:pt idx="1006">
                  <c:v>44246</c:v>
                </c:pt>
                <c:pt idx="1007">
                  <c:v>44245</c:v>
                </c:pt>
                <c:pt idx="1008">
                  <c:v>44244</c:v>
                </c:pt>
                <c:pt idx="1009">
                  <c:v>44243</c:v>
                </c:pt>
                <c:pt idx="1010">
                  <c:v>44242</c:v>
                </c:pt>
                <c:pt idx="1011">
                  <c:v>44239</c:v>
                </c:pt>
                <c:pt idx="1012">
                  <c:v>44238</c:v>
                </c:pt>
                <c:pt idx="1013">
                  <c:v>44237</c:v>
                </c:pt>
                <c:pt idx="1014">
                  <c:v>44236</c:v>
                </c:pt>
                <c:pt idx="1015">
                  <c:v>44235</c:v>
                </c:pt>
                <c:pt idx="1016">
                  <c:v>44232</c:v>
                </c:pt>
                <c:pt idx="1017">
                  <c:v>44231</c:v>
                </c:pt>
                <c:pt idx="1018">
                  <c:v>44230</c:v>
                </c:pt>
                <c:pt idx="1019">
                  <c:v>44229</c:v>
                </c:pt>
                <c:pt idx="1020">
                  <c:v>44228</c:v>
                </c:pt>
                <c:pt idx="1021">
                  <c:v>44225</c:v>
                </c:pt>
                <c:pt idx="1022">
                  <c:v>44224</c:v>
                </c:pt>
                <c:pt idx="1023">
                  <c:v>44223</c:v>
                </c:pt>
                <c:pt idx="1024">
                  <c:v>44221</c:v>
                </c:pt>
                <c:pt idx="1025">
                  <c:v>44218</c:v>
                </c:pt>
                <c:pt idx="1026">
                  <c:v>44217</c:v>
                </c:pt>
                <c:pt idx="1027">
                  <c:v>44216</c:v>
                </c:pt>
                <c:pt idx="1028">
                  <c:v>44215</c:v>
                </c:pt>
                <c:pt idx="1029">
                  <c:v>44214</c:v>
                </c:pt>
                <c:pt idx="1030">
                  <c:v>44211</c:v>
                </c:pt>
                <c:pt idx="1031">
                  <c:v>44210</c:v>
                </c:pt>
                <c:pt idx="1032">
                  <c:v>44209</c:v>
                </c:pt>
                <c:pt idx="1033">
                  <c:v>44208</c:v>
                </c:pt>
                <c:pt idx="1034">
                  <c:v>44207</c:v>
                </c:pt>
                <c:pt idx="1035">
                  <c:v>44204</c:v>
                </c:pt>
                <c:pt idx="1036">
                  <c:v>44203</c:v>
                </c:pt>
                <c:pt idx="1037">
                  <c:v>44202</c:v>
                </c:pt>
                <c:pt idx="1038">
                  <c:v>44201</c:v>
                </c:pt>
                <c:pt idx="1039">
                  <c:v>44200</c:v>
                </c:pt>
                <c:pt idx="1040">
                  <c:v>44197</c:v>
                </c:pt>
                <c:pt idx="1041">
                  <c:v>44196</c:v>
                </c:pt>
                <c:pt idx="1042">
                  <c:v>44195</c:v>
                </c:pt>
                <c:pt idx="1043">
                  <c:v>44194</c:v>
                </c:pt>
                <c:pt idx="1044">
                  <c:v>44193</c:v>
                </c:pt>
                <c:pt idx="1045">
                  <c:v>44189</c:v>
                </c:pt>
                <c:pt idx="1046">
                  <c:v>44188</c:v>
                </c:pt>
                <c:pt idx="1047">
                  <c:v>44187</c:v>
                </c:pt>
                <c:pt idx="1048">
                  <c:v>44186</c:v>
                </c:pt>
                <c:pt idx="1049">
                  <c:v>44183</c:v>
                </c:pt>
                <c:pt idx="1050">
                  <c:v>44182</c:v>
                </c:pt>
                <c:pt idx="1051">
                  <c:v>44181</c:v>
                </c:pt>
                <c:pt idx="1052">
                  <c:v>44180</c:v>
                </c:pt>
                <c:pt idx="1053">
                  <c:v>44179</c:v>
                </c:pt>
                <c:pt idx="1054">
                  <c:v>44176</c:v>
                </c:pt>
                <c:pt idx="1055">
                  <c:v>44175</c:v>
                </c:pt>
                <c:pt idx="1056">
                  <c:v>44174</c:v>
                </c:pt>
                <c:pt idx="1057">
                  <c:v>44173</c:v>
                </c:pt>
                <c:pt idx="1058">
                  <c:v>44172</c:v>
                </c:pt>
                <c:pt idx="1059">
                  <c:v>44169</c:v>
                </c:pt>
                <c:pt idx="1060">
                  <c:v>44168</c:v>
                </c:pt>
                <c:pt idx="1061">
                  <c:v>44167</c:v>
                </c:pt>
                <c:pt idx="1062">
                  <c:v>44166</c:v>
                </c:pt>
                <c:pt idx="1063">
                  <c:v>44162</c:v>
                </c:pt>
                <c:pt idx="1064">
                  <c:v>44161</c:v>
                </c:pt>
                <c:pt idx="1065">
                  <c:v>44160</c:v>
                </c:pt>
                <c:pt idx="1066">
                  <c:v>44159</c:v>
                </c:pt>
                <c:pt idx="1067">
                  <c:v>44158</c:v>
                </c:pt>
                <c:pt idx="1068">
                  <c:v>44155</c:v>
                </c:pt>
                <c:pt idx="1069">
                  <c:v>44154</c:v>
                </c:pt>
                <c:pt idx="1070">
                  <c:v>44153</c:v>
                </c:pt>
                <c:pt idx="1071">
                  <c:v>44152</c:v>
                </c:pt>
                <c:pt idx="1072">
                  <c:v>44148</c:v>
                </c:pt>
                <c:pt idx="1073">
                  <c:v>44147</c:v>
                </c:pt>
                <c:pt idx="1074">
                  <c:v>44146</c:v>
                </c:pt>
                <c:pt idx="1075">
                  <c:v>44145</c:v>
                </c:pt>
                <c:pt idx="1076">
                  <c:v>44144</c:v>
                </c:pt>
                <c:pt idx="1077">
                  <c:v>44141</c:v>
                </c:pt>
                <c:pt idx="1078">
                  <c:v>44140</c:v>
                </c:pt>
                <c:pt idx="1079">
                  <c:v>44139</c:v>
                </c:pt>
                <c:pt idx="1080">
                  <c:v>44138</c:v>
                </c:pt>
                <c:pt idx="1081">
                  <c:v>44137</c:v>
                </c:pt>
                <c:pt idx="1082">
                  <c:v>44134</c:v>
                </c:pt>
                <c:pt idx="1083">
                  <c:v>44133</c:v>
                </c:pt>
                <c:pt idx="1084">
                  <c:v>44132</c:v>
                </c:pt>
                <c:pt idx="1085">
                  <c:v>44131</c:v>
                </c:pt>
                <c:pt idx="1086">
                  <c:v>44130</c:v>
                </c:pt>
                <c:pt idx="1087">
                  <c:v>44127</c:v>
                </c:pt>
                <c:pt idx="1088">
                  <c:v>44126</c:v>
                </c:pt>
                <c:pt idx="1089">
                  <c:v>44125</c:v>
                </c:pt>
                <c:pt idx="1090">
                  <c:v>44124</c:v>
                </c:pt>
                <c:pt idx="1091">
                  <c:v>44123</c:v>
                </c:pt>
                <c:pt idx="1092">
                  <c:v>44120</c:v>
                </c:pt>
                <c:pt idx="1093">
                  <c:v>44119</c:v>
                </c:pt>
                <c:pt idx="1094">
                  <c:v>44118</c:v>
                </c:pt>
                <c:pt idx="1095">
                  <c:v>44117</c:v>
                </c:pt>
                <c:pt idx="1096">
                  <c:v>44116</c:v>
                </c:pt>
                <c:pt idx="1097">
                  <c:v>44113</c:v>
                </c:pt>
                <c:pt idx="1098">
                  <c:v>44112</c:v>
                </c:pt>
                <c:pt idx="1099">
                  <c:v>44111</c:v>
                </c:pt>
                <c:pt idx="1100">
                  <c:v>44110</c:v>
                </c:pt>
                <c:pt idx="1101">
                  <c:v>44109</c:v>
                </c:pt>
                <c:pt idx="1102">
                  <c:v>44105</c:v>
                </c:pt>
                <c:pt idx="1103">
                  <c:v>44104</c:v>
                </c:pt>
                <c:pt idx="1104">
                  <c:v>44103</c:v>
                </c:pt>
                <c:pt idx="1105">
                  <c:v>44102</c:v>
                </c:pt>
                <c:pt idx="1106">
                  <c:v>44099</c:v>
                </c:pt>
                <c:pt idx="1107">
                  <c:v>44098</c:v>
                </c:pt>
                <c:pt idx="1108">
                  <c:v>44097</c:v>
                </c:pt>
                <c:pt idx="1109">
                  <c:v>44096</c:v>
                </c:pt>
                <c:pt idx="1110">
                  <c:v>44095</c:v>
                </c:pt>
                <c:pt idx="1111">
                  <c:v>44092</c:v>
                </c:pt>
                <c:pt idx="1112">
                  <c:v>44091</c:v>
                </c:pt>
                <c:pt idx="1113">
                  <c:v>44090</c:v>
                </c:pt>
                <c:pt idx="1114">
                  <c:v>44089</c:v>
                </c:pt>
                <c:pt idx="1115">
                  <c:v>44088</c:v>
                </c:pt>
                <c:pt idx="1116">
                  <c:v>44085</c:v>
                </c:pt>
                <c:pt idx="1117">
                  <c:v>44084</c:v>
                </c:pt>
                <c:pt idx="1118">
                  <c:v>44083</c:v>
                </c:pt>
                <c:pt idx="1119">
                  <c:v>44082</c:v>
                </c:pt>
                <c:pt idx="1120">
                  <c:v>44081</c:v>
                </c:pt>
                <c:pt idx="1121">
                  <c:v>44078</c:v>
                </c:pt>
                <c:pt idx="1122">
                  <c:v>44077</c:v>
                </c:pt>
                <c:pt idx="1123">
                  <c:v>44076</c:v>
                </c:pt>
                <c:pt idx="1124">
                  <c:v>44075</c:v>
                </c:pt>
                <c:pt idx="1125">
                  <c:v>44074</c:v>
                </c:pt>
                <c:pt idx="1126">
                  <c:v>44071</c:v>
                </c:pt>
                <c:pt idx="1127">
                  <c:v>44070</c:v>
                </c:pt>
                <c:pt idx="1128">
                  <c:v>44069</c:v>
                </c:pt>
                <c:pt idx="1129">
                  <c:v>44068</c:v>
                </c:pt>
                <c:pt idx="1130">
                  <c:v>44067</c:v>
                </c:pt>
                <c:pt idx="1131">
                  <c:v>44064</c:v>
                </c:pt>
                <c:pt idx="1132">
                  <c:v>44063</c:v>
                </c:pt>
                <c:pt idx="1133">
                  <c:v>44062</c:v>
                </c:pt>
                <c:pt idx="1134">
                  <c:v>44061</c:v>
                </c:pt>
                <c:pt idx="1135">
                  <c:v>44060</c:v>
                </c:pt>
                <c:pt idx="1136">
                  <c:v>44057</c:v>
                </c:pt>
                <c:pt idx="1137">
                  <c:v>44056</c:v>
                </c:pt>
                <c:pt idx="1138">
                  <c:v>44055</c:v>
                </c:pt>
                <c:pt idx="1139">
                  <c:v>44054</c:v>
                </c:pt>
                <c:pt idx="1140">
                  <c:v>44053</c:v>
                </c:pt>
                <c:pt idx="1141">
                  <c:v>44050</c:v>
                </c:pt>
                <c:pt idx="1142">
                  <c:v>44049</c:v>
                </c:pt>
                <c:pt idx="1143">
                  <c:v>44048</c:v>
                </c:pt>
                <c:pt idx="1144">
                  <c:v>44047</c:v>
                </c:pt>
                <c:pt idx="1145">
                  <c:v>44046</c:v>
                </c:pt>
                <c:pt idx="1146">
                  <c:v>44043</c:v>
                </c:pt>
                <c:pt idx="1147">
                  <c:v>44042</c:v>
                </c:pt>
                <c:pt idx="1148">
                  <c:v>44041</c:v>
                </c:pt>
                <c:pt idx="1149">
                  <c:v>44040</c:v>
                </c:pt>
                <c:pt idx="1150">
                  <c:v>44039</c:v>
                </c:pt>
                <c:pt idx="1151">
                  <c:v>44036</c:v>
                </c:pt>
                <c:pt idx="1152">
                  <c:v>44035</c:v>
                </c:pt>
                <c:pt idx="1153">
                  <c:v>44034</c:v>
                </c:pt>
                <c:pt idx="1154">
                  <c:v>44033</c:v>
                </c:pt>
                <c:pt idx="1155">
                  <c:v>44032</c:v>
                </c:pt>
                <c:pt idx="1156">
                  <c:v>44029</c:v>
                </c:pt>
                <c:pt idx="1157">
                  <c:v>44028</c:v>
                </c:pt>
                <c:pt idx="1158">
                  <c:v>44027</c:v>
                </c:pt>
                <c:pt idx="1159">
                  <c:v>44026</c:v>
                </c:pt>
                <c:pt idx="1160">
                  <c:v>44025</c:v>
                </c:pt>
                <c:pt idx="1161">
                  <c:v>44022</c:v>
                </c:pt>
                <c:pt idx="1162">
                  <c:v>44021</c:v>
                </c:pt>
                <c:pt idx="1163">
                  <c:v>44020</c:v>
                </c:pt>
                <c:pt idx="1164">
                  <c:v>44019</c:v>
                </c:pt>
                <c:pt idx="1165">
                  <c:v>44018</c:v>
                </c:pt>
                <c:pt idx="1166">
                  <c:v>44015</c:v>
                </c:pt>
                <c:pt idx="1167">
                  <c:v>44014</c:v>
                </c:pt>
                <c:pt idx="1168">
                  <c:v>44013</c:v>
                </c:pt>
                <c:pt idx="1169">
                  <c:v>44012</c:v>
                </c:pt>
                <c:pt idx="1170">
                  <c:v>44011</c:v>
                </c:pt>
                <c:pt idx="1171">
                  <c:v>44008</c:v>
                </c:pt>
                <c:pt idx="1172">
                  <c:v>44007</c:v>
                </c:pt>
                <c:pt idx="1173">
                  <c:v>44006</c:v>
                </c:pt>
                <c:pt idx="1174">
                  <c:v>44005</c:v>
                </c:pt>
                <c:pt idx="1175">
                  <c:v>44004</c:v>
                </c:pt>
                <c:pt idx="1176">
                  <c:v>44001</c:v>
                </c:pt>
                <c:pt idx="1177">
                  <c:v>44000</c:v>
                </c:pt>
                <c:pt idx="1178">
                  <c:v>43999</c:v>
                </c:pt>
                <c:pt idx="1179">
                  <c:v>43998</c:v>
                </c:pt>
                <c:pt idx="1180">
                  <c:v>43997</c:v>
                </c:pt>
                <c:pt idx="1181">
                  <c:v>43994</c:v>
                </c:pt>
                <c:pt idx="1182">
                  <c:v>43993</c:v>
                </c:pt>
                <c:pt idx="1183">
                  <c:v>43992</c:v>
                </c:pt>
                <c:pt idx="1184">
                  <c:v>43991</c:v>
                </c:pt>
                <c:pt idx="1185">
                  <c:v>43990</c:v>
                </c:pt>
                <c:pt idx="1186">
                  <c:v>43987</c:v>
                </c:pt>
                <c:pt idx="1187">
                  <c:v>43986</c:v>
                </c:pt>
                <c:pt idx="1188">
                  <c:v>43985</c:v>
                </c:pt>
                <c:pt idx="1189">
                  <c:v>43984</c:v>
                </c:pt>
                <c:pt idx="1190">
                  <c:v>43983</c:v>
                </c:pt>
                <c:pt idx="1191">
                  <c:v>43980</c:v>
                </c:pt>
                <c:pt idx="1192">
                  <c:v>43979</c:v>
                </c:pt>
                <c:pt idx="1193">
                  <c:v>43978</c:v>
                </c:pt>
                <c:pt idx="1194">
                  <c:v>43977</c:v>
                </c:pt>
                <c:pt idx="1195">
                  <c:v>43973</c:v>
                </c:pt>
                <c:pt idx="1196">
                  <c:v>43972</c:v>
                </c:pt>
                <c:pt idx="1197">
                  <c:v>43971</c:v>
                </c:pt>
                <c:pt idx="1198">
                  <c:v>43970</c:v>
                </c:pt>
                <c:pt idx="1199">
                  <c:v>43969</c:v>
                </c:pt>
                <c:pt idx="1200">
                  <c:v>43966</c:v>
                </c:pt>
                <c:pt idx="1201">
                  <c:v>43965</c:v>
                </c:pt>
                <c:pt idx="1202">
                  <c:v>43964</c:v>
                </c:pt>
                <c:pt idx="1203">
                  <c:v>43963</c:v>
                </c:pt>
                <c:pt idx="1204">
                  <c:v>43962</c:v>
                </c:pt>
                <c:pt idx="1205">
                  <c:v>43959</c:v>
                </c:pt>
                <c:pt idx="1206">
                  <c:v>43958</c:v>
                </c:pt>
                <c:pt idx="1207">
                  <c:v>43957</c:v>
                </c:pt>
                <c:pt idx="1208">
                  <c:v>43956</c:v>
                </c:pt>
                <c:pt idx="1209">
                  <c:v>43955</c:v>
                </c:pt>
                <c:pt idx="1210">
                  <c:v>43951</c:v>
                </c:pt>
                <c:pt idx="1211">
                  <c:v>43950</c:v>
                </c:pt>
                <c:pt idx="1212">
                  <c:v>43949</c:v>
                </c:pt>
                <c:pt idx="1213">
                  <c:v>43948</c:v>
                </c:pt>
                <c:pt idx="1214">
                  <c:v>43945</c:v>
                </c:pt>
                <c:pt idx="1215">
                  <c:v>43944</c:v>
                </c:pt>
                <c:pt idx="1216">
                  <c:v>43943</c:v>
                </c:pt>
                <c:pt idx="1217">
                  <c:v>43942</c:v>
                </c:pt>
                <c:pt idx="1218">
                  <c:v>43941</c:v>
                </c:pt>
                <c:pt idx="1219">
                  <c:v>43938</c:v>
                </c:pt>
                <c:pt idx="1220">
                  <c:v>43937</c:v>
                </c:pt>
                <c:pt idx="1221">
                  <c:v>43936</c:v>
                </c:pt>
                <c:pt idx="1222">
                  <c:v>43934</c:v>
                </c:pt>
                <c:pt idx="1223">
                  <c:v>43930</c:v>
                </c:pt>
                <c:pt idx="1224">
                  <c:v>43929</c:v>
                </c:pt>
                <c:pt idx="1225">
                  <c:v>43928</c:v>
                </c:pt>
                <c:pt idx="1226">
                  <c:v>43924</c:v>
                </c:pt>
                <c:pt idx="1227">
                  <c:v>43922</c:v>
                </c:pt>
                <c:pt idx="1228">
                  <c:v>43921</c:v>
                </c:pt>
                <c:pt idx="1229">
                  <c:v>43920</c:v>
                </c:pt>
                <c:pt idx="1230">
                  <c:v>43917</c:v>
                </c:pt>
                <c:pt idx="1231">
                  <c:v>43916</c:v>
                </c:pt>
                <c:pt idx="1232">
                  <c:v>43915</c:v>
                </c:pt>
                <c:pt idx="1233">
                  <c:v>43914</c:v>
                </c:pt>
                <c:pt idx="1234">
                  <c:v>43913</c:v>
                </c:pt>
                <c:pt idx="1235">
                  <c:v>43910</c:v>
                </c:pt>
                <c:pt idx="1236">
                  <c:v>43909</c:v>
                </c:pt>
                <c:pt idx="1237">
                  <c:v>43908</c:v>
                </c:pt>
                <c:pt idx="1238">
                  <c:v>43907</c:v>
                </c:pt>
                <c:pt idx="1239">
                  <c:v>43906</c:v>
                </c:pt>
                <c:pt idx="1240">
                  <c:v>43903</c:v>
                </c:pt>
                <c:pt idx="1241">
                  <c:v>43902</c:v>
                </c:pt>
                <c:pt idx="1242">
                  <c:v>43901</c:v>
                </c:pt>
                <c:pt idx="1243">
                  <c:v>43899</c:v>
                </c:pt>
                <c:pt idx="1244">
                  <c:v>43896</c:v>
                </c:pt>
                <c:pt idx="1245">
                  <c:v>43895</c:v>
                </c:pt>
                <c:pt idx="1246">
                  <c:v>43894</c:v>
                </c:pt>
                <c:pt idx="1247">
                  <c:v>43893</c:v>
                </c:pt>
                <c:pt idx="1248">
                  <c:v>43892</c:v>
                </c:pt>
                <c:pt idx="1249">
                  <c:v>43889</c:v>
                </c:pt>
                <c:pt idx="1250">
                  <c:v>43888</c:v>
                </c:pt>
                <c:pt idx="1251">
                  <c:v>43887</c:v>
                </c:pt>
                <c:pt idx="1252">
                  <c:v>43886</c:v>
                </c:pt>
                <c:pt idx="1253">
                  <c:v>43885</c:v>
                </c:pt>
                <c:pt idx="1254">
                  <c:v>43881</c:v>
                </c:pt>
                <c:pt idx="1255">
                  <c:v>43880</c:v>
                </c:pt>
                <c:pt idx="1256">
                  <c:v>43879</c:v>
                </c:pt>
                <c:pt idx="1257">
                  <c:v>43878</c:v>
                </c:pt>
                <c:pt idx="1258">
                  <c:v>43875</c:v>
                </c:pt>
                <c:pt idx="1259">
                  <c:v>43874</c:v>
                </c:pt>
                <c:pt idx="1260">
                  <c:v>43873</c:v>
                </c:pt>
                <c:pt idx="1261">
                  <c:v>43872</c:v>
                </c:pt>
                <c:pt idx="1262">
                  <c:v>43871</c:v>
                </c:pt>
                <c:pt idx="1263">
                  <c:v>43868</c:v>
                </c:pt>
                <c:pt idx="1264">
                  <c:v>43867</c:v>
                </c:pt>
                <c:pt idx="1265">
                  <c:v>43866</c:v>
                </c:pt>
                <c:pt idx="1266">
                  <c:v>43865</c:v>
                </c:pt>
                <c:pt idx="1267">
                  <c:v>43864</c:v>
                </c:pt>
                <c:pt idx="1268">
                  <c:v>43861</c:v>
                </c:pt>
                <c:pt idx="1269">
                  <c:v>43860</c:v>
                </c:pt>
                <c:pt idx="1270">
                  <c:v>43859</c:v>
                </c:pt>
                <c:pt idx="1271">
                  <c:v>43858</c:v>
                </c:pt>
                <c:pt idx="1272">
                  <c:v>43857</c:v>
                </c:pt>
                <c:pt idx="1273">
                  <c:v>43854</c:v>
                </c:pt>
                <c:pt idx="1274">
                  <c:v>43853</c:v>
                </c:pt>
                <c:pt idx="1275">
                  <c:v>43852</c:v>
                </c:pt>
                <c:pt idx="1276">
                  <c:v>43851</c:v>
                </c:pt>
                <c:pt idx="1277">
                  <c:v>43850</c:v>
                </c:pt>
                <c:pt idx="1278">
                  <c:v>43847</c:v>
                </c:pt>
                <c:pt idx="1279">
                  <c:v>43846</c:v>
                </c:pt>
                <c:pt idx="1280">
                  <c:v>43845</c:v>
                </c:pt>
                <c:pt idx="1281">
                  <c:v>43844</c:v>
                </c:pt>
                <c:pt idx="1282">
                  <c:v>43843</c:v>
                </c:pt>
                <c:pt idx="1283">
                  <c:v>43840</c:v>
                </c:pt>
                <c:pt idx="1284">
                  <c:v>43839</c:v>
                </c:pt>
                <c:pt idx="1285">
                  <c:v>43838</c:v>
                </c:pt>
                <c:pt idx="1286">
                  <c:v>43837</c:v>
                </c:pt>
                <c:pt idx="1287">
                  <c:v>43836</c:v>
                </c:pt>
                <c:pt idx="1288">
                  <c:v>43833</c:v>
                </c:pt>
                <c:pt idx="1289">
                  <c:v>43832</c:v>
                </c:pt>
              </c:numCache>
            </c:numRef>
          </c:cat>
          <c:val>
            <c:numRef>
              <c:f>Total!$J$2:$J$2578</c:f>
              <c:numCache>
                <c:formatCode>0.00%</c:formatCode>
                <c:ptCount val="2577"/>
                <c:pt idx="0">
                  <c:v>0</c:v>
                </c:pt>
                <c:pt idx="1">
                  <c:v>-1.1435231240369048E-2</c:v>
                </c:pt>
                <c:pt idx="2">
                  <c:v>-6.2345173308365753E-3</c:v>
                </c:pt>
                <c:pt idx="3">
                  <c:v>-1.1466928043380786E-2</c:v>
                </c:pt>
                <c:pt idx="4">
                  <c:v>-1.2461720014824373E-2</c:v>
                </c:pt>
                <c:pt idx="5">
                  <c:v>-1.3878323287884964E-2</c:v>
                </c:pt>
                <c:pt idx="6">
                  <c:v>-7.6633116819786462E-3</c:v>
                </c:pt>
                <c:pt idx="7">
                  <c:v>-5.9029200070220833E-3</c:v>
                </c:pt>
                <c:pt idx="8">
                  <c:v>-9.5090409035047951E-4</c:v>
                </c:pt>
                <c:pt idx="9">
                  <c:v>0</c:v>
                </c:pt>
                <c:pt idx="10">
                  <c:v>-1.0605723669580347E-2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-8.7704749124206671E-4</c:v>
                </c:pt>
                <c:pt idx="15">
                  <c:v>-4.121369299819877E-4</c:v>
                </c:pt>
                <c:pt idx="16">
                  <c:v>-5.4959967431130741E-3</c:v>
                </c:pt>
                <c:pt idx="17">
                  <c:v>-8.8709961148558669E-4</c:v>
                </c:pt>
                <c:pt idx="18">
                  <c:v>-1.1735850384242408E-3</c:v>
                </c:pt>
                <c:pt idx="19">
                  <c:v>-1.0705508059287716E-3</c:v>
                </c:pt>
                <c:pt idx="20">
                  <c:v>-1.8093816438232713E-3</c:v>
                </c:pt>
                <c:pt idx="21">
                  <c:v>-4.5586365304102205E-3</c:v>
                </c:pt>
                <c:pt idx="22">
                  <c:v>-6.1518975889989225E-3</c:v>
                </c:pt>
                <c:pt idx="23">
                  <c:v>-2.4502043093439507E-3</c:v>
                </c:pt>
                <c:pt idx="24">
                  <c:v>-8.9715173172899565E-4</c:v>
                </c:pt>
                <c:pt idx="25">
                  <c:v>-5.1265813241663238E-4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-4.6693169124722989E-4</c:v>
                </c:pt>
                <c:pt idx="31">
                  <c:v>0</c:v>
                </c:pt>
                <c:pt idx="32">
                  <c:v>-1.3216975666280328E-3</c:v>
                </c:pt>
                <c:pt idx="33">
                  <c:v>-6.111881311041234E-3</c:v>
                </c:pt>
                <c:pt idx="34">
                  <c:v>-2.5864923025988862E-3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-6.6384339461453834E-3</c:v>
                </c:pt>
                <c:pt idx="39">
                  <c:v>-3.2134095843205923E-4</c:v>
                </c:pt>
                <c:pt idx="40">
                  <c:v>0</c:v>
                </c:pt>
                <c:pt idx="41">
                  <c:v>-4.9223408112331057E-4</c:v>
                </c:pt>
                <c:pt idx="42">
                  <c:v>-1.4886111324294959E-2</c:v>
                </c:pt>
                <c:pt idx="43">
                  <c:v>-1.8895437307638319E-2</c:v>
                </c:pt>
                <c:pt idx="44">
                  <c:v>-1.8546109895228202E-2</c:v>
                </c:pt>
                <c:pt idx="45">
                  <c:v>-1.3250623893465763E-2</c:v>
                </c:pt>
                <c:pt idx="46">
                  <c:v>-5.3060716809264497E-3</c:v>
                </c:pt>
                <c:pt idx="47">
                  <c:v>0</c:v>
                </c:pt>
                <c:pt idx="48">
                  <c:v>0</c:v>
                </c:pt>
                <c:pt idx="49">
                  <c:v>-1.1837344130427585E-4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-3.5632684147535176E-4</c:v>
                </c:pt>
                <c:pt idx="54">
                  <c:v>-6.9497334348819217E-3</c:v>
                </c:pt>
                <c:pt idx="55">
                  <c:v>-6.1527581329561265E-3</c:v>
                </c:pt>
                <c:pt idx="56">
                  <c:v>-9.3869002284844294E-3</c:v>
                </c:pt>
                <c:pt idx="57">
                  <c:v>-1.4114350995539149E-2</c:v>
                </c:pt>
                <c:pt idx="58">
                  <c:v>-8.6470460232836999E-3</c:v>
                </c:pt>
                <c:pt idx="59">
                  <c:v>-2.896855619627936E-3</c:v>
                </c:pt>
                <c:pt idx="60">
                  <c:v>-1.9013165052769176E-3</c:v>
                </c:pt>
                <c:pt idx="61">
                  <c:v>0</c:v>
                </c:pt>
                <c:pt idx="62">
                  <c:v>-3.6591939971793996E-3</c:v>
                </c:pt>
                <c:pt idx="63">
                  <c:v>-2.5320315605482646E-3</c:v>
                </c:pt>
                <c:pt idx="64">
                  <c:v>-7.0052873175167063E-3</c:v>
                </c:pt>
                <c:pt idx="65">
                  <c:v>-5.6657609435493139E-3</c:v>
                </c:pt>
                <c:pt idx="66">
                  <c:v>0</c:v>
                </c:pt>
                <c:pt idx="67">
                  <c:v>-2.1656770345027665E-3</c:v>
                </c:pt>
                <c:pt idx="68">
                  <c:v>-3.974976835480204E-4</c:v>
                </c:pt>
                <c:pt idx="69">
                  <c:v>-7.16044103053326E-3</c:v>
                </c:pt>
                <c:pt idx="70">
                  <c:v>-1.1398588746155291E-2</c:v>
                </c:pt>
                <c:pt idx="71">
                  <c:v>-3.1333782916920239E-3</c:v>
                </c:pt>
                <c:pt idx="72">
                  <c:v>-1.3816471207460879E-2</c:v>
                </c:pt>
                <c:pt idx="73">
                  <c:v>-1.406319390759414E-2</c:v>
                </c:pt>
                <c:pt idx="74">
                  <c:v>-1.6763436792385566E-2</c:v>
                </c:pt>
                <c:pt idx="75">
                  <c:v>-1.8073808466426478E-2</c:v>
                </c:pt>
                <c:pt idx="76">
                  <c:v>-1.180705188304243E-2</c:v>
                </c:pt>
                <c:pt idx="77">
                  <c:v>-1.0858540169196962E-2</c:v>
                </c:pt>
                <c:pt idx="78">
                  <c:v>-5.6663980130599034E-3</c:v>
                </c:pt>
                <c:pt idx="79">
                  <c:v>-2.92503467824623E-3</c:v>
                </c:pt>
                <c:pt idx="80">
                  <c:v>0</c:v>
                </c:pt>
                <c:pt idx="81">
                  <c:v>-8.326790591721811E-3</c:v>
                </c:pt>
                <c:pt idx="82">
                  <c:v>0</c:v>
                </c:pt>
                <c:pt idx="83">
                  <c:v>-1.7937467687399233E-2</c:v>
                </c:pt>
                <c:pt idx="84">
                  <c:v>-2.5996610460020886E-2</c:v>
                </c:pt>
                <c:pt idx="85">
                  <c:v>-2.7155025836257063E-2</c:v>
                </c:pt>
                <c:pt idx="86">
                  <c:v>-2.3759956428099471E-2</c:v>
                </c:pt>
                <c:pt idx="87">
                  <c:v>-1.7558701800658549E-2</c:v>
                </c:pt>
                <c:pt idx="88">
                  <c:v>-1.4041984954423659E-2</c:v>
                </c:pt>
                <c:pt idx="89">
                  <c:v>-1.3430983049535383E-2</c:v>
                </c:pt>
                <c:pt idx="90">
                  <c:v>-1.4337809406111623E-2</c:v>
                </c:pt>
                <c:pt idx="91">
                  <c:v>-1.2983099300250767E-2</c:v>
                </c:pt>
                <c:pt idx="92">
                  <c:v>-1.9466354806870867E-2</c:v>
                </c:pt>
                <c:pt idx="93">
                  <c:v>-1.8396410294690968E-2</c:v>
                </c:pt>
                <c:pt idx="94">
                  <c:v>-2.064135847011761E-2</c:v>
                </c:pt>
                <c:pt idx="95">
                  <c:v>-1.9391707515323375E-2</c:v>
                </c:pt>
                <c:pt idx="96">
                  <c:v>-1.6032579395688695E-2</c:v>
                </c:pt>
                <c:pt idx="97">
                  <c:v>-1.6972582326286068E-2</c:v>
                </c:pt>
                <c:pt idx="98">
                  <c:v>-1.581693166455167E-2</c:v>
                </c:pt>
                <c:pt idx="99">
                  <c:v>-1.5192106187154608E-2</c:v>
                </c:pt>
                <c:pt idx="100">
                  <c:v>-9.4940295990334489E-3</c:v>
                </c:pt>
                <c:pt idx="101">
                  <c:v>-6.585549943185165E-3</c:v>
                </c:pt>
                <c:pt idx="102">
                  <c:v>-8.2526727877445527E-3</c:v>
                </c:pt>
                <c:pt idx="103">
                  <c:v>-8.3134965067832578E-3</c:v>
                </c:pt>
                <c:pt idx="104">
                  <c:v>0</c:v>
                </c:pt>
                <c:pt idx="105">
                  <c:v>-1.9225464545735704E-3</c:v>
                </c:pt>
                <c:pt idx="106">
                  <c:v>-2.8810333826507772E-3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-7.0238783656084713E-4</c:v>
                </c:pt>
                <c:pt idx="111">
                  <c:v>0</c:v>
                </c:pt>
                <c:pt idx="112">
                  <c:v>0</c:v>
                </c:pt>
                <c:pt idx="113">
                  <c:v>-1.2042019701439255E-3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-7.4554294975688329E-3</c:v>
                </c:pt>
                <c:pt idx="118">
                  <c:v>-7.5297756233922986E-3</c:v>
                </c:pt>
                <c:pt idx="119">
                  <c:v>-2.3642068011835438E-3</c:v>
                </c:pt>
                <c:pt idx="120">
                  <c:v>-2.7418851203663275E-3</c:v>
                </c:pt>
                <c:pt idx="121">
                  <c:v>-3.6280909401809058E-4</c:v>
                </c:pt>
                <c:pt idx="122">
                  <c:v>0</c:v>
                </c:pt>
                <c:pt idx="123">
                  <c:v>-1.208398953256784E-2</c:v>
                </c:pt>
                <c:pt idx="124">
                  <c:v>-3.5218919972967999E-3</c:v>
                </c:pt>
                <c:pt idx="125">
                  <c:v>-2.3846453844756921E-3</c:v>
                </c:pt>
                <c:pt idx="126">
                  <c:v>-8.8598060726587935E-3</c:v>
                </c:pt>
                <c:pt idx="127">
                  <c:v>-6.3888252123406319E-3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-7.0608168850125885E-3</c:v>
                </c:pt>
                <c:pt idx="132">
                  <c:v>-1.1619721528939642E-2</c:v>
                </c:pt>
                <c:pt idx="133">
                  <c:v>-1.4923098958095293E-2</c:v>
                </c:pt>
                <c:pt idx="134">
                  <c:v>-1.2671073201502958E-2</c:v>
                </c:pt>
                <c:pt idx="135">
                  <c:v>-1.9515524959698216E-2</c:v>
                </c:pt>
                <c:pt idx="136">
                  <c:v>-1.6967901776327232E-2</c:v>
                </c:pt>
                <c:pt idx="137">
                  <c:v>-1.8296566498755107E-2</c:v>
                </c:pt>
                <c:pt idx="138">
                  <c:v>-1.2786874255292568E-2</c:v>
                </c:pt>
                <c:pt idx="139">
                  <c:v>-1.259184090154164E-2</c:v>
                </c:pt>
                <c:pt idx="140">
                  <c:v>-6.1313610585435052E-3</c:v>
                </c:pt>
                <c:pt idx="141">
                  <c:v>-1.7306162749238907E-2</c:v>
                </c:pt>
                <c:pt idx="142">
                  <c:v>-1.2454708074685628E-2</c:v>
                </c:pt>
                <c:pt idx="143">
                  <c:v>-1.0220966695007494E-2</c:v>
                </c:pt>
                <c:pt idx="144">
                  <c:v>-6.3903897314939728E-3</c:v>
                </c:pt>
                <c:pt idx="145">
                  <c:v>-4.9215447860575523E-3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-1.3452358812224841E-3</c:v>
                </c:pt>
                <c:pt idx="151">
                  <c:v>-9.8815944454776483E-3</c:v>
                </c:pt>
                <c:pt idx="152">
                  <c:v>-1.189014940177302E-2</c:v>
                </c:pt>
                <c:pt idx="153">
                  <c:v>-9.9063914202467407E-3</c:v>
                </c:pt>
                <c:pt idx="154">
                  <c:v>-9.9714834790155527E-3</c:v>
                </c:pt>
                <c:pt idx="155">
                  <c:v>-1.128262351993059E-2</c:v>
                </c:pt>
                <c:pt idx="156">
                  <c:v>-1.6514785196206083E-2</c:v>
                </c:pt>
                <c:pt idx="157">
                  <c:v>-2.1545471452482756E-2</c:v>
                </c:pt>
                <c:pt idx="158">
                  <c:v>-1.9273448639266055E-2</c:v>
                </c:pt>
                <c:pt idx="159">
                  <c:v>-1.5987849482363203E-2</c:v>
                </c:pt>
                <c:pt idx="160">
                  <c:v>-2.4893063046308339E-2</c:v>
                </c:pt>
                <c:pt idx="161">
                  <c:v>-2.0717872419564798E-2</c:v>
                </c:pt>
                <c:pt idx="162">
                  <c:v>-1.8997582294960069E-2</c:v>
                </c:pt>
                <c:pt idx="163">
                  <c:v>-1.8653524270039079E-2</c:v>
                </c:pt>
                <c:pt idx="164">
                  <c:v>-2.4177050399851185E-2</c:v>
                </c:pt>
                <c:pt idx="165">
                  <c:v>-2.1077428553716415E-2</c:v>
                </c:pt>
                <c:pt idx="166">
                  <c:v>-2.4465315231541718E-2</c:v>
                </c:pt>
                <c:pt idx="167">
                  <c:v>-2.5001549810923063E-2</c:v>
                </c:pt>
                <c:pt idx="168">
                  <c:v>-1.877750914388443E-2</c:v>
                </c:pt>
                <c:pt idx="169">
                  <c:v>-9.4538466307110269E-3</c:v>
                </c:pt>
                <c:pt idx="170">
                  <c:v>-4.9221994916620604E-3</c:v>
                </c:pt>
                <c:pt idx="171">
                  <c:v>-3.4529787365941145E-3</c:v>
                </c:pt>
                <c:pt idx="172">
                  <c:v>0</c:v>
                </c:pt>
                <c:pt idx="173">
                  <c:v>0</c:v>
                </c:pt>
                <c:pt idx="174">
                  <c:v>-2.7281607157300103E-3</c:v>
                </c:pt>
                <c:pt idx="175">
                  <c:v>-4.3084408110445338E-3</c:v>
                </c:pt>
                <c:pt idx="176">
                  <c:v>-6.5264323621454512E-3</c:v>
                </c:pt>
                <c:pt idx="177">
                  <c:v>-5.0799161331666065E-3</c:v>
                </c:pt>
                <c:pt idx="178">
                  <c:v>-3.8324903098966301E-3</c:v>
                </c:pt>
                <c:pt idx="179">
                  <c:v>0</c:v>
                </c:pt>
                <c:pt idx="180">
                  <c:v>-1.5697618238662447E-2</c:v>
                </c:pt>
                <c:pt idx="181">
                  <c:v>-1.5697618238662447E-2</c:v>
                </c:pt>
                <c:pt idx="182">
                  <c:v>-9.4541056628004716E-3</c:v>
                </c:pt>
                <c:pt idx="183">
                  <c:v>-1.0772630784912085E-2</c:v>
                </c:pt>
                <c:pt idx="184">
                  <c:v>-7.6524330373145544E-3</c:v>
                </c:pt>
                <c:pt idx="185">
                  <c:v>-2.7960213582367333E-2</c:v>
                </c:pt>
                <c:pt idx="186">
                  <c:v>-1.8602737420241655E-2</c:v>
                </c:pt>
                <c:pt idx="187">
                  <c:v>-2.1539027408490341E-2</c:v>
                </c:pt>
                <c:pt idx="188">
                  <c:v>-2.2003472427862936E-2</c:v>
                </c:pt>
                <c:pt idx="189">
                  <c:v>-2.312873854862485E-2</c:v>
                </c:pt>
                <c:pt idx="190">
                  <c:v>-1.8905094244933918E-2</c:v>
                </c:pt>
                <c:pt idx="191">
                  <c:v>-1.940694423230982E-2</c:v>
                </c:pt>
                <c:pt idx="192">
                  <c:v>-1.6289863565379203E-2</c:v>
                </c:pt>
                <c:pt idx="193">
                  <c:v>-2.7763837500350719E-2</c:v>
                </c:pt>
                <c:pt idx="194">
                  <c:v>-2.4621820188084675E-2</c:v>
                </c:pt>
                <c:pt idx="195">
                  <c:v>-2.2455449124567872E-2</c:v>
                </c:pt>
                <c:pt idx="196">
                  <c:v>-1.767073030082944E-2</c:v>
                </c:pt>
                <c:pt idx="197">
                  <c:v>-1.7078484974112684E-2</c:v>
                </c:pt>
                <c:pt idx="198">
                  <c:v>-1.4930816394597479E-2</c:v>
                </c:pt>
                <c:pt idx="199">
                  <c:v>-1.3967638468515897E-2</c:v>
                </c:pt>
                <c:pt idx="200">
                  <c:v>-7.1007097592679091E-3</c:v>
                </c:pt>
                <c:pt idx="201">
                  <c:v>-8.6592500927331617E-3</c:v>
                </c:pt>
                <c:pt idx="202">
                  <c:v>-1.1713989146325154E-2</c:v>
                </c:pt>
                <c:pt idx="203">
                  <c:v>-2.8617917603089627E-2</c:v>
                </c:pt>
                <c:pt idx="204">
                  <c:v>-2.3144323951959533E-2</c:v>
                </c:pt>
                <c:pt idx="205">
                  <c:v>-2.2636239803249913E-2</c:v>
                </c:pt>
                <c:pt idx="206">
                  <c:v>-1.5688266996661593E-2</c:v>
                </c:pt>
                <c:pt idx="207">
                  <c:v>-1.2568069249064062E-2</c:v>
                </c:pt>
                <c:pt idx="208">
                  <c:v>-8.2852004127015322E-3</c:v>
                </c:pt>
                <c:pt idx="209">
                  <c:v>-1.0485859363554506E-2</c:v>
                </c:pt>
                <c:pt idx="210">
                  <c:v>-5.7946529598239538E-3</c:v>
                </c:pt>
                <c:pt idx="211">
                  <c:v>-6.9479728065882096E-3</c:v>
                </c:pt>
                <c:pt idx="212">
                  <c:v>-1.0535732654225471E-3</c:v>
                </c:pt>
                <c:pt idx="213">
                  <c:v>-6.2497467371958049E-3</c:v>
                </c:pt>
                <c:pt idx="214">
                  <c:v>0</c:v>
                </c:pt>
                <c:pt idx="215">
                  <c:v>-1.9113930513363631E-3</c:v>
                </c:pt>
                <c:pt idx="216">
                  <c:v>-4.4992724580705801E-3</c:v>
                </c:pt>
                <c:pt idx="217">
                  <c:v>0</c:v>
                </c:pt>
                <c:pt idx="218">
                  <c:v>-4.9160452409025002E-4</c:v>
                </c:pt>
                <c:pt idx="219">
                  <c:v>-9.1013270000495083E-4</c:v>
                </c:pt>
                <c:pt idx="220">
                  <c:v>0</c:v>
                </c:pt>
                <c:pt idx="221">
                  <c:v>0</c:v>
                </c:pt>
                <c:pt idx="222">
                  <c:v>-7.1588790738115193E-3</c:v>
                </c:pt>
                <c:pt idx="223">
                  <c:v>-3.7621330482412452E-3</c:v>
                </c:pt>
                <c:pt idx="224">
                  <c:v>0</c:v>
                </c:pt>
                <c:pt idx="225">
                  <c:v>0</c:v>
                </c:pt>
                <c:pt idx="226">
                  <c:v>-1.8531971809948034E-2</c:v>
                </c:pt>
                <c:pt idx="227">
                  <c:v>-1.2363700555382051E-2</c:v>
                </c:pt>
                <c:pt idx="228">
                  <c:v>-8.9689447741129191E-3</c:v>
                </c:pt>
                <c:pt idx="229">
                  <c:v>-8.6532324864548871E-3</c:v>
                </c:pt>
                <c:pt idx="230">
                  <c:v>-1.193596132694219E-2</c:v>
                </c:pt>
                <c:pt idx="231">
                  <c:v>-7.2511983487907328E-3</c:v>
                </c:pt>
                <c:pt idx="232">
                  <c:v>-1.7007726464158157E-2</c:v>
                </c:pt>
                <c:pt idx="233">
                  <c:v>-2.0745352579335408E-2</c:v>
                </c:pt>
                <c:pt idx="234">
                  <c:v>-1.743886044837939E-2</c:v>
                </c:pt>
                <c:pt idx="235">
                  <c:v>-1.2299200195537985E-2</c:v>
                </c:pt>
                <c:pt idx="236">
                  <c:v>-3.8323398014746823E-2</c:v>
                </c:pt>
                <c:pt idx="237">
                  <c:v>-3.6755020843800446E-2</c:v>
                </c:pt>
                <c:pt idx="238">
                  <c:v>-5.1437339597789289E-2</c:v>
                </c:pt>
                <c:pt idx="239">
                  <c:v>-4.8032399549176485E-2</c:v>
                </c:pt>
                <c:pt idx="240">
                  <c:v>-5.7249161495321998E-2</c:v>
                </c:pt>
                <c:pt idx="241">
                  <c:v>-5.3318034300612438E-2</c:v>
                </c:pt>
                <c:pt idx="242">
                  <c:v>-5.2078948440449246E-2</c:v>
                </c:pt>
                <c:pt idx="243">
                  <c:v>-4.8174979291989772E-2</c:v>
                </c:pt>
                <c:pt idx="244">
                  <c:v>-5.8800564887361961E-2</c:v>
                </c:pt>
                <c:pt idx="245">
                  <c:v>-5.6285050853441598E-2</c:v>
                </c:pt>
                <c:pt idx="246">
                  <c:v>-5.2890295072172466E-2</c:v>
                </c:pt>
                <c:pt idx="247">
                  <c:v>-5.1352470703257658E-2</c:v>
                </c:pt>
                <c:pt idx="248">
                  <c:v>-4.9689040370435755E-2</c:v>
                </c:pt>
                <c:pt idx="249">
                  <c:v>-4.8915036052306404E-2</c:v>
                </c:pt>
                <c:pt idx="250">
                  <c:v>-5.0106595331531834E-2</c:v>
                </c:pt>
                <c:pt idx="251">
                  <c:v>-4.1765680376953718E-2</c:v>
                </c:pt>
                <c:pt idx="252">
                  <c:v>-3.6503808915986591E-2</c:v>
                </c:pt>
                <c:pt idx="253">
                  <c:v>-3.2654155860027401E-2</c:v>
                </c:pt>
                <c:pt idx="254">
                  <c:v>-2.464253221623236E-2</c:v>
                </c:pt>
                <c:pt idx="255">
                  <c:v>-1.65969610146246E-2</c:v>
                </c:pt>
                <c:pt idx="256">
                  <c:v>-2.2486862295126531E-2</c:v>
                </c:pt>
                <c:pt idx="257">
                  <c:v>-2.1237592167619446E-2</c:v>
                </c:pt>
                <c:pt idx="258">
                  <c:v>-1.7720625178224703E-2</c:v>
                </c:pt>
                <c:pt idx="259">
                  <c:v>-2.899121437203811E-2</c:v>
                </c:pt>
                <c:pt idx="260">
                  <c:v>-2.6424779001398613E-2</c:v>
                </c:pt>
                <c:pt idx="261">
                  <c:v>-1.8362234020884549E-2</c:v>
                </c:pt>
                <c:pt idx="262">
                  <c:v>-9.1963934114579482E-3</c:v>
                </c:pt>
                <c:pt idx="263">
                  <c:v>0</c:v>
                </c:pt>
                <c:pt idx="264">
                  <c:v>-3.2316222743817846E-3</c:v>
                </c:pt>
                <c:pt idx="265">
                  <c:v>0</c:v>
                </c:pt>
                <c:pt idx="266">
                  <c:v>-8.6917307007994271E-3</c:v>
                </c:pt>
                <c:pt idx="267">
                  <c:v>-1.0622443479088028E-2</c:v>
                </c:pt>
                <c:pt idx="268">
                  <c:v>-3.5231985005267363E-3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-6.2739997747608411E-3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-1.152844373409101E-2</c:v>
                </c:pt>
                <c:pt idx="278">
                  <c:v>-4.3028177351566166E-3</c:v>
                </c:pt>
                <c:pt idx="279">
                  <c:v>-1.9457023619250613E-2</c:v>
                </c:pt>
                <c:pt idx="280">
                  <c:v>-1.8335997158586359E-2</c:v>
                </c:pt>
                <c:pt idx="281">
                  <c:v>-1.6116142781033571E-2</c:v>
                </c:pt>
                <c:pt idx="282">
                  <c:v>-9.7821582904161763E-3</c:v>
                </c:pt>
                <c:pt idx="283">
                  <c:v>-7.9729769727105992E-3</c:v>
                </c:pt>
                <c:pt idx="284">
                  <c:v>0</c:v>
                </c:pt>
                <c:pt idx="285">
                  <c:v>-9.6529092325466914E-3</c:v>
                </c:pt>
                <c:pt idx="286">
                  <c:v>0</c:v>
                </c:pt>
                <c:pt idx="287">
                  <c:v>-3.3059265569381435E-2</c:v>
                </c:pt>
                <c:pt idx="288">
                  <c:v>-2.9256290121390971E-2</c:v>
                </c:pt>
                <c:pt idx="289">
                  <c:v>-2.9507286500958352E-2</c:v>
                </c:pt>
                <c:pt idx="290">
                  <c:v>-2.061592990355654E-2</c:v>
                </c:pt>
                <c:pt idx="291">
                  <c:v>-1.5907846298944261E-2</c:v>
                </c:pt>
                <c:pt idx="292">
                  <c:v>-9.9485837719431869E-3</c:v>
                </c:pt>
                <c:pt idx="293">
                  <c:v>-1.6314764671879312E-2</c:v>
                </c:pt>
                <c:pt idx="294">
                  <c:v>-1.3032796860263485E-2</c:v>
                </c:pt>
                <c:pt idx="295">
                  <c:v>-1.2926313547719781E-2</c:v>
                </c:pt>
                <c:pt idx="296">
                  <c:v>-3.8029754479904643E-3</c:v>
                </c:pt>
                <c:pt idx="297">
                  <c:v>0</c:v>
                </c:pt>
                <c:pt idx="298">
                  <c:v>0</c:v>
                </c:pt>
                <c:pt idx="299">
                  <c:v>-2.2925355043976747E-3</c:v>
                </c:pt>
                <c:pt idx="300">
                  <c:v>0</c:v>
                </c:pt>
                <c:pt idx="301">
                  <c:v>-5.5343721132755652E-3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-1.0367367310395004E-2</c:v>
                </c:pt>
                <c:pt idx="307">
                  <c:v>-9.4085609586311847E-3</c:v>
                </c:pt>
                <c:pt idx="308">
                  <c:v>-1.3265676921662473E-2</c:v>
                </c:pt>
                <c:pt idx="309">
                  <c:v>-2.7757224978000039E-3</c:v>
                </c:pt>
                <c:pt idx="310">
                  <c:v>-1.2753437911816046E-2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-5.3026835204379452E-3</c:v>
                </c:pt>
                <c:pt idx="315">
                  <c:v>-7.7047538331154186E-4</c:v>
                </c:pt>
                <c:pt idx="316">
                  <c:v>0</c:v>
                </c:pt>
                <c:pt idx="317">
                  <c:v>-9.2922764246250455E-3</c:v>
                </c:pt>
                <c:pt idx="318">
                  <c:v>-1.3228905845894534E-3</c:v>
                </c:pt>
                <c:pt idx="319">
                  <c:v>-9.6310096538970713E-3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-1.0178023214005849E-2</c:v>
                </c:pt>
                <c:pt idx="324">
                  <c:v>-1.5119527238197095E-2</c:v>
                </c:pt>
                <c:pt idx="325">
                  <c:v>-2.4619937493661759E-2</c:v>
                </c:pt>
                <c:pt idx="326">
                  <c:v>-1.3584526454563095E-2</c:v>
                </c:pt>
                <c:pt idx="327">
                  <c:v>-7.2002138859951215E-3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-1.9085791093622184E-2</c:v>
                </c:pt>
                <c:pt idx="333">
                  <c:v>-2.4287022246464285E-2</c:v>
                </c:pt>
                <c:pt idx="334">
                  <c:v>-2.2567888728717844E-2</c:v>
                </c:pt>
                <c:pt idx="335">
                  <c:v>-2.5645770834144987E-2</c:v>
                </c:pt>
                <c:pt idx="336">
                  <c:v>-1.5691354657731749E-2</c:v>
                </c:pt>
                <c:pt idx="337">
                  <c:v>-8.9706627186659782E-3</c:v>
                </c:pt>
                <c:pt idx="338">
                  <c:v>-1.1016090700120773E-2</c:v>
                </c:pt>
                <c:pt idx="339">
                  <c:v>-1.5145907196010389E-2</c:v>
                </c:pt>
                <c:pt idx="340">
                  <c:v>-5.4057739509876246E-3</c:v>
                </c:pt>
                <c:pt idx="341">
                  <c:v>-2.3035415124479375E-3</c:v>
                </c:pt>
                <c:pt idx="342">
                  <c:v>-9.4625394475396085E-3</c:v>
                </c:pt>
                <c:pt idx="343">
                  <c:v>-9.4625394475396085E-3</c:v>
                </c:pt>
                <c:pt idx="344">
                  <c:v>-2.2441266996532483E-2</c:v>
                </c:pt>
                <c:pt idx="345">
                  <c:v>-2.6322710094674129E-2</c:v>
                </c:pt>
                <c:pt idx="346">
                  <c:v>-2.8670082206724623E-2</c:v>
                </c:pt>
                <c:pt idx="347">
                  <c:v>-3.4202477889897498E-2</c:v>
                </c:pt>
                <c:pt idx="348">
                  <c:v>-5.3604823313982974E-2</c:v>
                </c:pt>
                <c:pt idx="349">
                  <c:v>-5.559181049596762E-2</c:v>
                </c:pt>
                <c:pt idx="350">
                  <c:v>-5.6137257957688869E-2</c:v>
                </c:pt>
                <c:pt idx="351">
                  <c:v>-5.565999142868272E-2</c:v>
                </c:pt>
                <c:pt idx="352">
                  <c:v>-4.2028674952273359E-2</c:v>
                </c:pt>
                <c:pt idx="353">
                  <c:v>-4.0187789768964088E-2</c:v>
                </c:pt>
                <c:pt idx="354">
                  <c:v>-3.4835586550823971E-2</c:v>
                </c:pt>
                <c:pt idx="355">
                  <c:v>-2.8850274671757492E-2</c:v>
                </c:pt>
                <c:pt idx="356">
                  <c:v>-3.0384345657848644E-2</c:v>
                </c:pt>
                <c:pt idx="357">
                  <c:v>-4.8213659562862832E-2</c:v>
                </c:pt>
                <c:pt idx="358">
                  <c:v>-4.8213659562862832E-2</c:v>
                </c:pt>
                <c:pt idx="359">
                  <c:v>-5.760801807768734E-2</c:v>
                </c:pt>
                <c:pt idx="360">
                  <c:v>-5.6556083687224867E-2</c:v>
                </c:pt>
                <c:pt idx="361">
                  <c:v>-5.046850040908557E-2</c:v>
                </c:pt>
                <c:pt idx="362">
                  <c:v>-4.8637355359021361E-2</c:v>
                </c:pt>
                <c:pt idx="363">
                  <c:v>-5.1617836131998329E-2</c:v>
                </c:pt>
                <c:pt idx="364">
                  <c:v>-4.6747769509486892E-2</c:v>
                </c:pt>
                <c:pt idx="365">
                  <c:v>-3.7494642926715227E-2</c:v>
                </c:pt>
                <c:pt idx="366">
                  <c:v>-3.5181361281022339E-2</c:v>
                </c:pt>
                <c:pt idx="367">
                  <c:v>-2.54120076362645E-2</c:v>
                </c:pt>
                <c:pt idx="368">
                  <c:v>-1.2934896949390318E-2</c:v>
                </c:pt>
                <c:pt idx="369">
                  <c:v>-2.0239996883157363E-2</c:v>
                </c:pt>
                <c:pt idx="370">
                  <c:v>-2.9045077336657954E-2</c:v>
                </c:pt>
                <c:pt idx="371">
                  <c:v>-2.6561343359177148E-2</c:v>
                </c:pt>
                <c:pt idx="372">
                  <c:v>-2.7291853352553908E-2</c:v>
                </c:pt>
                <c:pt idx="373">
                  <c:v>-1.7459188841703388E-2</c:v>
                </c:pt>
                <c:pt idx="374">
                  <c:v>-2.1296801340242366E-2</c:v>
                </c:pt>
                <c:pt idx="375">
                  <c:v>-1.8662095297463654E-2</c:v>
                </c:pt>
                <c:pt idx="376">
                  <c:v>-3.1898936377449671E-2</c:v>
                </c:pt>
                <c:pt idx="377">
                  <c:v>-3.8181322320489319E-2</c:v>
                </c:pt>
                <c:pt idx="378">
                  <c:v>-4.1897183153465578E-2</c:v>
                </c:pt>
                <c:pt idx="379">
                  <c:v>-4.172673082167766E-2</c:v>
                </c:pt>
                <c:pt idx="380">
                  <c:v>-4.472182179452211E-2</c:v>
                </c:pt>
                <c:pt idx="381">
                  <c:v>-4.9601628550278609E-2</c:v>
                </c:pt>
                <c:pt idx="382">
                  <c:v>-4.856917442630615E-2</c:v>
                </c:pt>
                <c:pt idx="383">
                  <c:v>-3.9165075778236691E-2</c:v>
                </c:pt>
                <c:pt idx="384">
                  <c:v>-2.9259360268048429E-2</c:v>
                </c:pt>
                <c:pt idx="385">
                  <c:v>-2.828534694354623E-2</c:v>
                </c:pt>
                <c:pt idx="386">
                  <c:v>-3.3929754159036873E-2</c:v>
                </c:pt>
                <c:pt idx="387">
                  <c:v>-3.1192776717185455E-2</c:v>
                </c:pt>
                <c:pt idx="388">
                  <c:v>-1.7824443838391657E-2</c:v>
                </c:pt>
                <c:pt idx="389">
                  <c:v>-1.8019246503292119E-2</c:v>
                </c:pt>
                <c:pt idx="390">
                  <c:v>-1.3675147076012029E-2</c:v>
                </c:pt>
                <c:pt idx="391">
                  <c:v>-1.215568628978847E-2</c:v>
                </c:pt>
                <c:pt idx="392">
                  <c:v>-8.7125491876728356E-3</c:v>
                </c:pt>
                <c:pt idx="393">
                  <c:v>-8.7125491876728356E-3</c:v>
                </c:pt>
                <c:pt idx="394">
                  <c:v>-9.3018272489967524E-3</c:v>
                </c:pt>
                <c:pt idx="395">
                  <c:v>-4.3343592940351394E-3</c:v>
                </c:pt>
                <c:pt idx="396">
                  <c:v>-7.8554174621109363E-3</c:v>
                </c:pt>
                <c:pt idx="397">
                  <c:v>-8.5226165893947936E-4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-7.3614333202776105E-3</c:v>
                </c:pt>
                <c:pt idx="404">
                  <c:v>-7.3614333202776105E-3</c:v>
                </c:pt>
                <c:pt idx="405">
                  <c:v>-1.7153244353388941E-2</c:v>
                </c:pt>
                <c:pt idx="406">
                  <c:v>-1.3025619394815835E-2</c:v>
                </c:pt>
                <c:pt idx="407">
                  <c:v>-2.982736283932419E-3</c:v>
                </c:pt>
                <c:pt idx="408">
                  <c:v>-9.0737448906832441E-3</c:v>
                </c:pt>
                <c:pt idx="409">
                  <c:v>-9.0737448906832441E-3</c:v>
                </c:pt>
                <c:pt idx="410">
                  <c:v>0</c:v>
                </c:pt>
                <c:pt idx="411">
                  <c:v>0</c:v>
                </c:pt>
                <c:pt idx="412">
                  <c:v>-9.6006144393241399E-3</c:v>
                </c:pt>
                <c:pt idx="413">
                  <c:v>-6.3287250384024274E-3</c:v>
                </c:pt>
                <c:pt idx="414">
                  <c:v>0</c:v>
                </c:pt>
                <c:pt idx="415">
                  <c:v>0</c:v>
                </c:pt>
                <c:pt idx="416">
                  <c:v>-3.5976638546398876E-3</c:v>
                </c:pt>
                <c:pt idx="417">
                  <c:v>-2.0298507462686022E-3</c:v>
                </c:pt>
                <c:pt idx="418">
                  <c:v>-1.157689811810525E-3</c:v>
                </c:pt>
                <c:pt idx="419">
                  <c:v>-3.6340038935755992E-3</c:v>
                </c:pt>
                <c:pt idx="420">
                  <c:v>0</c:v>
                </c:pt>
                <c:pt idx="421">
                  <c:v>-1.6668316135448613E-4</c:v>
                </c:pt>
                <c:pt idx="422">
                  <c:v>-7.0579901136049727E-3</c:v>
                </c:pt>
                <c:pt idx="423">
                  <c:v>-5.5734682077913655E-3</c:v>
                </c:pt>
                <c:pt idx="424">
                  <c:v>0</c:v>
                </c:pt>
                <c:pt idx="425">
                  <c:v>0</c:v>
                </c:pt>
                <c:pt idx="426">
                  <c:v>-1.4238968869653812E-2</c:v>
                </c:pt>
                <c:pt idx="427">
                  <c:v>-3.8919498090791205E-2</c:v>
                </c:pt>
                <c:pt idx="428">
                  <c:v>-4.5831516915012638E-2</c:v>
                </c:pt>
                <c:pt idx="429">
                  <c:v>-4.1787250581691526E-2</c:v>
                </c:pt>
                <c:pt idx="430">
                  <c:v>-3.9439475190789608E-2</c:v>
                </c:pt>
                <c:pt idx="431">
                  <c:v>-3.2054749912024061E-2</c:v>
                </c:pt>
                <c:pt idx="432">
                  <c:v>-2.7406469775674513E-2</c:v>
                </c:pt>
                <c:pt idx="433">
                  <c:v>-1.6901881896918436E-2</c:v>
                </c:pt>
                <c:pt idx="434">
                  <c:v>-1.6901881896918436E-2</c:v>
                </c:pt>
                <c:pt idx="435">
                  <c:v>-2.4522960402955984E-2</c:v>
                </c:pt>
                <c:pt idx="436">
                  <c:v>-1.356667524541344E-2</c:v>
                </c:pt>
                <c:pt idx="437">
                  <c:v>-1.4706423030258486E-2</c:v>
                </c:pt>
                <c:pt idx="438">
                  <c:v>-1.6728556196919042E-2</c:v>
                </c:pt>
                <c:pt idx="439">
                  <c:v>-1.8461813196913757E-2</c:v>
                </c:pt>
                <c:pt idx="440">
                  <c:v>-1.8461813196913757E-2</c:v>
                </c:pt>
                <c:pt idx="441">
                  <c:v>-8.9814226363363892E-3</c:v>
                </c:pt>
                <c:pt idx="442">
                  <c:v>-1.7789519572673385E-2</c:v>
                </c:pt>
                <c:pt idx="443">
                  <c:v>-1.8750689363579598E-2</c:v>
                </c:pt>
                <c:pt idx="444">
                  <c:v>-1.6996423187827236E-2</c:v>
                </c:pt>
                <c:pt idx="445">
                  <c:v>-1.3135987142384398E-2</c:v>
                </c:pt>
                <c:pt idx="446">
                  <c:v>-8.1463078999752803E-3</c:v>
                </c:pt>
                <c:pt idx="447">
                  <c:v>-1.0168441066635836E-2</c:v>
                </c:pt>
                <c:pt idx="448">
                  <c:v>-5.4151150514987201E-3</c:v>
                </c:pt>
                <c:pt idx="449">
                  <c:v>0</c:v>
                </c:pt>
                <c:pt idx="450">
                  <c:v>-1.6308407773323652E-2</c:v>
                </c:pt>
                <c:pt idx="451">
                  <c:v>-7.4703029155224199E-3</c:v>
                </c:pt>
                <c:pt idx="452">
                  <c:v>-3.3563755352840063E-3</c:v>
                </c:pt>
                <c:pt idx="453">
                  <c:v>0</c:v>
                </c:pt>
                <c:pt idx="454">
                  <c:v>0</c:v>
                </c:pt>
                <c:pt idx="455">
                  <c:v>-3.0538531201951269E-4</c:v>
                </c:pt>
                <c:pt idx="456">
                  <c:v>-3.0538531201951269E-4</c:v>
                </c:pt>
                <c:pt idx="457">
                  <c:v>-1.7054190097091415E-2</c:v>
                </c:pt>
                <c:pt idx="458">
                  <c:v>-1.1788926096754526E-2</c:v>
                </c:pt>
                <c:pt idx="459">
                  <c:v>-2.2993407889471573E-2</c:v>
                </c:pt>
                <c:pt idx="460">
                  <c:v>-1.7728143889134573E-2</c:v>
                </c:pt>
                <c:pt idx="461">
                  <c:v>-1.4526863376929766E-2</c:v>
                </c:pt>
                <c:pt idx="462">
                  <c:v>-1.0088245824645625E-2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-1.2089912009921044E-2</c:v>
                </c:pt>
                <c:pt idx="467">
                  <c:v>-5.2074665406853793E-3</c:v>
                </c:pt>
                <c:pt idx="468">
                  <c:v>0</c:v>
                </c:pt>
                <c:pt idx="469">
                  <c:v>-7.3025472366616828E-4</c:v>
                </c:pt>
                <c:pt idx="470">
                  <c:v>-1.4183169521872485E-2</c:v>
                </c:pt>
                <c:pt idx="471">
                  <c:v>-1.9267906116289035E-2</c:v>
                </c:pt>
                <c:pt idx="472">
                  <c:v>-2.0301081317920411E-2</c:v>
                </c:pt>
                <c:pt idx="473">
                  <c:v>-2.646226746796343E-2</c:v>
                </c:pt>
                <c:pt idx="474">
                  <c:v>-2.646226746796343E-2</c:v>
                </c:pt>
                <c:pt idx="475">
                  <c:v>-1.5643678969204933E-2</c:v>
                </c:pt>
                <c:pt idx="476">
                  <c:v>-1.7417927483001305E-2</c:v>
                </c:pt>
                <c:pt idx="477">
                  <c:v>-1.7115007005036098E-2</c:v>
                </c:pt>
                <c:pt idx="478">
                  <c:v>-1.0829407087257326E-2</c:v>
                </c:pt>
                <c:pt idx="479">
                  <c:v>0</c:v>
                </c:pt>
                <c:pt idx="480">
                  <c:v>0</c:v>
                </c:pt>
                <c:pt idx="481">
                  <c:v>-5.0784150976368458E-4</c:v>
                </c:pt>
                <c:pt idx="482">
                  <c:v>0</c:v>
                </c:pt>
                <c:pt idx="483">
                  <c:v>0</c:v>
                </c:pt>
                <c:pt idx="484">
                  <c:v>-2.1362647633140774E-3</c:v>
                </c:pt>
                <c:pt idx="485">
                  <c:v>-2.1362647633140774E-3</c:v>
                </c:pt>
                <c:pt idx="486">
                  <c:v>-1.0825966743253201E-2</c:v>
                </c:pt>
                <c:pt idx="487">
                  <c:v>-1.5682631166100136E-2</c:v>
                </c:pt>
                <c:pt idx="488">
                  <c:v>-1.5682631166100136E-2</c:v>
                </c:pt>
                <c:pt idx="489">
                  <c:v>-1.5738263060978142E-2</c:v>
                </c:pt>
                <c:pt idx="490">
                  <c:v>-2.0211067409167005E-2</c:v>
                </c:pt>
                <c:pt idx="491">
                  <c:v>-1.2083247567495348E-2</c:v>
                </c:pt>
                <c:pt idx="492">
                  <c:v>-4.4561147797255174E-3</c:v>
                </c:pt>
                <c:pt idx="493">
                  <c:v>-6.0805661101622777E-3</c:v>
                </c:pt>
                <c:pt idx="494">
                  <c:v>-9.4963644556697036E-3</c:v>
                </c:pt>
                <c:pt idx="495">
                  <c:v>-9.4963644556697036E-3</c:v>
                </c:pt>
                <c:pt idx="496">
                  <c:v>-7.9943032939644443E-3</c:v>
                </c:pt>
                <c:pt idx="497">
                  <c:v>-1.2489360400104621E-2</c:v>
                </c:pt>
                <c:pt idx="498">
                  <c:v>-1.2350280662909441E-3</c:v>
                </c:pt>
                <c:pt idx="499">
                  <c:v>-1.0909414585570154E-2</c:v>
                </c:pt>
                <c:pt idx="500">
                  <c:v>-1.8247261519974689E-3</c:v>
                </c:pt>
                <c:pt idx="501">
                  <c:v>-7.716143819574639E-3</c:v>
                </c:pt>
                <c:pt idx="502">
                  <c:v>-1.5243139196564615E-3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-8.3025777797995914E-4</c:v>
                </c:pt>
                <c:pt idx="507">
                  <c:v>-1.3164703808381084E-2</c:v>
                </c:pt>
                <c:pt idx="508">
                  <c:v>-1.7327366092499852E-2</c:v>
                </c:pt>
                <c:pt idx="509">
                  <c:v>-5.9539718735961422E-3</c:v>
                </c:pt>
                <c:pt idx="510">
                  <c:v>-2.672747641442319E-4</c:v>
                </c:pt>
                <c:pt idx="511">
                  <c:v>-3.1652156111209084E-2</c:v>
                </c:pt>
                <c:pt idx="512">
                  <c:v>-2.5965459001757174E-2</c:v>
                </c:pt>
                <c:pt idx="513">
                  <c:v>-2.1643569198573798E-2</c:v>
                </c:pt>
                <c:pt idx="514">
                  <c:v>-2.6943570904582881E-2</c:v>
                </c:pt>
                <c:pt idx="515">
                  <c:v>-1.8834340826504592E-2</c:v>
                </c:pt>
                <c:pt idx="516">
                  <c:v>-2.7142605303413725E-2</c:v>
                </c:pt>
                <c:pt idx="517">
                  <c:v>-4.6437568595783851E-2</c:v>
                </c:pt>
                <c:pt idx="518">
                  <c:v>-5.0207848779350472E-2</c:v>
                </c:pt>
                <c:pt idx="519">
                  <c:v>-4.4464284698804035E-2</c:v>
                </c:pt>
                <c:pt idx="520">
                  <c:v>-4.943445797246504E-2</c:v>
                </c:pt>
                <c:pt idx="521">
                  <c:v>-5.4825446832225344E-2</c:v>
                </c:pt>
                <c:pt idx="522">
                  <c:v>-4.3446365916212204E-2</c:v>
                </c:pt>
                <c:pt idx="523">
                  <c:v>-4.3958168656062835E-2</c:v>
                </c:pt>
                <c:pt idx="524">
                  <c:v>-6.3514720015467763E-2</c:v>
                </c:pt>
                <c:pt idx="525">
                  <c:v>-5.2135639099454623E-2</c:v>
                </c:pt>
                <c:pt idx="526">
                  <c:v>-4.6551302537972905E-2</c:v>
                </c:pt>
                <c:pt idx="527">
                  <c:v>-4.3639713617933618E-2</c:v>
                </c:pt>
                <c:pt idx="528">
                  <c:v>-2.885998783046817E-2</c:v>
                </c:pt>
                <c:pt idx="529">
                  <c:v>-3.0003013949468027E-2</c:v>
                </c:pt>
                <c:pt idx="530">
                  <c:v>-2.2519320553429312E-2</c:v>
                </c:pt>
                <c:pt idx="531">
                  <c:v>-1.2778008404938368E-2</c:v>
                </c:pt>
                <c:pt idx="532">
                  <c:v>-1.3454725360963149E-2</c:v>
                </c:pt>
                <c:pt idx="533">
                  <c:v>-7.7452814630734057E-3</c:v>
                </c:pt>
                <c:pt idx="534">
                  <c:v>-1.2624467582983412E-3</c:v>
                </c:pt>
                <c:pt idx="535">
                  <c:v>-1.4694425330823657E-2</c:v>
                </c:pt>
                <c:pt idx="536">
                  <c:v>-1.6627902348037238E-2</c:v>
                </c:pt>
                <c:pt idx="537">
                  <c:v>-1.6445928040534796E-2</c:v>
                </c:pt>
                <c:pt idx="538">
                  <c:v>-8.6665263948045856E-3</c:v>
                </c:pt>
                <c:pt idx="539">
                  <c:v>-3.8385205488800089E-3</c:v>
                </c:pt>
                <c:pt idx="540">
                  <c:v>-4.5493576875610398E-4</c:v>
                </c:pt>
                <c:pt idx="541">
                  <c:v>-3.1618035928552279E-3</c:v>
                </c:pt>
                <c:pt idx="542">
                  <c:v>0</c:v>
                </c:pt>
                <c:pt idx="543">
                  <c:v>-9.2855271103211567E-3</c:v>
                </c:pt>
                <c:pt idx="544">
                  <c:v>-1.2008522177028857E-2</c:v>
                </c:pt>
                <c:pt idx="545">
                  <c:v>-1.293137824566204E-2</c:v>
                </c:pt>
                <c:pt idx="546">
                  <c:v>-1.6805095076961596E-2</c:v>
                </c:pt>
                <c:pt idx="547">
                  <c:v>-1.3723211539118818E-2</c:v>
                </c:pt>
                <c:pt idx="548">
                  <c:v>-8.0151758553508312E-3</c:v>
                </c:pt>
                <c:pt idx="549">
                  <c:v>-1.9858495402809595E-2</c:v>
                </c:pt>
                <c:pt idx="550">
                  <c:v>-1.8776133347005231E-2</c:v>
                </c:pt>
                <c:pt idx="551">
                  <c:v>-1.5529047179592359E-2</c:v>
                </c:pt>
                <c:pt idx="552">
                  <c:v>-2.0769958186644844E-2</c:v>
                </c:pt>
                <c:pt idx="553">
                  <c:v>-3.0978341365599071E-2</c:v>
                </c:pt>
                <c:pt idx="554">
                  <c:v>-3.0978341365599071E-2</c:v>
                </c:pt>
                <c:pt idx="555">
                  <c:v>-2.5281698966629018E-2</c:v>
                </c:pt>
                <c:pt idx="556">
                  <c:v>-1.449225826297984E-2</c:v>
                </c:pt>
                <c:pt idx="557">
                  <c:v>-2.3663852525321549E-2</c:v>
                </c:pt>
                <c:pt idx="558">
                  <c:v>-1.2270567727381443E-2</c:v>
                </c:pt>
                <c:pt idx="559">
                  <c:v>-3.2562007952512739E-2</c:v>
                </c:pt>
                <c:pt idx="560">
                  <c:v>-2.1345319068940771E-2</c:v>
                </c:pt>
                <c:pt idx="561">
                  <c:v>-2.8728167618005895E-2</c:v>
                </c:pt>
                <c:pt idx="562">
                  <c:v>-2.3031525219035953E-2</c:v>
                </c:pt>
                <c:pt idx="563">
                  <c:v>-1.7317792892868944E-2</c:v>
                </c:pt>
                <c:pt idx="564">
                  <c:v>-1.498216950929121E-2</c:v>
                </c:pt>
                <c:pt idx="565">
                  <c:v>-3.5888847113511035E-3</c:v>
                </c:pt>
                <c:pt idx="566">
                  <c:v>-5.0700117350833684E-3</c:v>
                </c:pt>
                <c:pt idx="567">
                  <c:v>0</c:v>
                </c:pt>
                <c:pt idx="568">
                  <c:v>-7.4007189269814644E-3</c:v>
                </c:pt>
                <c:pt idx="569">
                  <c:v>0</c:v>
                </c:pt>
                <c:pt idx="570">
                  <c:v>-1.9677605066206083E-2</c:v>
                </c:pt>
                <c:pt idx="571">
                  <c:v>-2.1289579735175646E-2</c:v>
                </c:pt>
                <c:pt idx="572">
                  <c:v>-2.3143350604490465E-2</c:v>
                </c:pt>
                <c:pt idx="573">
                  <c:v>-2.2037996545768546E-2</c:v>
                </c:pt>
                <c:pt idx="574">
                  <c:v>-4.7242371905584335E-2</c:v>
                </c:pt>
                <c:pt idx="575">
                  <c:v>-4.1485319516407548E-2</c:v>
                </c:pt>
                <c:pt idx="576">
                  <c:v>-4.6787564766839429E-2</c:v>
                </c:pt>
                <c:pt idx="577">
                  <c:v>-4.6499712147380579E-2</c:v>
                </c:pt>
                <c:pt idx="578">
                  <c:v>-4.6499712147380579E-2</c:v>
                </c:pt>
                <c:pt idx="579">
                  <c:v>-4.6499712147380579E-2</c:v>
                </c:pt>
                <c:pt idx="580">
                  <c:v>-3.9458837075417419E-2</c:v>
                </c:pt>
                <c:pt idx="581">
                  <c:v>-3.3701784686240632E-2</c:v>
                </c:pt>
                <c:pt idx="582">
                  <c:v>-3.3707541738629776E-2</c:v>
                </c:pt>
                <c:pt idx="583">
                  <c:v>-3.7507196315486491E-2</c:v>
                </c:pt>
                <c:pt idx="584">
                  <c:v>-4.1491076568796803E-2</c:v>
                </c:pt>
                <c:pt idx="585">
                  <c:v>-4.1491076568796803E-2</c:v>
                </c:pt>
                <c:pt idx="586">
                  <c:v>-3.5734024179620016E-2</c:v>
                </c:pt>
                <c:pt idx="587">
                  <c:v>-3.5734024179620016E-2</c:v>
                </c:pt>
                <c:pt idx="588">
                  <c:v>-2.9027058146229079E-2</c:v>
                </c:pt>
                <c:pt idx="589">
                  <c:v>-2.7184801381692547E-2</c:v>
                </c:pt>
                <c:pt idx="590">
                  <c:v>-4.0483592400690882E-2</c:v>
                </c:pt>
                <c:pt idx="591">
                  <c:v>-4.5077720207253869E-2</c:v>
                </c:pt>
                <c:pt idx="592">
                  <c:v>-4.0846286701208934E-2</c:v>
                </c:pt>
                <c:pt idx="593">
                  <c:v>-4.0846286701208934E-2</c:v>
                </c:pt>
                <c:pt idx="594">
                  <c:v>-4.0846286701208934E-2</c:v>
                </c:pt>
                <c:pt idx="595">
                  <c:v>-2.3563615428900397E-2</c:v>
                </c:pt>
                <c:pt idx="596">
                  <c:v>-2.5014392630972937E-2</c:v>
                </c:pt>
                <c:pt idx="597">
                  <c:v>-5.4346574553828519E-3</c:v>
                </c:pt>
                <c:pt idx="598">
                  <c:v>-7.58779504893492E-3</c:v>
                </c:pt>
                <c:pt idx="599">
                  <c:v>-1.4766839378238306E-2</c:v>
                </c:pt>
                <c:pt idx="600">
                  <c:v>-8.9637305699481473E-3</c:v>
                </c:pt>
                <c:pt idx="601">
                  <c:v>-1.1059297639608556E-2</c:v>
                </c:pt>
                <c:pt idx="602">
                  <c:v>-1.6200345423143303E-2</c:v>
                </c:pt>
                <c:pt idx="603">
                  <c:v>-2.8871617731721311E-2</c:v>
                </c:pt>
                <c:pt idx="604">
                  <c:v>-1.5141047783534867E-2</c:v>
                </c:pt>
                <c:pt idx="605">
                  <c:v>-5.6879677605066181E-3</c:v>
                </c:pt>
                <c:pt idx="606">
                  <c:v>0</c:v>
                </c:pt>
                <c:pt idx="607">
                  <c:v>-4.1118944208937691E-3</c:v>
                </c:pt>
                <c:pt idx="608">
                  <c:v>-7.3678670776633481E-3</c:v>
                </c:pt>
                <c:pt idx="609">
                  <c:v>-2.2178783550109049E-2</c:v>
                </c:pt>
                <c:pt idx="610">
                  <c:v>-1.6395528387108005E-2</c:v>
                </c:pt>
                <c:pt idx="611">
                  <c:v>-5.7832551630010443E-3</c:v>
                </c:pt>
                <c:pt idx="612">
                  <c:v>0</c:v>
                </c:pt>
                <c:pt idx="613">
                  <c:v>0</c:v>
                </c:pt>
                <c:pt idx="614">
                  <c:v>-1.250367928415852E-2</c:v>
                </c:pt>
                <c:pt idx="615">
                  <c:v>-1.6129981750750977E-3</c:v>
                </c:pt>
                <c:pt idx="616">
                  <c:v>-9.8899158179788227E-4</c:v>
                </c:pt>
                <c:pt idx="617">
                  <c:v>-6.5815035026784985E-3</c:v>
                </c:pt>
                <c:pt idx="618">
                  <c:v>-3.814681815505927E-3</c:v>
                </c:pt>
                <c:pt idx="619">
                  <c:v>-3.3360805321716591E-2</c:v>
                </c:pt>
                <c:pt idx="620">
                  <c:v>-3.6410196032259923E-2</c:v>
                </c:pt>
                <c:pt idx="621">
                  <c:v>-4.1025490080649929E-2</c:v>
                </c:pt>
                <c:pt idx="622">
                  <c:v>-5.0691705421793132E-2</c:v>
                </c:pt>
                <c:pt idx="623">
                  <c:v>-5.5660210749396644E-2</c:v>
                </c:pt>
                <c:pt idx="624">
                  <c:v>-3.7452169305939864E-2</c:v>
                </c:pt>
                <c:pt idx="625">
                  <c:v>-3.9076941190322012E-2</c:v>
                </c:pt>
                <c:pt idx="626">
                  <c:v>-4.1867310296108795E-2</c:v>
                </c:pt>
                <c:pt idx="627">
                  <c:v>-3.4861953258374045E-2</c:v>
                </c:pt>
                <c:pt idx="628">
                  <c:v>-3.3254841937952584E-2</c:v>
                </c:pt>
                <c:pt idx="629">
                  <c:v>-2.8957438040854822E-2</c:v>
                </c:pt>
                <c:pt idx="630">
                  <c:v>-2.3629834579384279E-2</c:v>
                </c:pt>
                <c:pt idx="631">
                  <c:v>-5.2928710190145445E-2</c:v>
                </c:pt>
                <c:pt idx="632">
                  <c:v>-4.8154471066109372E-2</c:v>
                </c:pt>
                <c:pt idx="633">
                  <c:v>-3.6333666921763652E-2</c:v>
                </c:pt>
                <c:pt idx="634">
                  <c:v>-2.3947724730676412E-2</c:v>
                </c:pt>
                <c:pt idx="635">
                  <c:v>-1.9385412374168465E-2</c:v>
                </c:pt>
                <c:pt idx="636">
                  <c:v>-2.8963324895507903E-3</c:v>
                </c:pt>
                <c:pt idx="637">
                  <c:v>-1.9397186083475626E-2</c:v>
                </c:pt>
                <c:pt idx="638">
                  <c:v>-1.9397186083475626E-2</c:v>
                </c:pt>
                <c:pt idx="639">
                  <c:v>-8.0355566021075298E-3</c:v>
                </c:pt>
                <c:pt idx="640">
                  <c:v>-1.7195502443044686E-2</c:v>
                </c:pt>
                <c:pt idx="641">
                  <c:v>-3.0788249838111459E-2</c:v>
                </c:pt>
                <c:pt idx="642">
                  <c:v>-3.278389356566791E-2</c:v>
                </c:pt>
                <c:pt idx="643">
                  <c:v>-2.454229705068578E-2</c:v>
                </c:pt>
                <c:pt idx="644">
                  <c:v>-1.8985106257726536E-2</c:v>
                </c:pt>
                <c:pt idx="645">
                  <c:v>-2.9752163419085154E-2</c:v>
                </c:pt>
                <c:pt idx="646">
                  <c:v>-1.7966680402660806E-2</c:v>
                </c:pt>
                <c:pt idx="647">
                  <c:v>-6.1811973862365699E-3</c:v>
                </c:pt>
                <c:pt idx="648">
                  <c:v>-6.1811973862365699E-3</c:v>
                </c:pt>
                <c:pt idx="649">
                  <c:v>0</c:v>
                </c:pt>
                <c:pt idx="650">
                  <c:v>-7.7635862759829477E-3</c:v>
                </c:pt>
                <c:pt idx="651">
                  <c:v>0</c:v>
                </c:pt>
                <c:pt idx="652">
                  <c:v>-1.0559992302511256E-2</c:v>
                </c:pt>
                <c:pt idx="653">
                  <c:v>-1.857019147503125E-2</c:v>
                </c:pt>
                <c:pt idx="654">
                  <c:v>-1.857019147503125E-2</c:v>
                </c:pt>
                <c:pt idx="655">
                  <c:v>-2.7097565669200407E-2</c:v>
                </c:pt>
                <c:pt idx="656">
                  <c:v>-4.1915231405753928E-2</c:v>
                </c:pt>
                <c:pt idx="657">
                  <c:v>-5.435750024054653E-2</c:v>
                </c:pt>
                <c:pt idx="658">
                  <c:v>-4.9684884056576561E-2</c:v>
                </c:pt>
                <c:pt idx="659">
                  <c:v>-4.9684884056576561E-2</c:v>
                </c:pt>
                <c:pt idx="660">
                  <c:v>-7.0383912248628833E-2</c:v>
                </c:pt>
                <c:pt idx="661">
                  <c:v>-7.0383912248628833E-2</c:v>
                </c:pt>
                <c:pt idx="662">
                  <c:v>-6.6595304531896438E-2</c:v>
                </c:pt>
                <c:pt idx="663">
                  <c:v>-6.0569614163379248E-2</c:v>
                </c:pt>
                <c:pt idx="664">
                  <c:v>-7.2043683248340207E-2</c:v>
                </c:pt>
                <c:pt idx="665">
                  <c:v>-7.2681131530838106E-2</c:v>
                </c:pt>
                <c:pt idx="666">
                  <c:v>-7.349297604156646E-2</c:v>
                </c:pt>
                <c:pt idx="667">
                  <c:v>-7.0389925911671369E-2</c:v>
                </c:pt>
                <c:pt idx="668">
                  <c:v>-8.2315019724814809E-2</c:v>
                </c:pt>
                <c:pt idx="669">
                  <c:v>-7.0828923313768888E-2</c:v>
                </c:pt>
                <c:pt idx="670">
                  <c:v>-7.8015250649475565E-2</c:v>
                </c:pt>
                <c:pt idx="671">
                  <c:v>-7.076878668334452E-2</c:v>
                </c:pt>
                <c:pt idx="672">
                  <c:v>-5.5409891272972245E-2</c:v>
                </c:pt>
                <c:pt idx="673">
                  <c:v>-5.3653901664581949E-2</c:v>
                </c:pt>
                <c:pt idx="674">
                  <c:v>-5.3653901664581949E-2</c:v>
                </c:pt>
                <c:pt idx="675">
                  <c:v>-4.059823919946115E-2</c:v>
                </c:pt>
                <c:pt idx="676">
                  <c:v>-3.4584576157028812E-2</c:v>
                </c:pt>
                <c:pt idx="677">
                  <c:v>-2.8570913114596364E-2</c:v>
                </c:pt>
                <c:pt idx="678">
                  <c:v>-2.8570913114596364E-2</c:v>
                </c:pt>
                <c:pt idx="679">
                  <c:v>-4.0357692677763901E-2</c:v>
                </c:pt>
                <c:pt idx="680">
                  <c:v>-3.2293370537862076E-2</c:v>
                </c:pt>
                <c:pt idx="681">
                  <c:v>-2.6279707495429627E-2</c:v>
                </c:pt>
                <c:pt idx="682">
                  <c:v>-1.4252381410564841E-2</c:v>
                </c:pt>
                <c:pt idx="683">
                  <c:v>-4.9793129991340113E-3</c:v>
                </c:pt>
                <c:pt idx="684">
                  <c:v>0</c:v>
                </c:pt>
                <c:pt idx="685">
                  <c:v>-9.7109005309989893E-3</c:v>
                </c:pt>
                <c:pt idx="686">
                  <c:v>-2.3437405931295174E-2</c:v>
                </c:pt>
                <c:pt idx="687">
                  <c:v>-2.1354348532829248E-2</c:v>
                </c:pt>
                <c:pt idx="688">
                  <c:v>-9.3015135278322614E-3</c:v>
                </c:pt>
                <c:pt idx="689">
                  <c:v>-1.800098734512523E-2</c:v>
                </c:pt>
                <c:pt idx="690">
                  <c:v>-1.1541101251038466E-2</c:v>
                </c:pt>
                <c:pt idx="691">
                  <c:v>-5.514683748540028E-3</c:v>
                </c:pt>
                <c:pt idx="692">
                  <c:v>-1.3172628866600089E-2</c:v>
                </c:pt>
                <c:pt idx="693">
                  <c:v>-7.3448844685795045E-3</c:v>
                </c:pt>
                <c:pt idx="694">
                  <c:v>0</c:v>
                </c:pt>
                <c:pt idx="695">
                  <c:v>-6.5465755908843404E-3</c:v>
                </c:pt>
                <c:pt idx="696">
                  <c:v>-1.002841080819683E-2</c:v>
                </c:pt>
                <c:pt idx="697">
                  <c:v>-3.9775131475549008E-3</c:v>
                </c:pt>
                <c:pt idx="698">
                  <c:v>-3.9775131475549008E-3</c:v>
                </c:pt>
                <c:pt idx="699">
                  <c:v>-3.9775131475549008E-3</c:v>
                </c:pt>
                <c:pt idx="700">
                  <c:v>0</c:v>
                </c:pt>
                <c:pt idx="701">
                  <c:v>0</c:v>
                </c:pt>
                <c:pt idx="702">
                  <c:v>-1.0701735052467853E-2</c:v>
                </c:pt>
                <c:pt idx="703">
                  <c:v>0</c:v>
                </c:pt>
                <c:pt idx="704">
                  <c:v>-2.0033023529264615E-2</c:v>
                </c:pt>
                <c:pt idx="705">
                  <c:v>-2.0033023529264615E-2</c:v>
                </c:pt>
                <c:pt idx="706">
                  <c:v>-1.1201731233503875E-2</c:v>
                </c:pt>
                <c:pt idx="707">
                  <c:v>-2.7563388914601639E-2</c:v>
                </c:pt>
                <c:pt idx="708">
                  <c:v>-2.5949739189172316E-2</c:v>
                </c:pt>
                <c:pt idx="709">
                  <c:v>-1.5654904119184909E-2</c:v>
                </c:pt>
                <c:pt idx="710">
                  <c:v>-1.39161652677533E-2</c:v>
                </c:pt>
                <c:pt idx="711">
                  <c:v>-7.1676069199304582E-3</c:v>
                </c:pt>
                <c:pt idx="712">
                  <c:v>-7.1676069199304582E-3</c:v>
                </c:pt>
                <c:pt idx="713">
                  <c:v>-2.1515329672391559E-2</c:v>
                </c:pt>
                <c:pt idx="714">
                  <c:v>-1.908234617164728E-2</c:v>
                </c:pt>
                <c:pt idx="715">
                  <c:v>-5.6602829516030351E-3</c:v>
                </c:pt>
                <c:pt idx="716">
                  <c:v>-3.0659344783158016E-2</c:v>
                </c:pt>
                <c:pt idx="717">
                  <c:v>-2.5224222258359075E-2</c:v>
                </c:pt>
                <c:pt idx="718">
                  <c:v>-1.8963511501945085E-2</c:v>
                </c:pt>
                <c:pt idx="719">
                  <c:v>-4.0091064883729377E-3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-8.4155428451487824E-3</c:v>
                </c:pt>
                <c:pt idx="724">
                  <c:v>-1.3945007084011141E-2</c:v>
                </c:pt>
                <c:pt idx="725">
                  <c:v>-1.5624180091305062E-2</c:v>
                </c:pt>
                <c:pt idx="726">
                  <c:v>-3.1058141365377545E-2</c:v>
                </c:pt>
                <c:pt idx="727">
                  <c:v>-2.379047069318363E-2</c:v>
                </c:pt>
                <c:pt idx="728">
                  <c:v>-2.7804743663745635E-2</c:v>
                </c:pt>
                <c:pt idx="729">
                  <c:v>-2.0720732539224462E-2</c:v>
                </c:pt>
                <c:pt idx="730">
                  <c:v>-7.595634150181052E-3</c:v>
                </c:pt>
                <c:pt idx="731">
                  <c:v>-3.0894159626384532E-3</c:v>
                </c:pt>
                <c:pt idx="732">
                  <c:v>-1.4541900613947667E-2</c:v>
                </c:pt>
                <c:pt idx="733">
                  <c:v>-2.7535813611796245E-2</c:v>
                </c:pt>
                <c:pt idx="734">
                  <c:v>-1.039644225219083E-2</c:v>
                </c:pt>
                <c:pt idx="735">
                  <c:v>0</c:v>
                </c:pt>
                <c:pt idx="736">
                  <c:v>-1.5661397944276567E-3</c:v>
                </c:pt>
                <c:pt idx="737">
                  <c:v>-7.0739507521418998E-3</c:v>
                </c:pt>
                <c:pt idx="738">
                  <c:v>-7.0739507521418998E-3</c:v>
                </c:pt>
                <c:pt idx="739">
                  <c:v>-5.5275522156272849E-4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-1.528462632411387E-2</c:v>
                </c:pt>
                <c:pt idx="744">
                  <c:v>-5.2698733369661577E-3</c:v>
                </c:pt>
                <c:pt idx="745">
                  <c:v>0</c:v>
                </c:pt>
                <c:pt idx="746">
                  <c:v>-2.6635560739876718E-2</c:v>
                </c:pt>
                <c:pt idx="747">
                  <c:v>-6.6388935177470465E-3</c:v>
                </c:pt>
                <c:pt idx="748">
                  <c:v>0</c:v>
                </c:pt>
                <c:pt idx="749">
                  <c:v>-1.3804782225834811E-2</c:v>
                </c:pt>
                <c:pt idx="750">
                  <c:v>-4.3487096118675073E-3</c:v>
                </c:pt>
                <c:pt idx="751">
                  <c:v>0</c:v>
                </c:pt>
                <c:pt idx="752">
                  <c:v>-1.0289971393879771E-3</c:v>
                </c:pt>
                <c:pt idx="753">
                  <c:v>-1.0289971393879771E-3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-2.7770898928078713E-2</c:v>
                </c:pt>
                <c:pt idx="758">
                  <c:v>-2.7770898928078713E-2</c:v>
                </c:pt>
                <c:pt idx="759">
                  <c:v>-2.6228464286977782E-2</c:v>
                </c:pt>
                <c:pt idx="760">
                  <c:v>-1.9124774471999118E-2</c:v>
                </c:pt>
                <c:pt idx="761">
                  <c:v>-2.068135988962394E-2</c:v>
                </c:pt>
                <c:pt idx="762">
                  <c:v>-1.8912512824141192E-2</c:v>
                </c:pt>
                <c:pt idx="763">
                  <c:v>0</c:v>
                </c:pt>
                <c:pt idx="764">
                  <c:v>0</c:v>
                </c:pt>
                <c:pt idx="765">
                  <c:v>-4.7857827593835722E-3</c:v>
                </c:pt>
                <c:pt idx="766">
                  <c:v>0</c:v>
                </c:pt>
                <c:pt idx="767">
                  <c:v>-1.0606105556709267E-2</c:v>
                </c:pt>
                <c:pt idx="768">
                  <c:v>-7.416857032663815E-3</c:v>
                </c:pt>
                <c:pt idx="769">
                  <c:v>0</c:v>
                </c:pt>
                <c:pt idx="770">
                  <c:v>-3.4023591087811278E-2</c:v>
                </c:pt>
                <c:pt idx="771">
                  <c:v>-2.6534356862010888E-2</c:v>
                </c:pt>
                <c:pt idx="772">
                  <c:v>-4.0614117206515643E-2</c:v>
                </c:pt>
                <c:pt idx="773">
                  <c:v>-5.1024152780378196E-2</c:v>
                </c:pt>
                <c:pt idx="774">
                  <c:v>-4.2771016663546102E-2</c:v>
                </c:pt>
                <c:pt idx="775">
                  <c:v>-3.3626661673843872E-2</c:v>
                </c:pt>
                <c:pt idx="776">
                  <c:v>-1.2072645571990281E-2</c:v>
                </c:pt>
                <c:pt idx="777">
                  <c:v>-6.6354615240591386E-3</c:v>
                </c:pt>
                <c:pt idx="778">
                  <c:v>0</c:v>
                </c:pt>
                <c:pt idx="779">
                  <c:v>-7.3394215437199151E-3</c:v>
                </c:pt>
                <c:pt idx="780">
                  <c:v>0</c:v>
                </c:pt>
                <c:pt idx="781">
                  <c:v>-8.9593383873191046E-3</c:v>
                </c:pt>
                <c:pt idx="782">
                  <c:v>-6.280934778522651E-3</c:v>
                </c:pt>
                <c:pt idx="783">
                  <c:v>-9.9069607167471263E-3</c:v>
                </c:pt>
                <c:pt idx="784">
                  <c:v>-1.3470333938976231E-2</c:v>
                </c:pt>
                <c:pt idx="785">
                  <c:v>-1.9994047991980457E-2</c:v>
                </c:pt>
                <c:pt idx="786">
                  <c:v>0</c:v>
                </c:pt>
                <c:pt idx="787">
                  <c:v>0</c:v>
                </c:pt>
                <c:pt idx="788">
                  <c:v>-3.1733501736659342E-3</c:v>
                </c:pt>
                <c:pt idx="789">
                  <c:v>-2.5647300284180607E-2</c:v>
                </c:pt>
                <c:pt idx="790">
                  <c:v>-1.5803599621092568E-2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-8.7651456560969843E-3</c:v>
                </c:pt>
                <c:pt idx="795">
                  <c:v>-2.6862593451920547E-2</c:v>
                </c:pt>
                <c:pt idx="796">
                  <c:v>-2.2737819025522077E-2</c:v>
                </c:pt>
                <c:pt idx="797">
                  <c:v>-1.3972673369425093E-2</c:v>
                </c:pt>
                <c:pt idx="798">
                  <c:v>-2.1938643980407346E-2</c:v>
                </c:pt>
                <c:pt idx="799">
                  <c:v>-9.1346566984618072E-3</c:v>
                </c:pt>
                <c:pt idx="800">
                  <c:v>-9.1346566984618072E-3</c:v>
                </c:pt>
                <c:pt idx="801">
                  <c:v>-5.9465497980578652E-3</c:v>
                </c:pt>
                <c:pt idx="802">
                  <c:v>0</c:v>
                </c:pt>
                <c:pt idx="803">
                  <c:v>0</c:v>
                </c:pt>
                <c:pt idx="804">
                  <c:v>-3.5975150113072174E-2</c:v>
                </c:pt>
                <c:pt idx="805">
                  <c:v>-6.4706748806460324E-2</c:v>
                </c:pt>
                <c:pt idx="806">
                  <c:v>-6.4706748806460324E-2</c:v>
                </c:pt>
                <c:pt idx="807">
                  <c:v>-7.2392191520885829E-2</c:v>
                </c:pt>
                <c:pt idx="808">
                  <c:v>-5.3919402493653235E-2</c:v>
                </c:pt>
                <c:pt idx="809">
                  <c:v>-2.4520634590557422E-2</c:v>
                </c:pt>
                <c:pt idx="810">
                  <c:v>-1.6211345342379113E-2</c:v>
                </c:pt>
                <c:pt idx="811">
                  <c:v>0</c:v>
                </c:pt>
                <c:pt idx="812">
                  <c:v>-4.952421380310601E-3</c:v>
                </c:pt>
                <c:pt idx="813">
                  <c:v>0</c:v>
                </c:pt>
                <c:pt idx="814">
                  <c:v>-4.5234794354982455E-3</c:v>
                </c:pt>
                <c:pt idx="815">
                  <c:v>-5.2788738402473889E-3</c:v>
                </c:pt>
                <c:pt idx="816">
                  <c:v>-2.5727844726458393E-2</c:v>
                </c:pt>
                <c:pt idx="817">
                  <c:v>-2.317727773630518E-2</c:v>
                </c:pt>
                <c:pt idx="818">
                  <c:v>-1.3605986278482862E-2</c:v>
                </c:pt>
                <c:pt idx="819">
                  <c:v>-4.7189932814333257E-3</c:v>
                </c:pt>
                <c:pt idx="820">
                  <c:v>-3.9573779815861521E-2</c:v>
                </c:pt>
                <c:pt idx="821">
                  <c:v>-4.2550922469873131E-2</c:v>
                </c:pt>
                <c:pt idx="822">
                  <c:v>-3.2490846397213002E-2</c:v>
                </c:pt>
                <c:pt idx="823">
                  <c:v>-2.7487469339874115E-2</c:v>
                </c:pt>
                <c:pt idx="824">
                  <c:v>-5.8805232661476636E-2</c:v>
                </c:pt>
                <c:pt idx="825">
                  <c:v>-7.6730297536525494E-2</c:v>
                </c:pt>
                <c:pt idx="826">
                  <c:v>-8.2844548718495559E-2</c:v>
                </c:pt>
                <c:pt idx="827">
                  <c:v>-8.2844548718495559E-2</c:v>
                </c:pt>
                <c:pt idx="828">
                  <c:v>-4.7296576730297524E-2</c:v>
                </c:pt>
                <c:pt idx="829">
                  <c:v>-6.592371405211328E-2</c:v>
                </c:pt>
                <c:pt idx="830">
                  <c:v>-7.3744267889516935E-2</c:v>
                </c:pt>
                <c:pt idx="831">
                  <c:v>-7.3744267889516935E-2</c:v>
                </c:pt>
                <c:pt idx="832">
                  <c:v>-5.5961394902420802E-2</c:v>
                </c:pt>
                <c:pt idx="833">
                  <c:v>-7.8134442430059403E-2</c:v>
                </c:pt>
                <c:pt idx="834">
                  <c:v>-6.2040098112402742E-2</c:v>
                </c:pt>
                <c:pt idx="835">
                  <c:v>-5.3153105115353205E-2</c:v>
                </c:pt>
                <c:pt idx="836">
                  <c:v>-8.502186200277273E-2</c:v>
                </c:pt>
                <c:pt idx="837">
                  <c:v>-6.7247876008673657E-2</c:v>
                </c:pt>
                <c:pt idx="838">
                  <c:v>-8.0231772777363042E-2</c:v>
                </c:pt>
                <c:pt idx="839">
                  <c:v>-7.0073939781735484E-2</c:v>
                </c:pt>
                <c:pt idx="840">
                  <c:v>-4.3377412818598748E-2</c:v>
                </c:pt>
                <c:pt idx="841">
                  <c:v>-2.5585652838505557E-2</c:v>
                </c:pt>
                <c:pt idx="842">
                  <c:v>-2.5585652838505557E-2</c:v>
                </c:pt>
                <c:pt idx="843">
                  <c:v>-2.3674949344139939E-2</c:v>
                </c:pt>
                <c:pt idx="844">
                  <c:v>-2.6696526963136735E-2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-1.6362681077835339E-2</c:v>
                </c:pt>
                <c:pt idx="849">
                  <c:v>0</c:v>
                </c:pt>
                <c:pt idx="850">
                  <c:v>-1.9022509497079954E-2</c:v>
                </c:pt>
                <c:pt idx="851">
                  <c:v>-2.231105063219363E-2</c:v>
                </c:pt>
                <c:pt idx="852">
                  <c:v>-2.9615769877719189E-2</c:v>
                </c:pt>
                <c:pt idx="853">
                  <c:v>-1.0697208519967472E-2</c:v>
                </c:pt>
                <c:pt idx="854">
                  <c:v>-2.4654608682504575E-2</c:v>
                </c:pt>
                <c:pt idx="855">
                  <c:v>-4.3204626637183163E-2</c:v>
                </c:pt>
                <c:pt idx="856">
                  <c:v>-3.3716996465763316E-2</c:v>
                </c:pt>
                <c:pt idx="857">
                  <c:v>-1.5327625635501163E-2</c:v>
                </c:pt>
                <c:pt idx="858">
                  <c:v>-5.8021961406891087E-3</c:v>
                </c:pt>
                <c:pt idx="859">
                  <c:v>-2.5609041598155358E-2</c:v>
                </c:pt>
                <c:pt idx="860">
                  <c:v>-2.2282701139649586E-2</c:v>
                </c:pt>
                <c:pt idx="861">
                  <c:v>-6.8227778722760313E-3</c:v>
                </c:pt>
                <c:pt idx="862">
                  <c:v>-5.6509988471206363E-2</c:v>
                </c:pt>
                <c:pt idx="863">
                  <c:v>-5.2701706639451174E-2</c:v>
                </c:pt>
                <c:pt idx="864">
                  <c:v>-6.2264935457655324E-2</c:v>
                </c:pt>
                <c:pt idx="865">
                  <c:v>-7.9775472019050886E-2</c:v>
                </c:pt>
                <c:pt idx="866">
                  <c:v>-6.9853149628621658E-2</c:v>
                </c:pt>
                <c:pt idx="867">
                  <c:v>-8.9839541872200446E-2</c:v>
                </c:pt>
                <c:pt idx="868">
                  <c:v>-0.11461699835572947</c:v>
                </c:pt>
                <c:pt idx="869">
                  <c:v>-9.8873580162915031E-2</c:v>
                </c:pt>
                <c:pt idx="870">
                  <c:v>-9.2183099922511391E-2</c:v>
                </c:pt>
                <c:pt idx="871">
                  <c:v>-8.4547636597304909E-2</c:v>
                </c:pt>
                <c:pt idx="872">
                  <c:v>-7.6855474287010228E-2</c:v>
                </c:pt>
                <c:pt idx="873">
                  <c:v>-6.1461699835572925E-2</c:v>
                </c:pt>
                <c:pt idx="874">
                  <c:v>-5.6131995237285293E-2</c:v>
                </c:pt>
                <c:pt idx="875">
                  <c:v>-3.9027801402354845E-2</c:v>
                </c:pt>
                <c:pt idx="876">
                  <c:v>-5.2522159853338635E-2</c:v>
                </c:pt>
                <c:pt idx="877">
                  <c:v>-3.5276218555687855E-2</c:v>
                </c:pt>
                <c:pt idx="878">
                  <c:v>-6.3436714482810741E-2</c:v>
                </c:pt>
                <c:pt idx="879">
                  <c:v>-8.236472567141051E-2</c:v>
                </c:pt>
                <c:pt idx="880">
                  <c:v>-0.1001304076657028</c:v>
                </c:pt>
                <c:pt idx="881">
                  <c:v>-9.8004195724896492E-2</c:v>
                </c:pt>
                <c:pt idx="882">
                  <c:v>-8.4405889134584466E-2</c:v>
                </c:pt>
                <c:pt idx="883">
                  <c:v>-0.11079926669312623</c:v>
                </c:pt>
                <c:pt idx="884">
                  <c:v>-9.1871255504526461E-2</c:v>
                </c:pt>
                <c:pt idx="885">
                  <c:v>-8.9650545255239966E-2</c:v>
                </c:pt>
                <c:pt idx="886">
                  <c:v>-6.130105271115649E-2</c:v>
                </c:pt>
                <c:pt idx="887">
                  <c:v>-6.3606811438075228E-2</c:v>
                </c:pt>
                <c:pt idx="888">
                  <c:v>-7.2225057171476648E-2</c:v>
                </c:pt>
                <c:pt idx="889">
                  <c:v>-9.699306382415751E-2</c:v>
                </c:pt>
                <c:pt idx="890">
                  <c:v>-0.10634839636370508</c:v>
                </c:pt>
                <c:pt idx="891">
                  <c:v>-0.10634839636370508</c:v>
                </c:pt>
                <c:pt idx="892">
                  <c:v>-8.7477084160193508E-2</c:v>
                </c:pt>
                <c:pt idx="893">
                  <c:v>-7.4398518266522995E-2</c:v>
                </c:pt>
                <c:pt idx="894">
                  <c:v>-5.9070892631021943E-2</c:v>
                </c:pt>
                <c:pt idx="895">
                  <c:v>-6.8823118066186573E-2</c:v>
                </c:pt>
                <c:pt idx="896">
                  <c:v>-6.4816389786622852E-2</c:v>
                </c:pt>
                <c:pt idx="897">
                  <c:v>-0.12415187768138947</c:v>
                </c:pt>
                <c:pt idx="898">
                  <c:v>-0.13171174235981176</c:v>
                </c:pt>
                <c:pt idx="899">
                  <c:v>-0.13022811891667141</c:v>
                </c:pt>
                <c:pt idx="900">
                  <c:v>-0.13459394076846021</c:v>
                </c:pt>
                <c:pt idx="901">
                  <c:v>-0.13261892612122239</c:v>
                </c:pt>
                <c:pt idx="902">
                  <c:v>-0.11219784165863433</c:v>
                </c:pt>
                <c:pt idx="903">
                  <c:v>-0.11219784165863433</c:v>
                </c:pt>
                <c:pt idx="904">
                  <c:v>-0.10306930505943945</c:v>
                </c:pt>
                <c:pt idx="905">
                  <c:v>-0.11536353499272367</c:v>
                </c:pt>
                <c:pt idx="906">
                  <c:v>-0.14101037591427112</c:v>
                </c:pt>
                <c:pt idx="907">
                  <c:v>-0.13631380998280129</c:v>
                </c:pt>
                <c:pt idx="908">
                  <c:v>-0.11836858120239646</c:v>
                </c:pt>
                <c:pt idx="909">
                  <c:v>-0.14490370622365856</c:v>
                </c:pt>
                <c:pt idx="910">
                  <c:v>-0.13232598136493356</c:v>
                </c:pt>
                <c:pt idx="911">
                  <c:v>-0.13665400389333027</c:v>
                </c:pt>
                <c:pt idx="912">
                  <c:v>-0.12720417304530252</c:v>
                </c:pt>
                <c:pt idx="913">
                  <c:v>-0.11460754852488142</c:v>
                </c:pt>
                <c:pt idx="914">
                  <c:v>-0.13098410538451366</c:v>
                </c:pt>
                <c:pt idx="915">
                  <c:v>-0.13273232409139879</c:v>
                </c:pt>
                <c:pt idx="916">
                  <c:v>-0.12096728468560414</c:v>
                </c:pt>
                <c:pt idx="917">
                  <c:v>-0.13111640301638605</c:v>
                </c:pt>
                <c:pt idx="918">
                  <c:v>-0.12278165220842552</c:v>
                </c:pt>
                <c:pt idx="919">
                  <c:v>-0.12051369280489876</c:v>
                </c:pt>
                <c:pt idx="920">
                  <c:v>-0.12051369280489876</c:v>
                </c:pt>
                <c:pt idx="921">
                  <c:v>-0.12655213471678861</c:v>
                </c:pt>
                <c:pt idx="922">
                  <c:v>-0.10067849785488836</c:v>
                </c:pt>
                <c:pt idx="923">
                  <c:v>-0.11067641889210178</c:v>
                </c:pt>
                <c:pt idx="924">
                  <c:v>-0.12179886980023058</c:v>
                </c:pt>
                <c:pt idx="925">
                  <c:v>-0.12298009865623405</c:v>
                </c:pt>
                <c:pt idx="926">
                  <c:v>-9.4621156281302521E-2</c:v>
                </c:pt>
                <c:pt idx="927">
                  <c:v>-9.6397724480731806E-2</c:v>
                </c:pt>
                <c:pt idx="928">
                  <c:v>-8.9839541872200446E-2</c:v>
                </c:pt>
                <c:pt idx="929">
                  <c:v>-6.7159947836933687E-2</c:v>
                </c:pt>
                <c:pt idx="930">
                  <c:v>-7.8669841809831609E-2</c:v>
                </c:pt>
                <c:pt idx="931">
                  <c:v>-7.2782597191510257E-2</c:v>
                </c:pt>
                <c:pt idx="932">
                  <c:v>-6.3332766343482505E-2</c:v>
                </c:pt>
                <c:pt idx="933">
                  <c:v>-5.3079699873372244E-2</c:v>
                </c:pt>
                <c:pt idx="934">
                  <c:v>-5.4686171117537041E-2</c:v>
                </c:pt>
                <c:pt idx="935">
                  <c:v>-3.9972784487157687E-2</c:v>
                </c:pt>
                <c:pt idx="936">
                  <c:v>-3.4132789023076482E-2</c:v>
                </c:pt>
                <c:pt idx="937">
                  <c:v>-4.4726049403715717E-2</c:v>
                </c:pt>
                <c:pt idx="938">
                  <c:v>-2.1668462134527777E-2</c:v>
                </c:pt>
                <c:pt idx="939">
                  <c:v>-2.2613445219330619E-2</c:v>
                </c:pt>
                <c:pt idx="940">
                  <c:v>-1.3163614371302756E-2</c:v>
                </c:pt>
                <c:pt idx="941">
                  <c:v>0</c:v>
                </c:pt>
                <c:pt idx="942">
                  <c:v>-8.9082638362395494E-3</c:v>
                </c:pt>
                <c:pt idx="943">
                  <c:v>0</c:v>
                </c:pt>
                <c:pt idx="944">
                  <c:v>0</c:v>
                </c:pt>
                <c:pt idx="945">
                  <c:v>-4.2204736632741602E-3</c:v>
                </c:pt>
                <c:pt idx="946">
                  <c:v>-4.2204736632741602E-3</c:v>
                </c:pt>
                <c:pt idx="947">
                  <c:v>0</c:v>
                </c:pt>
                <c:pt idx="948">
                  <c:v>-9.4007971092548992E-3</c:v>
                </c:pt>
                <c:pt idx="949">
                  <c:v>-9.4007971092548992E-3</c:v>
                </c:pt>
                <c:pt idx="950">
                  <c:v>0</c:v>
                </c:pt>
                <c:pt idx="951">
                  <c:v>0</c:v>
                </c:pt>
                <c:pt idx="952">
                  <c:v>-8.5785312576411865E-3</c:v>
                </c:pt>
                <c:pt idx="953">
                  <c:v>0</c:v>
                </c:pt>
                <c:pt idx="954">
                  <c:v>-5.5120243404326308E-3</c:v>
                </c:pt>
                <c:pt idx="955">
                  <c:v>-3.0112949610302531E-3</c:v>
                </c:pt>
                <c:pt idx="956">
                  <c:v>-4.0011670070436711E-3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-1.0872854610695648E-2</c:v>
                </c:pt>
                <c:pt idx="963">
                  <c:v>0</c:v>
                </c:pt>
                <c:pt idx="964">
                  <c:v>-2.6037466301066514E-3</c:v>
                </c:pt>
                <c:pt idx="965">
                  <c:v>-3.7086107974838134E-2</c:v>
                </c:pt>
                <c:pt idx="966">
                  <c:v>-4.1268231986912096E-2</c:v>
                </c:pt>
                <c:pt idx="967">
                  <c:v>-2.9655061176524833E-2</c:v>
                </c:pt>
                <c:pt idx="968">
                  <c:v>-4.1706030092859336E-2</c:v>
                </c:pt>
                <c:pt idx="969">
                  <c:v>-5.9287080347473431E-2</c:v>
                </c:pt>
                <c:pt idx="970">
                  <c:v>-3.6245074771308117E-2</c:v>
                </c:pt>
                <c:pt idx="971">
                  <c:v>-3.1993824742505561E-2</c:v>
                </c:pt>
                <c:pt idx="972">
                  <c:v>-3.1993824742505561E-2</c:v>
                </c:pt>
                <c:pt idx="973">
                  <c:v>-2.0472821954422904E-2</c:v>
                </c:pt>
                <c:pt idx="974">
                  <c:v>-5.1625613493398448E-2</c:v>
                </c:pt>
                <c:pt idx="975">
                  <c:v>-2.3422198668172078E-2</c:v>
                </c:pt>
                <c:pt idx="976">
                  <c:v>-1.1521002788082657E-2</c:v>
                </c:pt>
                <c:pt idx="977">
                  <c:v>-1.1521002788082657E-2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-5.6425953034830667E-2</c:v>
                </c:pt>
                <c:pt idx="983">
                  <c:v>-6.4386561331768677E-2</c:v>
                </c:pt>
                <c:pt idx="984">
                  <c:v>-8.5594686475434667E-2</c:v>
                </c:pt>
                <c:pt idx="985">
                  <c:v>-9.9253541744800833E-2</c:v>
                </c:pt>
                <c:pt idx="986">
                  <c:v>-8.7155352843679257E-2</c:v>
                </c:pt>
                <c:pt idx="987">
                  <c:v>-7.2177794984090826E-2</c:v>
                </c:pt>
                <c:pt idx="988">
                  <c:v>-6.0079606082969361E-2</c:v>
                </c:pt>
                <c:pt idx="989">
                  <c:v>-6.0079606082969361E-2</c:v>
                </c:pt>
                <c:pt idx="990">
                  <c:v>-6.4809997943307884E-2</c:v>
                </c:pt>
                <c:pt idx="991">
                  <c:v>-4.886458497162971E-2</c:v>
                </c:pt>
                <c:pt idx="992">
                  <c:v>-5.8555234281428059E-2</c:v>
                </c:pt>
                <c:pt idx="993">
                  <c:v>-5.9777151360441372E-2</c:v>
                </c:pt>
                <c:pt idx="994">
                  <c:v>-5.2941674631307722E-2</c:v>
                </c:pt>
                <c:pt idx="995">
                  <c:v>-5.2941674631307722E-2</c:v>
                </c:pt>
                <c:pt idx="996">
                  <c:v>-4.2077500998100592E-2</c:v>
                </c:pt>
                <c:pt idx="997">
                  <c:v>-5.7829342947360862E-3</c:v>
                </c:pt>
                <c:pt idx="998">
                  <c:v>0</c:v>
                </c:pt>
                <c:pt idx="999">
                  <c:v>-5.4111472131966987E-2</c:v>
                </c:pt>
                <c:pt idx="1000">
                  <c:v>-3.3804048987753021E-2</c:v>
                </c:pt>
                <c:pt idx="1001">
                  <c:v>-4.4526368407898032E-2</c:v>
                </c:pt>
                <c:pt idx="1002">
                  <c:v>-7.6355911022244483E-2</c:v>
                </c:pt>
                <c:pt idx="1003">
                  <c:v>-6.1284678830292427E-2</c:v>
                </c:pt>
                <c:pt idx="1004">
                  <c:v>-8.3904023994001542E-2</c:v>
                </c:pt>
                <c:pt idx="1005">
                  <c:v>-7.1407148212946803E-2</c:v>
                </c:pt>
                <c:pt idx="1006">
                  <c:v>-9.6563359160209972E-2</c:v>
                </c:pt>
                <c:pt idx="1007">
                  <c:v>-9.623844038990248E-2</c:v>
                </c:pt>
                <c:pt idx="1008">
                  <c:v>-9.4838790302424369E-2</c:v>
                </c:pt>
                <c:pt idx="1009">
                  <c:v>-8.684078980254939E-2</c:v>
                </c:pt>
                <c:pt idx="1010">
                  <c:v>-7.2844288927768064E-2</c:v>
                </c:pt>
                <c:pt idx="1011">
                  <c:v>-9.3264183954011481E-2</c:v>
                </c:pt>
                <c:pt idx="1012">
                  <c:v>-5.5673581604598898E-2</c:v>
                </c:pt>
                <c:pt idx="1013">
                  <c:v>-5.9497625593601611E-2</c:v>
                </c:pt>
                <c:pt idx="1014">
                  <c:v>-5.9497625593601611E-2</c:v>
                </c:pt>
                <c:pt idx="1015">
                  <c:v>-5.7335666083479175E-2</c:v>
                </c:pt>
                <c:pt idx="1016">
                  <c:v>-4.2901774556360905E-2</c:v>
                </c:pt>
                <c:pt idx="1017">
                  <c:v>-5.8235441139714572E-3</c:v>
                </c:pt>
                <c:pt idx="1018">
                  <c:v>-6.998250437391107E-4</c:v>
                </c:pt>
                <c:pt idx="1019">
                  <c:v>-9.385153711572114E-3</c:v>
                </c:pt>
                <c:pt idx="1020">
                  <c:v>0</c:v>
                </c:pt>
                <c:pt idx="1021">
                  <c:v>-1.7149064949173565E-2</c:v>
                </c:pt>
                <c:pt idx="1022">
                  <c:v>-4.2161351232508082E-3</c:v>
                </c:pt>
                <c:pt idx="1023">
                  <c:v>0</c:v>
                </c:pt>
                <c:pt idx="1024">
                  <c:v>-2.7938836955521351E-2</c:v>
                </c:pt>
                <c:pt idx="1025">
                  <c:v>-2.9805808648549204E-2</c:v>
                </c:pt>
                <c:pt idx="1026">
                  <c:v>-2.8964356617888765E-2</c:v>
                </c:pt>
                <c:pt idx="1027">
                  <c:v>0</c:v>
                </c:pt>
                <c:pt idx="1028">
                  <c:v>0</c:v>
                </c:pt>
                <c:pt idx="1029">
                  <c:v>-5.3530672937270873E-3</c:v>
                </c:pt>
                <c:pt idx="1030">
                  <c:v>-1.6211356248703179E-2</c:v>
                </c:pt>
                <c:pt idx="1031">
                  <c:v>-4.4290753164119234E-2</c:v>
                </c:pt>
                <c:pt idx="1032">
                  <c:v>-2.5063973995435362E-2</c:v>
                </c:pt>
                <c:pt idx="1033">
                  <c:v>0</c:v>
                </c:pt>
                <c:pt idx="1034">
                  <c:v>-3.4946917856438886E-2</c:v>
                </c:pt>
                <c:pt idx="1035">
                  <c:v>-3.0089268114105505E-2</c:v>
                </c:pt>
                <c:pt idx="1036">
                  <c:v>-6.7964855960125026E-2</c:v>
                </c:pt>
                <c:pt idx="1037">
                  <c:v>-6.7964855960125026E-2</c:v>
                </c:pt>
                <c:pt idx="1038">
                  <c:v>-5.3251105291318157E-2</c:v>
                </c:pt>
                <c:pt idx="1039">
                  <c:v>-3.9579285291881372E-2</c:v>
                </c:pt>
                <c:pt idx="1040">
                  <c:v>-1.1418996930528613E-2</c:v>
                </c:pt>
                <c:pt idx="1041">
                  <c:v>-2.0036045169102512E-2</c:v>
                </c:pt>
                <c:pt idx="1042">
                  <c:v>-2.7301399566331597E-2</c:v>
                </c:pt>
                <c:pt idx="1043">
                  <c:v>-3.0314550420996289E-2</c:v>
                </c:pt>
                <c:pt idx="1044">
                  <c:v>0</c:v>
                </c:pt>
                <c:pt idx="1045">
                  <c:v>-7.8995226187770218E-3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-3.9316421733032514E-2</c:v>
                </c:pt>
                <c:pt idx="1050">
                  <c:v>-2.5138727971217745E-2</c:v>
                </c:pt>
                <c:pt idx="1051">
                  <c:v>-5.6634550887249224E-2</c:v>
                </c:pt>
                <c:pt idx="1052">
                  <c:v>-7.8632843466065028E-2</c:v>
                </c:pt>
                <c:pt idx="1053">
                  <c:v>-5.8433441063479474E-2</c:v>
                </c:pt>
                <c:pt idx="1054">
                  <c:v>-5.4927129703030708E-2</c:v>
                </c:pt>
                <c:pt idx="1055">
                  <c:v>-1.3689859137752336E-2</c:v>
                </c:pt>
                <c:pt idx="1056">
                  <c:v>0</c:v>
                </c:pt>
                <c:pt idx="1057">
                  <c:v>-1.9997097195568747E-3</c:v>
                </c:pt>
                <c:pt idx="1058">
                  <c:v>0</c:v>
                </c:pt>
                <c:pt idx="1059">
                  <c:v>0</c:v>
                </c:pt>
                <c:pt idx="1060">
                  <c:v>-3.8347118245120826E-2</c:v>
                </c:pt>
                <c:pt idx="1061">
                  <c:v>-3.0484814802706817E-2</c:v>
                </c:pt>
                <c:pt idx="1062">
                  <c:v>-1.4139069600183074E-2</c:v>
                </c:pt>
                <c:pt idx="1063">
                  <c:v>-4.195952793487856E-2</c:v>
                </c:pt>
                <c:pt idx="1064">
                  <c:v>-9.2190002942234006E-3</c:v>
                </c:pt>
                <c:pt idx="1065">
                  <c:v>-3.7431756513779391E-3</c:v>
                </c:pt>
                <c:pt idx="1066">
                  <c:v>-4.3822942887966287E-2</c:v>
                </c:pt>
                <c:pt idx="1067">
                  <c:v>-8.6665141063781093E-2</c:v>
                </c:pt>
                <c:pt idx="1068">
                  <c:v>-4.8089182385824936E-2</c:v>
                </c:pt>
                <c:pt idx="1069">
                  <c:v>-4.8089182385824936E-2</c:v>
                </c:pt>
                <c:pt idx="1070">
                  <c:v>-3.2658798914642517E-2</c:v>
                </c:pt>
                <c:pt idx="1071">
                  <c:v>-3.3459740429566232E-2</c:v>
                </c:pt>
                <c:pt idx="1072">
                  <c:v>-1.9811043185458788E-2</c:v>
                </c:pt>
                <c:pt idx="1073">
                  <c:v>-4.465657589329497E-2</c:v>
                </c:pt>
                <c:pt idx="1074">
                  <c:v>-4.387198012357385E-2</c:v>
                </c:pt>
                <c:pt idx="1075">
                  <c:v>-5.4594788976429776E-3</c:v>
                </c:pt>
                <c:pt idx="1076">
                  <c:v>-4.77295759913694E-2</c:v>
                </c:pt>
                <c:pt idx="1077">
                  <c:v>-5.080257608944394E-2</c:v>
                </c:pt>
                <c:pt idx="1078">
                  <c:v>-9.5557226453954036E-2</c:v>
                </c:pt>
                <c:pt idx="1079">
                  <c:v>-0.11512308346137501</c:v>
                </c:pt>
                <c:pt idx="1080">
                  <c:v>-8.4523848442250471E-2</c:v>
                </c:pt>
                <c:pt idx="1081">
                  <c:v>-0.10167053515969793</c:v>
                </c:pt>
                <c:pt idx="1082">
                  <c:v>-9.7502370133054406E-2</c:v>
                </c:pt>
                <c:pt idx="1083">
                  <c:v>-0.11494328026414724</c:v>
                </c:pt>
                <c:pt idx="1084">
                  <c:v>-8.2170061133087002E-2</c:v>
                </c:pt>
                <c:pt idx="1085">
                  <c:v>-6.582431593056326E-2</c:v>
                </c:pt>
                <c:pt idx="1086">
                  <c:v>-6.582431593056326E-2</c:v>
                </c:pt>
                <c:pt idx="1087">
                  <c:v>-8.8070875151198158E-2</c:v>
                </c:pt>
                <c:pt idx="1088">
                  <c:v>-6.9845369250384093E-2</c:v>
                </c:pt>
                <c:pt idx="1089">
                  <c:v>-5.3368858086240145E-2</c:v>
                </c:pt>
                <c:pt idx="1090">
                  <c:v>-7.9603779136291353E-3</c:v>
                </c:pt>
                <c:pt idx="1091">
                  <c:v>-9.6766811598940627E-3</c:v>
                </c:pt>
                <c:pt idx="1092">
                  <c:v>0</c:v>
                </c:pt>
                <c:pt idx="1093">
                  <c:v>0</c:v>
                </c:pt>
                <c:pt idx="1094">
                  <c:v>-2.2358407973600891E-2</c:v>
                </c:pt>
                <c:pt idx="1095">
                  <c:v>-6.0441780591286021E-3</c:v>
                </c:pt>
                <c:pt idx="1096">
                  <c:v>-5.6401104451477835E-3</c:v>
                </c:pt>
                <c:pt idx="1097">
                  <c:v>-5.6401104451477835E-3</c:v>
                </c:pt>
                <c:pt idx="1098">
                  <c:v>-1.9917166139133968E-2</c:v>
                </c:pt>
                <c:pt idx="1099">
                  <c:v>-1.5287224728937954E-2</c:v>
                </c:pt>
                <c:pt idx="1100">
                  <c:v>-4.468314364603676E-2</c:v>
                </c:pt>
                <c:pt idx="1101">
                  <c:v>-8.5106741194693192E-2</c:v>
                </c:pt>
                <c:pt idx="1102">
                  <c:v>-7.985386221294366E-2</c:v>
                </c:pt>
                <c:pt idx="1103">
                  <c:v>-0.12098457808606644</c:v>
                </c:pt>
                <c:pt idx="1104">
                  <c:v>-0.11155633375984919</c:v>
                </c:pt>
                <c:pt idx="1105">
                  <c:v>-9.4669674725570752E-2</c:v>
                </c:pt>
                <c:pt idx="1106">
                  <c:v>-0.16115563337598493</c:v>
                </c:pt>
                <c:pt idx="1107">
                  <c:v>-0.18524816485958651</c:v>
                </c:pt>
                <c:pt idx="1108">
                  <c:v>-0.24444407030776483</c:v>
                </c:pt>
                <c:pt idx="1109">
                  <c:v>-0.21898781062697825</c:v>
                </c:pt>
                <c:pt idx="1110">
                  <c:v>-0.22690080140076774</c:v>
                </c:pt>
                <c:pt idx="1111">
                  <c:v>-0.20994679776415925</c:v>
                </c:pt>
                <c:pt idx="1112">
                  <c:v>-0.18215031315240082</c:v>
                </c:pt>
                <c:pt idx="1113">
                  <c:v>-0.1757525759310391</c:v>
                </c:pt>
                <c:pt idx="1114">
                  <c:v>-0.21715267021348239</c:v>
                </c:pt>
                <c:pt idx="1115">
                  <c:v>-0.21883628527173549</c:v>
                </c:pt>
                <c:pt idx="1116">
                  <c:v>-0.17088692841268771</c:v>
                </c:pt>
                <c:pt idx="1117">
                  <c:v>-0.17501178530540773</c:v>
                </c:pt>
                <c:pt idx="1118">
                  <c:v>-0.23538622129436326</c:v>
                </c:pt>
                <c:pt idx="1119">
                  <c:v>-0.225419220149505</c:v>
                </c:pt>
                <c:pt idx="1120">
                  <c:v>-0.19386827395784223</c:v>
                </c:pt>
                <c:pt idx="1121">
                  <c:v>-0.16016230049161562</c:v>
                </c:pt>
                <c:pt idx="1122">
                  <c:v>-0.15339416795743821</c:v>
                </c:pt>
                <c:pt idx="1123">
                  <c:v>-0.14692908613374633</c:v>
                </c:pt>
                <c:pt idx="1124">
                  <c:v>-0.1440837766852987</c:v>
                </c:pt>
                <c:pt idx="1125">
                  <c:v>-0.12962152333490473</c:v>
                </c:pt>
                <c:pt idx="1126">
                  <c:v>-0.11901474846791027</c:v>
                </c:pt>
                <c:pt idx="1127">
                  <c:v>-0.15889958919792579</c:v>
                </c:pt>
                <c:pt idx="1128">
                  <c:v>-0.12834197589063234</c:v>
                </c:pt>
                <c:pt idx="1129">
                  <c:v>-0.14881473499898978</c:v>
                </c:pt>
                <c:pt idx="1130">
                  <c:v>-0.10685904774732302</c:v>
                </c:pt>
                <c:pt idx="1131">
                  <c:v>-0.13436931779917838</c:v>
                </c:pt>
                <c:pt idx="1132">
                  <c:v>-0.12544615799043701</c:v>
                </c:pt>
                <c:pt idx="1133">
                  <c:v>-0.10726311536130384</c:v>
                </c:pt>
                <c:pt idx="1134">
                  <c:v>-8.6217927133140249E-2</c:v>
                </c:pt>
                <c:pt idx="1135">
                  <c:v>-0.11271802815004373</c:v>
                </c:pt>
                <c:pt idx="1136">
                  <c:v>-0.11271802815004373</c:v>
                </c:pt>
                <c:pt idx="1137">
                  <c:v>-7.9045726984982134E-2</c:v>
                </c:pt>
                <c:pt idx="1138">
                  <c:v>-5.8286753316721618E-2</c:v>
                </c:pt>
                <c:pt idx="1139">
                  <c:v>-4.1450602734190878E-2</c:v>
                </c:pt>
                <c:pt idx="1140">
                  <c:v>-1.328372280961676E-2</c:v>
                </c:pt>
                <c:pt idx="1141">
                  <c:v>0</c:v>
                </c:pt>
                <c:pt idx="1142">
                  <c:v>0</c:v>
                </c:pt>
                <c:pt idx="1143">
                  <c:v>-4.1095890410958957E-2</c:v>
                </c:pt>
                <c:pt idx="1144">
                  <c:v>-2.3008212320194787E-2</c:v>
                </c:pt>
                <c:pt idx="1145">
                  <c:v>-4.9153908138597879E-2</c:v>
                </c:pt>
                <c:pt idx="1146">
                  <c:v>-6.9470399643389857E-2</c:v>
                </c:pt>
                <c:pt idx="1147">
                  <c:v>-6.1343803041473022E-2</c:v>
                </c:pt>
                <c:pt idx="1148">
                  <c:v>-3.4392305450306027E-2</c:v>
                </c:pt>
                <c:pt idx="1149">
                  <c:v>-2.136231933752808E-2</c:v>
                </c:pt>
                <c:pt idx="1150">
                  <c:v>-3.9792891799681152E-2</c:v>
                </c:pt>
                <c:pt idx="1151">
                  <c:v>-3.4855212851681028E-2</c:v>
                </c:pt>
                <c:pt idx="1152">
                  <c:v>-3.1752018790611514E-2</c:v>
                </c:pt>
                <c:pt idx="1153">
                  <c:v>-4.0530114698167252E-2</c:v>
                </c:pt>
                <c:pt idx="1154">
                  <c:v>-2.9043153256639309E-2</c:v>
                </c:pt>
                <c:pt idx="1155">
                  <c:v>-5.8549213914653619E-2</c:v>
                </c:pt>
                <c:pt idx="1156">
                  <c:v>-4.8090935587292383E-2</c:v>
                </c:pt>
                <c:pt idx="1157">
                  <c:v>-0.11495533800812663</c:v>
                </c:pt>
                <c:pt idx="1158">
                  <c:v>-0.11495533800812663</c:v>
                </c:pt>
                <c:pt idx="1159">
                  <c:v>-0.1090575548202376</c:v>
                </c:pt>
                <c:pt idx="1160">
                  <c:v>-0.18068818900337746</c:v>
                </c:pt>
                <c:pt idx="1161">
                  <c:v>-0.14312411061772423</c:v>
                </c:pt>
                <c:pt idx="1162">
                  <c:v>-0.12558506352118226</c:v>
                </c:pt>
                <c:pt idx="1163">
                  <c:v>-0.12909973082791848</c:v>
                </c:pt>
                <c:pt idx="1164">
                  <c:v>-9.4810293689029046E-2</c:v>
                </c:pt>
                <c:pt idx="1165">
                  <c:v>-9.4810293689029046E-2</c:v>
                </c:pt>
                <c:pt idx="1166">
                  <c:v>-0.15533115023916877</c:v>
                </c:pt>
                <c:pt idx="1167">
                  <c:v>-0.11202359113275151</c:v>
                </c:pt>
                <c:pt idx="1168">
                  <c:v>-0.13240866151182129</c:v>
                </c:pt>
                <c:pt idx="1169">
                  <c:v>-0.14737600082294644</c:v>
                </c:pt>
                <c:pt idx="1170">
                  <c:v>-0.12328767123287676</c:v>
                </c:pt>
                <c:pt idx="1171">
                  <c:v>-9.9816551511306972E-2</c:v>
                </c:pt>
                <c:pt idx="1172">
                  <c:v>-6.5732850995250947E-2</c:v>
                </c:pt>
                <c:pt idx="1173">
                  <c:v>-5.1605602894028491E-2</c:v>
                </c:pt>
                <c:pt idx="1174">
                  <c:v>0</c:v>
                </c:pt>
                <c:pt idx="1175">
                  <c:v>-1.5249619644057577E-2</c:v>
                </c:pt>
                <c:pt idx="1176">
                  <c:v>0</c:v>
                </c:pt>
                <c:pt idx="1177">
                  <c:v>0</c:v>
                </c:pt>
                <c:pt idx="1178">
                  <c:v>-4.6121360302289416E-2</c:v>
                </c:pt>
                <c:pt idx="1179">
                  <c:v>-1.9263540045936112E-2</c:v>
                </c:pt>
                <c:pt idx="1180">
                  <c:v>-7.4090538638216241E-4</c:v>
                </c:pt>
                <c:pt idx="1181">
                  <c:v>-6.1865599762910284E-3</c:v>
                </c:pt>
                <c:pt idx="1182">
                  <c:v>0</c:v>
                </c:pt>
                <c:pt idx="1183">
                  <c:v>-5.4452768981231303E-3</c:v>
                </c:pt>
                <c:pt idx="1184">
                  <c:v>-3.8618985093052949E-5</c:v>
                </c:pt>
                <c:pt idx="1185">
                  <c:v>-4.4411832857031985E-3</c:v>
                </c:pt>
                <c:pt idx="1186">
                  <c:v>0</c:v>
                </c:pt>
                <c:pt idx="1187">
                  <c:v>0</c:v>
                </c:pt>
                <c:pt idx="1188">
                  <c:v>-1.4159363029221272E-2</c:v>
                </c:pt>
                <c:pt idx="1189">
                  <c:v>0</c:v>
                </c:pt>
                <c:pt idx="1190">
                  <c:v>0</c:v>
                </c:pt>
                <c:pt idx="1191">
                  <c:v>-2.306327616794801E-2</c:v>
                </c:pt>
                <c:pt idx="1192">
                  <c:v>0</c:v>
                </c:pt>
                <c:pt idx="1193">
                  <c:v>-3.003009458297512E-2</c:v>
                </c:pt>
                <c:pt idx="1194">
                  <c:v>-0.11347807394668963</c:v>
                </c:pt>
                <c:pt idx="1195">
                  <c:v>-9.1981943250214915E-2</c:v>
                </c:pt>
                <c:pt idx="1196">
                  <c:v>-5.4557179707652614E-2</c:v>
                </c:pt>
                <c:pt idx="1197">
                  <c:v>-3.0803955288048135E-2</c:v>
                </c:pt>
                <c:pt idx="1198">
                  <c:v>-3.0803955288048135E-2</c:v>
                </c:pt>
                <c:pt idx="1199">
                  <c:v>-3.0803955288048135E-2</c:v>
                </c:pt>
                <c:pt idx="1200">
                  <c:v>-3.0803955288048135E-2</c:v>
                </c:pt>
                <c:pt idx="1201">
                  <c:v>-9.3078245915735325E-3</c:v>
                </c:pt>
                <c:pt idx="1202">
                  <c:v>-5.1891659501289822E-2</c:v>
                </c:pt>
                <c:pt idx="1203">
                  <c:v>-4.0541702493551157E-2</c:v>
                </c:pt>
                <c:pt idx="1204">
                  <c:v>-4.6883061049011188E-2</c:v>
                </c:pt>
                <c:pt idx="1205">
                  <c:v>-2.1496130696474602E-2</c:v>
                </c:pt>
                <c:pt idx="1206">
                  <c:v>-2.1496130696474602E-2</c:v>
                </c:pt>
                <c:pt idx="1207">
                  <c:v>-2.1496130696474602E-2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-3.4845049130763361E-2</c:v>
                </c:pt>
                <c:pt idx="1213">
                  <c:v>-4.9332325522801757E-2</c:v>
                </c:pt>
                <c:pt idx="1214">
                  <c:v>-4.0740740740740744E-2</c:v>
                </c:pt>
                <c:pt idx="1215">
                  <c:v>0</c:v>
                </c:pt>
                <c:pt idx="1216">
                  <c:v>-5.6963323929212661E-2</c:v>
                </c:pt>
                <c:pt idx="1217">
                  <c:v>-7.6045139779430615E-2</c:v>
                </c:pt>
                <c:pt idx="1218">
                  <c:v>-0.10805334701205438</c:v>
                </c:pt>
                <c:pt idx="1219">
                  <c:v>-8.24057450628366E-2</c:v>
                </c:pt>
                <c:pt idx="1220">
                  <c:v>-5.6758143113618931E-2</c:v>
                </c:pt>
                <c:pt idx="1221">
                  <c:v>-5.5244934598615014E-2</c:v>
                </c:pt>
                <c:pt idx="1222">
                  <c:v>-6.1143883046935077E-2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-6.8444444444444419E-2</c:v>
                </c:pt>
                <c:pt idx="1231">
                  <c:v>0</c:v>
                </c:pt>
                <c:pt idx="1232">
                  <c:v>0</c:v>
                </c:pt>
                <c:pt idx="1233">
                  <c:v>-4.6654560692834246E-2</c:v>
                </c:pt>
                <c:pt idx="1234">
                  <c:v>0</c:v>
                </c:pt>
                <c:pt idx="1235">
                  <c:v>0</c:v>
                </c:pt>
                <c:pt idx="1236">
                  <c:v>-0.10954565312363473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-7.1122932809066675E-2</c:v>
                </c:pt>
                <c:pt idx="1241">
                  <c:v>0</c:v>
                </c:pt>
                <c:pt idx="1242">
                  <c:v>-8.291917342401256E-2</c:v>
                </c:pt>
                <c:pt idx="1243">
                  <c:v>0</c:v>
                </c:pt>
                <c:pt idx="1244">
                  <c:v>-0.49263721552878181</c:v>
                </c:pt>
                <c:pt idx="1245">
                  <c:v>-0.30239476424215384</c:v>
                </c:pt>
                <c:pt idx="1246">
                  <c:v>-0.19753086419753085</c:v>
                </c:pt>
                <c:pt idx="1247">
                  <c:v>-4.8787743566859998E-2</c:v>
                </c:pt>
                <c:pt idx="1248">
                  <c:v>-0.15023055183697753</c:v>
                </c:pt>
                <c:pt idx="1249">
                  <c:v>0</c:v>
                </c:pt>
                <c:pt idx="1250">
                  <c:v>-0.36208042539049523</c:v>
                </c:pt>
                <c:pt idx="1251">
                  <c:v>-0.53938185443668996</c:v>
                </c:pt>
                <c:pt idx="1252">
                  <c:v>-0.23928215353938187</c:v>
                </c:pt>
                <c:pt idx="1253">
                  <c:v>-0.23928215353938187</c:v>
                </c:pt>
                <c:pt idx="1254">
                  <c:v>-0.48055832502492524</c:v>
                </c:pt>
                <c:pt idx="1255">
                  <c:v>-0.57477567298105681</c:v>
                </c:pt>
                <c:pt idx="1256">
                  <c:v>-0.62130275839149218</c:v>
                </c:pt>
                <c:pt idx="1257">
                  <c:v>-0.52658690594882018</c:v>
                </c:pt>
                <c:pt idx="1258">
                  <c:v>-0.52658690594882018</c:v>
                </c:pt>
                <c:pt idx="1259">
                  <c:v>-0.19425058158856767</c:v>
                </c:pt>
                <c:pt idx="1260">
                  <c:v>-0.19425058158856767</c:v>
                </c:pt>
                <c:pt idx="1261">
                  <c:v>-0.37520771020272514</c:v>
                </c:pt>
                <c:pt idx="1262">
                  <c:v>-0.17713526088401466</c:v>
                </c:pt>
                <c:pt idx="1263">
                  <c:v>-0.20239282153539384</c:v>
                </c:pt>
                <c:pt idx="1264">
                  <c:v>-0.20239282153539384</c:v>
                </c:pt>
                <c:pt idx="1265">
                  <c:v>-7.6105018278497805E-2</c:v>
                </c:pt>
                <c:pt idx="1266">
                  <c:v>-0.56447324692588907</c:v>
                </c:pt>
                <c:pt idx="1267">
                  <c:v>-0.95314057826520437</c:v>
                </c:pt>
                <c:pt idx="1268">
                  <c:v>-0.56563642406114989</c:v>
                </c:pt>
                <c:pt idx="1269">
                  <c:v>-0.56563642406114989</c:v>
                </c:pt>
                <c:pt idx="1270">
                  <c:v>-0.56563642406114989</c:v>
                </c:pt>
                <c:pt idx="1271">
                  <c:v>-0.45014955134596213</c:v>
                </c:pt>
                <c:pt idx="1272">
                  <c:v>-0.33399800598205387</c:v>
                </c:pt>
                <c:pt idx="1273">
                  <c:v>-0.35194416749750745</c:v>
                </c:pt>
                <c:pt idx="1274">
                  <c:v>-0.54120970422067138</c:v>
                </c:pt>
                <c:pt idx="1275">
                  <c:v>-0.54636091724825531</c:v>
                </c:pt>
                <c:pt idx="1276">
                  <c:v>-0.54636091724825531</c:v>
                </c:pt>
                <c:pt idx="1277">
                  <c:v>-0.47756729810568299</c:v>
                </c:pt>
                <c:pt idx="1278">
                  <c:v>-0.41442339647723492</c:v>
                </c:pt>
                <c:pt idx="1279">
                  <c:v>-0.28082419408441339</c:v>
                </c:pt>
                <c:pt idx="1280">
                  <c:v>-0.11465603190428719</c:v>
                </c:pt>
                <c:pt idx="1281">
                  <c:v>0</c:v>
                </c:pt>
                <c:pt idx="1282">
                  <c:v>-7.4780332772480529E-3</c:v>
                </c:pt>
                <c:pt idx="1283">
                  <c:v>0</c:v>
                </c:pt>
                <c:pt idx="1284">
                  <c:v>0</c:v>
                </c:pt>
                <c:pt idx="1285">
                  <c:v>-0.28968713789107758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50-4C92-8687-D0C9A894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558080"/>
        <c:axId val="935557096"/>
      </c:lineChart>
      <c:dateAx>
        <c:axId val="9355554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35555128"/>
        <c:crosses val="autoZero"/>
        <c:auto val="1"/>
        <c:lblOffset val="100"/>
        <c:baseTimeUnit val="days"/>
      </c:dateAx>
      <c:valAx>
        <c:axId val="93555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35555456"/>
        <c:crosses val="autoZero"/>
        <c:crossBetween val="between"/>
      </c:valAx>
      <c:valAx>
        <c:axId val="93555709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35558080"/>
        <c:crosses val="max"/>
        <c:crossBetween val="between"/>
      </c:valAx>
      <c:dateAx>
        <c:axId val="9355580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355570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42861</xdr:colOff>
      <xdr:row>13</xdr:row>
      <xdr:rowOff>171450</xdr:rowOff>
    </xdr:from>
    <xdr:to>
      <xdr:col>25</xdr:col>
      <xdr:colOff>504825</xdr:colOff>
      <xdr:row>27</xdr:row>
      <xdr:rowOff>123825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2A1A1D9-A1BD-4636-88CA-90FBAE952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542925</xdr:colOff>
      <xdr:row>24</xdr:row>
      <xdr:rowOff>152400</xdr:rowOff>
    </xdr:from>
    <xdr:to>
      <xdr:col>26</xdr:col>
      <xdr:colOff>219074</xdr:colOff>
      <xdr:row>38</xdr:row>
      <xdr:rowOff>95250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90926AA5-34D1-4FF3-8ED7-C604C14CA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350989</xdr:colOff>
      <xdr:row>14</xdr:row>
      <xdr:rowOff>104775</xdr:rowOff>
    </xdr:from>
    <xdr:to>
      <xdr:col>11</xdr:col>
      <xdr:colOff>153720</xdr:colOff>
      <xdr:row>27</xdr:row>
      <xdr:rowOff>200870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153C82E-9A45-42B5-AA18-9D91F64C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6064" y="3038475"/>
          <a:ext cx="4403306" cy="28202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238124</xdr:colOff>
      <xdr:row>14</xdr:row>
      <xdr:rowOff>63088</xdr:rowOff>
    </xdr:from>
    <xdr:to>
      <xdr:col>11</xdr:col>
      <xdr:colOff>1061444</xdr:colOff>
      <xdr:row>26</xdr:row>
      <xdr:rowOff>133350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06EA613-9D38-4C19-AD18-C09EC8F4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199" y="2996788"/>
          <a:ext cx="5423895" cy="25848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517256</xdr:colOff>
      <xdr:row>14</xdr:row>
      <xdr:rowOff>47625</xdr:rowOff>
    </xdr:from>
    <xdr:to>
      <xdr:col>11</xdr:col>
      <xdr:colOff>934770</xdr:colOff>
      <xdr:row>29</xdr:row>
      <xdr:rowOff>115145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3CCA04D-8EC1-4A5C-9FF1-766323CFE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2331" y="2981325"/>
          <a:ext cx="5018089" cy="32107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181005</xdr:colOff>
      <xdr:row>13</xdr:row>
      <xdr:rowOff>190499</xdr:rowOff>
    </xdr:from>
    <xdr:to>
      <xdr:col>11</xdr:col>
      <xdr:colOff>1201469</xdr:colOff>
      <xdr:row>30</xdr:row>
      <xdr:rowOff>115118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C56242F-8930-3DBF-9226-A2479029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6080" y="2914649"/>
          <a:ext cx="5621039" cy="34869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523875</xdr:colOff>
      <xdr:row>14</xdr:row>
      <xdr:rowOff>122190</xdr:rowOff>
    </xdr:from>
    <xdr:to>
      <xdr:col>11</xdr:col>
      <xdr:colOff>687115</xdr:colOff>
      <xdr:row>29</xdr:row>
      <xdr:rowOff>835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8A75419-7167-42B2-8E60-9A38D4130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8950" y="3055890"/>
          <a:ext cx="4763815" cy="30218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647699</xdr:colOff>
      <xdr:row>15</xdr:row>
      <xdr:rowOff>65914</xdr:rowOff>
    </xdr:from>
    <xdr:to>
      <xdr:col>11</xdr:col>
      <xdr:colOff>1173039</xdr:colOff>
      <xdr:row>29</xdr:row>
      <xdr:rowOff>57986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56C00C5-9BF5-42AA-B152-AD7FEFA3C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2774" y="3209164"/>
          <a:ext cx="5125915" cy="29257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180974</xdr:colOff>
      <xdr:row>14</xdr:row>
      <xdr:rowOff>12382</xdr:rowOff>
    </xdr:from>
    <xdr:to>
      <xdr:col>11</xdr:col>
      <xdr:colOff>925240</xdr:colOff>
      <xdr:row>30</xdr:row>
      <xdr:rowOff>77041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D839620-43A9-404F-A0E0-2A0BEE3C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6049" y="2946082"/>
          <a:ext cx="5344841" cy="34174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51857/Desktop/study/TXF/&#31574;&#30053;&#27298;&#35222;/Break%20Though%20Price%20Strtegy_&#31574;&#30053;&#27298;&#3522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級距"/>
      <sheetName val="TXF_EXIT_1"/>
      <sheetName val="TXF_EXIT_2"/>
      <sheetName val="TXF_EXIT_3"/>
      <sheetName val="TXF_EXIT_4"/>
      <sheetName val="TXF_EXIT_5"/>
      <sheetName val="TXF_EXIT_6"/>
      <sheetName val="TXF_EXIT_4_detail"/>
      <sheetName val="TXF_EXIT_7"/>
    </sheetNames>
    <sheetDataSet>
      <sheetData sheetId="0">
        <row r="1">
          <cell r="A1" t="str">
            <v>FT1 Index</v>
          </cell>
        </row>
        <row r="2">
          <cell r="A2" t="str">
            <v>Dates</v>
          </cell>
        </row>
        <row r="3">
          <cell r="A3">
            <v>45707</v>
          </cell>
        </row>
        <row r="4">
          <cell r="A4">
            <v>45706</v>
          </cell>
        </row>
        <row r="5">
          <cell r="A5">
            <v>45705</v>
          </cell>
        </row>
        <row r="6">
          <cell r="A6">
            <v>45702</v>
          </cell>
        </row>
        <row r="7">
          <cell r="A7">
            <v>45701</v>
          </cell>
        </row>
        <row r="8">
          <cell r="A8">
            <v>45700</v>
          </cell>
        </row>
        <row r="9">
          <cell r="A9">
            <v>45699</v>
          </cell>
        </row>
        <row r="10">
          <cell r="A10">
            <v>45698</v>
          </cell>
        </row>
        <row r="11">
          <cell r="A11">
            <v>45695</v>
          </cell>
        </row>
        <row r="12">
          <cell r="A12">
            <v>45694</v>
          </cell>
        </row>
        <row r="13">
          <cell r="A13">
            <v>45693</v>
          </cell>
        </row>
        <row r="14">
          <cell r="A14">
            <v>45692</v>
          </cell>
        </row>
        <row r="15">
          <cell r="A15">
            <v>45691</v>
          </cell>
        </row>
        <row r="16">
          <cell r="A16">
            <v>45679</v>
          </cell>
        </row>
        <row r="17">
          <cell r="A17">
            <v>45678</v>
          </cell>
        </row>
        <row r="18">
          <cell r="A18">
            <v>45677</v>
          </cell>
        </row>
        <row r="19">
          <cell r="A19">
            <v>45674</v>
          </cell>
        </row>
        <row r="20">
          <cell r="A20">
            <v>45673</v>
          </cell>
        </row>
        <row r="21">
          <cell r="A21">
            <v>45672</v>
          </cell>
        </row>
        <row r="22">
          <cell r="A22">
            <v>45671</v>
          </cell>
        </row>
        <row r="23">
          <cell r="A23">
            <v>45670</v>
          </cell>
        </row>
        <row r="24">
          <cell r="A24">
            <v>45667</v>
          </cell>
        </row>
        <row r="25">
          <cell r="A25">
            <v>45666</v>
          </cell>
        </row>
        <row r="26">
          <cell r="A26">
            <v>45665</v>
          </cell>
        </row>
        <row r="27">
          <cell r="A27">
            <v>45664</v>
          </cell>
        </row>
        <row r="28">
          <cell r="A28">
            <v>45663</v>
          </cell>
        </row>
        <row r="29">
          <cell r="A29">
            <v>45660</v>
          </cell>
        </row>
        <row r="30">
          <cell r="A30">
            <v>45659</v>
          </cell>
        </row>
        <row r="31">
          <cell r="A31">
            <v>45657</v>
          </cell>
        </row>
        <row r="32">
          <cell r="A32">
            <v>45656</v>
          </cell>
        </row>
        <row r="33">
          <cell r="A33">
            <v>45653</v>
          </cell>
        </row>
        <row r="34">
          <cell r="A34">
            <v>45652</v>
          </cell>
        </row>
        <row r="35">
          <cell r="A35">
            <v>45651</v>
          </cell>
        </row>
        <row r="36">
          <cell r="A36">
            <v>45650</v>
          </cell>
        </row>
        <row r="37">
          <cell r="A37">
            <v>45649</v>
          </cell>
        </row>
        <row r="38">
          <cell r="A38">
            <v>45646</v>
          </cell>
        </row>
        <row r="39">
          <cell r="A39">
            <v>45645</v>
          </cell>
        </row>
        <row r="40">
          <cell r="A40">
            <v>45644</v>
          </cell>
        </row>
        <row r="41">
          <cell r="A41">
            <v>45643</v>
          </cell>
        </row>
        <row r="42">
          <cell r="A42">
            <v>45642</v>
          </cell>
        </row>
        <row r="43">
          <cell r="A43">
            <v>45639</v>
          </cell>
        </row>
        <row r="44">
          <cell r="A44">
            <v>45638</v>
          </cell>
        </row>
        <row r="45">
          <cell r="A45">
            <v>45637</v>
          </cell>
        </row>
        <row r="46">
          <cell r="A46">
            <v>45636</v>
          </cell>
        </row>
        <row r="47">
          <cell r="A47">
            <v>45635</v>
          </cell>
        </row>
        <row r="48">
          <cell r="A48">
            <v>45632</v>
          </cell>
        </row>
        <row r="49">
          <cell r="A49">
            <v>45631</v>
          </cell>
        </row>
        <row r="50">
          <cell r="A50">
            <v>45630</v>
          </cell>
        </row>
        <row r="51">
          <cell r="A51">
            <v>45629</v>
          </cell>
        </row>
        <row r="52">
          <cell r="A52">
            <v>45628</v>
          </cell>
        </row>
        <row r="53">
          <cell r="A53">
            <v>45625</v>
          </cell>
        </row>
        <row r="54">
          <cell r="A54">
            <v>45624</v>
          </cell>
        </row>
        <row r="55">
          <cell r="A55">
            <v>45623</v>
          </cell>
        </row>
        <row r="56">
          <cell r="A56">
            <v>45622</v>
          </cell>
        </row>
        <row r="57">
          <cell r="A57">
            <v>45621</v>
          </cell>
        </row>
        <row r="58">
          <cell r="A58">
            <v>45618</v>
          </cell>
        </row>
        <row r="59">
          <cell r="A59">
            <v>45617</v>
          </cell>
        </row>
        <row r="60">
          <cell r="A60">
            <v>45616</v>
          </cell>
        </row>
        <row r="61">
          <cell r="A61">
            <v>45615</v>
          </cell>
        </row>
        <row r="62">
          <cell r="A62">
            <v>45614</v>
          </cell>
        </row>
        <row r="63">
          <cell r="A63">
            <v>45611</v>
          </cell>
        </row>
        <row r="64">
          <cell r="A64">
            <v>45610</v>
          </cell>
        </row>
        <row r="65">
          <cell r="A65">
            <v>45609</v>
          </cell>
        </row>
        <row r="66">
          <cell r="A66">
            <v>45608</v>
          </cell>
        </row>
        <row r="67">
          <cell r="A67">
            <v>45607</v>
          </cell>
        </row>
        <row r="68">
          <cell r="A68">
            <v>45604</v>
          </cell>
        </row>
        <row r="69">
          <cell r="A69">
            <v>45603</v>
          </cell>
        </row>
        <row r="70">
          <cell r="A70">
            <v>45602</v>
          </cell>
        </row>
        <row r="71">
          <cell r="A71">
            <v>45601</v>
          </cell>
        </row>
        <row r="72">
          <cell r="A72">
            <v>45600</v>
          </cell>
        </row>
        <row r="73">
          <cell r="A73">
            <v>45597</v>
          </cell>
        </row>
        <row r="74">
          <cell r="A74">
            <v>45595</v>
          </cell>
        </row>
        <row r="75">
          <cell r="A75">
            <v>45594</v>
          </cell>
        </row>
        <row r="76">
          <cell r="A76">
            <v>45593</v>
          </cell>
        </row>
        <row r="77">
          <cell r="A77">
            <v>45590</v>
          </cell>
        </row>
        <row r="78">
          <cell r="A78">
            <v>45589</v>
          </cell>
        </row>
        <row r="79">
          <cell r="A79">
            <v>45588</v>
          </cell>
        </row>
        <row r="80">
          <cell r="A80">
            <v>45587</v>
          </cell>
        </row>
        <row r="81">
          <cell r="A81">
            <v>45586</v>
          </cell>
        </row>
        <row r="82">
          <cell r="A82">
            <v>45583</v>
          </cell>
        </row>
        <row r="83">
          <cell r="A83">
            <v>45582</v>
          </cell>
        </row>
        <row r="84">
          <cell r="A84">
            <v>45581</v>
          </cell>
        </row>
        <row r="85">
          <cell r="A85">
            <v>45580</v>
          </cell>
        </row>
        <row r="86">
          <cell r="A86">
            <v>45579</v>
          </cell>
        </row>
        <row r="87">
          <cell r="A87">
            <v>45576</v>
          </cell>
        </row>
        <row r="88">
          <cell r="A88">
            <v>45574</v>
          </cell>
        </row>
        <row r="89">
          <cell r="A89">
            <v>45573</v>
          </cell>
        </row>
        <row r="90">
          <cell r="A90">
            <v>45572</v>
          </cell>
        </row>
        <row r="91">
          <cell r="A91">
            <v>45569</v>
          </cell>
        </row>
        <row r="92">
          <cell r="A92">
            <v>45566</v>
          </cell>
        </row>
        <row r="93">
          <cell r="A93">
            <v>45565</v>
          </cell>
        </row>
        <row r="94">
          <cell r="A94">
            <v>45562</v>
          </cell>
        </row>
        <row r="95">
          <cell r="A95">
            <v>45561</v>
          </cell>
        </row>
        <row r="96">
          <cell r="A96">
            <v>45560</v>
          </cell>
        </row>
        <row r="97">
          <cell r="A97">
            <v>45559</v>
          </cell>
        </row>
        <row r="98">
          <cell r="A98">
            <v>45558</v>
          </cell>
        </row>
        <row r="99">
          <cell r="A99">
            <v>45555</v>
          </cell>
        </row>
        <row r="100">
          <cell r="A100">
            <v>45554</v>
          </cell>
        </row>
        <row r="101">
          <cell r="A101">
            <v>45553</v>
          </cell>
        </row>
        <row r="102">
          <cell r="A102">
            <v>45551</v>
          </cell>
        </row>
        <row r="103">
          <cell r="A103">
            <v>45548</v>
          </cell>
        </row>
        <row r="104">
          <cell r="A104">
            <v>45547</v>
          </cell>
        </row>
        <row r="105">
          <cell r="A105">
            <v>45546</v>
          </cell>
        </row>
        <row r="106">
          <cell r="A106">
            <v>45545</v>
          </cell>
        </row>
        <row r="107">
          <cell r="A107">
            <v>45544</v>
          </cell>
        </row>
        <row r="108">
          <cell r="A108">
            <v>45541</v>
          </cell>
        </row>
        <row r="109">
          <cell r="A109">
            <v>45540</v>
          </cell>
        </row>
        <row r="110">
          <cell r="A110">
            <v>45539</v>
          </cell>
        </row>
        <row r="111">
          <cell r="A111">
            <v>45538</v>
          </cell>
        </row>
        <row r="112">
          <cell r="A112">
            <v>45537</v>
          </cell>
        </row>
        <row r="113">
          <cell r="A113">
            <v>45534</v>
          </cell>
        </row>
        <row r="114">
          <cell r="A114">
            <v>45533</v>
          </cell>
        </row>
        <row r="115">
          <cell r="A115">
            <v>45532</v>
          </cell>
        </row>
        <row r="116">
          <cell r="A116">
            <v>45531</v>
          </cell>
        </row>
        <row r="117">
          <cell r="A117">
            <v>45530</v>
          </cell>
        </row>
        <row r="118">
          <cell r="A118">
            <v>45527</v>
          </cell>
        </row>
        <row r="119">
          <cell r="A119">
            <v>45526</v>
          </cell>
        </row>
        <row r="120">
          <cell r="A120">
            <v>45525</v>
          </cell>
        </row>
        <row r="121">
          <cell r="A121">
            <v>45524</v>
          </cell>
        </row>
        <row r="122">
          <cell r="A122">
            <v>45523</v>
          </cell>
        </row>
        <row r="123">
          <cell r="A123">
            <v>45520</v>
          </cell>
        </row>
        <row r="124">
          <cell r="A124">
            <v>45519</v>
          </cell>
        </row>
        <row r="125">
          <cell r="A125">
            <v>45518</v>
          </cell>
        </row>
        <row r="126">
          <cell r="A126">
            <v>45517</v>
          </cell>
        </row>
        <row r="127">
          <cell r="A127">
            <v>45516</v>
          </cell>
        </row>
        <row r="128">
          <cell r="A128">
            <v>45513</v>
          </cell>
        </row>
        <row r="129">
          <cell r="A129">
            <v>45512</v>
          </cell>
        </row>
        <row r="130">
          <cell r="A130">
            <v>45511</v>
          </cell>
        </row>
        <row r="131">
          <cell r="A131">
            <v>45510</v>
          </cell>
        </row>
        <row r="132">
          <cell r="A132">
            <v>45509</v>
          </cell>
        </row>
        <row r="133">
          <cell r="A133">
            <v>45506</v>
          </cell>
        </row>
        <row r="134">
          <cell r="A134">
            <v>45505</v>
          </cell>
        </row>
        <row r="135">
          <cell r="A135">
            <v>45504</v>
          </cell>
        </row>
        <row r="136">
          <cell r="A136">
            <v>45503</v>
          </cell>
        </row>
        <row r="137">
          <cell r="A137">
            <v>45502</v>
          </cell>
        </row>
        <row r="138">
          <cell r="A138">
            <v>45499</v>
          </cell>
        </row>
        <row r="139">
          <cell r="A139">
            <v>45496</v>
          </cell>
        </row>
        <row r="140">
          <cell r="A140">
            <v>45495</v>
          </cell>
        </row>
        <row r="141">
          <cell r="A141">
            <v>45492</v>
          </cell>
        </row>
        <row r="142">
          <cell r="A142">
            <v>45491</v>
          </cell>
        </row>
        <row r="143">
          <cell r="A143">
            <v>45490</v>
          </cell>
        </row>
        <row r="144">
          <cell r="A144">
            <v>45489</v>
          </cell>
        </row>
        <row r="145">
          <cell r="A145">
            <v>45488</v>
          </cell>
        </row>
        <row r="146">
          <cell r="A146">
            <v>45485</v>
          </cell>
        </row>
        <row r="147">
          <cell r="A147">
            <v>45484</v>
          </cell>
        </row>
        <row r="148">
          <cell r="A148">
            <v>45483</v>
          </cell>
        </row>
        <row r="149">
          <cell r="A149">
            <v>45482</v>
          </cell>
        </row>
        <row r="150">
          <cell r="A150">
            <v>45481</v>
          </cell>
        </row>
        <row r="151">
          <cell r="A151">
            <v>45478</v>
          </cell>
        </row>
        <row r="152">
          <cell r="A152">
            <v>45477</v>
          </cell>
        </row>
        <row r="153">
          <cell r="A153">
            <v>45476</v>
          </cell>
        </row>
        <row r="154">
          <cell r="A154">
            <v>45475</v>
          </cell>
        </row>
        <row r="155">
          <cell r="A155">
            <v>45474</v>
          </cell>
        </row>
        <row r="156">
          <cell r="A156">
            <v>45471</v>
          </cell>
        </row>
        <row r="157">
          <cell r="A157">
            <v>45470</v>
          </cell>
        </row>
        <row r="158">
          <cell r="A158">
            <v>45469</v>
          </cell>
        </row>
        <row r="159">
          <cell r="A159">
            <v>45468</v>
          </cell>
        </row>
        <row r="160">
          <cell r="A160">
            <v>45467</v>
          </cell>
        </row>
        <row r="161">
          <cell r="A161">
            <v>45464</v>
          </cell>
        </row>
        <row r="162">
          <cell r="A162">
            <v>45463</v>
          </cell>
        </row>
        <row r="163">
          <cell r="A163">
            <v>45462</v>
          </cell>
        </row>
        <row r="164">
          <cell r="A164">
            <v>45461</v>
          </cell>
        </row>
        <row r="165">
          <cell r="A165">
            <v>45460</v>
          </cell>
        </row>
        <row r="166">
          <cell r="A166">
            <v>45457</v>
          </cell>
        </row>
        <row r="167">
          <cell r="A167">
            <v>45456</v>
          </cell>
        </row>
        <row r="168">
          <cell r="A168">
            <v>45455</v>
          </cell>
        </row>
        <row r="169">
          <cell r="A169">
            <v>45454</v>
          </cell>
        </row>
        <row r="170">
          <cell r="A170">
            <v>45450</v>
          </cell>
        </row>
        <row r="171">
          <cell r="A171">
            <v>45449</v>
          </cell>
        </row>
        <row r="172">
          <cell r="A172">
            <v>45448</v>
          </cell>
        </row>
        <row r="173">
          <cell r="A173">
            <v>45447</v>
          </cell>
        </row>
        <row r="174">
          <cell r="A174">
            <v>45446</v>
          </cell>
        </row>
        <row r="175">
          <cell r="A175">
            <v>45443</v>
          </cell>
        </row>
        <row r="176">
          <cell r="A176">
            <v>45442</v>
          </cell>
        </row>
        <row r="177">
          <cell r="A177">
            <v>45441</v>
          </cell>
        </row>
        <row r="178">
          <cell r="A178">
            <v>45440</v>
          </cell>
        </row>
        <row r="179">
          <cell r="A179">
            <v>45439</v>
          </cell>
        </row>
        <row r="180">
          <cell r="A180">
            <v>45436</v>
          </cell>
        </row>
        <row r="181">
          <cell r="A181">
            <v>45435</v>
          </cell>
        </row>
        <row r="182">
          <cell r="A182">
            <v>45434</v>
          </cell>
        </row>
        <row r="183">
          <cell r="A183">
            <v>45433</v>
          </cell>
        </row>
        <row r="184">
          <cell r="A184">
            <v>45432</v>
          </cell>
        </row>
        <row r="185">
          <cell r="A185">
            <v>45429</v>
          </cell>
        </row>
        <row r="186">
          <cell r="A186">
            <v>45428</v>
          </cell>
        </row>
        <row r="187">
          <cell r="A187">
            <v>45427</v>
          </cell>
        </row>
        <row r="188">
          <cell r="A188">
            <v>45426</v>
          </cell>
        </row>
        <row r="189">
          <cell r="A189">
            <v>45425</v>
          </cell>
        </row>
        <row r="190">
          <cell r="A190">
            <v>45422</v>
          </cell>
        </row>
        <row r="191">
          <cell r="A191">
            <v>45421</v>
          </cell>
        </row>
        <row r="192">
          <cell r="A192">
            <v>45420</v>
          </cell>
        </row>
        <row r="193">
          <cell r="A193">
            <v>45419</v>
          </cell>
        </row>
        <row r="194">
          <cell r="A194">
            <v>45418</v>
          </cell>
        </row>
        <row r="195">
          <cell r="A195">
            <v>45415</v>
          </cell>
        </row>
        <row r="196">
          <cell r="A196">
            <v>45414</v>
          </cell>
        </row>
        <row r="197">
          <cell r="A197">
            <v>45412</v>
          </cell>
        </row>
        <row r="198">
          <cell r="A198">
            <v>45411</v>
          </cell>
        </row>
        <row r="199">
          <cell r="A199">
            <v>45408</v>
          </cell>
        </row>
        <row r="200">
          <cell r="A200">
            <v>45407</v>
          </cell>
        </row>
        <row r="201">
          <cell r="A201">
            <v>45406</v>
          </cell>
        </row>
        <row r="202">
          <cell r="A202">
            <v>45405</v>
          </cell>
        </row>
        <row r="203">
          <cell r="A203">
            <v>45404</v>
          </cell>
        </row>
        <row r="204">
          <cell r="A204">
            <v>45401</v>
          </cell>
        </row>
        <row r="205">
          <cell r="A205">
            <v>45400</v>
          </cell>
        </row>
        <row r="206">
          <cell r="A206">
            <v>45399</v>
          </cell>
        </row>
        <row r="207">
          <cell r="A207">
            <v>45398</v>
          </cell>
        </row>
        <row r="208">
          <cell r="A208">
            <v>45397</v>
          </cell>
        </row>
        <row r="209">
          <cell r="A209">
            <v>45394</v>
          </cell>
        </row>
        <row r="210">
          <cell r="A210">
            <v>45393</v>
          </cell>
        </row>
        <row r="211">
          <cell r="A211">
            <v>45392</v>
          </cell>
        </row>
        <row r="212">
          <cell r="A212">
            <v>45391</v>
          </cell>
        </row>
        <row r="213">
          <cell r="A213">
            <v>45390</v>
          </cell>
        </row>
        <row r="214">
          <cell r="A214">
            <v>45385</v>
          </cell>
        </row>
        <row r="215">
          <cell r="A215">
            <v>45384</v>
          </cell>
        </row>
        <row r="216">
          <cell r="A216">
            <v>45383</v>
          </cell>
        </row>
        <row r="217">
          <cell r="A217">
            <v>45380</v>
          </cell>
        </row>
        <row r="218">
          <cell r="A218">
            <v>45379</v>
          </cell>
        </row>
        <row r="219">
          <cell r="A219">
            <v>45378</v>
          </cell>
        </row>
        <row r="220">
          <cell r="A220">
            <v>45377</v>
          </cell>
        </row>
        <row r="221">
          <cell r="A221">
            <v>45376</v>
          </cell>
        </row>
        <row r="222">
          <cell r="A222">
            <v>45373</v>
          </cell>
        </row>
        <row r="223">
          <cell r="A223">
            <v>45372</v>
          </cell>
        </row>
        <row r="224">
          <cell r="A224">
            <v>45371</v>
          </cell>
        </row>
        <row r="225">
          <cell r="A225">
            <v>45370</v>
          </cell>
        </row>
        <row r="226">
          <cell r="A226">
            <v>45369</v>
          </cell>
        </row>
        <row r="227">
          <cell r="A227">
            <v>45366</v>
          </cell>
        </row>
        <row r="228">
          <cell r="A228">
            <v>45365</v>
          </cell>
        </row>
        <row r="229">
          <cell r="A229">
            <v>45364</v>
          </cell>
        </row>
        <row r="230">
          <cell r="A230">
            <v>45363</v>
          </cell>
        </row>
        <row r="231">
          <cell r="A231">
            <v>45362</v>
          </cell>
        </row>
        <row r="232">
          <cell r="A232">
            <v>45359</v>
          </cell>
        </row>
        <row r="233">
          <cell r="A233">
            <v>45358</v>
          </cell>
        </row>
        <row r="234">
          <cell r="A234">
            <v>45357</v>
          </cell>
        </row>
        <row r="235">
          <cell r="A235">
            <v>45356</v>
          </cell>
        </row>
        <row r="236">
          <cell r="A236">
            <v>45355</v>
          </cell>
        </row>
        <row r="237">
          <cell r="A237">
            <v>45352</v>
          </cell>
        </row>
        <row r="238">
          <cell r="A238">
            <v>45351</v>
          </cell>
        </row>
        <row r="239">
          <cell r="A239">
            <v>45349</v>
          </cell>
        </row>
        <row r="240">
          <cell r="A240">
            <v>45348</v>
          </cell>
        </row>
        <row r="241">
          <cell r="A241">
            <v>45345</v>
          </cell>
        </row>
        <row r="242">
          <cell r="A242">
            <v>45344</v>
          </cell>
        </row>
        <row r="243">
          <cell r="A243">
            <v>45343</v>
          </cell>
        </row>
        <row r="244">
          <cell r="A244">
            <v>45342</v>
          </cell>
        </row>
        <row r="245">
          <cell r="A245">
            <v>45341</v>
          </cell>
        </row>
        <row r="246">
          <cell r="A246">
            <v>45338</v>
          </cell>
        </row>
        <row r="247">
          <cell r="A247">
            <v>45337</v>
          </cell>
        </row>
        <row r="248">
          <cell r="A248">
            <v>45327</v>
          </cell>
        </row>
        <row r="249">
          <cell r="A249">
            <v>45324</v>
          </cell>
        </row>
        <row r="250">
          <cell r="A250">
            <v>45323</v>
          </cell>
        </row>
        <row r="251">
          <cell r="A251">
            <v>45322</v>
          </cell>
        </row>
        <row r="252">
          <cell r="A252">
            <v>45321</v>
          </cell>
        </row>
        <row r="253">
          <cell r="A253">
            <v>45320</v>
          </cell>
        </row>
        <row r="254">
          <cell r="A254">
            <v>45317</v>
          </cell>
        </row>
        <row r="255">
          <cell r="A255">
            <v>45316</v>
          </cell>
        </row>
        <row r="256">
          <cell r="A256">
            <v>45315</v>
          </cell>
        </row>
        <row r="257">
          <cell r="A257">
            <v>45314</v>
          </cell>
        </row>
        <row r="258">
          <cell r="A258">
            <v>45313</v>
          </cell>
        </row>
        <row r="259">
          <cell r="A259">
            <v>45310</v>
          </cell>
        </row>
        <row r="260">
          <cell r="A260">
            <v>45309</v>
          </cell>
        </row>
        <row r="261">
          <cell r="A261">
            <v>45308</v>
          </cell>
        </row>
        <row r="262">
          <cell r="A262">
            <v>45307</v>
          </cell>
        </row>
        <row r="263">
          <cell r="A263">
            <v>45306</v>
          </cell>
        </row>
        <row r="264">
          <cell r="A264">
            <v>45303</v>
          </cell>
        </row>
        <row r="265">
          <cell r="A265">
            <v>45302</v>
          </cell>
        </row>
        <row r="266">
          <cell r="A266">
            <v>45301</v>
          </cell>
        </row>
        <row r="267">
          <cell r="A267">
            <v>45300</v>
          </cell>
        </row>
        <row r="268">
          <cell r="A268">
            <v>45299</v>
          </cell>
        </row>
        <row r="269">
          <cell r="A269">
            <v>45296</v>
          </cell>
        </row>
        <row r="270">
          <cell r="A270">
            <v>45295</v>
          </cell>
        </row>
        <row r="271">
          <cell r="A271">
            <v>45294</v>
          </cell>
        </row>
        <row r="272">
          <cell r="A272">
            <v>45293</v>
          </cell>
        </row>
        <row r="273">
          <cell r="A273">
            <v>45289</v>
          </cell>
        </row>
        <row r="274">
          <cell r="A274">
            <v>45288</v>
          </cell>
        </row>
        <row r="275">
          <cell r="A275">
            <v>45287</v>
          </cell>
        </row>
        <row r="276">
          <cell r="A276">
            <v>45286</v>
          </cell>
        </row>
        <row r="277">
          <cell r="A277">
            <v>45285</v>
          </cell>
        </row>
        <row r="278">
          <cell r="A278">
            <v>45282</v>
          </cell>
        </row>
        <row r="279">
          <cell r="A279">
            <v>45281</v>
          </cell>
        </row>
        <row r="280">
          <cell r="A280">
            <v>45280</v>
          </cell>
        </row>
        <row r="281">
          <cell r="A281">
            <v>45279</v>
          </cell>
        </row>
        <row r="282">
          <cell r="A282">
            <v>45278</v>
          </cell>
        </row>
        <row r="283">
          <cell r="A283">
            <v>45275</v>
          </cell>
        </row>
        <row r="284">
          <cell r="A284">
            <v>45274</v>
          </cell>
        </row>
        <row r="285">
          <cell r="A285">
            <v>45273</v>
          </cell>
        </row>
        <row r="286">
          <cell r="A286">
            <v>45272</v>
          </cell>
        </row>
        <row r="287">
          <cell r="A287">
            <v>45271</v>
          </cell>
        </row>
        <row r="288">
          <cell r="A288">
            <v>45268</v>
          </cell>
        </row>
        <row r="289">
          <cell r="A289">
            <v>45267</v>
          </cell>
        </row>
        <row r="290">
          <cell r="A290">
            <v>45266</v>
          </cell>
        </row>
        <row r="291">
          <cell r="A291">
            <v>45265</v>
          </cell>
        </row>
        <row r="292">
          <cell r="A292">
            <v>45264</v>
          </cell>
        </row>
        <row r="293">
          <cell r="A293">
            <v>45261</v>
          </cell>
        </row>
        <row r="294">
          <cell r="A294">
            <v>45260</v>
          </cell>
        </row>
        <row r="295">
          <cell r="A295">
            <v>45259</v>
          </cell>
        </row>
        <row r="296">
          <cell r="A296">
            <v>45258</v>
          </cell>
        </row>
        <row r="297">
          <cell r="A297">
            <v>45257</v>
          </cell>
        </row>
        <row r="298">
          <cell r="A298">
            <v>45254</v>
          </cell>
        </row>
        <row r="299">
          <cell r="A299">
            <v>45253</v>
          </cell>
        </row>
        <row r="300">
          <cell r="A300">
            <v>45252</v>
          </cell>
        </row>
        <row r="301">
          <cell r="A301">
            <v>45251</v>
          </cell>
        </row>
        <row r="302">
          <cell r="A302">
            <v>45250</v>
          </cell>
        </row>
        <row r="303">
          <cell r="A303">
            <v>45247</v>
          </cell>
        </row>
        <row r="304">
          <cell r="A304">
            <v>45246</v>
          </cell>
        </row>
        <row r="305">
          <cell r="A305">
            <v>45245</v>
          </cell>
        </row>
        <row r="306">
          <cell r="A306">
            <v>45244</v>
          </cell>
        </row>
        <row r="307">
          <cell r="A307">
            <v>45243</v>
          </cell>
        </row>
        <row r="308">
          <cell r="A308">
            <v>45240</v>
          </cell>
        </row>
        <row r="309">
          <cell r="A309">
            <v>45239</v>
          </cell>
        </row>
        <row r="310">
          <cell r="A310">
            <v>45238</v>
          </cell>
        </row>
        <row r="311">
          <cell r="A311">
            <v>45237</v>
          </cell>
        </row>
        <row r="312">
          <cell r="A312">
            <v>45236</v>
          </cell>
        </row>
        <row r="313">
          <cell r="A313">
            <v>45233</v>
          </cell>
        </row>
        <row r="314">
          <cell r="A314">
            <v>45232</v>
          </cell>
        </row>
        <row r="315">
          <cell r="A315">
            <v>45231</v>
          </cell>
        </row>
        <row r="316">
          <cell r="A316">
            <v>45230</v>
          </cell>
        </row>
        <row r="317">
          <cell r="A317">
            <v>45229</v>
          </cell>
        </row>
        <row r="318">
          <cell r="A318">
            <v>45226</v>
          </cell>
        </row>
        <row r="319">
          <cell r="A319">
            <v>45225</v>
          </cell>
        </row>
        <row r="320">
          <cell r="A320">
            <v>45224</v>
          </cell>
        </row>
        <row r="321">
          <cell r="A321">
            <v>45223</v>
          </cell>
        </row>
        <row r="322">
          <cell r="A322">
            <v>45222</v>
          </cell>
        </row>
        <row r="323">
          <cell r="A323">
            <v>45219</v>
          </cell>
        </row>
        <row r="324">
          <cell r="A324">
            <v>45218</v>
          </cell>
        </row>
        <row r="325">
          <cell r="A325">
            <v>45217</v>
          </cell>
        </row>
        <row r="326">
          <cell r="A326">
            <v>45216</v>
          </cell>
        </row>
        <row r="327">
          <cell r="A327">
            <v>45215</v>
          </cell>
        </row>
        <row r="328">
          <cell r="A328">
            <v>45212</v>
          </cell>
        </row>
        <row r="329">
          <cell r="A329">
            <v>45211</v>
          </cell>
        </row>
        <row r="330">
          <cell r="A330">
            <v>45210</v>
          </cell>
        </row>
        <row r="331">
          <cell r="A331">
            <v>45205</v>
          </cell>
        </row>
        <row r="332">
          <cell r="A332">
            <v>45204</v>
          </cell>
        </row>
        <row r="333">
          <cell r="A333">
            <v>45203</v>
          </cell>
        </row>
        <row r="334">
          <cell r="A334">
            <v>45202</v>
          </cell>
        </row>
        <row r="335">
          <cell r="A335">
            <v>45201</v>
          </cell>
        </row>
        <row r="336">
          <cell r="A336">
            <v>45197</v>
          </cell>
        </row>
        <row r="337">
          <cell r="A337">
            <v>45196</v>
          </cell>
        </row>
        <row r="338">
          <cell r="A338">
            <v>45195</v>
          </cell>
        </row>
        <row r="339">
          <cell r="A339">
            <v>45194</v>
          </cell>
        </row>
        <row r="340">
          <cell r="A340">
            <v>45191</v>
          </cell>
        </row>
        <row r="341">
          <cell r="A341">
            <v>45190</v>
          </cell>
        </row>
        <row r="342">
          <cell r="A342">
            <v>45189</v>
          </cell>
        </row>
        <row r="343">
          <cell r="A343">
            <v>45188</v>
          </cell>
        </row>
        <row r="344">
          <cell r="A344">
            <v>45187</v>
          </cell>
        </row>
        <row r="345">
          <cell r="A345">
            <v>45184</v>
          </cell>
        </row>
        <row r="346">
          <cell r="A346">
            <v>45183</v>
          </cell>
        </row>
        <row r="347">
          <cell r="A347">
            <v>45182</v>
          </cell>
        </row>
        <row r="348">
          <cell r="A348">
            <v>45181</v>
          </cell>
        </row>
        <row r="349">
          <cell r="A349">
            <v>45180</v>
          </cell>
        </row>
        <row r="350">
          <cell r="A350">
            <v>45177</v>
          </cell>
        </row>
        <row r="351">
          <cell r="A351">
            <v>45176</v>
          </cell>
        </row>
        <row r="352">
          <cell r="A352">
            <v>45175</v>
          </cell>
        </row>
        <row r="353">
          <cell r="A353">
            <v>45174</v>
          </cell>
        </row>
        <row r="354">
          <cell r="A354">
            <v>45173</v>
          </cell>
        </row>
        <row r="355">
          <cell r="A355">
            <v>45170</v>
          </cell>
        </row>
        <row r="356">
          <cell r="A356">
            <v>45169</v>
          </cell>
        </row>
        <row r="357">
          <cell r="A357">
            <v>45168</v>
          </cell>
        </row>
        <row r="358">
          <cell r="A358">
            <v>45167</v>
          </cell>
        </row>
        <row r="359">
          <cell r="A359">
            <v>45166</v>
          </cell>
        </row>
        <row r="360">
          <cell r="A360">
            <v>45163</v>
          </cell>
        </row>
        <row r="361">
          <cell r="A361">
            <v>45162</v>
          </cell>
        </row>
        <row r="362">
          <cell r="A362">
            <v>45161</v>
          </cell>
        </row>
        <row r="363">
          <cell r="A363">
            <v>45160</v>
          </cell>
        </row>
        <row r="364">
          <cell r="A364">
            <v>45159</v>
          </cell>
        </row>
        <row r="365">
          <cell r="A365">
            <v>45156</v>
          </cell>
        </row>
        <row r="366">
          <cell r="A366">
            <v>45155</v>
          </cell>
        </row>
        <row r="367">
          <cell r="A367">
            <v>45154</v>
          </cell>
        </row>
        <row r="368">
          <cell r="A368">
            <v>45153</v>
          </cell>
        </row>
        <row r="369">
          <cell r="A369">
            <v>45152</v>
          </cell>
        </row>
        <row r="370">
          <cell r="A370">
            <v>45149</v>
          </cell>
        </row>
        <row r="371">
          <cell r="A371">
            <v>45148</v>
          </cell>
        </row>
        <row r="372">
          <cell r="A372">
            <v>45147</v>
          </cell>
        </row>
        <row r="373">
          <cell r="A373">
            <v>45146</v>
          </cell>
        </row>
        <row r="374">
          <cell r="A374">
            <v>45145</v>
          </cell>
        </row>
        <row r="375">
          <cell r="A375">
            <v>45142</v>
          </cell>
        </row>
        <row r="376">
          <cell r="A376">
            <v>45140</v>
          </cell>
        </row>
        <row r="377">
          <cell r="A377">
            <v>45139</v>
          </cell>
        </row>
        <row r="378">
          <cell r="A378">
            <v>45138</v>
          </cell>
        </row>
        <row r="379">
          <cell r="A379">
            <v>45135</v>
          </cell>
        </row>
        <row r="380">
          <cell r="A380">
            <v>45134</v>
          </cell>
        </row>
        <row r="381">
          <cell r="A381">
            <v>45133</v>
          </cell>
        </row>
        <row r="382">
          <cell r="A382">
            <v>45132</v>
          </cell>
        </row>
        <row r="383">
          <cell r="A383">
            <v>45131</v>
          </cell>
        </row>
        <row r="384">
          <cell r="A384">
            <v>45128</v>
          </cell>
        </row>
        <row r="385">
          <cell r="A385">
            <v>45127</v>
          </cell>
        </row>
        <row r="386">
          <cell r="A386">
            <v>45126</v>
          </cell>
        </row>
        <row r="387">
          <cell r="A387">
            <v>45125</v>
          </cell>
        </row>
        <row r="388">
          <cell r="A388">
            <v>45124</v>
          </cell>
        </row>
        <row r="389">
          <cell r="A389">
            <v>45121</v>
          </cell>
        </row>
        <row r="390">
          <cell r="A390">
            <v>45120</v>
          </cell>
        </row>
        <row r="391">
          <cell r="A391">
            <v>45119</v>
          </cell>
        </row>
        <row r="392">
          <cell r="A392">
            <v>45118</v>
          </cell>
        </row>
        <row r="393">
          <cell r="A393">
            <v>45117</v>
          </cell>
        </row>
        <row r="394">
          <cell r="A394">
            <v>45114</v>
          </cell>
        </row>
        <row r="395">
          <cell r="A395">
            <v>45113</v>
          </cell>
        </row>
        <row r="396">
          <cell r="A396">
            <v>45112</v>
          </cell>
        </row>
        <row r="397">
          <cell r="A397">
            <v>45111</v>
          </cell>
        </row>
        <row r="398">
          <cell r="A398">
            <v>45110</v>
          </cell>
        </row>
        <row r="399">
          <cell r="A399">
            <v>45107</v>
          </cell>
        </row>
        <row r="400">
          <cell r="A400">
            <v>45106</v>
          </cell>
        </row>
        <row r="401">
          <cell r="A401">
            <v>45105</v>
          </cell>
        </row>
        <row r="402">
          <cell r="A402">
            <v>45104</v>
          </cell>
        </row>
        <row r="403">
          <cell r="A403">
            <v>45103</v>
          </cell>
        </row>
        <row r="404">
          <cell r="A404">
            <v>45098</v>
          </cell>
        </row>
        <row r="405">
          <cell r="A405">
            <v>45097</v>
          </cell>
        </row>
        <row r="406">
          <cell r="A406">
            <v>45096</v>
          </cell>
        </row>
        <row r="407">
          <cell r="A407">
            <v>45093</v>
          </cell>
        </row>
        <row r="408">
          <cell r="A408">
            <v>45092</v>
          </cell>
        </row>
        <row r="409">
          <cell r="A409">
            <v>45091</v>
          </cell>
        </row>
        <row r="410">
          <cell r="A410">
            <v>45090</v>
          </cell>
        </row>
        <row r="411">
          <cell r="A411">
            <v>45089</v>
          </cell>
        </row>
        <row r="412">
          <cell r="A412">
            <v>45086</v>
          </cell>
        </row>
        <row r="413">
          <cell r="A413">
            <v>45085</v>
          </cell>
        </row>
        <row r="414">
          <cell r="A414">
            <v>45084</v>
          </cell>
        </row>
        <row r="415">
          <cell r="A415">
            <v>45083</v>
          </cell>
        </row>
        <row r="416">
          <cell r="A416">
            <v>45082</v>
          </cell>
        </row>
        <row r="417">
          <cell r="A417">
            <v>45079</v>
          </cell>
        </row>
        <row r="418">
          <cell r="A418">
            <v>45078</v>
          </cell>
        </row>
        <row r="419">
          <cell r="A419">
            <v>45077</v>
          </cell>
        </row>
        <row r="420">
          <cell r="A420">
            <v>45076</v>
          </cell>
        </row>
        <row r="421">
          <cell r="A421">
            <v>45075</v>
          </cell>
        </row>
        <row r="422">
          <cell r="A422">
            <v>45072</v>
          </cell>
        </row>
        <row r="423">
          <cell r="A423">
            <v>45071</v>
          </cell>
        </row>
        <row r="424">
          <cell r="A424">
            <v>45070</v>
          </cell>
        </row>
        <row r="425">
          <cell r="A425">
            <v>45069</v>
          </cell>
        </row>
        <row r="426">
          <cell r="A426">
            <v>45068</v>
          </cell>
        </row>
        <row r="427">
          <cell r="A427">
            <v>45065</v>
          </cell>
        </row>
        <row r="428">
          <cell r="A428">
            <v>45064</v>
          </cell>
        </row>
        <row r="429">
          <cell r="A429">
            <v>45063</v>
          </cell>
        </row>
        <row r="430">
          <cell r="A430">
            <v>45062</v>
          </cell>
        </row>
        <row r="431">
          <cell r="A431">
            <v>45061</v>
          </cell>
        </row>
        <row r="432">
          <cell r="A432">
            <v>45058</v>
          </cell>
        </row>
        <row r="433">
          <cell r="A433">
            <v>45057</v>
          </cell>
        </row>
        <row r="434">
          <cell r="A434">
            <v>45056</v>
          </cell>
        </row>
        <row r="435">
          <cell r="A435">
            <v>45055</v>
          </cell>
        </row>
        <row r="436">
          <cell r="A436">
            <v>45054</v>
          </cell>
        </row>
        <row r="437">
          <cell r="A437">
            <v>45051</v>
          </cell>
        </row>
        <row r="438">
          <cell r="A438">
            <v>45050</v>
          </cell>
        </row>
        <row r="439">
          <cell r="A439">
            <v>45049</v>
          </cell>
        </row>
        <row r="440">
          <cell r="A440">
            <v>45048</v>
          </cell>
        </row>
        <row r="441">
          <cell r="A441">
            <v>45044</v>
          </cell>
        </row>
        <row r="442">
          <cell r="A442">
            <v>45043</v>
          </cell>
        </row>
        <row r="443">
          <cell r="A443">
            <v>45042</v>
          </cell>
        </row>
        <row r="444">
          <cell r="A444">
            <v>45041</v>
          </cell>
        </row>
        <row r="445">
          <cell r="A445">
            <v>45040</v>
          </cell>
        </row>
        <row r="446">
          <cell r="A446">
            <v>45037</v>
          </cell>
        </row>
        <row r="447">
          <cell r="A447">
            <v>45036</v>
          </cell>
        </row>
        <row r="448">
          <cell r="A448">
            <v>45035</v>
          </cell>
        </row>
        <row r="449">
          <cell r="A449">
            <v>45034</v>
          </cell>
        </row>
        <row r="450">
          <cell r="A450">
            <v>45033</v>
          </cell>
        </row>
        <row r="451">
          <cell r="A451">
            <v>45030</v>
          </cell>
        </row>
        <row r="452">
          <cell r="A452">
            <v>45029</v>
          </cell>
        </row>
        <row r="453">
          <cell r="A453">
            <v>45028</v>
          </cell>
        </row>
        <row r="454">
          <cell r="A454">
            <v>45027</v>
          </cell>
        </row>
        <row r="455">
          <cell r="A455">
            <v>45026</v>
          </cell>
        </row>
        <row r="456">
          <cell r="A456">
            <v>45023</v>
          </cell>
        </row>
        <row r="457">
          <cell r="A457">
            <v>45022</v>
          </cell>
        </row>
        <row r="458">
          <cell r="A458">
            <v>45016</v>
          </cell>
        </row>
        <row r="459">
          <cell r="A459">
            <v>45015</v>
          </cell>
        </row>
        <row r="460">
          <cell r="A460">
            <v>45014</v>
          </cell>
        </row>
        <row r="461">
          <cell r="A461">
            <v>45013</v>
          </cell>
        </row>
        <row r="462">
          <cell r="A462">
            <v>45012</v>
          </cell>
        </row>
        <row r="463">
          <cell r="A463">
            <v>45009</v>
          </cell>
        </row>
        <row r="464">
          <cell r="A464">
            <v>45008</v>
          </cell>
        </row>
        <row r="465">
          <cell r="A465">
            <v>45007</v>
          </cell>
        </row>
        <row r="466">
          <cell r="A466">
            <v>45006</v>
          </cell>
        </row>
        <row r="467">
          <cell r="A467">
            <v>45005</v>
          </cell>
        </row>
        <row r="468">
          <cell r="A468">
            <v>45002</v>
          </cell>
        </row>
        <row r="469">
          <cell r="A469">
            <v>45001</v>
          </cell>
        </row>
        <row r="470">
          <cell r="A470">
            <v>45000</v>
          </cell>
        </row>
        <row r="471">
          <cell r="A471">
            <v>44999</v>
          </cell>
        </row>
        <row r="472">
          <cell r="A472">
            <v>44998</v>
          </cell>
        </row>
        <row r="473">
          <cell r="A473">
            <v>44995</v>
          </cell>
        </row>
        <row r="474">
          <cell r="A474">
            <v>44994</v>
          </cell>
        </row>
        <row r="475">
          <cell r="A475">
            <v>44993</v>
          </cell>
        </row>
        <row r="476">
          <cell r="A476">
            <v>44992</v>
          </cell>
        </row>
        <row r="477">
          <cell r="A477">
            <v>44991</v>
          </cell>
        </row>
        <row r="478">
          <cell r="A478">
            <v>44988</v>
          </cell>
        </row>
        <row r="479">
          <cell r="A479">
            <v>44987</v>
          </cell>
        </row>
        <row r="480">
          <cell r="A480">
            <v>44986</v>
          </cell>
        </row>
        <row r="481">
          <cell r="A481">
            <v>44981</v>
          </cell>
        </row>
        <row r="482">
          <cell r="A482">
            <v>44980</v>
          </cell>
        </row>
        <row r="483">
          <cell r="A483">
            <v>44979</v>
          </cell>
        </row>
        <row r="484">
          <cell r="A484">
            <v>44978</v>
          </cell>
        </row>
        <row r="485">
          <cell r="A485">
            <v>44977</v>
          </cell>
        </row>
        <row r="486">
          <cell r="A486">
            <v>44974</v>
          </cell>
        </row>
        <row r="487">
          <cell r="A487">
            <v>44973</v>
          </cell>
        </row>
        <row r="488">
          <cell r="A488">
            <v>44972</v>
          </cell>
        </row>
        <row r="489">
          <cell r="A489">
            <v>44971</v>
          </cell>
        </row>
        <row r="490">
          <cell r="A490">
            <v>44970</v>
          </cell>
        </row>
        <row r="491">
          <cell r="A491">
            <v>44967</v>
          </cell>
        </row>
        <row r="492">
          <cell r="A492">
            <v>44966</v>
          </cell>
        </row>
        <row r="493">
          <cell r="A493">
            <v>44965</v>
          </cell>
        </row>
        <row r="494">
          <cell r="A494">
            <v>44964</v>
          </cell>
        </row>
        <row r="495">
          <cell r="A495">
            <v>44963</v>
          </cell>
        </row>
        <row r="496">
          <cell r="A496">
            <v>44960</v>
          </cell>
        </row>
        <row r="497">
          <cell r="A497">
            <v>44959</v>
          </cell>
        </row>
        <row r="498">
          <cell r="A498">
            <v>44958</v>
          </cell>
        </row>
        <row r="499">
          <cell r="A499">
            <v>44957</v>
          </cell>
        </row>
        <row r="500">
          <cell r="A500">
            <v>44956</v>
          </cell>
        </row>
        <row r="501">
          <cell r="A501">
            <v>44943</v>
          </cell>
        </row>
        <row r="502">
          <cell r="A502">
            <v>44942</v>
          </cell>
        </row>
        <row r="503">
          <cell r="A503">
            <v>44939</v>
          </cell>
        </row>
        <row r="504">
          <cell r="A504">
            <v>44938</v>
          </cell>
        </row>
        <row r="505">
          <cell r="A505">
            <v>44937</v>
          </cell>
        </row>
        <row r="506">
          <cell r="A506">
            <v>44936</v>
          </cell>
        </row>
        <row r="507">
          <cell r="A507">
            <v>44935</v>
          </cell>
        </row>
        <row r="508">
          <cell r="A508">
            <v>44932</v>
          </cell>
        </row>
        <row r="509">
          <cell r="A509">
            <v>44931</v>
          </cell>
        </row>
        <row r="510">
          <cell r="A510">
            <v>44930</v>
          </cell>
        </row>
        <row r="511">
          <cell r="A511">
            <v>44929</v>
          </cell>
        </row>
        <row r="512">
          <cell r="A512">
            <v>44925</v>
          </cell>
        </row>
        <row r="513">
          <cell r="A513">
            <v>44924</v>
          </cell>
        </row>
        <row r="514">
          <cell r="A514">
            <v>44923</v>
          </cell>
        </row>
        <row r="515">
          <cell r="A515">
            <v>44922</v>
          </cell>
        </row>
        <row r="516">
          <cell r="A516">
            <v>44921</v>
          </cell>
        </row>
        <row r="517">
          <cell r="A517">
            <v>44918</v>
          </cell>
        </row>
        <row r="518">
          <cell r="A518">
            <v>44917</v>
          </cell>
        </row>
        <row r="519">
          <cell r="A519">
            <v>44916</v>
          </cell>
        </row>
        <row r="520">
          <cell r="A520">
            <v>44915</v>
          </cell>
        </row>
        <row r="521">
          <cell r="A521">
            <v>44914</v>
          </cell>
        </row>
        <row r="522">
          <cell r="A522">
            <v>44911</v>
          </cell>
        </row>
        <row r="523">
          <cell r="A523">
            <v>44910</v>
          </cell>
        </row>
        <row r="524">
          <cell r="A524">
            <v>44909</v>
          </cell>
        </row>
        <row r="525">
          <cell r="A525">
            <v>44908</v>
          </cell>
        </row>
        <row r="526">
          <cell r="A526">
            <v>44907</v>
          </cell>
        </row>
        <row r="527">
          <cell r="A527">
            <v>44904</v>
          </cell>
        </row>
        <row r="528">
          <cell r="A528">
            <v>44903</v>
          </cell>
        </row>
        <row r="529">
          <cell r="A529">
            <v>44902</v>
          </cell>
        </row>
        <row r="530">
          <cell r="A530">
            <v>44901</v>
          </cell>
        </row>
        <row r="531">
          <cell r="A531">
            <v>44900</v>
          </cell>
        </row>
        <row r="532">
          <cell r="A532">
            <v>44897</v>
          </cell>
        </row>
        <row r="533">
          <cell r="A533">
            <v>44896</v>
          </cell>
        </row>
        <row r="534">
          <cell r="A534">
            <v>44895</v>
          </cell>
        </row>
        <row r="535">
          <cell r="A535">
            <v>44894</v>
          </cell>
        </row>
        <row r="536">
          <cell r="A536">
            <v>44893</v>
          </cell>
        </row>
        <row r="537">
          <cell r="A537">
            <v>44890</v>
          </cell>
        </row>
        <row r="538">
          <cell r="A538">
            <v>44889</v>
          </cell>
        </row>
        <row r="539">
          <cell r="A539">
            <v>44888</v>
          </cell>
        </row>
        <row r="540">
          <cell r="A540">
            <v>44887</v>
          </cell>
        </row>
        <row r="541">
          <cell r="A541">
            <v>44886</v>
          </cell>
        </row>
        <row r="542">
          <cell r="A542">
            <v>44883</v>
          </cell>
        </row>
        <row r="543">
          <cell r="A543">
            <v>44882</v>
          </cell>
        </row>
        <row r="544">
          <cell r="A544">
            <v>44881</v>
          </cell>
        </row>
        <row r="545">
          <cell r="A545">
            <v>44880</v>
          </cell>
        </row>
        <row r="546">
          <cell r="A546">
            <v>44879</v>
          </cell>
        </row>
        <row r="547">
          <cell r="A547">
            <v>44876</v>
          </cell>
        </row>
        <row r="548">
          <cell r="A548">
            <v>44875</v>
          </cell>
        </row>
        <row r="549">
          <cell r="A549">
            <v>44874</v>
          </cell>
        </row>
        <row r="550">
          <cell r="A550">
            <v>44873</v>
          </cell>
        </row>
        <row r="551">
          <cell r="A551">
            <v>44872</v>
          </cell>
        </row>
        <row r="552">
          <cell r="A552">
            <v>44869</v>
          </cell>
        </row>
        <row r="553">
          <cell r="A553">
            <v>44868</v>
          </cell>
        </row>
        <row r="554">
          <cell r="A554">
            <v>44867</v>
          </cell>
        </row>
        <row r="555">
          <cell r="A555">
            <v>44866</v>
          </cell>
        </row>
        <row r="556">
          <cell r="A556">
            <v>44865</v>
          </cell>
        </row>
        <row r="557">
          <cell r="A557">
            <v>44862</v>
          </cell>
        </row>
        <row r="558">
          <cell r="A558">
            <v>44861</v>
          </cell>
        </row>
        <row r="559">
          <cell r="A559">
            <v>44860</v>
          </cell>
        </row>
        <row r="560">
          <cell r="A560">
            <v>44859</v>
          </cell>
        </row>
        <row r="561">
          <cell r="A561">
            <v>44858</v>
          </cell>
        </row>
        <row r="562">
          <cell r="A562">
            <v>44855</v>
          </cell>
        </row>
        <row r="563">
          <cell r="A563">
            <v>44854</v>
          </cell>
        </row>
        <row r="564">
          <cell r="A564">
            <v>44853</v>
          </cell>
        </row>
        <row r="565">
          <cell r="A565">
            <v>44852</v>
          </cell>
        </row>
        <row r="566">
          <cell r="A566">
            <v>44851</v>
          </cell>
        </row>
        <row r="567">
          <cell r="A567">
            <v>44848</v>
          </cell>
        </row>
        <row r="568">
          <cell r="A568">
            <v>44847</v>
          </cell>
        </row>
        <row r="569">
          <cell r="A569">
            <v>44846</v>
          </cell>
        </row>
        <row r="570">
          <cell r="A570">
            <v>44845</v>
          </cell>
        </row>
        <row r="571">
          <cell r="A571">
            <v>44841</v>
          </cell>
        </row>
        <row r="572">
          <cell r="A572">
            <v>44840</v>
          </cell>
        </row>
        <row r="573">
          <cell r="A573">
            <v>44839</v>
          </cell>
        </row>
        <row r="574">
          <cell r="A574">
            <v>44838</v>
          </cell>
        </row>
        <row r="575">
          <cell r="A575">
            <v>44837</v>
          </cell>
        </row>
        <row r="576">
          <cell r="A576">
            <v>44834</v>
          </cell>
        </row>
        <row r="577">
          <cell r="A577">
            <v>44833</v>
          </cell>
        </row>
        <row r="578">
          <cell r="A578">
            <v>44832</v>
          </cell>
        </row>
        <row r="579">
          <cell r="A579">
            <v>44831</v>
          </cell>
        </row>
        <row r="580">
          <cell r="A580">
            <v>44830</v>
          </cell>
        </row>
        <row r="581">
          <cell r="A581">
            <v>44827</v>
          </cell>
        </row>
        <row r="582">
          <cell r="A582">
            <v>44826</v>
          </cell>
        </row>
        <row r="583">
          <cell r="A583">
            <v>44825</v>
          </cell>
        </row>
        <row r="584">
          <cell r="A584">
            <v>44824</v>
          </cell>
        </row>
        <row r="585">
          <cell r="A585">
            <v>44823</v>
          </cell>
        </row>
        <row r="586">
          <cell r="A586">
            <v>44820</v>
          </cell>
        </row>
        <row r="587">
          <cell r="A587">
            <v>44819</v>
          </cell>
        </row>
        <row r="588">
          <cell r="A588">
            <v>44818</v>
          </cell>
        </row>
        <row r="589">
          <cell r="A589">
            <v>44817</v>
          </cell>
        </row>
        <row r="590">
          <cell r="A590">
            <v>44816</v>
          </cell>
        </row>
        <row r="591">
          <cell r="A591">
            <v>44812</v>
          </cell>
        </row>
        <row r="592">
          <cell r="A592">
            <v>44811</v>
          </cell>
        </row>
        <row r="593">
          <cell r="A593">
            <v>44810</v>
          </cell>
        </row>
        <row r="594">
          <cell r="A594">
            <v>44809</v>
          </cell>
        </row>
        <row r="595">
          <cell r="A595">
            <v>44806</v>
          </cell>
        </row>
        <row r="596">
          <cell r="A596">
            <v>44805</v>
          </cell>
        </row>
        <row r="597">
          <cell r="A597">
            <v>44804</v>
          </cell>
        </row>
        <row r="598">
          <cell r="A598">
            <v>44803</v>
          </cell>
        </row>
        <row r="599">
          <cell r="A599">
            <v>44802</v>
          </cell>
        </row>
        <row r="600">
          <cell r="A600">
            <v>44799</v>
          </cell>
        </row>
        <row r="601">
          <cell r="A601">
            <v>44798</v>
          </cell>
        </row>
        <row r="602">
          <cell r="A602">
            <v>44797</v>
          </cell>
        </row>
        <row r="603">
          <cell r="A603">
            <v>44796</v>
          </cell>
        </row>
        <row r="604">
          <cell r="A604">
            <v>44795</v>
          </cell>
        </row>
        <row r="605">
          <cell r="A605">
            <v>44792</v>
          </cell>
        </row>
        <row r="606">
          <cell r="A606">
            <v>44791</v>
          </cell>
        </row>
        <row r="607">
          <cell r="A607">
            <v>44790</v>
          </cell>
        </row>
        <row r="608">
          <cell r="A608">
            <v>44789</v>
          </cell>
        </row>
        <row r="609">
          <cell r="A609">
            <v>44788</v>
          </cell>
        </row>
        <row r="610">
          <cell r="A610">
            <v>44785</v>
          </cell>
        </row>
        <row r="611">
          <cell r="A611">
            <v>44784</v>
          </cell>
        </row>
        <row r="612">
          <cell r="A612">
            <v>44783</v>
          </cell>
        </row>
        <row r="613">
          <cell r="A613">
            <v>44782</v>
          </cell>
        </row>
        <row r="614">
          <cell r="A614">
            <v>44781</v>
          </cell>
        </row>
        <row r="615">
          <cell r="A615">
            <v>44778</v>
          </cell>
        </row>
        <row r="616">
          <cell r="A616">
            <v>44777</v>
          </cell>
        </row>
        <row r="617">
          <cell r="A617">
            <v>44776</v>
          </cell>
        </row>
        <row r="618">
          <cell r="A618">
            <v>44775</v>
          </cell>
        </row>
        <row r="619">
          <cell r="A619">
            <v>44774</v>
          </cell>
        </row>
        <row r="620">
          <cell r="A620">
            <v>44771</v>
          </cell>
        </row>
        <row r="621">
          <cell r="A621">
            <v>44770</v>
          </cell>
        </row>
        <row r="622">
          <cell r="A622">
            <v>44769</v>
          </cell>
        </row>
        <row r="623">
          <cell r="A623">
            <v>44768</v>
          </cell>
        </row>
        <row r="624">
          <cell r="A624">
            <v>44767</v>
          </cell>
        </row>
        <row r="625">
          <cell r="A625">
            <v>44764</v>
          </cell>
        </row>
        <row r="626">
          <cell r="A626">
            <v>44763</v>
          </cell>
        </row>
        <row r="627">
          <cell r="A627">
            <v>44762</v>
          </cell>
        </row>
        <row r="628">
          <cell r="A628">
            <v>44761</v>
          </cell>
        </row>
        <row r="629">
          <cell r="A629">
            <v>44760</v>
          </cell>
        </row>
        <row r="630">
          <cell r="A630">
            <v>44757</v>
          </cell>
        </row>
        <row r="631">
          <cell r="A631">
            <v>44756</v>
          </cell>
        </row>
        <row r="632">
          <cell r="A632">
            <v>44755</v>
          </cell>
        </row>
        <row r="633">
          <cell r="A633">
            <v>44754</v>
          </cell>
        </row>
        <row r="634">
          <cell r="A634">
            <v>44753</v>
          </cell>
        </row>
        <row r="635">
          <cell r="A635">
            <v>44750</v>
          </cell>
        </row>
        <row r="636">
          <cell r="A636">
            <v>44749</v>
          </cell>
        </row>
        <row r="637">
          <cell r="A637">
            <v>44748</v>
          </cell>
        </row>
        <row r="638">
          <cell r="A638">
            <v>44747</v>
          </cell>
        </row>
        <row r="639">
          <cell r="A639">
            <v>44746</v>
          </cell>
        </row>
        <row r="640">
          <cell r="A640">
            <v>44743</v>
          </cell>
        </row>
        <row r="641">
          <cell r="A641">
            <v>44742</v>
          </cell>
        </row>
        <row r="642">
          <cell r="A642">
            <v>44741</v>
          </cell>
        </row>
        <row r="643">
          <cell r="A643">
            <v>44740</v>
          </cell>
        </row>
        <row r="644">
          <cell r="A644">
            <v>44739</v>
          </cell>
        </row>
        <row r="645">
          <cell r="A645">
            <v>44736</v>
          </cell>
        </row>
        <row r="646">
          <cell r="A646">
            <v>44735</v>
          </cell>
        </row>
        <row r="647">
          <cell r="A647">
            <v>44734</v>
          </cell>
        </row>
        <row r="648">
          <cell r="A648">
            <v>44733</v>
          </cell>
        </row>
        <row r="649">
          <cell r="A649">
            <v>44732</v>
          </cell>
        </row>
        <row r="650">
          <cell r="A650">
            <v>44729</v>
          </cell>
        </row>
        <row r="651">
          <cell r="A651">
            <v>44728</v>
          </cell>
        </row>
        <row r="652">
          <cell r="A652">
            <v>44727</v>
          </cell>
        </row>
        <row r="653">
          <cell r="A653">
            <v>44726</v>
          </cell>
        </row>
        <row r="654">
          <cell r="A654">
            <v>44725</v>
          </cell>
        </row>
        <row r="655">
          <cell r="A655">
            <v>44722</v>
          </cell>
        </row>
        <row r="656">
          <cell r="A656">
            <v>44721</v>
          </cell>
        </row>
        <row r="657">
          <cell r="A657">
            <v>44720</v>
          </cell>
        </row>
        <row r="658">
          <cell r="A658">
            <v>44719</v>
          </cell>
        </row>
        <row r="659">
          <cell r="A659">
            <v>44718</v>
          </cell>
        </row>
        <row r="660">
          <cell r="A660">
            <v>44714</v>
          </cell>
        </row>
        <row r="661">
          <cell r="A661">
            <v>44713</v>
          </cell>
        </row>
        <row r="662">
          <cell r="A662">
            <v>44712</v>
          </cell>
        </row>
        <row r="663">
          <cell r="A663">
            <v>44711</v>
          </cell>
        </row>
        <row r="664">
          <cell r="A664">
            <v>44708</v>
          </cell>
        </row>
        <row r="665">
          <cell r="A665">
            <v>44707</v>
          </cell>
        </row>
        <row r="666">
          <cell r="A666">
            <v>44706</v>
          </cell>
        </row>
        <row r="667">
          <cell r="A667">
            <v>44705</v>
          </cell>
        </row>
        <row r="668">
          <cell r="A668">
            <v>44704</v>
          </cell>
        </row>
        <row r="669">
          <cell r="A669">
            <v>44701</v>
          </cell>
        </row>
        <row r="670">
          <cell r="A670">
            <v>44700</v>
          </cell>
        </row>
        <row r="671">
          <cell r="A671">
            <v>44699</v>
          </cell>
        </row>
        <row r="672">
          <cell r="A672">
            <v>44698</v>
          </cell>
        </row>
        <row r="673">
          <cell r="A673">
            <v>44697</v>
          </cell>
        </row>
        <row r="674">
          <cell r="A674">
            <v>44694</v>
          </cell>
        </row>
        <row r="675">
          <cell r="A675">
            <v>44693</v>
          </cell>
        </row>
        <row r="676">
          <cell r="A676">
            <v>44692</v>
          </cell>
        </row>
        <row r="677">
          <cell r="A677">
            <v>44691</v>
          </cell>
        </row>
        <row r="678">
          <cell r="A678">
            <v>44690</v>
          </cell>
        </row>
        <row r="679">
          <cell r="A679">
            <v>44687</v>
          </cell>
        </row>
        <row r="680">
          <cell r="A680">
            <v>44686</v>
          </cell>
        </row>
        <row r="681">
          <cell r="A681">
            <v>44685</v>
          </cell>
        </row>
        <row r="682">
          <cell r="A682">
            <v>44684</v>
          </cell>
        </row>
        <row r="683">
          <cell r="A683">
            <v>44680</v>
          </cell>
        </row>
        <row r="684">
          <cell r="A684">
            <v>44679</v>
          </cell>
        </row>
        <row r="685">
          <cell r="A685">
            <v>44678</v>
          </cell>
        </row>
        <row r="686">
          <cell r="A686">
            <v>44677</v>
          </cell>
        </row>
        <row r="687">
          <cell r="A687">
            <v>44676</v>
          </cell>
        </row>
        <row r="688">
          <cell r="A688">
            <v>44673</v>
          </cell>
        </row>
        <row r="689">
          <cell r="A689">
            <v>44672</v>
          </cell>
        </row>
        <row r="690">
          <cell r="A690">
            <v>44671</v>
          </cell>
        </row>
        <row r="691">
          <cell r="A691">
            <v>44670</v>
          </cell>
        </row>
        <row r="692">
          <cell r="A692">
            <v>44669</v>
          </cell>
        </row>
        <row r="693">
          <cell r="A693">
            <v>44666</v>
          </cell>
        </row>
        <row r="694">
          <cell r="A694">
            <v>44665</v>
          </cell>
        </row>
        <row r="695">
          <cell r="A695">
            <v>44664</v>
          </cell>
        </row>
        <row r="696">
          <cell r="A696">
            <v>44663</v>
          </cell>
        </row>
        <row r="697">
          <cell r="A697">
            <v>44662</v>
          </cell>
        </row>
        <row r="698">
          <cell r="A698">
            <v>44659</v>
          </cell>
        </row>
        <row r="699">
          <cell r="A699">
            <v>44658</v>
          </cell>
        </row>
        <row r="700">
          <cell r="A700">
            <v>44657</v>
          </cell>
        </row>
        <row r="701">
          <cell r="A701">
            <v>44652</v>
          </cell>
        </row>
        <row r="702">
          <cell r="A702">
            <v>44651</v>
          </cell>
        </row>
        <row r="703">
          <cell r="A703">
            <v>44650</v>
          </cell>
        </row>
        <row r="704">
          <cell r="A704">
            <v>44649</v>
          </cell>
        </row>
        <row r="705">
          <cell r="A705">
            <v>44648</v>
          </cell>
        </row>
        <row r="706">
          <cell r="A706">
            <v>44645</v>
          </cell>
        </row>
        <row r="707">
          <cell r="A707">
            <v>44644</v>
          </cell>
        </row>
        <row r="708">
          <cell r="A708">
            <v>44643</v>
          </cell>
        </row>
        <row r="709">
          <cell r="A709">
            <v>44642</v>
          </cell>
        </row>
        <row r="710">
          <cell r="A710">
            <v>44641</v>
          </cell>
        </row>
        <row r="711">
          <cell r="A711">
            <v>44638</v>
          </cell>
        </row>
        <row r="712">
          <cell r="A712">
            <v>44637</v>
          </cell>
        </row>
        <row r="713">
          <cell r="A713">
            <v>44636</v>
          </cell>
        </row>
        <row r="714">
          <cell r="A714">
            <v>44635</v>
          </cell>
        </row>
        <row r="715">
          <cell r="A715">
            <v>44634</v>
          </cell>
        </row>
        <row r="716">
          <cell r="A716">
            <v>44631</v>
          </cell>
        </row>
        <row r="717">
          <cell r="A717">
            <v>44630</v>
          </cell>
        </row>
        <row r="718">
          <cell r="A718">
            <v>44629</v>
          </cell>
        </row>
        <row r="719">
          <cell r="A719">
            <v>44628</v>
          </cell>
        </row>
        <row r="720">
          <cell r="A720">
            <v>44627</v>
          </cell>
        </row>
        <row r="721">
          <cell r="A721">
            <v>44624</v>
          </cell>
        </row>
        <row r="722">
          <cell r="A722">
            <v>44623</v>
          </cell>
        </row>
        <row r="723">
          <cell r="A723">
            <v>44622</v>
          </cell>
        </row>
        <row r="724">
          <cell r="A724">
            <v>44621</v>
          </cell>
        </row>
        <row r="725">
          <cell r="A725">
            <v>44617</v>
          </cell>
        </row>
        <row r="726">
          <cell r="A726">
            <v>44616</v>
          </cell>
        </row>
        <row r="727">
          <cell r="A727">
            <v>44615</v>
          </cell>
        </row>
        <row r="728">
          <cell r="A728">
            <v>44614</v>
          </cell>
        </row>
        <row r="729">
          <cell r="A729">
            <v>44613</v>
          </cell>
        </row>
        <row r="730">
          <cell r="A730">
            <v>44610</v>
          </cell>
        </row>
        <row r="731">
          <cell r="A731">
            <v>44609</v>
          </cell>
        </row>
        <row r="732">
          <cell r="A732">
            <v>44608</v>
          </cell>
        </row>
        <row r="733">
          <cell r="A733">
            <v>44607</v>
          </cell>
        </row>
        <row r="734">
          <cell r="A734">
            <v>44606</v>
          </cell>
        </row>
        <row r="735">
          <cell r="A735">
            <v>44603</v>
          </cell>
        </row>
        <row r="736">
          <cell r="A736">
            <v>44602</v>
          </cell>
        </row>
        <row r="737">
          <cell r="A737">
            <v>44601</v>
          </cell>
        </row>
        <row r="738">
          <cell r="A738">
            <v>44600</v>
          </cell>
        </row>
        <row r="739">
          <cell r="A739">
            <v>44599</v>
          </cell>
        </row>
        <row r="740">
          <cell r="A740">
            <v>44587</v>
          </cell>
        </row>
        <row r="741">
          <cell r="A741">
            <v>44586</v>
          </cell>
        </row>
        <row r="742">
          <cell r="A742">
            <v>44585</v>
          </cell>
        </row>
        <row r="743">
          <cell r="A743">
            <v>44582</v>
          </cell>
        </row>
        <row r="744">
          <cell r="A744">
            <v>44581</v>
          </cell>
        </row>
        <row r="745">
          <cell r="A745">
            <v>44580</v>
          </cell>
        </row>
        <row r="746">
          <cell r="A746">
            <v>44579</v>
          </cell>
        </row>
        <row r="747">
          <cell r="A747">
            <v>44578</v>
          </cell>
        </row>
        <row r="748">
          <cell r="A748">
            <v>44575</v>
          </cell>
        </row>
        <row r="749">
          <cell r="A749">
            <v>44574</v>
          </cell>
        </row>
        <row r="750">
          <cell r="A750">
            <v>44573</v>
          </cell>
        </row>
        <row r="751">
          <cell r="A751">
            <v>44572</v>
          </cell>
        </row>
        <row r="752">
          <cell r="A752">
            <v>44571</v>
          </cell>
        </row>
        <row r="753">
          <cell r="A753">
            <v>44568</v>
          </cell>
        </row>
        <row r="754">
          <cell r="A754">
            <v>44567</v>
          </cell>
        </row>
        <row r="755">
          <cell r="A755">
            <v>44566</v>
          </cell>
        </row>
        <row r="756">
          <cell r="A756">
            <v>44565</v>
          </cell>
        </row>
        <row r="757">
          <cell r="A757">
            <v>44564</v>
          </cell>
        </row>
        <row r="758">
          <cell r="A758">
            <v>44560</v>
          </cell>
        </row>
        <row r="759">
          <cell r="A759">
            <v>44559</v>
          </cell>
        </row>
        <row r="760">
          <cell r="A760">
            <v>44558</v>
          </cell>
        </row>
        <row r="761">
          <cell r="A761">
            <v>44557</v>
          </cell>
        </row>
        <row r="762">
          <cell r="A762">
            <v>44554</v>
          </cell>
        </row>
        <row r="763">
          <cell r="A763">
            <v>44553</v>
          </cell>
        </row>
        <row r="764">
          <cell r="A764">
            <v>44552</v>
          </cell>
        </row>
        <row r="765">
          <cell r="A765">
            <v>44551</v>
          </cell>
        </row>
        <row r="766">
          <cell r="A766">
            <v>44550</v>
          </cell>
        </row>
        <row r="767">
          <cell r="A767">
            <v>44547</v>
          </cell>
        </row>
        <row r="768">
          <cell r="A768">
            <v>44546</v>
          </cell>
        </row>
        <row r="769">
          <cell r="A769">
            <v>44545</v>
          </cell>
        </row>
        <row r="770">
          <cell r="A770">
            <v>44544</v>
          </cell>
        </row>
        <row r="771">
          <cell r="A771">
            <v>44543</v>
          </cell>
        </row>
        <row r="772">
          <cell r="A772">
            <v>44540</v>
          </cell>
        </row>
        <row r="773">
          <cell r="A773">
            <v>44539</v>
          </cell>
        </row>
        <row r="774">
          <cell r="A774">
            <v>44538</v>
          </cell>
        </row>
        <row r="775">
          <cell r="A775">
            <v>44537</v>
          </cell>
        </row>
        <row r="776">
          <cell r="A776">
            <v>44536</v>
          </cell>
        </row>
        <row r="777">
          <cell r="A777">
            <v>44533</v>
          </cell>
        </row>
        <row r="778">
          <cell r="A778">
            <v>44532</v>
          </cell>
        </row>
        <row r="779">
          <cell r="A779">
            <v>44531</v>
          </cell>
        </row>
        <row r="780">
          <cell r="A780">
            <v>44530</v>
          </cell>
        </row>
        <row r="781">
          <cell r="A781">
            <v>44529</v>
          </cell>
        </row>
        <row r="782">
          <cell r="A782">
            <v>44526</v>
          </cell>
        </row>
        <row r="783">
          <cell r="A783">
            <v>44525</v>
          </cell>
        </row>
        <row r="784">
          <cell r="A784">
            <v>44524</v>
          </cell>
        </row>
        <row r="785">
          <cell r="A785">
            <v>44523</v>
          </cell>
        </row>
        <row r="786">
          <cell r="A786">
            <v>44522</v>
          </cell>
        </row>
        <row r="787">
          <cell r="A787">
            <v>44519</v>
          </cell>
        </row>
        <row r="788">
          <cell r="A788">
            <v>44518</v>
          </cell>
        </row>
        <row r="789">
          <cell r="A789">
            <v>44517</v>
          </cell>
        </row>
        <row r="790">
          <cell r="A790">
            <v>44516</v>
          </cell>
        </row>
        <row r="791">
          <cell r="A791">
            <v>44515</v>
          </cell>
        </row>
        <row r="792">
          <cell r="A792">
            <v>44512</v>
          </cell>
        </row>
        <row r="793">
          <cell r="A793">
            <v>44511</v>
          </cell>
        </row>
        <row r="794">
          <cell r="A794">
            <v>44510</v>
          </cell>
        </row>
        <row r="795">
          <cell r="A795">
            <v>44509</v>
          </cell>
        </row>
        <row r="796">
          <cell r="A796">
            <v>44508</v>
          </cell>
        </row>
        <row r="797">
          <cell r="A797">
            <v>44505</v>
          </cell>
        </row>
        <row r="798">
          <cell r="A798">
            <v>44504</v>
          </cell>
        </row>
        <row r="799">
          <cell r="A799">
            <v>44503</v>
          </cell>
        </row>
        <row r="800">
          <cell r="A800">
            <v>44502</v>
          </cell>
        </row>
        <row r="801">
          <cell r="A801">
            <v>44501</v>
          </cell>
        </row>
        <row r="802">
          <cell r="A802">
            <v>44498</v>
          </cell>
        </row>
        <row r="803">
          <cell r="A803">
            <v>44497</v>
          </cell>
        </row>
        <row r="804">
          <cell r="A804">
            <v>44496</v>
          </cell>
        </row>
        <row r="805">
          <cell r="A805">
            <v>44495</v>
          </cell>
        </row>
        <row r="806">
          <cell r="A806">
            <v>44494</v>
          </cell>
        </row>
        <row r="807">
          <cell r="A807">
            <v>44491</v>
          </cell>
        </row>
        <row r="808">
          <cell r="A808">
            <v>44490</v>
          </cell>
        </row>
        <row r="809">
          <cell r="A809">
            <v>44489</v>
          </cell>
        </row>
        <row r="810">
          <cell r="A810">
            <v>44488</v>
          </cell>
        </row>
        <row r="811">
          <cell r="A811">
            <v>44487</v>
          </cell>
        </row>
        <row r="812">
          <cell r="A812">
            <v>44484</v>
          </cell>
        </row>
        <row r="813">
          <cell r="A813">
            <v>44483</v>
          </cell>
        </row>
        <row r="814">
          <cell r="A814">
            <v>44482</v>
          </cell>
        </row>
        <row r="815">
          <cell r="A815">
            <v>44481</v>
          </cell>
        </row>
        <row r="816">
          <cell r="A816">
            <v>44477</v>
          </cell>
        </row>
        <row r="817">
          <cell r="A817">
            <v>44476</v>
          </cell>
        </row>
        <row r="818">
          <cell r="A818">
            <v>44475</v>
          </cell>
        </row>
        <row r="819">
          <cell r="A819">
            <v>44474</v>
          </cell>
        </row>
        <row r="820">
          <cell r="A820">
            <v>44473</v>
          </cell>
        </row>
        <row r="821">
          <cell r="A821">
            <v>44470</v>
          </cell>
        </row>
        <row r="822">
          <cell r="A822">
            <v>44469</v>
          </cell>
        </row>
        <row r="823">
          <cell r="A823">
            <v>44468</v>
          </cell>
        </row>
        <row r="824">
          <cell r="A824">
            <v>44467</v>
          </cell>
        </row>
        <row r="825">
          <cell r="A825">
            <v>44466</v>
          </cell>
        </row>
        <row r="826">
          <cell r="A826">
            <v>44463</v>
          </cell>
        </row>
        <row r="827">
          <cell r="A827">
            <v>44462</v>
          </cell>
        </row>
        <row r="828">
          <cell r="A828">
            <v>44461</v>
          </cell>
        </row>
        <row r="829">
          <cell r="A829">
            <v>44456</v>
          </cell>
        </row>
        <row r="830">
          <cell r="A830">
            <v>44455</v>
          </cell>
        </row>
        <row r="831">
          <cell r="A831">
            <v>44454</v>
          </cell>
        </row>
        <row r="832">
          <cell r="A832">
            <v>44453</v>
          </cell>
        </row>
        <row r="833">
          <cell r="A833">
            <v>44452</v>
          </cell>
        </row>
        <row r="834">
          <cell r="A834">
            <v>44449</v>
          </cell>
        </row>
        <row r="835">
          <cell r="A835">
            <v>44448</v>
          </cell>
        </row>
        <row r="836">
          <cell r="A836">
            <v>44447</v>
          </cell>
        </row>
        <row r="837">
          <cell r="A837">
            <v>44446</v>
          </cell>
        </row>
        <row r="838">
          <cell r="A838">
            <v>44445</v>
          </cell>
        </row>
        <row r="839">
          <cell r="A839">
            <v>44442</v>
          </cell>
        </row>
        <row r="840">
          <cell r="A840">
            <v>44441</v>
          </cell>
        </row>
        <row r="841">
          <cell r="A841">
            <v>44440</v>
          </cell>
        </row>
        <row r="842">
          <cell r="A842">
            <v>44439</v>
          </cell>
        </row>
        <row r="843">
          <cell r="A843">
            <v>44438</v>
          </cell>
        </row>
        <row r="844">
          <cell r="A844">
            <v>44435</v>
          </cell>
        </row>
        <row r="845">
          <cell r="A845">
            <v>44434</v>
          </cell>
        </row>
        <row r="846">
          <cell r="A846">
            <v>44433</v>
          </cell>
        </row>
        <row r="847">
          <cell r="A847">
            <v>44432</v>
          </cell>
        </row>
        <row r="848">
          <cell r="A848">
            <v>44431</v>
          </cell>
        </row>
        <row r="849">
          <cell r="A849">
            <v>44428</v>
          </cell>
        </row>
        <row r="850">
          <cell r="A850">
            <v>44427</v>
          </cell>
        </row>
        <row r="851">
          <cell r="A851">
            <v>44426</v>
          </cell>
        </row>
        <row r="852">
          <cell r="A852">
            <v>44425</v>
          </cell>
        </row>
        <row r="853">
          <cell r="A853">
            <v>44424</v>
          </cell>
        </row>
        <row r="854">
          <cell r="A854">
            <v>44421</v>
          </cell>
        </row>
        <row r="855">
          <cell r="A855">
            <v>44420</v>
          </cell>
        </row>
        <row r="856">
          <cell r="A856">
            <v>44419</v>
          </cell>
        </row>
        <row r="857">
          <cell r="A857">
            <v>44418</v>
          </cell>
        </row>
        <row r="858">
          <cell r="A858">
            <v>44417</v>
          </cell>
        </row>
        <row r="859">
          <cell r="A859">
            <v>44414</v>
          </cell>
        </row>
        <row r="860">
          <cell r="A860">
            <v>44413</v>
          </cell>
        </row>
        <row r="861">
          <cell r="A861">
            <v>44412</v>
          </cell>
        </row>
        <row r="862">
          <cell r="A862">
            <v>44411</v>
          </cell>
        </row>
        <row r="863">
          <cell r="A863">
            <v>44410</v>
          </cell>
        </row>
        <row r="864">
          <cell r="A864">
            <v>44407</v>
          </cell>
        </row>
        <row r="865">
          <cell r="A865">
            <v>44406</v>
          </cell>
        </row>
        <row r="866">
          <cell r="A866">
            <v>44405</v>
          </cell>
        </row>
        <row r="867">
          <cell r="A867">
            <v>44404</v>
          </cell>
        </row>
        <row r="868">
          <cell r="A868">
            <v>44403</v>
          </cell>
        </row>
        <row r="869">
          <cell r="A869">
            <v>44400</v>
          </cell>
        </row>
        <row r="870">
          <cell r="A870">
            <v>44399</v>
          </cell>
        </row>
        <row r="871">
          <cell r="A871">
            <v>44398</v>
          </cell>
        </row>
        <row r="872">
          <cell r="A872">
            <v>44397</v>
          </cell>
        </row>
        <row r="873">
          <cell r="A873">
            <v>44396</v>
          </cell>
        </row>
        <row r="874">
          <cell r="A874">
            <v>44393</v>
          </cell>
        </row>
        <row r="875">
          <cell r="A875">
            <v>44392</v>
          </cell>
        </row>
        <row r="876">
          <cell r="A876">
            <v>44391</v>
          </cell>
        </row>
        <row r="877">
          <cell r="A877">
            <v>44390</v>
          </cell>
        </row>
        <row r="878">
          <cell r="A878">
            <v>44389</v>
          </cell>
        </row>
        <row r="879">
          <cell r="A879">
            <v>44386</v>
          </cell>
        </row>
        <row r="880">
          <cell r="A880">
            <v>44385</v>
          </cell>
        </row>
        <row r="881">
          <cell r="A881">
            <v>44384</v>
          </cell>
        </row>
        <row r="882">
          <cell r="A882">
            <v>44383</v>
          </cell>
        </row>
        <row r="883">
          <cell r="A883">
            <v>44382</v>
          </cell>
        </row>
        <row r="884">
          <cell r="A884">
            <v>44379</v>
          </cell>
        </row>
        <row r="885">
          <cell r="A885">
            <v>44378</v>
          </cell>
        </row>
        <row r="886">
          <cell r="A886">
            <v>44377</v>
          </cell>
        </row>
        <row r="887">
          <cell r="A887">
            <v>44376</v>
          </cell>
        </row>
        <row r="888">
          <cell r="A888">
            <v>44375</v>
          </cell>
        </row>
        <row r="889">
          <cell r="A889">
            <v>44372</v>
          </cell>
        </row>
        <row r="890">
          <cell r="A890">
            <v>44371</v>
          </cell>
        </row>
        <row r="891">
          <cell r="A891">
            <v>44370</v>
          </cell>
        </row>
        <row r="892">
          <cell r="A892">
            <v>44369</v>
          </cell>
        </row>
        <row r="893">
          <cell r="A893">
            <v>44368</v>
          </cell>
        </row>
        <row r="894">
          <cell r="A894">
            <v>44365</v>
          </cell>
        </row>
        <row r="895">
          <cell r="A895">
            <v>44364</v>
          </cell>
        </row>
        <row r="896">
          <cell r="A896">
            <v>44363</v>
          </cell>
        </row>
        <row r="897">
          <cell r="A897">
            <v>44362</v>
          </cell>
        </row>
        <row r="898">
          <cell r="A898">
            <v>44358</v>
          </cell>
        </row>
        <row r="899">
          <cell r="A899">
            <v>44357</v>
          </cell>
        </row>
        <row r="900">
          <cell r="A900">
            <v>44356</v>
          </cell>
        </row>
        <row r="901">
          <cell r="A901">
            <v>44355</v>
          </cell>
        </row>
        <row r="902">
          <cell r="A902">
            <v>44354</v>
          </cell>
        </row>
        <row r="903">
          <cell r="A903">
            <v>44351</v>
          </cell>
        </row>
        <row r="904">
          <cell r="A904">
            <v>44350</v>
          </cell>
        </row>
        <row r="905">
          <cell r="A905">
            <v>44349</v>
          </cell>
        </row>
        <row r="906">
          <cell r="A906">
            <v>44348</v>
          </cell>
        </row>
        <row r="907">
          <cell r="A907">
            <v>44347</v>
          </cell>
        </row>
        <row r="908">
          <cell r="A908">
            <v>44344</v>
          </cell>
        </row>
        <row r="909">
          <cell r="A909">
            <v>44343</v>
          </cell>
        </row>
        <row r="910">
          <cell r="A910">
            <v>44342</v>
          </cell>
        </row>
        <row r="911">
          <cell r="A911">
            <v>44341</v>
          </cell>
        </row>
        <row r="912">
          <cell r="A912">
            <v>44340</v>
          </cell>
        </row>
        <row r="913">
          <cell r="A913">
            <v>44337</v>
          </cell>
        </row>
        <row r="914">
          <cell r="A914">
            <v>44336</v>
          </cell>
        </row>
        <row r="915">
          <cell r="A915">
            <v>44335</v>
          </cell>
        </row>
        <row r="916">
          <cell r="A916">
            <v>44334</v>
          </cell>
        </row>
        <row r="917">
          <cell r="A917">
            <v>44333</v>
          </cell>
        </row>
        <row r="918">
          <cell r="A918">
            <v>44330</v>
          </cell>
        </row>
        <row r="919">
          <cell r="A919">
            <v>44329</v>
          </cell>
        </row>
        <row r="920">
          <cell r="A920">
            <v>44328</v>
          </cell>
        </row>
        <row r="921">
          <cell r="A921">
            <v>44327</v>
          </cell>
        </row>
        <row r="922">
          <cell r="A922">
            <v>44326</v>
          </cell>
        </row>
        <row r="923">
          <cell r="A923">
            <v>44323</v>
          </cell>
        </row>
        <row r="924">
          <cell r="A924">
            <v>44322</v>
          </cell>
        </row>
        <row r="925">
          <cell r="A925">
            <v>44321</v>
          </cell>
        </row>
        <row r="926">
          <cell r="A926">
            <v>44320</v>
          </cell>
        </row>
        <row r="927">
          <cell r="A927">
            <v>44319</v>
          </cell>
        </row>
        <row r="928">
          <cell r="A928">
            <v>44315</v>
          </cell>
        </row>
        <row r="929">
          <cell r="A929">
            <v>44314</v>
          </cell>
        </row>
        <row r="930">
          <cell r="A930">
            <v>44313</v>
          </cell>
        </row>
        <row r="931">
          <cell r="A931">
            <v>44312</v>
          </cell>
        </row>
        <row r="932">
          <cell r="A932">
            <v>44309</v>
          </cell>
        </row>
        <row r="933">
          <cell r="A933">
            <v>44308</v>
          </cell>
        </row>
        <row r="934">
          <cell r="A934">
            <v>44307</v>
          </cell>
        </row>
        <row r="935">
          <cell r="A935">
            <v>44306</v>
          </cell>
        </row>
        <row r="936">
          <cell r="A936">
            <v>44305</v>
          </cell>
        </row>
        <row r="937">
          <cell r="A937">
            <v>44302</v>
          </cell>
        </row>
        <row r="938">
          <cell r="A938">
            <v>44301</v>
          </cell>
        </row>
        <row r="939">
          <cell r="A939">
            <v>44300</v>
          </cell>
        </row>
        <row r="940">
          <cell r="A940">
            <v>44299</v>
          </cell>
        </row>
        <row r="941">
          <cell r="A941">
            <v>44298</v>
          </cell>
        </row>
        <row r="942">
          <cell r="A942">
            <v>44295</v>
          </cell>
        </row>
        <row r="943">
          <cell r="A943">
            <v>44294</v>
          </cell>
        </row>
        <row r="944">
          <cell r="A944">
            <v>44293</v>
          </cell>
        </row>
        <row r="945">
          <cell r="A945">
            <v>44292</v>
          </cell>
        </row>
        <row r="946">
          <cell r="A946">
            <v>44287</v>
          </cell>
        </row>
        <row r="947">
          <cell r="A947">
            <v>44286</v>
          </cell>
        </row>
        <row r="948">
          <cell r="A948">
            <v>44285</v>
          </cell>
        </row>
        <row r="949">
          <cell r="A949">
            <v>44284</v>
          </cell>
        </row>
        <row r="950">
          <cell r="A950">
            <v>44281</v>
          </cell>
        </row>
        <row r="951">
          <cell r="A951">
            <v>44280</v>
          </cell>
        </row>
        <row r="952">
          <cell r="A952">
            <v>44279</v>
          </cell>
        </row>
        <row r="953">
          <cell r="A953">
            <v>44278</v>
          </cell>
        </row>
        <row r="954">
          <cell r="A954">
            <v>44277</v>
          </cell>
        </row>
        <row r="955">
          <cell r="A955">
            <v>44274</v>
          </cell>
        </row>
        <row r="956">
          <cell r="A956">
            <v>44273</v>
          </cell>
        </row>
        <row r="957">
          <cell r="A957">
            <v>44272</v>
          </cell>
        </row>
        <row r="958">
          <cell r="A958">
            <v>44271</v>
          </cell>
        </row>
        <row r="959">
          <cell r="A959">
            <v>44270</v>
          </cell>
        </row>
        <row r="960">
          <cell r="A960">
            <v>44267</v>
          </cell>
        </row>
        <row r="961">
          <cell r="A961">
            <v>44266</v>
          </cell>
        </row>
        <row r="962">
          <cell r="A962">
            <v>44265</v>
          </cell>
        </row>
        <row r="963">
          <cell r="A963">
            <v>44264</v>
          </cell>
        </row>
        <row r="964">
          <cell r="A964">
            <v>44263</v>
          </cell>
        </row>
        <row r="965">
          <cell r="A965">
            <v>44260</v>
          </cell>
        </row>
        <row r="966">
          <cell r="A966">
            <v>44259</v>
          </cell>
        </row>
        <row r="967">
          <cell r="A967">
            <v>44258</v>
          </cell>
        </row>
        <row r="968">
          <cell r="A968">
            <v>44257</v>
          </cell>
        </row>
        <row r="969">
          <cell r="A969">
            <v>44253</v>
          </cell>
        </row>
        <row r="970">
          <cell r="A970">
            <v>44252</v>
          </cell>
        </row>
        <row r="971">
          <cell r="A971">
            <v>44251</v>
          </cell>
        </row>
        <row r="972">
          <cell r="A972">
            <v>44250</v>
          </cell>
        </row>
        <row r="973">
          <cell r="A973">
            <v>44249</v>
          </cell>
        </row>
        <row r="974">
          <cell r="A974">
            <v>44246</v>
          </cell>
        </row>
        <row r="975">
          <cell r="A975">
            <v>44245</v>
          </cell>
        </row>
        <row r="976">
          <cell r="A976">
            <v>44244</v>
          </cell>
        </row>
        <row r="977">
          <cell r="A977">
            <v>44232</v>
          </cell>
        </row>
        <row r="978">
          <cell r="A978">
            <v>44231</v>
          </cell>
        </row>
        <row r="979">
          <cell r="A979">
            <v>44230</v>
          </cell>
        </row>
        <row r="980">
          <cell r="A980">
            <v>44229</v>
          </cell>
        </row>
        <row r="981">
          <cell r="A981">
            <v>44228</v>
          </cell>
        </row>
        <row r="982">
          <cell r="A982">
            <v>44225</v>
          </cell>
        </row>
        <row r="983">
          <cell r="A983">
            <v>44224</v>
          </cell>
        </row>
        <row r="984">
          <cell r="A984">
            <v>44223</v>
          </cell>
        </row>
        <row r="985">
          <cell r="A985">
            <v>44222</v>
          </cell>
        </row>
        <row r="986">
          <cell r="A986">
            <v>44221</v>
          </cell>
        </row>
        <row r="987">
          <cell r="A987">
            <v>44218</v>
          </cell>
        </row>
        <row r="988">
          <cell r="A988">
            <v>44217</v>
          </cell>
        </row>
        <row r="989">
          <cell r="A989">
            <v>44216</v>
          </cell>
        </row>
        <row r="990">
          <cell r="A990">
            <v>44215</v>
          </cell>
        </row>
        <row r="991">
          <cell r="A991">
            <v>44214</v>
          </cell>
        </row>
        <row r="992">
          <cell r="A992">
            <v>44211</v>
          </cell>
        </row>
        <row r="993">
          <cell r="A993">
            <v>44210</v>
          </cell>
        </row>
        <row r="994">
          <cell r="A994">
            <v>44209</v>
          </cell>
        </row>
        <row r="995">
          <cell r="A995">
            <v>44208</v>
          </cell>
        </row>
        <row r="996">
          <cell r="A996">
            <v>44207</v>
          </cell>
        </row>
        <row r="997">
          <cell r="A997">
            <v>44204</v>
          </cell>
        </row>
        <row r="998">
          <cell r="A998">
            <v>44203</v>
          </cell>
        </row>
        <row r="999">
          <cell r="A999">
            <v>44202</v>
          </cell>
        </row>
        <row r="1000">
          <cell r="A1000">
            <v>44201</v>
          </cell>
        </row>
        <row r="1001">
          <cell r="A1001">
            <v>44200</v>
          </cell>
        </row>
        <row r="1002">
          <cell r="A1002">
            <v>44196</v>
          </cell>
        </row>
        <row r="1003">
          <cell r="A1003">
            <v>44195</v>
          </cell>
        </row>
        <row r="1004">
          <cell r="A1004">
            <v>44194</v>
          </cell>
        </row>
        <row r="1005">
          <cell r="A1005">
            <v>44193</v>
          </cell>
        </row>
        <row r="1006">
          <cell r="A1006">
            <v>44190</v>
          </cell>
        </row>
        <row r="1007">
          <cell r="A1007">
            <v>44189</v>
          </cell>
        </row>
        <row r="1008">
          <cell r="A1008">
            <v>44188</v>
          </cell>
        </row>
        <row r="1009">
          <cell r="A1009">
            <v>44187</v>
          </cell>
        </row>
        <row r="1010">
          <cell r="A1010">
            <v>44186</v>
          </cell>
        </row>
        <row r="1011">
          <cell r="A1011">
            <v>44183</v>
          </cell>
        </row>
        <row r="1012">
          <cell r="A1012">
            <v>44182</v>
          </cell>
        </row>
        <row r="1013">
          <cell r="A1013">
            <v>44181</v>
          </cell>
        </row>
        <row r="1014">
          <cell r="A1014">
            <v>44180</v>
          </cell>
        </row>
        <row r="1015">
          <cell r="A1015">
            <v>44179</v>
          </cell>
        </row>
        <row r="1016">
          <cell r="A1016">
            <v>44176</v>
          </cell>
        </row>
        <row r="1017">
          <cell r="A1017">
            <v>44175</v>
          </cell>
        </row>
        <row r="1018">
          <cell r="A1018">
            <v>44174</v>
          </cell>
        </row>
        <row r="1019">
          <cell r="A1019">
            <v>44173</v>
          </cell>
        </row>
        <row r="1020">
          <cell r="A1020">
            <v>44172</v>
          </cell>
        </row>
        <row r="1021">
          <cell r="A1021">
            <v>44169</v>
          </cell>
        </row>
        <row r="1022">
          <cell r="A1022">
            <v>44168</v>
          </cell>
        </row>
        <row r="1023">
          <cell r="A1023">
            <v>44167</v>
          </cell>
        </row>
        <row r="1024">
          <cell r="A1024">
            <v>44166</v>
          </cell>
        </row>
        <row r="1025">
          <cell r="A1025">
            <v>44165</v>
          </cell>
        </row>
        <row r="1026">
          <cell r="A1026">
            <v>44162</v>
          </cell>
        </row>
        <row r="1027">
          <cell r="A1027">
            <v>44161</v>
          </cell>
        </row>
        <row r="1028">
          <cell r="A1028">
            <v>44160</v>
          </cell>
        </row>
        <row r="1029">
          <cell r="A1029">
            <v>44159</v>
          </cell>
        </row>
        <row r="1030">
          <cell r="A1030">
            <v>44158</v>
          </cell>
        </row>
        <row r="1031">
          <cell r="A1031">
            <v>44155</v>
          </cell>
        </row>
        <row r="1032">
          <cell r="A1032">
            <v>44154</v>
          </cell>
        </row>
        <row r="1033">
          <cell r="A1033">
            <v>44153</v>
          </cell>
        </row>
        <row r="1034">
          <cell r="A1034">
            <v>44152</v>
          </cell>
        </row>
        <row r="1035">
          <cell r="A1035">
            <v>44151</v>
          </cell>
        </row>
        <row r="1036">
          <cell r="A1036">
            <v>44148</v>
          </cell>
        </row>
        <row r="1037">
          <cell r="A1037">
            <v>44147</v>
          </cell>
        </row>
        <row r="1038">
          <cell r="A1038">
            <v>44146</v>
          </cell>
        </row>
        <row r="1039">
          <cell r="A1039">
            <v>44145</v>
          </cell>
        </row>
        <row r="1040">
          <cell r="A1040">
            <v>44144</v>
          </cell>
        </row>
        <row r="1041">
          <cell r="A1041">
            <v>44141</v>
          </cell>
        </row>
        <row r="1042">
          <cell r="A1042">
            <v>44140</v>
          </cell>
        </row>
        <row r="1043">
          <cell r="A1043">
            <v>44139</v>
          </cell>
        </row>
        <row r="1044">
          <cell r="A1044">
            <v>44138</v>
          </cell>
        </row>
        <row r="1045">
          <cell r="A1045">
            <v>44137</v>
          </cell>
        </row>
        <row r="1046">
          <cell r="A1046">
            <v>44134</v>
          </cell>
        </row>
        <row r="1047">
          <cell r="A1047">
            <v>44133</v>
          </cell>
        </row>
        <row r="1048">
          <cell r="A1048">
            <v>44132</v>
          </cell>
        </row>
        <row r="1049">
          <cell r="A1049">
            <v>44131</v>
          </cell>
        </row>
        <row r="1050">
          <cell r="A1050">
            <v>44130</v>
          </cell>
        </row>
        <row r="1051">
          <cell r="A1051">
            <v>44127</v>
          </cell>
        </row>
        <row r="1052">
          <cell r="A1052">
            <v>44126</v>
          </cell>
        </row>
        <row r="1053">
          <cell r="A1053">
            <v>44125</v>
          </cell>
        </row>
        <row r="1054">
          <cell r="A1054">
            <v>44124</v>
          </cell>
        </row>
        <row r="1055">
          <cell r="A1055">
            <v>44123</v>
          </cell>
        </row>
        <row r="1056">
          <cell r="A1056">
            <v>44120</v>
          </cell>
        </row>
        <row r="1057">
          <cell r="A1057">
            <v>44119</v>
          </cell>
        </row>
        <row r="1058">
          <cell r="A1058">
            <v>44118</v>
          </cell>
        </row>
        <row r="1059">
          <cell r="A1059">
            <v>44117</v>
          </cell>
        </row>
        <row r="1060">
          <cell r="A1060">
            <v>44116</v>
          </cell>
        </row>
        <row r="1061">
          <cell r="A1061">
            <v>44112</v>
          </cell>
        </row>
        <row r="1062">
          <cell r="A1062">
            <v>44111</v>
          </cell>
        </row>
        <row r="1063">
          <cell r="A1063">
            <v>44110</v>
          </cell>
        </row>
        <row r="1064">
          <cell r="A1064">
            <v>44109</v>
          </cell>
        </row>
        <row r="1065">
          <cell r="A1065">
            <v>44104</v>
          </cell>
        </row>
        <row r="1066">
          <cell r="A1066">
            <v>44103</v>
          </cell>
        </row>
        <row r="1067">
          <cell r="A1067">
            <v>44102</v>
          </cell>
        </row>
        <row r="1068">
          <cell r="A1068">
            <v>44099</v>
          </cell>
        </row>
        <row r="1069">
          <cell r="A1069">
            <v>44098</v>
          </cell>
        </row>
        <row r="1070">
          <cell r="A1070">
            <v>44097</v>
          </cell>
        </row>
        <row r="1071">
          <cell r="A1071">
            <v>44096</v>
          </cell>
        </row>
        <row r="1072">
          <cell r="A1072">
            <v>44095</v>
          </cell>
        </row>
        <row r="1073">
          <cell r="A1073">
            <v>44092</v>
          </cell>
        </row>
        <row r="1074">
          <cell r="A1074">
            <v>44091</v>
          </cell>
        </row>
        <row r="1075">
          <cell r="A1075">
            <v>44090</v>
          </cell>
        </row>
        <row r="1076">
          <cell r="A1076">
            <v>44089</v>
          </cell>
        </row>
        <row r="1077">
          <cell r="A1077">
            <v>44088</v>
          </cell>
        </row>
        <row r="1078">
          <cell r="A1078">
            <v>44085</v>
          </cell>
        </row>
        <row r="1079">
          <cell r="A1079">
            <v>44084</v>
          </cell>
        </row>
        <row r="1080">
          <cell r="A1080">
            <v>44083</v>
          </cell>
        </row>
        <row r="1081">
          <cell r="A1081">
            <v>44082</v>
          </cell>
        </row>
        <row r="1082">
          <cell r="A1082">
            <v>44081</v>
          </cell>
        </row>
        <row r="1083">
          <cell r="A1083">
            <v>44078</v>
          </cell>
        </row>
        <row r="1084">
          <cell r="A1084">
            <v>44077</v>
          </cell>
        </row>
        <row r="1085">
          <cell r="A1085">
            <v>44076</v>
          </cell>
        </row>
        <row r="1086">
          <cell r="A1086">
            <v>44075</v>
          </cell>
        </row>
        <row r="1087">
          <cell r="A1087">
            <v>44074</v>
          </cell>
        </row>
        <row r="1088">
          <cell r="A1088">
            <v>44071</v>
          </cell>
        </row>
        <row r="1089">
          <cell r="A1089">
            <v>44070</v>
          </cell>
        </row>
        <row r="1090">
          <cell r="A1090">
            <v>44069</v>
          </cell>
        </row>
        <row r="1091">
          <cell r="A1091">
            <v>44068</v>
          </cell>
        </row>
        <row r="1092">
          <cell r="A1092">
            <v>44067</v>
          </cell>
        </row>
        <row r="1093">
          <cell r="A1093">
            <v>44064</v>
          </cell>
        </row>
        <row r="1094">
          <cell r="A1094">
            <v>44063</v>
          </cell>
        </row>
        <row r="1095">
          <cell r="A1095">
            <v>44062</v>
          </cell>
        </row>
        <row r="1096">
          <cell r="A1096">
            <v>44061</v>
          </cell>
        </row>
        <row r="1097">
          <cell r="A1097">
            <v>44060</v>
          </cell>
        </row>
        <row r="1098">
          <cell r="A1098">
            <v>44057</v>
          </cell>
        </row>
        <row r="1099">
          <cell r="A1099">
            <v>44056</v>
          </cell>
        </row>
        <row r="1100">
          <cell r="A1100">
            <v>44055</v>
          </cell>
        </row>
        <row r="1101">
          <cell r="A1101">
            <v>44054</v>
          </cell>
        </row>
        <row r="1102">
          <cell r="A1102">
            <v>44053</v>
          </cell>
        </row>
        <row r="1103">
          <cell r="A1103">
            <v>44050</v>
          </cell>
        </row>
        <row r="1104">
          <cell r="A1104">
            <v>44049</v>
          </cell>
        </row>
        <row r="1105">
          <cell r="A1105">
            <v>44048</v>
          </cell>
        </row>
        <row r="1106">
          <cell r="A1106">
            <v>44047</v>
          </cell>
        </row>
        <row r="1107">
          <cell r="A1107">
            <v>44046</v>
          </cell>
        </row>
        <row r="1108">
          <cell r="A1108">
            <v>44043</v>
          </cell>
        </row>
        <row r="1109">
          <cell r="A1109">
            <v>44042</v>
          </cell>
        </row>
        <row r="1110">
          <cell r="A1110">
            <v>44041</v>
          </cell>
        </row>
        <row r="1111">
          <cell r="A1111">
            <v>44040</v>
          </cell>
        </row>
        <row r="1112">
          <cell r="A1112">
            <v>44039</v>
          </cell>
        </row>
        <row r="1113">
          <cell r="A1113">
            <v>44036</v>
          </cell>
        </row>
        <row r="1114">
          <cell r="A1114">
            <v>44035</v>
          </cell>
        </row>
        <row r="1115">
          <cell r="A1115">
            <v>44034</v>
          </cell>
        </row>
        <row r="1116">
          <cell r="A1116">
            <v>44033</v>
          </cell>
        </row>
        <row r="1117">
          <cell r="A1117">
            <v>44032</v>
          </cell>
        </row>
        <row r="1118">
          <cell r="A1118">
            <v>44029</v>
          </cell>
        </row>
        <row r="1119">
          <cell r="A1119">
            <v>44028</v>
          </cell>
        </row>
        <row r="1120">
          <cell r="A1120">
            <v>44027</v>
          </cell>
        </row>
        <row r="1121">
          <cell r="A1121">
            <v>44026</v>
          </cell>
        </row>
        <row r="1122">
          <cell r="A1122">
            <v>44025</v>
          </cell>
        </row>
        <row r="1123">
          <cell r="A1123">
            <v>44022</v>
          </cell>
        </row>
        <row r="1124">
          <cell r="A1124">
            <v>44021</v>
          </cell>
        </row>
        <row r="1125">
          <cell r="A1125">
            <v>44020</v>
          </cell>
        </row>
        <row r="1126">
          <cell r="A1126">
            <v>44019</v>
          </cell>
        </row>
        <row r="1127">
          <cell r="A1127">
            <v>44018</v>
          </cell>
        </row>
        <row r="1128">
          <cell r="A1128">
            <v>44015</v>
          </cell>
        </row>
        <row r="1129">
          <cell r="A1129">
            <v>44014</v>
          </cell>
        </row>
        <row r="1130">
          <cell r="A1130">
            <v>44013</v>
          </cell>
        </row>
        <row r="1131">
          <cell r="A1131">
            <v>44012</v>
          </cell>
        </row>
        <row r="1132">
          <cell r="A1132">
            <v>44011</v>
          </cell>
        </row>
        <row r="1133">
          <cell r="A1133">
            <v>44006</v>
          </cell>
        </row>
        <row r="1134">
          <cell r="A1134">
            <v>44005</v>
          </cell>
        </row>
        <row r="1135">
          <cell r="A1135">
            <v>44004</v>
          </cell>
        </row>
        <row r="1136">
          <cell r="A1136">
            <v>44001</v>
          </cell>
        </row>
        <row r="1137">
          <cell r="A1137">
            <v>44000</v>
          </cell>
        </row>
        <row r="1138">
          <cell r="A1138">
            <v>43999</v>
          </cell>
        </row>
        <row r="1139">
          <cell r="A1139">
            <v>43998</v>
          </cell>
        </row>
        <row r="1140">
          <cell r="A1140">
            <v>43997</v>
          </cell>
        </row>
        <row r="1141">
          <cell r="A1141">
            <v>43994</v>
          </cell>
        </row>
        <row r="1142">
          <cell r="A1142">
            <v>43993</v>
          </cell>
        </row>
        <row r="1143">
          <cell r="A1143">
            <v>43992</v>
          </cell>
        </row>
        <row r="1144">
          <cell r="A1144">
            <v>43991</v>
          </cell>
        </row>
        <row r="1145">
          <cell r="A1145">
            <v>43990</v>
          </cell>
        </row>
        <row r="1146">
          <cell r="A1146">
            <v>43987</v>
          </cell>
        </row>
        <row r="1147">
          <cell r="A1147">
            <v>43986</v>
          </cell>
        </row>
        <row r="1148">
          <cell r="A1148">
            <v>43985</v>
          </cell>
        </row>
        <row r="1149">
          <cell r="A1149">
            <v>43984</v>
          </cell>
        </row>
        <row r="1150">
          <cell r="A1150">
            <v>43983</v>
          </cell>
        </row>
        <row r="1151">
          <cell r="A1151">
            <v>43980</v>
          </cell>
        </row>
        <row r="1152">
          <cell r="A1152">
            <v>43979</v>
          </cell>
        </row>
        <row r="1153">
          <cell r="A1153">
            <v>43978</v>
          </cell>
        </row>
        <row r="1154">
          <cell r="A1154">
            <v>43977</v>
          </cell>
        </row>
        <row r="1155">
          <cell r="A1155">
            <v>43976</v>
          </cell>
        </row>
        <row r="1156">
          <cell r="A1156">
            <v>43973</v>
          </cell>
        </row>
        <row r="1157">
          <cell r="A1157">
            <v>43972</v>
          </cell>
        </row>
        <row r="1158">
          <cell r="A1158">
            <v>43971</v>
          </cell>
        </row>
        <row r="1159">
          <cell r="A1159">
            <v>43970</v>
          </cell>
        </row>
        <row r="1160">
          <cell r="A1160">
            <v>43969</v>
          </cell>
        </row>
        <row r="1161">
          <cell r="A1161">
            <v>43966</v>
          </cell>
        </row>
        <row r="1162">
          <cell r="A1162">
            <v>43965</v>
          </cell>
        </row>
        <row r="1163">
          <cell r="A1163">
            <v>43964</v>
          </cell>
        </row>
        <row r="1164">
          <cell r="A1164">
            <v>43963</v>
          </cell>
        </row>
        <row r="1165">
          <cell r="A1165">
            <v>43962</v>
          </cell>
        </row>
        <row r="1166">
          <cell r="A1166">
            <v>43959</v>
          </cell>
        </row>
        <row r="1167">
          <cell r="A1167">
            <v>43958</v>
          </cell>
        </row>
        <row r="1168">
          <cell r="A1168">
            <v>43957</v>
          </cell>
        </row>
        <row r="1169">
          <cell r="A1169">
            <v>43956</v>
          </cell>
        </row>
        <row r="1170">
          <cell r="A1170">
            <v>43955</v>
          </cell>
        </row>
        <row r="1171">
          <cell r="A1171">
            <v>43951</v>
          </cell>
        </row>
        <row r="1172">
          <cell r="A1172">
            <v>43950</v>
          </cell>
        </row>
        <row r="1173">
          <cell r="A1173">
            <v>43949</v>
          </cell>
        </row>
        <row r="1174">
          <cell r="A1174">
            <v>43948</v>
          </cell>
        </row>
        <row r="1175">
          <cell r="A1175">
            <v>43945</v>
          </cell>
        </row>
        <row r="1176">
          <cell r="A1176">
            <v>43944</v>
          </cell>
        </row>
        <row r="1177">
          <cell r="A1177">
            <v>43943</v>
          </cell>
        </row>
        <row r="1178">
          <cell r="A1178">
            <v>43942</v>
          </cell>
        </row>
        <row r="1179">
          <cell r="A1179">
            <v>43941</v>
          </cell>
        </row>
        <row r="1180">
          <cell r="A1180">
            <v>43938</v>
          </cell>
        </row>
        <row r="1181">
          <cell r="A1181">
            <v>43937</v>
          </cell>
        </row>
        <row r="1182">
          <cell r="A1182">
            <v>43936</v>
          </cell>
        </row>
        <row r="1183">
          <cell r="A1183">
            <v>43935</v>
          </cell>
        </row>
        <row r="1184">
          <cell r="A1184">
            <v>43934</v>
          </cell>
        </row>
        <row r="1185">
          <cell r="A1185">
            <v>43931</v>
          </cell>
        </row>
        <row r="1186">
          <cell r="A1186">
            <v>43930</v>
          </cell>
        </row>
        <row r="1187">
          <cell r="A1187">
            <v>43929</v>
          </cell>
        </row>
        <row r="1188">
          <cell r="A1188">
            <v>43928</v>
          </cell>
        </row>
        <row r="1189">
          <cell r="A1189">
            <v>43927</v>
          </cell>
        </row>
        <row r="1190">
          <cell r="A1190">
            <v>43922</v>
          </cell>
        </row>
        <row r="1191">
          <cell r="A1191">
            <v>43921</v>
          </cell>
        </row>
        <row r="1192">
          <cell r="A1192">
            <v>43920</v>
          </cell>
        </row>
        <row r="1193">
          <cell r="A1193">
            <v>43917</v>
          </cell>
        </row>
        <row r="1194">
          <cell r="A1194">
            <v>43916</v>
          </cell>
        </row>
        <row r="1195">
          <cell r="A1195">
            <v>43915</v>
          </cell>
        </row>
        <row r="1196">
          <cell r="A1196">
            <v>43914</v>
          </cell>
        </row>
        <row r="1197">
          <cell r="A1197">
            <v>43913</v>
          </cell>
        </row>
        <row r="1198">
          <cell r="A1198">
            <v>43910</v>
          </cell>
        </row>
        <row r="1199">
          <cell r="A1199">
            <v>43909</v>
          </cell>
        </row>
        <row r="1200">
          <cell r="A1200">
            <v>43908</v>
          </cell>
        </row>
        <row r="1201">
          <cell r="A1201">
            <v>43907</v>
          </cell>
        </row>
        <row r="1202">
          <cell r="A1202">
            <v>43906</v>
          </cell>
        </row>
        <row r="1203">
          <cell r="A1203">
            <v>43903</v>
          </cell>
        </row>
        <row r="1204">
          <cell r="A1204">
            <v>43902</v>
          </cell>
        </row>
        <row r="1205">
          <cell r="A1205">
            <v>43901</v>
          </cell>
        </row>
        <row r="1206">
          <cell r="A1206">
            <v>43900</v>
          </cell>
        </row>
        <row r="1207">
          <cell r="A1207">
            <v>43899</v>
          </cell>
        </row>
        <row r="1208">
          <cell r="A1208">
            <v>43896</v>
          </cell>
        </row>
        <row r="1209">
          <cell r="A1209">
            <v>43895</v>
          </cell>
        </row>
        <row r="1210">
          <cell r="A1210">
            <v>43894</v>
          </cell>
        </row>
        <row r="1211">
          <cell r="A1211">
            <v>43893</v>
          </cell>
        </row>
        <row r="1212">
          <cell r="A1212">
            <v>43892</v>
          </cell>
        </row>
        <row r="1213">
          <cell r="A1213">
            <v>43888</v>
          </cell>
        </row>
        <row r="1214">
          <cell r="A1214">
            <v>43887</v>
          </cell>
        </row>
        <row r="1215">
          <cell r="A1215">
            <v>43886</v>
          </cell>
        </row>
        <row r="1216">
          <cell r="A1216">
            <v>43885</v>
          </cell>
        </row>
        <row r="1217">
          <cell r="A1217">
            <v>43882</v>
          </cell>
        </row>
        <row r="1218">
          <cell r="A1218">
            <v>43881</v>
          </cell>
        </row>
        <row r="1219">
          <cell r="A1219">
            <v>43880</v>
          </cell>
        </row>
        <row r="1220">
          <cell r="A1220">
            <v>43879</v>
          </cell>
        </row>
        <row r="1221">
          <cell r="A1221">
            <v>43878</v>
          </cell>
        </row>
        <row r="1222">
          <cell r="A1222">
            <v>43875</v>
          </cell>
        </row>
        <row r="1223">
          <cell r="A1223">
            <v>43874</v>
          </cell>
        </row>
        <row r="1224">
          <cell r="A1224">
            <v>43873</v>
          </cell>
        </row>
        <row r="1225">
          <cell r="A1225">
            <v>43872</v>
          </cell>
        </row>
        <row r="1226">
          <cell r="A1226">
            <v>43871</v>
          </cell>
        </row>
        <row r="1227">
          <cell r="A1227">
            <v>43868</v>
          </cell>
        </row>
        <row r="1228">
          <cell r="A1228">
            <v>43867</v>
          </cell>
        </row>
        <row r="1229">
          <cell r="A1229">
            <v>43866</v>
          </cell>
        </row>
        <row r="1230">
          <cell r="A1230">
            <v>43865</v>
          </cell>
        </row>
        <row r="1231">
          <cell r="A1231">
            <v>43864</v>
          </cell>
        </row>
        <row r="1232">
          <cell r="A1232">
            <v>43861</v>
          </cell>
        </row>
        <row r="1233">
          <cell r="A1233">
            <v>43860</v>
          </cell>
        </row>
        <row r="1234">
          <cell r="A1234">
            <v>43850</v>
          </cell>
        </row>
        <row r="1235">
          <cell r="A1235">
            <v>43847</v>
          </cell>
        </row>
        <row r="1236">
          <cell r="A1236">
            <v>43846</v>
          </cell>
        </row>
        <row r="1237">
          <cell r="A1237">
            <v>43845</v>
          </cell>
        </row>
        <row r="1238">
          <cell r="A1238">
            <v>43844</v>
          </cell>
        </row>
        <row r="1239">
          <cell r="A1239">
            <v>43843</v>
          </cell>
        </row>
        <row r="1240">
          <cell r="A1240">
            <v>43840</v>
          </cell>
        </row>
        <row r="1241">
          <cell r="A1241">
            <v>43839</v>
          </cell>
        </row>
        <row r="1242">
          <cell r="A1242">
            <v>43838</v>
          </cell>
        </row>
        <row r="1243">
          <cell r="A1243">
            <v>43837</v>
          </cell>
        </row>
        <row r="1244">
          <cell r="A1244">
            <v>43836</v>
          </cell>
        </row>
        <row r="1245">
          <cell r="A1245">
            <v>43833</v>
          </cell>
        </row>
        <row r="1246">
          <cell r="A1246">
            <v>43832</v>
          </cell>
        </row>
        <row r="1247">
          <cell r="A1247">
            <v>43830</v>
          </cell>
        </row>
        <row r="1248">
          <cell r="A1248">
            <v>43829</v>
          </cell>
        </row>
        <row r="1249">
          <cell r="A1249">
            <v>43826</v>
          </cell>
        </row>
        <row r="1250">
          <cell r="A1250">
            <v>43825</v>
          </cell>
        </row>
        <row r="1251">
          <cell r="A1251">
            <v>43824</v>
          </cell>
        </row>
        <row r="1252">
          <cell r="A1252">
            <v>43823</v>
          </cell>
        </row>
        <row r="1253">
          <cell r="A1253">
            <v>43822</v>
          </cell>
        </row>
        <row r="1254">
          <cell r="A1254">
            <v>43819</v>
          </cell>
        </row>
        <row r="1255">
          <cell r="A1255">
            <v>43818</v>
          </cell>
        </row>
        <row r="1256">
          <cell r="A1256">
            <v>43817</v>
          </cell>
        </row>
        <row r="1257">
          <cell r="A1257">
            <v>43816</v>
          </cell>
        </row>
        <row r="1258">
          <cell r="A1258">
            <v>43815</v>
          </cell>
        </row>
        <row r="1259">
          <cell r="A1259">
            <v>43812</v>
          </cell>
        </row>
        <row r="1260">
          <cell r="A1260">
            <v>43811</v>
          </cell>
        </row>
        <row r="1261">
          <cell r="A1261">
            <v>43810</v>
          </cell>
        </row>
        <row r="1262">
          <cell r="A1262">
            <v>43809</v>
          </cell>
        </row>
        <row r="1263">
          <cell r="A1263">
            <v>43808</v>
          </cell>
        </row>
        <row r="1264">
          <cell r="A1264">
            <v>43805</v>
          </cell>
        </row>
        <row r="1265">
          <cell r="A1265">
            <v>43804</v>
          </cell>
        </row>
        <row r="1266">
          <cell r="A1266">
            <v>43803</v>
          </cell>
        </row>
        <row r="1267">
          <cell r="A1267">
            <v>43802</v>
          </cell>
        </row>
        <row r="1268">
          <cell r="A1268">
            <v>43801</v>
          </cell>
        </row>
        <row r="1269">
          <cell r="A1269">
            <v>43798</v>
          </cell>
        </row>
        <row r="1270">
          <cell r="A1270">
            <v>43797</v>
          </cell>
        </row>
        <row r="1271">
          <cell r="A1271">
            <v>43796</v>
          </cell>
        </row>
        <row r="1272">
          <cell r="A1272">
            <v>43795</v>
          </cell>
        </row>
        <row r="1273">
          <cell r="A1273">
            <v>43794</v>
          </cell>
        </row>
        <row r="1274">
          <cell r="A1274">
            <v>43791</v>
          </cell>
        </row>
        <row r="1275">
          <cell r="A1275">
            <v>43790</v>
          </cell>
        </row>
        <row r="1276">
          <cell r="A1276">
            <v>43789</v>
          </cell>
        </row>
        <row r="1277">
          <cell r="A1277">
            <v>43788</v>
          </cell>
        </row>
        <row r="1278">
          <cell r="A1278">
            <v>43787</v>
          </cell>
        </row>
        <row r="1279">
          <cell r="A1279">
            <v>43784</v>
          </cell>
        </row>
        <row r="1280">
          <cell r="A1280">
            <v>43783</v>
          </cell>
        </row>
        <row r="1281">
          <cell r="A1281">
            <v>43782</v>
          </cell>
        </row>
        <row r="1282">
          <cell r="A1282">
            <v>43781</v>
          </cell>
        </row>
        <row r="1283">
          <cell r="A1283">
            <v>43780</v>
          </cell>
        </row>
        <row r="1284">
          <cell r="A1284">
            <v>43777</v>
          </cell>
        </row>
        <row r="1285">
          <cell r="A1285">
            <v>43776</v>
          </cell>
        </row>
        <row r="1286">
          <cell r="A1286">
            <v>43775</v>
          </cell>
        </row>
        <row r="1287">
          <cell r="A1287">
            <v>43774</v>
          </cell>
        </row>
        <row r="1288">
          <cell r="A1288">
            <v>43773</v>
          </cell>
        </row>
        <row r="1289">
          <cell r="A1289">
            <v>43770</v>
          </cell>
        </row>
        <row r="1290">
          <cell r="A1290">
            <v>43769</v>
          </cell>
        </row>
        <row r="1291">
          <cell r="A1291">
            <v>43768</v>
          </cell>
        </row>
        <row r="1292">
          <cell r="A1292">
            <v>43767</v>
          </cell>
        </row>
        <row r="1293">
          <cell r="A1293">
            <v>43766</v>
          </cell>
        </row>
        <row r="1294">
          <cell r="A1294">
            <v>43763</v>
          </cell>
        </row>
        <row r="1295">
          <cell r="A1295">
            <v>43762</v>
          </cell>
        </row>
        <row r="1296">
          <cell r="A1296">
            <v>43761</v>
          </cell>
        </row>
        <row r="1297">
          <cell r="A1297">
            <v>43760</v>
          </cell>
        </row>
        <row r="1298">
          <cell r="A1298">
            <v>43759</v>
          </cell>
        </row>
        <row r="1299">
          <cell r="A1299">
            <v>43756</v>
          </cell>
        </row>
        <row r="1300">
          <cell r="A1300">
            <v>43755</v>
          </cell>
        </row>
        <row r="1301">
          <cell r="A1301">
            <v>43754</v>
          </cell>
        </row>
        <row r="1302">
          <cell r="A1302">
            <v>43753</v>
          </cell>
        </row>
        <row r="1303">
          <cell r="A1303">
            <v>43752</v>
          </cell>
        </row>
        <row r="1304">
          <cell r="A1304">
            <v>43747</v>
          </cell>
        </row>
        <row r="1305">
          <cell r="A1305">
            <v>43746</v>
          </cell>
        </row>
        <row r="1306">
          <cell r="A1306">
            <v>43745</v>
          </cell>
        </row>
        <row r="1307">
          <cell r="A1307">
            <v>43742</v>
          </cell>
        </row>
        <row r="1308">
          <cell r="A1308">
            <v>43741</v>
          </cell>
        </row>
        <row r="1309">
          <cell r="A1309">
            <v>43740</v>
          </cell>
        </row>
        <row r="1310">
          <cell r="A1310">
            <v>43739</v>
          </cell>
        </row>
        <row r="1311">
          <cell r="A1311">
            <v>43735</v>
          </cell>
        </row>
        <row r="1312">
          <cell r="A1312">
            <v>43734</v>
          </cell>
        </row>
        <row r="1313">
          <cell r="A1313">
            <v>43733</v>
          </cell>
        </row>
        <row r="1314">
          <cell r="A1314">
            <v>43732</v>
          </cell>
        </row>
        <row r="1315">
          <cell r="A1315">
            <v>43731</v>
          </cell>
        </row>
        <row r="1316">
          <cell r="A1316">
            <v>43728</v>
          </cell>
        </row>
        <row r="1317">
          <cell r="A1317">
            <v>43727</v>
          </cell>
        </row>
        <row r="1318">
          <cell r="A1318">
            <v>43726</v>
          </cell>
        </row>
        <row r="1319">
          <cell r="A1319">
            <v>43725</v>
          </cell>
        </row>
        <row r="1320">
          <cell r="A1320">
            <v>43724</v>
          </cell>
        </row>
        <row r="1321">
          <cell r="A1321">
            <v>43720</v>
          </cell>
        </row>
        <row r="1322">
          <cell r="A1322">
            <v>43719</v>
          </cell>
        </row>
        <row r="1323">
          <cell r="A1323">
            <v>43718</v>
          </cell>
        </row>
        <row r="1324">
          <cell r="A1324">
            <v>43717</v>
          </cell>
        </row>
        <row r="1325">
          <cell r="A1325">
            <v>43714</v>
          </cell>
        </row>
        <row r="1326">
          <cell r="A1326">
            <v>43713</v>
          </cell>
        </row>
        <row r="1327">
          <cell r="A1327">
            <v>43712</v>
          </cell>
        </row>
        <row r="1328">
          <cell r="A1328">
            <v>43711</v>
          </cell>
        </row>
        <row r="1329">
          <cell r="A1329">
            <v>43710</v>
          </cell>
        </row>
        <row r="1330">
          <cell r="A1330">
            <v>43707</v>
          </cell>
        </row>
        <row r="1331">
          <cell r="A1331">
            <v>43706</v>
          </cell>
        </row>
        <row r="1332">
          <cell r="A1332">
            <v>43705</v>
          </cell>
        </row>
        <row r="1333">
          <cell r="A1333">
            <v>43704</v>
          </cell>
        </row>
        <row r="1334">
          <cell r="A1334">
            <v>43703</v>
          </cell>
        </row>
        <row r="1335">
          <cell r="A1335">
            <v>43700</v>
          </cell>
        </row>
        <row r="1336">
          <cell r="A1336">
            <v>43699</v>
          </cell>
        </row>
        <row r="1337">
          <cell r="A1337">
            <v>43698</v>
          </cell>
        </row>
        <row r="1338">
          <cell r="A1338">
            <v>43697</v>
          </cell>
        </row>
        <row r="1339">
          <cell r="A1339">
            <v>43696</v>
          </cell>
        </row>
        <row r="1340">
          <cell r="A1340">
            <v>43693</v>
          </cell>
        </row>
        <row r="1341">
          <cell r="A1341">
            <v>43692</v>
          </cell>
        </row>
        <row r="1342">
          <cell r="A1342">
            <v>43691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579"/>
  <sheetViews>
    <sheetView workbookViewId="0">
      <selection activeCell="B1296" sqref="B1296"/>
    </sheetView>
  </sheetViews>
  <sheetFormatPr defaultRowHeight="16.5" x14ac:dyDescent="0.25"/>
  <cols>
    <col min="1" max="1" width="12" style="1" customWidth="1"/>
    <col min="2" max="15" width="9" style="14"/>
    <col min="16" max="16" width="9.5" style="14" bestFit="1" customWidth="1"/>
    <col min="17" max="16384" width="9" style="14"/>
  </cols>
  <sheetData>
    <row r="1" spans="1:19" x14ac:dyDescent="0.25">
      <c r="A1" s="1" t="s">
        <v>0</v>
      </c>
      <c r="B1" s="30"/>
      <c r="C1" s="30"/>
      <c r="D1" s="30"/>
      <c r="E1" s="30"/>
      <c r="F1" s="30"/>
      <c r="G1" s="30"/>
      <c r="H1" s="30"/>
    </row>
    <row r="2" spans="1:19" x14ac:dyDescent="0.25">
      <c r="A2" s="1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</row>
    <row r="3" spans="1:19" x14ac:dyDescent="0.25">
      <c r="A3" s="1">
        <v>45755</v>
      </c>
      <c r="B3" s="37">
        <v>22560</v>
      </c>
      <c r="C3" s="37">
        <v>22631</v>
      </c>
      <c r="D3" s="37">
        <v>22315</v>
      </c>
      <c r="E3" s="37">
        <v>22546.5</v>
      </c>
      <c r="F3" s="37">
        <f>(C3-D3)/B3*100</f>
        <v>1.4007092198581559</v>
      </c>
      <c r="G3" s="14">
        <f>(E3-B3)/B3*100</f>
        <v>-5.984042553191489E-2</v>
      </c>
      <c r="H3" s="14">
        <f>ABS(G3/F3)</f>
        <v>4.2721518987341771E-2</v>
      </c>
      <c r="I3" s="14">
        <f t="shared" ref="I3:I66" si="0">VLOOKUP(_xlfn.PERCENTRANK.EXC(F$4:F$1200,F3),$M$4:$O$13,3,TRUE)</f>
        <v>10</v>
      </c>
      <c r="J3" s="30">
        <f t="shared" ref="J3:J66" si="1">VLOOKUP(H3,$M$17:$O$26,3,TRUE)</f>
        <v>1</v>
      </c>
      <c r="K3" s="14">
        <f>IF(I3&gt;=$O$3,IF(J3&gt;=$O$16,4,1),IF(J3&gt;=$O$16,3,2))</f>
        <v>1</v>
      </c>
      <c r="M3" s="30" t="s">
        <v>12</v>
      </c>
      <c r="N3" s="30" t="s">
        <v>13</v>
      </c>
      <c r="O3" s="30">
        <v>6</v>
      </c>
      <c r="Q3" s="14">
        <v>1</v>
      </c>
      <c r="R3" s="14">
        <f>COUNTIF($K$3:$K$2000,Q3)</f>
        <v>295</v>
      </c>
      <c r="S3" s="38">
        <f>R3/$R$7</f>
        <v>0.22975077881619937</v>
      </c>
    </row>
    <row r="4" spans="1:19" x14ac:dyDescent="0.25">
      <c r="A4" s="1">
        <v>45754</v>
      </c>
      <c r="B4" s="37">
        <v>22032</v>
      </c>
      <c r="C4" s="37">
        <v>22247.5</v>
      </c>
      <c r="D4" s="37">
        <v>21901</v>
      </c>
      <c r="E4" s="37">
        <v>22046</v>
      </c>
      <c r="F4" s="37">
        <f t="shared" ref="F4:F67" si="2">(C4-D4)/B4*100</f>
        <v>1.5727124183006536</v>
      </c>
      <c r="G4" s="30">
        <f t="shared" ref="G4:G67" si="3">(E4-B4)/B4*100</f>
        <v>6.3543936092955694E-2</v>
      </c>
      <c r="H4" s="30">
        <f t="shared" ref="H4:H67" si="4">ABS(G4/F4)</f>
        <v>4.0404040404040401E-2</v>
      </c>
      <c r="I4" s="30">
        <f t="shared" si="0"/>
        <v>10</v>
      </c>
      <c r="J4" s="30">
        <f t="shared" si="1"/>
        <v>1</v>
      </c>
      <c r="K4" s="30">
        <f t="shared" ref="K4:K66" si="5">IF(I4&gt;=$O$3,IF(J4&gt;=$O$16,4,1),IF(J4&gt;=$O$16,3,2))</f>
        <v>1</v>
      </c>
      <c r="M4" s="30">
        <v>0</v>
      </c>
      <c r="N4" s="30">
        <v>0.1</v>
      </c>
      <c r="O4" s="30">
        <v>1</v>
      </c>
      <c r="Q4" s="14">
        <v>2</v>
      </c>
      <c r="R4" s="37">
        <f t="shared" ref="R4:R6" si="6">COUNTIF($K$3:$K$2000,Q4)</f>
        <v>520</v>
      </c>
      <c r="S4" s="38">
        <f t="shared" ref="S4:S6" si="7">R4/$R$7</f>
        <v>0.40498442367601245</v>
      </c>
    </row>
    <row r="5" spans="1:19" x14ac:dyDescent="0.25">
      <c r="A5" s="1">
        <v>45751</v>
      </c>
      <c r="B5" s="37">
        <v>23190</v>
      </c>
      <c r="C5" s="37">
        <v>23226.5</v>
      </c>
      <c r="D5" s="37">
        <v>22974</v>
      </c>
      <c r="E5" s="37">
        <v>23076.5</v>
      </c>
      <c r="F5" s="37">
        <f t="shared" si="2"/>
        <v>1.0888313928417421</v>
      </c>
      <c r="G5" s="30">
        <f t="shared" si="3"/>
        <v>-0.48943510133678308</v>
      </c>
      <c r="H5" s="30">
        <f t="shared" si="4"/>
        <v>0.44950495049504952</v>
      </c>
      <c r="I5" s="30">
        <f t="shared" si="0"/>
        <v>9</v>
      </c>
      <c r="J5" s="30">
        <f t="shared" si="1"/>
        <v>5</v>
      </c>
      <c r="K5" s="30">
        <f t="shared" si="5"/>
        <v>1</v>
      </c>
      <c r="M5" s="30">
        <v>0.1</v>
      </c>
      <c r="N5" s="30">
        <v>0.2</v>
      </c>
      <c r="O5" s="30">
        <v>2</v>
      </c>
      <c r="Q5" s="14">
        <v>3</v>
      </c>
      <c r="R5" s="37">
        <f t="shared" si="6"/>
        <v>223</v>
      </c>
      <c r="S5" s="38">
        <f t="shared" si="7"/>
        <v>0.17367601246105918</v>
      </c>
    </row>
    <row r="6" spans="1:19" x14ac:dyDescent="0.25">
      <c r="A6" s="1">
        <v>45750</v>
      </c>
      <c r="B6" s="37">
        <v>23219</v>
      </c>
      <c r="C6" s="37">
        <v>23393</v>
      </c>
      <c r="D6" s="37">
        <v>23219</v>
      </c>
      <c r="E6" s="37">
        <v>23362</v>
      </c>
      <c r="F6" s="37">
        <f t="shared" si="2"/>
        <v>0.74938627847883199</v>
      </c>
      <c r="G6" s="30">
        <f t="shared" si="3"/>
        <v>0.61587493001421256</v>
      </c>
      <c r="H6" s="30">
        <f t="shared" si="4"/>
        <v>0.82183908045977017</v>
      </c>
      <c r="I6" s="30">
        <f t="shared" si="0"/>
        <v>7</v>
      </c>
      <c r="J6" s="30">
        <f t="shared" si="1"/>
        <v>9</v>
      </c>
      <c r="K6" s="30">
        <f t="shared" si="5"/>
        <v>4</v>
      </c>
      <c r="M6" s="30">
        <v>0.2</v>
      </c>
      <c r="N6" s="30">
        <v>0.3</v>
      </c>
      <c r="O6" s="30">
        <v>3</v>
      </c>
      <c r="Q6" s="14">
        <v>4</v>
      </c>
      <c r="R6" s="37">
        <f t="shared" si="6"/>
        <v>246</v>
      </c>
      <c r="S6" s="38">
        <f t="shared" si="7"/>
        <v>0.19158878504672897</v>
      </c>
    </row>
    <row r="7" spans="1:19" x14ac:dyDescent="0.25">
      <c r="A7" s="1">
        <v>45749</v>
      </c>
      <c r="B7" s="37">
        <v>23320.5</v>
      </c>
      <c r="C7" s="37">
        <v>23436</v>
      </c>
      <c r="D7" s="37">
        <v>23291</v>
      </c>
      <c r="E7" s="37">
        <v>23410.5</v>
      </c>
      <c r="F7" s="37">
        <f t="shared" si="2"/>
        <v>0.6217705452284471</v>
      </c>
      <c r="G7" s="30">
        <f t="shared" si="3"/>
        <v>0.3859265453142085</v>
      </c>
      <c r="H7" s="30">
        <f t="shared" si="4"/>
        <v>0.6206896551724137</v>
      </c>
      <c r="I7" s="30">
        <f t="shared" si="0"/>
        <v>5</v>
      </c>
      <c r="J7" s="30">
        <f t="shared" si="1"/>
        <v>7</v>
      </c>
      <c r="K7" s="30">
        <f t="shared" si="5"/>
        <v>3</v>
      </c>
      <c r="M7" s="30">
        <v>0.3</v>
      </c>
      <c r="N7" s="30">
        <v>0.4</v>
      </c>
      <c r="O7" s="30">
        <v>4</v>
      </c>
      <c r="R7" s="14">
        <f>SUM(R3:R6)</f>
        <v>1284</v>
      </c>
    </row>
    <row r="8" spans="1:19" x14ac:dyDescent="0.25">
      <c r="A8" s="1">
        <v>45748</v>
      </c>
      <c r="B8" s="37">
        <v>23488.5</v>
      </c>
      <c r="C8" s="37">
        <v>23652.5</v>
      </c>
      <c r="D8" s="37">
        <v>23351</v>
      </c>
      <c r="E8" s="37">
        <v>23368</v>
      </c>
      <c r="F8" s="37">
        <f t="shared" si="2"/>
        <v>1.2836068714477298</v>
      </c>
      <c r="G8" s="30">
        <f t="shared" si="3"/>
        <v>-0.51301700832322195</v>
      </c>
      <c r="H8" s="30">
        <f t="shared" si="4"/>
        <v>0.39966832504145933</v>
      </c>
      <c r="I8" s="30">
        <f t="shared" si="0"/>
        <v>10</v>
      </c>
      <c r="J8" s="30">
        <f t="shared" si="1"/>
        <v>4</v>
      </c>
      <c r="K8" s="30">
        <f t="shared" si="5"/>
        <v>1</v>
      </c>
      <c r="M8" s="30">
        <v>0.4</v>
      </c>
      <c r="N8" s="30">
        <v>0.6</v>
      </c>
      <c r="O8" s="30">
        <v>5</v>
      </c>
    </row>
    <row r="9" spans="1:19" x14ac:dyDescent="0.25">
      <c r="A9" s="1">
        <v>45747</v>
      </c>
      <c r="B9" s="37">
        <v>23413</v>
      </c>
      <c r="C9" s="37">
        <v>23425</v>
      </c>
      <c r="D9" s="37">
        <v>23365.5</v>
      </c>
      <c r="E9" s="37">
        <v>23367.5</v>
      </c>
      <c r="F9" s="37">
        <f t="shared" si="2"/>
        <v>0.25413231965147565</v>
      </c>
      <c r="G9" s="30">
        <f t="shared" si="3"/>
        <v>-0.19433647973348139</v>
      </c>
      <c r="H9" s="30">
        <f t="shared" si="4"/>
        <v>0.76470588235294124</v>
      </c>
      <c r="I9" s="30">
        <f t="shared" si="0"/>
        <v>1</v>
      </c>
      <c r="J9" s="30">
        <f t="shared" si="1"/>
        <v>8</v>
      </c>
      <c r="K9" s="30">
        <f t="shared" si="5"/>
        <v>3</v>
      </c>
      <c r="M9" s="30">
        <v>0.6</v>
      </c>
      <c r="N9" s="30">
        <v>0.65</v>
      </c>
      <c r="O9" s="30">
        <v>6</v>
      </c>
    </row>
    <row r="10" spans="1:19" x14ac:dyDescent="0.25">
      <c r="A10" s="1">
        <v>45744</v>
      </c>
      <c r="B10" s="37">
        <v>23754.5</v>
      </c>
      <c r="C10" s="37">
        <v>23782.5</v>
      </c>
      <c r="D10" s="37">
        <v>23620</v>
      </c>
      <c r="E10" s="37">
        <v>23731.5</v>
      </c>
      <c r="F10" s="37">
        <f t="shared" si="2"/>
        <v>0.68408091098528701</v>
      </c>
      <c r="G10" s="30">
        <f t="shared" si="3"/>
        <v>-9.6823759708686771E-2</v>
      </c>
      <c r="H10" s="30">
        <f t="shared" si="4"/>
        <v>0.14153846153846153</v>
      </c>
      <c r="I10" s="30">
        <f t="shared" si="0"/>
        <v>5</v>
      </c>
      <c r="J10" s="30">
        <f t="shared" si="1"/>
        <v>2</v>
      </c>
      <c r="K10" s="30">
        <f t="shared" si="5"/>
        <v>2</v>
      </c>
      <c r="M10" s="30">
        <v>0.65</v>
      </c>
      <c r="N10" s="30">
        <v>0.75</v>
      </c>
      <c r="O10" s="30">
        <v>7</v>
      </c>
    </row>
    <row r="11" spans="1:19" x14ac:dyDescent="0.25">
      <c r="A11" s="1">
        <v>45743</v>
      </c>
      <c r="B11" s="37">
        <v>23629.5</v>
      </c>
      <c r="C11" s="37">
        <v>23812.5</v>
      </c>
      <c r="D11" s="37">
        <v>23617</v>
      </c>
      <c r="E11" s="37">
        <v>23781.5</v>
      </c>
      <c r="F11" s="37">
        <f t="shared" si="2"/>
        <v>0.82735563596352013</v>
      </c>
      <c r="G11" s="30">
        <f t="shared" si="3"/>
        <v>0.64326371696396445</v>
      </c>
      <c r="H11" s="30">
        <f t="shared" si="4"/>
        <v>0.77749360613810736</v>
      </c>
      <c r="I11" s="30">
        <f t="shared" si="0"/>
        <v>7</v>
      </c>
      <c r="J11" s="30">
        <f t="shared" si="1"/>
        <v>8</v>
      </c>
      <c r="K11" s="30">
        <f t="shared" si="5"/>
        <v>4</v>
      </c>
      <c r="M11" s="30">
        <v>0.75</v>
      </c>
      <c r="N11" s="30">
        <v>0.85</v>
      </c>
      <c r="O11" s="30">
        <v>8</v>
      </c>
    </row>
    <row r="12" spans="1:19" x14ac:dyDescent="0.25">
      <c r="A12" s="1">
        <v>45742</v>
      </c>
      <c r="B12" s="37">
        <v>23731</v>
      </c>
      <c r="C12" s="37">
        <v>23766.5</v>
      </c>
      <c r="D12" s="37">
        <v>23648</v>
      </c>
      <c r="E12" s="37">
        <v>23667.5</v>
      </c>
      <c r="F12" s="37">
        <f t="shared" si="2"/>
        <v>0.49934684589777084</v>
      </c>
      <c r="G12" s="30">
        <f t="shared" si="3"/>
        <v>-0.26758248704226539</v>
      </c>
      <c r="H12" s="30">
        <f t="shared" si="4"/>
        <v>0.53586497890295359</v>
      </c>
      <c r="I12" s="30">
        <f t="shared" si="0"/>
        <v>4</v>
      </c>
      <c r="J12" s="30">
        <f t="shared" si="1"/>
        <v>6</v>
      </c>
      <c r="K12" s="30">
        <f t="shared" si="5"/>
        <v>2</v>
      </c>
      <c r="M12" s="30">
        <v>0.85</v>
      </c>
      <c r="N12" s="30">
        <v>0.9</v>
      </c>
      <c r="O12" s="30">
        <v>9</v>
      </c>
    </row>
    <row r="13" spans="1:19" x14ac:dyDescent="0.25">
      <c r="A13" s="1">
        <v>45741</v>
      </c>
      <c r="B13" s="37">
        <v>23765</v>
      </c>
      <c r="C13" s="37">
        <v>23898</v>
      </c>
      <c r="D13" s="37">
        <v>23685.5</v>
      </c>
      <c r="E13" s="37">
        <v>23748.5</v>
      </c>
      <c r="F13" s="37">
        <f t="shared" si="2"/>
        <v>0.89417210183042295</v>
      </c>
      <c r="G13" s="30">
        <f t="shared" si="3"/>
        <v>-6.9429833789185783E-2</v>
      </c>
      <c r="H13" s="30">
        <f t="shared" si="4"/>
        <v>7.7647058823529416E-2</v>
      </c>
      <c r="I13" s="30">
        <f t="shared" si="0"/>
        <v>8</v>
      </c>
      <c r="J13" s="30">
        <f t="shared" si="1"/>
        <v>1</v>
      </c>
      <c r="K13" s="30">
        <f t="shared" si="5"/>
        <v>1</v>
      </c>
      <c r="M13" s="30">
        <v>0.9</v>
      </c>
      <c r="N13" s="30">
        <v>1</v>
      </c>
      <c r="O13" s="30">
        <v>10</v>
      </c>
    </row>
    <row r="14" spans="1:19" x14ac:dyDescent="0.25">
      <c r="A14" s="1">
        <v>45740</v>
      </c>
      <c r="B14" s="37">
        <v>23479.5</v>
      </c>
      <c r="C14" s="37">
        <v>23673</v>
      </c>
      <c r="D14" s="37">
        <v>23445.5</v>
      </c>
      <c r="E14" s="37">
        <v>23632</v>
      </c>
      <c r="F14" s="37">
        <f t="shared" si="2"/>
        <v>0.96893034349113061</v>
      </c>
      <c r="G14" s="30">
        <f t="shared" si="3"/>
        <v>0.6495027577248238</v>
      </c>
      <c r="H14" s="30">
        <f t="shared" si="4"/>
        <v>0.67032967032967028</v>
      </c>
      <c r="I14" s="30">
        <f t="shared" si="0"/>
        <v>8</v>
      </c>
      <c r="J14" s="30">
        <f t="shared" si="1"/>
        <v>7</v>
      </c>
      <c r="K14" s="30">
        <f t="shared" si="5"/>
        <v>4</v>
      </c>
      <c r="M14" s="30"/>
      <c r="N14" s="30"/>
      <c r="O14" s="30"/>
    </row>
    <row r="15" spans="1:19" x14ac:dyDescent="0.25">
      <c r="A15" s="1">
        <v>45737</v>
      </c>
      <c r="B15" s="37">
        <v>23196.5</v>
      </c>
      <c r="C15" s="37">
        <v>23389</v>
      </c>
      <c r="D15" s="37">
        <v>23176</v>
      </c>
      <c r="E15" s="37">
        <v>23355</v>
      </c>
      <c r="F15" s="37">
        <f t="shared" si="2"/>
        <v>0.91824197616019665</v>
      </c>
      <c r="G15" s="30">
        <f t="shared" si="3"/>
        <v>0.68329273812859692</v>
      </c>
      <c r="H15" s="30">
        <f t="shared" si="4"/>
        <v>0.74413145539906089</v>
      </c>
      <c r="I15" s="30">
        <f t="shared" si="0"/>
        <v>8</v>
      </c>
      <c r="J15" s="30">
        <f t="shared" si="1"/>
        <v>8</v>
      </c>
      <c r="K15" s="30">
        <f t="shared" si="5"/>
        <v>4</v>
      </c>
      <c r="M15" s="30"/>
      <c r="N15" s="30"/>
      <c r="O15" s="30"/>
    </row>
    <row r="16" spans="1:19" x14ac:dyDescent="0.25">
      <c r="A16" s="1">
        <v>45736</v>
      </c>
      <c r="B16" s="37">
        <v>23076.5</v>
      </c>
      <c r="C16" s="37">
        <v>23110</v>
      </c>
      <c r="D16" s="37">
        <v>23018</v>
      </c>
      <c r="E16" s="37">
        <v>23086</v>
      </c>
      <c r="F16" s="37">
        <f t="shared" si="2"/>
        <v>0.39867397568955432</v>
      </c>
      <c r="G16" s="30">
        <f t="shared" si="3"/>
        <v>4.1167421402725717E-2</v>
      </c>
      <c r="H16" s="30">
        <f t="shared" si="4"/>
        <v>0.10326086956521739</v>
      </c>
      <c r="I16" s="30">
        <f t="shared" si="0"/>
        <v>2</v>
      </c>
      <c r="J16" s="30">
        <f t="shared" si="1"/>
        <v>2</v>
      </c>
      <c r="K16" s="30">
        <f t="shared" si="5"/>
        <v>2</v>
      </c>
      <c r="M16" s="30" t="s">
        <v>14</v>
      </c>
      <c r="N16" s="30" t="s">
        <v>13</v>
      </c>
      <c r="O16" s="30">
        <v>7</v>
      </c>
    </row>
    <row r="17" spans="1:21" x14ac:dyDescent="0.25">
      <c r="A17" s="1">
        <v>45735</v>
      </c>
      <c r="B17" s="37">
        <v>22927.5</v>
      </c>
      <c r="C17" s="37">
        <v>22974.5</v>
      </c>
      <c r="D17" s="37">
        <v>22872</v>
      </c>
      <c r="E17" s="37">
        <v>22949</v>
      </c>
      <c r="F17" s="37">
        <f t="shared" si="2"/>
        <v>0.4470613891614873</v>
      </c>
      <c r="G17" s="30">
        <f t="shared" si="3"/>
        <v>9.3773852360702209E-2</v>
      </c>
      <c r="H17" s="30">
        <f t="shared" si="4"/>
        <v>0.2097560975609756</v>
      </c>
      <c r="I17" s="30">
        <f t="shared" si="0"/>
        <v>3</v>
      </c>
      <c r="J17" s="30">
        <f t="shared" si="1"/>
        <v>3</v>
      </c>
      <c r="K17" s="30">
        <f t="shared" si="5"/>
        <v>2</v>
      </c>
      <c r="M17" s="30">
        <v>0</v>
      </c>
      <c r="N17" s="30">
        <v>0.1</v>
      </c>
      <c r="O17" s="30">
        <v>1</v>
      </c>
      <c r="U17" s="26"/>
    </row>
    <row r="18" spans="1:21" x14ac:dyDescent="0.25">
      <c r="A18" s="1">
        <v>45734</v>
      </c>
      <c r="B18" s="37">
        <v>22731</v>
      </c>
      <c r="C18" s="37">
        <v>22836</v>
      </c>
      <c r="D18" s="37">
        <v>22682</v>
      </c>
      <c r="E18" s="37">
        <v>22825</v>
      </c>
      <c r="F18" s="37">
        <f t="shared" si="2"/>
        <v>0.67748889182174121</v>
      </c>
      <c r="G18" s="30">
        <f t="shared" si="3"/>
        <v>0.41353218072236153</v>
      </c>
      <c r="H18" s="30">
        <f t="shared" si="4"/>
        <v>0.61038961038961037</v>
      </c>
      <c r="I18" s="30">
        <f t="shared" si="0"/>
        <v>5</v>
      </c>
      <c r="J18" s="30">
        <f t="shared" si="1"/>
        <v>7</v>
      </c>
      <c r="K18" s="30">
        <f t="shared" si="5"/>
        <v>3</v>
      </c>
      <c r="M18" s="30">
        <v>0.1</v>
      </c>
      <c r="N18" s="30">
        <v>0.2</v>
      </c>
      <c r="O18" s="30">
        <v>2</v>
      </c>
      <c r="P18" s="32"/>
      <c r="Q18" s="32"/>
      <c r="R18" s="32"/>
      <c r="S18" s="32"/>
      <c r="T18" s="32"/>
      <c r="U18" s="26"/>
    </row>
    <row r="19" spans="1:21" x14ac:dyDescent="0.25">
      <c r="A19" s="1">
        <v>45733</v>
      </c>
      <c r="B19" s="37">
        <v>22517</v>
      </c>
      <c r="C19" s="37">
        <v>22666</v>
      </c>
      <c r="D19" s="37">
        <v>22508.5</v>
      </c>
      <c r="E19" s="37">
        <v>22547</v>
      </c>
      <c r="F19" s="37">
        <f t="shared" si="2"/>
        <v>0.69947151041435363</v>
      </c>
      <c r="G19" s="30">
        <f t="shared" si="3"/>
        <v>0.13323266865035308</v>
      </c>
      <c r="H19" s="30">
        <f t="shared" si="4"/>
        <v>0.19047619047619049</v>
      </c>
      <c r="I19" s="30">
        <f t="shared" si="0"/>
        <v>6</v>
      </c>
      <c r="J19" s="30">
        <f t="shared" si="1"/>
        <v>2</v>
      </c>
      <c r="K19" s="30">
        <f t="shared" si="5"/>
        <v>1</v>
      </c>
      <c r="M19" s="30">
        <v>0.2</v>
      </c>
      <c r="N19" s="30">
        <v>0.3</v>
      </c>
      <c r="O19" s="30">
        <v>3</v>
      </c>
      <c r="P19" s="32"/>
      <c r="Q19" s="27"/>
      <c r="R19" s="27"/>
      <c r="S19" s="27"/>
      <c r="T19" s="27"/>
      <c r="U19" s="26"/>
    </row>
    <row r="20" spans="1:21" x14ac:dyDescent="0.25">
      <c r="A20" s="1">
        <v>45730</v>
      </c>
      <c r="B20" s="37">
        <v>22445</v>
      </c>
      <c r="C20" s="37">
        <v>22521</v>
      </c>
      <c r="D20" s="37">
        <v>22444</v>
      </c>
      <c r="E20" s="37">
        <v>22520</v>
      </c>
      <c r="F20" s="37">
        <f t="shared" si="2"/>
        <v>0.34306081532635335</v>
      </c>
      <c r="G20" s="30">
        <f t="shared" si="3"/>
        <v>0.33415014479839611</v>
      </c>
      <c r="H20" s="30">
        <f t="shared" si="4"/>
        <v>0.97402597402597402</v>
      </c>
      <c r="I20" s="30">
        <f t="shared" si="0"/>
        <v>2</v>
      </c>
      <c r="J20" s="30">
        <f t="shared" si="1"/>
        <v>10</v>
      </c>
      <c r="K20" s="30">
        <f t="shared" si="5"/>
        <v>3</v>
      </c>
      <c r="M20" s="30">
        <v>0.3</v>
      </c>
      <c r="N20" s="30">
        <v>0.4</v>
      </c>
      <c r="O20" s="30">
        <v>4</v>
      </c>
      <c r="P20" s="32"/>
      <c r="Q20" s="27"/>
      <c r="R20" s="27"/>
      <c r="S20" s="27"/>
      <c r="T20" s="27"/>
      <c r="U20" s="26"/>
    </row>
    <row r="21" spans="1:21" x14ac:dyDescent="0.25">
      <c r="A21" s="1">
        <v>45729</v>
      </c>
      <c r="B21" s="37">
        <v>22562.5</v>
      </c>
      <c r="C21" s="37">
        <v>22599</v>
      </c>
      <c r="D21" s="37">
        <v>22491.5</v>
      </c>
      <c r="E21" s="37">
        <v>22543.5</v>
      </c>
      <c r="F21" s="37">
        <f t="shared" si="2"/>
        <v>0.47645429362880887</v>
      </c>
      <c r="G21" s="30">
        <f t="shared" si="3"/>
        <v>-8.4210526315789472E-2</v>
      </c>
      <c r="H21" s="30">
        <f t="shared" si="4"/>
        <v>0.17674418604651163</v>
      </c>
      <c r="I21" s="30">
        <f t="shared" si="0"/>
        <v>4</v>
      </c>
      <c r="J21" s="30">
        <f t="shared" si="1"/>
        <v>2</v>
      </c>
      <c r="K21" s="30">
        <f t="shared" si="5"/>
        <v>2</v>
      </c>
      <c r="M21" s="30">
        <v>0.4</v>
      </c>
      <c r="N21" s="30">
        <v>0.5</v>
      </c>
      <c r="O21" s="30">
        <v>5</v>
      </c>
      <c r="P21" s="32"/>
      <c r="Q21" s="27"/>
      <c r="R21" s="27"/>
      <c r="S21" s="27"/>
      <c r="T21" s="27"/>
      <c r="U21" s="26"/>
    </row>
    <row r="22" spans="1:21" x14ac:dyDescent="0.25">
      <c r="A22" s="1">
        <v>45728</v>
      </c>
      <c r="B22" s="37">
        <v>22582</v>
      </c>
      <c r="C22" s="37">
        <v>22604.5</v>
      </c>
      <c r="D22" s="37">
        <v>22430.5</v>
      </c>
      <c r="E22" s="37">
        <v>22445.5</v>
      </c>
      <c r="F22" s="37">
        <f t="shared" si="2"/>
        <v>0.77052519705960498</v>
      </c>
      <c r="G22" s="30">
        <f t="shared" si="3"/>
        <v>-0.60446373217606952</v>
      </c>
      <c r="H22" s="30">
        <f t="shared" si="4"/>
        <v>0.78448275862068984</v>
      </c>
      <c r="I22" s="30">
        <f t="shared" si="0"/>
        <v>7</v>
      </c>
      <c r="J22" s="30">
        <f t="shared" si="1"/>
        <v>8</v>
      </c>
      <c r="K22" s="30">
        <f t="shared" si="5"/>
        <v>4</v>
      </c>
      <c r="M22" s="30">
        <v>0.5</v>
      </c>
      <c r="N22" s="30">
        <v>0.6</v>
      </c>
      <c r="O22" s="30">
        <v>6</v>
      </c>
      <c r="P22" s="32"/>
      <c r="Q22" s="27"/>
      <c r="R22" s="27"/>
      <c r="S22" s="27"/>
      <c r="T22" s="27"/>
      <c r="U22" s="26"/>
    </row>
    <row r="23" spans="1:21" x14ac:dyDescent="0.25">
      <c r="A23" s="1">
        <v>45727</v>
      </c>
      <c r="B23" s="37">
        <v>22404.5</v>
      </c>
      <c r="C23" s="37">
        <v>22566.5</v>
      </c>
      <c r="D23" s="37">
        <v>22354.5</v>
      </c>
      <c r="E23" s="37">
        <v>22528</v>
      </c>
      <c r="F23" s="37">
        <f t="shared" si="2"/>
        <v>0.94623847887701129</v>
      </c>
      <c r="G23" s="30">
        <f t="shared" si="3"/>
        <v>0.5512285478363721</v>
      </c>
      <c r="H23" s="30">
        <f t="shared" si="4"/>
        <v>0.58254716981132071</v>
      </c>
      <c r="I23" s="30">
        <f t="shared" si="0"/>
        <v>8</v>
      </c>
      <c r="J23" s="30">
        <f t="shared" si="1"/>
        <v>6</v>
      </c>
      <c r="K23" s="30">
        <f t="shared" si="5"/>
        <v>1</v>
      </c>
      <c r="M23" s="30">
        <v>0.6</v>
      </c>
      <c r="N23" s="30">
        <v>0.7</v>
      </c>
      <c r="O23" s="30">
        <v>7</v>
      </c>
      <c r="P23" s="32"/>
      <c r="Q23" s="27"/>
      <c r="R23" s="27"/>
      <c r="S23" s="27"/>
      <c r="T23" s="27"/>
    </row>
    <row r="24" spans="1:21" x14ac:dyDescent="0.25">
      <c r="A24" s="1">
        <v>45726</v>
      </c>
      <c r="B24" s="37">
        <v>22585.5</v>
      </c>
      <c r="C24" s="37">
        <v>22718</v>
      </c>
      <c r="D24" s="37">
        <v>22568</v>
      </c>
      <c r="E24" s="37">
        <v>22674</v>
      </c>
      <c r="F24" s="37">
        <f t="shared" si="2"/>
        <v>0.66414292355714954</v>
      </c>
      <c r="G24" s="30">
        <f t="shared" si="3"/>
        <v>0.39184432489871823</v>
      </c>
      <c r="H24" s="30">
        <f t="shared" si="4"/>
        <v>0.59</v>
      </c>
      <c r="I24" s="30">
        <f t="shared" si="0"/>
        <v>5</v>
      </c>
      <c r="J24" s="30">
        <f t="shared" si="1"/>
        <v>6</v>
      </c>
      <c r="K24" s="30">
        <f t="shared" si="5"/>
        <v>2</v>
      </c>
      <c r="M24" s="30">
        <v>0.7</v>
      </c>
      <c r="N24" s="30">
        <v>0.8</v>
      </c>
      <c r="O24" s="30">
        <v>8</v>
      </c>
      <c r="P24" s="32"/>
      <c r="Q24" s="27"/>
      <c r="R24" s="27"/>
      <c r="S24" s="27"/>
      <c r="T24" s="27"/>
    </row>
    <row r="25" spans="1:21" x14ac:dyDescent="0.25">
      <c r="A25" s="1">
        <v>45723</v>
      </c>
      <c r="B25" s="37">
        <v>22570.5</v>
      </c>
      <c r="C25" s="37">
        <v>22711.5</v>
      </c>
      <c r="D25" s="37">
        <v>22559.5</v>
      </c>
      <c r="E25" s="37">
        <v>22695.5</v>
      </c>
      <c r="F25" s="37">
        <f t="shared" si="2"/>
        <v>0.67344542655235817</v>
      </c>
      <c r="G25" s="30">
        <f t="shared" si="3"/>
        <v>0.55382025209897878</v>
      </c>
      <c r="H25" s="30">
        <f t="shared" si="4"/>
        <v>0.82236842105263164</v>
      </c>
      <c r="I25" s="30">
        <f t="shared" si="0"/>
        <v>5</v>
      </c>
      <c r="J25" s="30">
        <f t="shared" si="1"/>
        <v>9</v>
      </c>
      <c r="K25" s="30">
        <f t="shared" si="5"/>
        <v>3</v>
      </c>
      <c r="M25" s="30">
        <v>0.8</v>
      </c>
      <c r="N25" s="30">
        <v>0.9</v>
      </c>
      <c r="O25" s="30">
        <v>9</v>
      </c>
    </row>
    <row r="26" spans="1:21" x14ac:dyDescent="0.25">
      <c r="A26" s="1">
        <v>45722</v>
      </c>
      <c r="B26" s="37">
        <v>22510.5</v>
      </c>
      <c r="C26" s="37">
        <v>22548</v>
      </c>
      <c r="D26" s="37">
        <v>22339.5</v>
      </c>
      <c r="E26" s="37">
        <v>22507</v>
      </c>
      <c r="F26" s="37">
        <f t="shared" si="2"/>
        <v>0.92623442393549671</v>
      </c>
      <c r="G26" s="30">
        <f t="shared" si="3"/>
        <v>-1.554829968237045E-2</v>
      </c>
      <c r="H26" s="30">
        <f t="shared" si="4"/>
        <v>1.6786570743405279E-2</v>
      </c>
      <c r="I26" s="30">
        <f t="shared" si="0"/>
        <v>8</v>
      </c>
      <c r="J26" s="30">
        <f t="shared" si="1"/>
        <v>1</v>
      </c>
      <c r="K26" s="30">
        <f t="shared" si="5"/>
        <v>1</v>
      </c>
      <c r="M26" s="30">
        <v>0.9</v>
      </c>
      <c r="N26" s="30">
        <v>1</v>
      </c>
      <c r="O26" s="30">
        <v>10</v>
      </c>
    </row>
    <row r="27" spans="1:21" x14ac:dyDescent="0.25">
      <c r="A27" s="1">
        <v>45721</v>
      </c>
      <c r="B27" s="37">
        <v>22145</v>
      </c>
      <c r="C27" s="37">
        <v>22378.5</v>
      </c>
      <c r="D27" s="37">
        <v>22145</v>
      </c>
      <c r="E27" s="37">
        <v>22359.5</v>
      </c>
      <c r="F27" s="37">
        <f t="shared" si="2"/>
        <v>1.0544140889591329</v>
      </c>
      <c r="G27" s="30">
        <f t="shared" si="3"/>
        <v>0.96861594039286525</v>
      </c>
      <c r="H27" s="30">
        <f t="shared" si="4"/>
        <v>0.9186295503211992</v>
      </c>
      <c r="I27" s="30">
        <f t="shared" si="0"/>
        <v>9</v>
      </c>
      <c r="J27" s="30">
        <f t="shared" si="1"/>
        <v>10</v>
      </c>
      <c r="K27" s="30">
        <f t="shared" si="5"/>
        <v>4</v>
      </c>
    </row>
    <row r="28" spans="1:21" x14ac:dyDescent="0.25">
      <c r="A28" s="1">
        <v>45720</v>
      </c>
      <c r="B28" s="37">
        <v>22102</v>
      </c>
      <c r="C28" s="37">
        <v>22215</v>
      </c>
      <c r="D28" s="37">
        <v>22082.5</v>
      </c>
      <c r="E28" s="37">
        <v>22191.5</v>
      </c>
      <c r="F28" s="37">
        <f t="shared" si="2"/>
        <v>0.59949325852863999</v>
      </c>
      <c r="G28" s="30">
        <f t="shared" si="3"/>
        <v>0.40494072934576059</v>
      </c>
      <c r="H28" s="30">
        <f t="shared" si="4"/>
        <v>0.67547169811320751</v>
      </c>
      <c r="I28" s="30">
        <f t="shared" si="0"/>
        <v>5</v>
      </c>
      <c r="J28" s="30">
        <f t="shared" si="1"/>
        <v>7</v>
      </c>
      <c r="K28" s="30">
        <f t="shared" si="5"/>
        <v>3</v>
      </c>
    </row>
    <row r="29" spans="1:21" x14ac:dyDescent="0.25">
      <c r="A29" s="1">
        <v>45719</v>
      </c>
      <c r="B29" s="37">
        <v>22344</v>
      </c>
      <c r="C29" s="37">
        <v>22362</v>
      </c>
      <c r="D29" s="37">
        <v>22133.5</v>
      </c>
      <c r="E29" s="37">
        <v>22136</v>
      </c>
      <c r="F29" s="37">
        <f t="shared" si="2"/>
        <v>1.0226459004654493</v>
      </c>
      <c r="G29" s="30">
        <f t="shared" si="3"/>
        <v>-0.93089867525957759</v>
      </c>
      <c r="H29" s="30">
        <f t="shared" si="4"/>
        <v>0.9102844638949672</v>
      </c>
      <c r="I29" s="30">
        <f t="shared" si="0"/>
        <v>9</v>
      </c>
      <c r="J29" s="30">
        <f t="shared" si="1"/>
        <v>10</v>
      </c>
      <c r="K29" s="30">
        <f t="shared" si="5"/>
        <v>4</v>
      </c>
    </row>
    <row r="30" spans="1:21" x14ac:dyDescent="0.25">
      <c r="A30" s="1">
        <v>45716</v>
      </c>
      <c r="B30" s="37">
        <v>22500</v>
      </c>
      <c r="C30" s="37">
        <v>22518.5</v>
      </c>
      <c r="D30" s="37">
        <v>22348</v>
      </c>
      <c r="E30" s="37">
        <v>22363.5</v>
      </c>
      <c r="F30" s="37">
        <f t="shared" si="2"/>
        <v>0.75777777777777777</v>
      </c>
      <c r="G30" s="30">
        <f t="shared" si="3"/>
        <v>-0.60666666666666669</v>
      </c>
      <c r="H30" s="30">
        <f t="shared" si="4"/>
        <v>0.80058651026392968</v>
      </c>
      <c r="I30" s="30">
        <f t="shared" si="0"/>
        <v>7</v>
      </c>
      <c r="J30" s="30">
        <f t="shared" si="1"/>
        <v>9</v>
      </c>
      <c r="K30" s="30">
        <f t="shared" si="5"/>
        <v>4</v>
      </c>
    </row>
    <row r="31" spans="1:21" x14ac:dyDescent="0.25">
      <c r="A31" s="1">
        <v>45715</v>
      </c>
      <c r="B31" s="37">
        <v>22705</v>
      </c>
      <c r="C31" s="37">
        <v>22718.5</v>
      </c>
      <c r="D31" s="37">
        <v>22651</v>
      </c>
      <c r="E31" s="37">
        <v>22671.5</v>
      </c>
      <c r="F31" s="37">
        <f t="shared" si="2"/>
        <v>0.2972913455186082</v>
      </c>
      <c r="G31" s="30">
        <f t="shared" si="3"/>
        <v>-0.14754459370182779</v>
      </c>
      <c r="H31" s="30">
        <f t="shared" si="4"/>
        <v>0.49629629629629635</v>
      </c>
      <c r="I31" s="30">
        <f t="shared" si="0"/>
        <v>1</v>
      </c>
      <c r="J31" s="30">
        <f t="shared" si="1"/>
        <v>5</v>
      </c>
      <c r="K31" s="30">
        <f t="shared" si="5"/>
        <v>2</v>
      </c>
    </row>
    <row r="32" spans="1:21" x14ac:dyDescent="0.25">
      <c r="A32" s="1">
        <v>45714</v>
      </c>
      <c r="B32" s="37">
        <v>22652.5</v>
      </c>
      <c r="C32" s="37">
        <v>22663</v>
      </c>
      <c r="D32" s="37">
        <v>22622</v>
      </c>
      <c r="E32" s="37">
        <v>22627</v>
      </c>
      <c r="F32" s="37">
        <f t="shared" si="2"/>
        <v>0.18099547511312217</v>
      </c>
      <c r="G32" s="30">
        <f t="shared" si="3"/>
        <v>-0.11257035647279549</v>
      </c>
      <c r="H32" s="30">
        <f t="shared" si="4"/>
        <v>0.62195121951219512</v>
      </c>
      <c r="I32" s="30">
        <f t="shared" si="0"/>
        <v>1</v>
      </c>
      <c r="J32" s="30">
        <f t="shared" si="1"/>
        <v>7</v>
      </c>
      <c r="K32" s="30">
        <f t="shared" si="5"/>
        <v>3</v>
      </c>
    </row>
    <row r="33" spans="1:11" x14ac:dyDescent="0.25">
      <c r="A33" s="1">
        <v>45713</v>
      </c>
      <c r="B33" s="37">
        <v>22581</v>
      </c>
      <c r="C33" s="37">
        <v>22638.5</v>
      </c>
      <c r="D33" s="37">
        <v>22560</v>
      </c>
      <c r="E33" s="37">
        <v>22577.5</v>
      </c>
      <c r="F33" s="37">
        <f t="shared" si="2"/>
        <v>0.34763739426951862</v>
      </c>
      <c r="G33" s="30">
        <f t="shared" si="3"/>
        <v>-1.5499756432398919E-2</v>
      </c>
      <c r="H33" s="30">
        <f t="shared" si="4"/>
        <v>4.4585987261146494E-2</v>
      </c>
      <c r="I33" s="30">
        <f t="shared" si="0"/>
        <v>2</v>
      </c>
      <c r="J33" s="30">
        <f t="shared" si="1"/>
        <v>1</v>
      </c>
      <c r="K33" s="30">
        <f t="shared" si="5"/>
        <v>2</v>
      </c>
    </row>
    <row r="34" spans="1:11" x14ac:dyDescent="0.25">
      <c r="A34" s="1">
        <v>45712</v>
      </c>
      <c r="B34" s="37">
        <v>22658.5</v>
      </c>
      <c r="C34" s="37">
        <v>22709</v>
      </c>
      <c r="D34" s="37">
        <v>22585</v>
      </c>
      <c r="E34" s="37">
        <v>22617</v>
      </c>
      <c r="F34" s="37">
        <f t="shared" si="2"/>
        <v>0.54725599664585034</v>
      </c>
      <c r="G34" s="30">
        <f t="shared" si="3"/>
        <v>-0.18315422468389345</v>
      </c>
      <c r="H34" s="30">
        <f t="shared" si="4"/>
        <v>0.33467741935483869</v>
      </c>
      <c r="I34" s="30">
        <f t="shared" si="0"/>
        <v>5</v>
      </c>
      <c r="J34" s="30">
        <f t="shared" si="1"/>
        <v>4</v>
      </c>
      <c r="K34" s="30">
        <f t="shared" si="5"/>
        <v>2</v>
      </c>
    </row>
    <row r="35" spans="1:11" x14ac:dyDescent="0.25">
      <c r="A35" s="1">
        <v>45709</v>
      </c>
      <c r="B35" s="37">
        <v>22895</v>
      </c>
      <c r="C35" s="37">
        <v>22931.5</v>
      </c>
      <c r="D35" s="37">
        <v>22770.5</v>
      </c>
      <c r="E35" s="37">
        <v>22792.5</v>
      </c>
      <c r="F35" s="37">
        <f t="shared" si="2"/>
        <v>0.70321030792749506</v>
      </c>
      <c r="G35" s="30">
        <f t="shared" si="3"/>
        <v>-0.44769600349421268</v>
      </c>
      <c r="H35" s="30">
        <f t="shared" si="4"/>
        <v>0.63664596273291929</v>
      </c>
      <c r="I35" s="30">
        <f t="shared" si="0"/>
        <v>6</v>
      </c>
      <c r="J35" s="30">
        <f t="shared" si="1"/>
        <v>7</v>
      </c>
      <c r="K35" s="30">
        <f t="shared" si="5"/>
        <v>4</v>
      </c>
    </row>
    <row r="36" spans="1:11" x14ac:dyDescent="0.25">
      <c r="A36" s="1">
        <v>45708</v>
      </c>
      <c r="B36" s="37">
        <v>22867.5</v>
      </c>
      <c r="C36" s="37">
        <v>22936.5</v>
      </c>
      <c r="D36" s="37">
        <v>22840</v>
      </c>
      <c r="E36" s="37">
        <v>22929</v>
      </c>
      <c r="F36" s="37">
        <f t="shared" si="2"/>
        <v>0.42199628293429542</v>
      </c>
      <c r="G36" s="30">
        <f t="shared" si="3"/>
        <v>0.26894063627418824</v>
      </c>
      <c r="H36" s="30">
        <f t="shared" si="4"/>
        <v>0.63730569948186522</v>
      </c>
      <c r="I36" s="30">
        <f t="shared" si="0"/>
        <v>3</v>
      </c>
      <c r="J36" s="30">
        <f t="shared" si="1"/>
        <v>7</v>
      </c>
      <c r="K36" s="30">
        <f t="shared" si="5"/>
        <v>3</v>
      </c>
    </row>
    <row r="37" spans="1:11" x14ac:dyDescent="0.25">
      <c r="A37" s="1">
        <v>45707</v>
      </c>
      <c r="B37" s="37">
        <v>22909</v>
      </c>
      <c r="C37" s="37">
        <v>23093</v>
      </c>
      <c r="D37" s="37">
        <v>22872</v>
      </c>
      <c r="E37" s="37">
        <v>22973</v>
      </c>
      <c r="F37" s="37">
        <f t="shared" si="2"/>
        <v>0.96468636780304684</v>
      </c>
      <c r="G37" s="30">
        <f t="shared" si="3"/>
        <v>0.27936618796106333</v>
      </c>
      <c r="H37" s="30">
        <f t="shared" si="4"/>
        <v>0.28959276018099545</v>
      </c>
      <c r="I37" s="30">
        <f t="shared" si="0"/>
        <v>8</v>
      </c>
      <c r="J37" s="30">
        <f t="shared" si="1"/>
        <v>3</v>
      </c>
      <c r="K37" s="30">
        <f t="shared" si="5"/>
        <v>1</v>
      </c>
    </row>
    <row r="38" spans="1:11" x14ac:dyDescent="0.25">
      <c r="A38" s="1">
        <v>45706</v>
      </c>
      <c r="B38" s="37">
        <v>22998</v>
      </c>
      <c r="C38" s="37">
        <v>23003</v>
      </c>
      <c r="D38" s="37">
        <v>22837</v>
      </c>
      <c r="E38" s="37">
        <v>22839</v>
      </c>
      <c r="F38" s="37">
        <f t="shared" si="2"/>
        <v>0.72180189581702758</v>
      </c>
      <c r="G38" s="30">
        <f t="shared" si="3"/>
        <v>-0.69136446647534577</v>
      </c>
      <c r="H38" s="30">
        <f t="shared" si="4"/>
        <v>0.95783132530120496</v>
      </c>
      <c r="I38" s="30">
        <f t="shared" si="0"/>
        <v>6</v>
      </c>
      <c r="J38" s="30">
        <f t="shared" si="1"/>
        <v>10</v>
      </c>
      <c r="K38" s="30">
        <f t="shared" si="5"/>
        <v>4</v>
      </c>
    </row>
    <row r="39" spans="1:11" x14ac:dyDescent="0.25">
      <c r="A39" s="1">
        <v>45705</v>
      </c>
      <c r="B39" s="37">
        <v>22920</v>
      </c>
      <c r="C39" s="37">
        <v>23010.5</v>
      </c>
      <c r="D39" s="37">
        <v>22820</v>
      </c>
      <c r="E39" s="37">
        <v>22913.5</v>
      </c>
      <c r="F39" s="37">
        <f t="shared" si="2"/>
        <v>0.83115183246073288</v>
      </c>
      <c r="G39" s="30">
        <f t="shared" si="3"/>
        <v>-2.8359511343804541E-2</v>
      </c>
      <c r="H39" s="30">
        <f t="shared" si="4"/>
        <v>3.4120734908136489E-2</v>
      </c>
      <c r="I39" s="30">
        <f t="shared" si="0"/>
        <v>7</v>
      </c>
      <c r="J39" s="30">
        <f t="shared" si="1"/>
        <v>1</v>
      </c>
      <c r="K39" s="30">
        <f t="shared" si="5"/>
        <v>1</v>
      </c>
    </row>
    <row r="40" spans="1:11" x14ac:dyDescent="0.25">
      <c r="A40" s="1">
        <v>45702</v>
      </c>
      <c r="B40" s="37">
        <v>23175</v>
      </c>
      <c r="C40" s="37">
        <v>23198.5</v>
      </c>
      <c r="D40" s="37">
        <v>22904</v>
      </c>
      <c r="E40" s="37">
        <v>22926</v>
      </c>
      <c r="F40" s="37">
        <f t="shared" si="2"/>
        <v>1.2707659115426106</v>
      </c>
      <c r="G40" s="30">
        <f t="shared" si="3"/>
        <v>-1.0744336569579289</v>
      </c>
      <c r="H40" s="30">
        <f t="shared" si="4"/>
        <v>0.84550084889643462</v>
      </c>
      <c r="I40" s="30">
        <f t="shared" si="0"/>
        <v>10</v>
      </c>
      <c r="J40" s="30">
        <f t="shared" si="1"/>
        <v>9</v>
      </c>
      <c r="K40" s="30">
        <f t="shared" si="5"/>
        <v>4</v>
      </c>
    </row>
    <row r="41" spans="1:11" x14ac:dyDescent="0.25">
      <c r="A41" s="1">
        <v>45701</v>
      </c>
      <c r="B41" s="37">
        <v>23139</v>
      </c>
      <c r="C41" s="37">
        <v>23267.5</v>
      </c>
      <c r="D41" s="37">
        <v>23050.5</v>
      </c>
      <c r="E41" s="37">
        <v>23222.5</v>
      </c>
      <c r="F41" s="37">
        <f t="shared" si="2"/>
        <v>0.937810622758114</v>
      </c>
      <c r="G41" s="30">
        <f t="shared" si="3"/>
        <v>0.36086261290461991</v>
      </c>
      <c r="H41" s="30">
        <f t="shared" si="4"/>
        <v>0.3847926267281106</v>
      </c>
      <c r="I41" s="30">
        <f t="shared" si="0"/>
        <v>8</v>
      </c>
      <c r="J41" s="30">
        <f t="shared" si="1"/>
        <v>4</v>
      </c>
      <c r="K41" s="30">
        <f t="shared" si="5"/>
        <v>1</v>
      </c>
    </row>
    <row r="42" spans="1:11" x14ac:dyDescent="0.25">
      <c r="A42" s="1">
        <v>45700</v>
      </c>
      <c r="B42" s="37">
        <v>23142.5</v>
      </c>
      <c r="C42" s="37">
        <v>23147</v>
      </c>
      <c r="D42" s="37">
        <v>22881</v>
      </c>
      <c r="E42" s="37">
        <v>23006.5</v>
      </c>
      <c r="F42" s="37">
        <f t="shared" si="2"/>
        <v>1.1494004537107054</v>
      </c>
      <c r="G42" s="30">
        <f t="shared" si="3"/>
        <v>-0.58766338986712752</v>
      </c>
      <c r="H42" s="30">
        <f t="shared" si="4"/>
        <v>0.51127819548872178</v>
      </c>
      <c r="I42" s="30">
        <f t="shared" si="0"/>
        <v>10</v>
      </c>
      <c r="J42" s="30">
        <f t="shared" si="1"/>
        <v>6</v>
      </c>
      <c r="K42" s="30">
        <f t="shared" si="5"/>
        <v>1</v>
      </c>
    </row>
    <row r="43" spans="1:11" x14ac:dyDescent="0.25">
      <c r="A43" s="1">
        <v>45699</v>
      </c>
      <c r="B43" s="37">
        <v>23447.5</v>
      </c>
      <c r="C43" s="37">
        <v>23447.5</v>
      </c>
      <c r="D43" s="37">
        <v>23303</v>
      </c>
      <c r="E43" s="37">
        <v>23336</v>
      </c>
      <c r="F43" s="37">
        <f t="shared" si="2"/>
        <v>0.61627039129971206</v>
      </c>
      <c r="G43" s="30">
        <f t="shared" si="3"/>
        <v>-0.47553044034545261</v>
      </c>
      <c r="H43" s="30">
        <f t="shared" si="4"/>
        <v>0.77162629757785473</v>
      </c>
      <c r="I43" s="30">
        <f t="shared" si="0"/>
        <v>5</v>
      </c>
      <c r="J43" s="30">
        <f t="shared" si="1"/>
        <v>8</v>
      </c>
      <c r="K43" s="30">
        <f t="shared" si="5"/>
        <v>3</v>
      </c>
    </row>
    <row r="44" spans="1:11" x14ac:dyDescent="0.25">
      <c r="A44" s="1">
        <v>45698</v>
      </c>
      <c r="B44" s="37">
        <v>23548.5</v>
      </c>
      <c r="C44" s="37">
        <v>23577</v>
      </c>
      <c r="D44" s="37">
        <v>23408</v>
      </c>
      <c r="E44" s="37">
        <v>23440</v>
      </c>
      <c r="F44" s="37">
        <f t="shared" si="2"/>
        <v>0.71766779200373698</v>
      </c>
      <c r="G44" s="30">
        <f t="shared" si="3"/>
        <v>-0.46075121557636367</v>
      </c>
      <c r="H44" s="30">
        <f t="shared" si="4"/>
        <v>0.64201183431952658</v>
      </c>
      <c r="I44" s="30">
        <f t="shared" si="0"/>
        <v>6</v>
      </c>
      <c r="J44" s="30">
        <f t="shared" si="1"/>
        <v>7</v>
      </c>
      <c r="K44" s="30">
        <f t="shared" si="5"/>
        <v>4</v>
      </c>
    </row>
    <row r="45" spans="1:11" x14ac:dyDescent="0.25">
      <c r="A45" s="1">
        <v>45695</v>
      </c>
      <c r="B45" s="37">
        <v>23707.5</v>
      </c>
      <c r="C45" s="37">
        <v>23741.5</v>
      </c>
      <c r="D45" s="37">
        <v>23571</v>
      </c>
      <c r="E45" s="37">
        <v>23692.5</v>
      </c>
      <c r="F45" s="37">
        <f t="shared" si="2"/>
        <v>0.71918169355689121</v>
      </c>
      <c r="G45" s="30">
        <f t="shared" si="3"/>
        <v>-6.3271116735210381E-2</v>
      </c>
      <c r="H45" s="30">
        <f t="shared" si="4"/>
        <v>8.7976539589442834E-2</v>
      </c>
      <c r="I45" s="30">
        <f t="shared" si="0"/>
        <v>6</v>
      </c>
      <c r="J45" s="30">
        <f t="shared" si="1"/>
        <v>1</v>
      </c>
      <c r="K45" s="30">
        <f t="shared" si="5"/>
        <v>1</v>
      </c>
    </row>
    <row r="46" spans="1:11" x14ac:dyDescent="0.25">
      <c r="A46" s="1">
        <v>45694</v>
      </c>
      <c r="B46" s="37">
        <v>23800.5</v>
      </c>
      <c r="C46" s="37">
        <v>23803</v>
      </c>
      <c r="D46" s="37">
        <v>23679</v>
      </c>
      <c r="E46" s="37">
        <v>23688</v>
      </c>
      <c r="F46" s="37">
        <f t="shared" si="2"/>
        <v>0.52099745803659581</v>
      </c>
      <c r="G46" s="30">
        <f t="shared" si="3"/>
        <v>-0.47267914539610512</v>
      </c>
      <c r="H46" s="30">
        <f t="shared" si="4"/>
        <v>0.90725806451612911</v>
      </c>
      <c r="I46" s="30">
        <f t="shared" si="0"/>
        <v>4</v>
      </c>
      <c r="J46" s="30">
        <f t="shared" si="1"/>
        <v>10</v>
      </c>
      <c r="K46" s="30">
        <f t="shared" si="5"/>
        <v>3</v>
      </c>
    </row>
    <row r="47" spans="1:11" x14ac:dyDescent="0.25">
      <c r="A47" s="1">
        <v>45693</v>
      </c>
      <c r="B47" s="37">
        <v>23832</v>
      </c>
      <c r="C47" s="37">
        <v>23849</v>
      </c>
      <c r="D47" s="37">
        <v>23795</v>
      </c>
      <c r="E47" s="37">
        <v>23803.5</v>
      </c>
      <c r="F47" s="37">
        <f t="shared" si="2"/>
        <v>0.22658610271903326</v>
      </c>
      <c r="G47" s="30">
        <f t="shared" si="3"/>
        <v>-0.11958710976837865</v>
      </c>
      <c r="H47" s="30">
        <f t="shared" si="4"/>
        <v>0.52777777777777768</v>
      </c>
      <c r="I47" s="30">
        <f t="shared" si="0"/>
        <v>1</v>
      </c>
      <c r="J47" s="30">
        <f t="shared" si="1"/>
        <v>6</v>
      </c>
      <c r="K47" s="30">
        <f t="shared" si="5"/>
        <v>2</v>
      </c>
    </row>
    <row r="48" spans="1:11" x14ac:dyDescent="0.25">
      <c r="A48" s="1">
        <v>45692</v>
      </c>
      <c r="B48" s="37">
        <v>23533.5</v>
      </c>
      <c r="C48" s="37">
        <v>23637</v>
      </c>
      <c r="D48" s="37">
        <v>23479.5</v>
      </c>
      <c r="E48" s="37">
        <v>23544</v>
      </c>
      <c r="F48" s="37">
        <f t="shared" si="2"/>
        <v>0.66925871629804323</v>
      </c>
      <c r="G48" s="30">
        <f t="shared" si="3"/>
        <v>4.4617247753202881E-2</v>
      </c>
      <c r="H48" s="30">
        <f t="shared" si="4"/>
        <v>6.6666666666666666E-2</v>
      </c>
      <c r="I48" s="30">
        <f t="shared" si="0"/>
        <v>5</v>
      </c>
      <c r="J48" s="30">
        <f t="shared" si="1"/>
        <v>1</v>
      </c>
      <c r="K48" s="30">
        <f t="shared" si="5"/>
        <v>2</v>
      </c>
    </row>
    <row r="49" spans="1:11" x14ac:dyDescent="0.25">
      <c r="A49" s="1">
        <v>45691</v>
      </c>
      <c r="B49" s="37">
        <v>23371.5</v>
      </c>
      <c r="C49" s="37">
        <v>23389.5</v>
      </c>
      <c r="D49" s="37">
        <v>23282</v>
      </c>
      <c r="E49" s="37">
        <v>23378</v>
      </c>
      <c r="F49" s="37">
        <f t="shared" si="2"/>
        <v>0.45996191943178655</v>
      </c>
      <c r="G49" s="30">
        <f t="shared" si="3"/>
        <v>2.7811650942387096E-2</v>
      </c>
      <c r="H49" s="30">
        <f t="shared" si="4"/>
        <v>6.0465116279069774E-2</v>
      </c>
      <c r="I49" s="30">
        <f t="shared" si="0"/>
        <v>3</v>
      </c>
      <c r="J49" s="30">
        <f t="shared" si="1"/>
        <v>1</v>
      </c>
      <c r="K49" s="30">
        <f t="shared" si="5"/>
        <v>2</v>
      </c>
    </row>
    <row r="50" spans="1:11" x14ac:dyDescent="0.25">
      <c r="A50" s="1">
        <v>45688</v>
      </c>
      <c r="B50" s="37">
        <v>23427</v>
      </c>
      <c r="C50" s="37">
        <v>23543.5</v>
      </c>
      <c r="D50" s="37">
        <v>23395</v>
      </c>
      <c r="E50" s="37">
        <v>23527</v>
      </c>
      <c r="F50" s="37">
        <f t="shared" si="2"/>
        <v>0.63388398002305035</v>
      </c>
      <c r="G50" s="30">
        <f t="shared" si="3"/>
        <v>0.42685789900542109</v>
      </c>
      <c r="H50" s="30">
        <f t="shared" si="4"/>
        <v>0.67340067340067333</v>
      </c>
      <c r="I50" s="30">
        <f t="shared" si="0"/>
        <v>5</v>
      </c>
      <c r="J50" s="30">
        <f t="shared" si="1"/>
        <v>7</v>
      </c>
      <c r="K50" s="30">
        <f t="shared" si="5"/>
        <v>3</v>
      </c>
    </row>
    <row r="51" spans="1:11" x14ac:dyDescent="0.25">
      <c r="A51" s="1">
        <v>45687</v>
      </c>
      <c r="B51" s="37">
        <v>23290</v>
      </c>
      <c r="C51" s="37">
        <v>23453</v>
      </c>
      <c r="D51" s="37">
        <v>23260.5</v>
      </c>
      <c r="E51" s="37">
        <v>23425.5</v>
      </c>
      <c r="F51" s="37">
        <f t="shared" si="2"/>
        <v>0.82653499355946769</v>
      </c>
      <c r="G51" s="30">
        <f t="shared" si="3"/>
        <v>0.58179476170030053</v>
      </c>
      <c r="H51" s="30">
        <f t="shared" si="4"/>
        <v>0.7038961038961038</v>
      </c>
      <c r="I51" s="30">
        <f t="shared" si="0"/>
        <v>7</v>
      </c>
      <c r="J51" s="30">
        <f t="shared" si="1"/>
        <v>8</v>
      </c>
      <c r="K51" s="30">
        <f t="shared" si="5"/>
        <v>4</v>
      </c>
    </row>
    <row r="52" spans="1:11" x14ac:dyDescent="0.25">
      <c r="A52" s="1">
        <v>45686</v>
      </c>
      <c r="B52" s="37">
        <v>23041.5</v>
      </c>
      <c r="C52" s="37">
        <v>23148.5</v>
      </c>
      <c r="D52" s="37">
        <v>23013.5</v>
      </c>
      <c r="E52" s="37">
        <v>23108</v>
      </c>
      <c r="F52" s="37">
        <f t="shared" si="2"/>
        <v>0.58589935551070893</v>
      </c>
      <c r="G52" s="30">
        <f t="shared" si="3"/>
        <v>0.28860968252934921</v>
      </c>
      <c r="H52" s="30">
        <f t="shared" si="4"/>
        <v>0.49259259259259258</v>
      </c>
      <c r="I52" s="30">
        <f t="shared" si="0"/>
        <v>5</v>
      </c>
      <c r="J52" s="30">
        <f t="shared" si="1"/>
        <v>5</v>
      </c>
      <c r="K52" s="30">
        <f t="shared" si="5"/>
        <v>2</v>
      </c>
    </row>
    <row r="53" spans="1:11" x14ac:dyDescent="0.25">
      <c r="A53" s="1">
        <v>45685</v>
      </c>
      <c r="B53" s="37">
        <v>22961</v>
      </c>
      <c r="C53" s="37">
        <v>23008</v>
      </c>
      <c r="D53" s="37">
        <v>22874</v>
      </c>
      <c r="E53" s="37">
        <v>22966</v>
      </c>
      <c r="F53" s="37">
        <f t="shared" si="2"/>
        <v>0.58359827533644004</v>
      </c>
      <c r="G53" s="30">
        <f t="shared" si="3"/>
        <v>2.1776055049867165E-2</v>
      </c>
      <c r="H53" s="30">
        <f t="shared" si="4"/>
        <v>3.7313432835820892E-2</v>
      </c>
      <c r="I53" s="30">
        <f t="shared" si="0"/>
        <v>5</v>
      </c>
      <c r="J53" s="30">
        <f t="shared" si="1"/>
        <v>1</v>
      </c>
      <c r="K53" s="30">
        <f t="shared" si="5"/>
        <v>2</v>
      </c>
    </row>
    <row r="54" spans="1:11" x14ac:dyDescent="0.25">
      <c r="A54" s="1">
        <v>45684</v>
      </c>
      <c r="B54" s="37">
        <v>22951.5</v>
      </c>
      <c r="C54" s="37">
        <v>23024.5</v>
      </c>
      <c r="D54" s="37">
        <v>22831.5</v>
      </c>
      <c r="E54" s="37">
        <v>22864</v>
      </c>
      <c r="F54" s="37">
        <f t="shared" si="2"/>
        <v>0.84090364464196232</v>
      </c>
      <c r="G54" s="30">
        <f t="shared" si="3"/>
        <v>-0.38123869899570834</v>
      </c>
      <c r="H54" s="30">
        <f t="shared" si="4"/>
        <v>0.45336787564766845</v>
      </c>
      <c r="I54" s="30">
        <f t="shared" si="0"/>
        <v>8</v>
      </c>
      <c r="J54" s="30">
        <f t="shared" si="1"/>
        <v>5</v>
      </c>
      <c r="K54" s="30">
        <f t="shared" si="5"/>
        <v>1</v>
      </c>
    </row>
    <row r="55" spans="1:11" x14ac:dyDescent="0.25">
      <c r="A55" s="1">
        <v>45681</v>
      </c>
      <c r="B55" s="37">
        <v>23278.5</v>
      </c>
      <c r="C55" s="37">
        <v>23304.5</v>
      </c>
      <c r="D55" s="37">
        <v>23108.5</v>
      </c>
      <c r="E55" s="37">
        <v>23258</v>
      </c>
      <c r="F55" s="37">
        <f t="shared" si="2"/>
        <v>0.84197864982709369</v>
      </c>
      <c r="G55" s="30">
        <f t="shared" si="3"/>
        <v>-8.8064093476813363E-2</v>
      </c>
      <c r="H55" s="30">
        <f t="shared" si="4"/>
        <v>0.10459183673469387</v>
      </c>
      <c r="I55" s="30">
        <f t="shared" si="0"/>
        <v>8</v>
      </c>
      <c r="J55" s="30">
        <f t="shared" si="1"/>
        <v>2</v>
      </c>
      <c r="K55" s="30">
        <f t="shared" si="5"/>
        <v>1</v>
      </c>
    </row>
    <row r="56" spans="1:11" x14ac:dyDescent="0.25">
      <c r="A56" s="1">
        <v>45680</v>
      </c>
      <c r="B56" s="37">
        <v>23141</v>
      </c>
      <c r="C56" s="37">
        <v>23295</v>
      </c>
      <c r="D56" s="37">
        <v>23119.5</v>
      </c>
      <c r="E56" s="37">
        <v>23266.5</v>
      </c>
      <c r="F56" s="37">
        <f t="shared" si="2"/>
        <v>0.7583941921265287</v>
      </c>
      <c r="G56" s="30">
        <f t="shared" si="3"/>
        <v>0.54232747072295917</v>
      </c>
      <c r="H56" s="30">
        <f t="shared" si="4"/>
        <v>0.71509971509971493</v>
      </c>
      <c r="I56" s="30">
        <f t="shared" si="0"/>
        <v>7</v>
      </c>
      <c r="J56" s="30">
        <f t="shared" si="1"/>
        <v>8</v>
      </c>
      <c r="K56" s="30">
        <f t="shared" si="5"/>
        <v>4</v>
      </c>
    </row>
    <row r="57" spans="1:11" x14ac:dyDescent="0.25">
      <c r="A57" s="1">
        <v>45679</v>
      </c>
      <c r="B57" s="37">
        <v>23137.5</v>
      </c>
      <c r="C57" s="37">
        <v>23178</v>
      </c>
      <c r="D57" s="37">
        <v>23081</v>
      </c>
      <c r="E57" s="37">
        <v>23106.5</v>
      </c>
      <c r="F57" s="37">
        <f t="shared" si="2"/>
        <v>0.41923284710967046</v>
      </c>
      <c r="G57" s="30">
        <f t="shared" si="3"/>
        <v>-0.13398163155051324</v>
      </c>
      <c r="H57" s="30">
        <f t="shared" si="4"/>
        <v>0.31958762886597936</v>
      </c>
      <c r="I57" s="30">
        <f t="shared" si="0"/>
        <v>3</v>
      </c>
      <c r="J57" s="30">
        <f t="shared" si="1"/>
        <v>4</v>
      </c>
      <c r="K57" s="30">
        <f t="shared" si="5"/>
        <v>2</v>
      </c>
    </row>
    <row r="58" spans="1:11" x14ac:dyDescent="0.25">
      <c r="A58" s="1">
        <v>45678</v>
      </c>
      <c r="B58" s="37">
        <v>23448</v>
      </c>
      <c r="C58" s="37">
        <v>23448</v>
      </c>
      <c r="D58" s="37">
        <v>23155</v>
      </c>
      <c r="E58" s="37">
        <v>23168</v>
      </c>
      <c r="F58" s="37">
        <f t="shared" si="2"/>
        <v>1.2495735243944046</v>
      </c>
      <c r="G58" s="30">
        <f t="shared" si="3"/>
        <v>-1.1941316956670078</v>
      </c>
      <c r="H58" s="30">
        <f t="shared" si="4"/>
        <v>0.95563139931740615</v>
      </c>
      <c r="I58" s="30">
        <f t="shared" si="0"/>
        <v>10</v>
      </c>
      <c r="J58" s="30">
        <f t="shared" si="1"/>
        <v>10</v>
      </c>
      <c r="K58" s="30">
        <f t="shared" si="5"/>
        <v>4</v>
      </c>
    </row>
    <row r="59" spans="1:11" x14ac:dyDescent="0.25">
      <c r="A59" s="1">
        <v>45677</v>
      </c>
      <c r="B59" s="37">
        <v>23305</v>
      </c>
      <c r="C59" s="37">
        <v>23323</v>
      </c>
      <c r="D59" s="37">
        <v>23206</v>
      </c>
      <c r="E59" s="37">
        <v>23293.5</v>
      </c>
      <c r="F59" s="37">
        <f t="shared" si="2"/>
        <v>0.50203818922977905</v>
      </c>
      <c r="G59" s="30">
        <f t="shared" si="3"/>
        <v>-4.9345633984123574E-2</v>
      </c>
      <c r="H59" s="30">
        <f t="shared" si="4"/>
        <v>9.8290598290598274E-2</v>
      </c>
      <c r="I59" s="30">
        <f t="shared" si="0"/>
        <v>4</v>
      </c>
      <c r="J59" s="30">
        <f t="shared" si="1"/>
        <v>1</v>
      </c>
      <c r="K59" s="30">
        <f t="shared" si="5"/>
        <v>2</v>
      </c>
    </row>
    <row r="60" spans="1:11" x14ac:dyDescent="0.25">
      <c r="A60" s="1">
        <v>45674</v>
      </c>
      <c r="B60" s="37">
        <v>23325</v>
      </c>
      <c r="C60" s="37">
        <v>23331.5</v>
      </c>
      <c r="D60" s="37">
        <v>23137.5</v>
      </c>
      <c r="E60" s="37">
        <v>23166.5</v>
      </c>
      <c r="F60" s="37">
        <f t="shared" si="2"/>
        <v>0.83172561629153274</v>
      </c>
      <c r="G60" s="30">
        <f t="shared" si="3"/>
        <v>-0.67952840300107187</v>
      </c>
      <c r="H60" s="30">
        <f t="shared" si="4"/>
        <v>0.8170103092783505</v>
      </c>
      <c r="I60" s="30">
        <f t="shared" si="0"/>
        <v>7</v>
      </c>
      <c r="J60" s="30">
        <f t="shared" si="1"/>
        <v>9</v>
      </c>
      <c r="K60" s="30">
        <f t="shared" si="5"/>
        <v>4</v>
      </c>
    </row>
    <row r="61" spans="1:11" x14ac:dyDescent="0.25">
      <c r="A61" s="1">
        <v>45673</v>
      </c>
      <c r="B61" s="37">
        <v>23401</v>
      </c>
      <c r="C61" s="37">
        <v>23409.5</v>
      </c>
      <c r="D61" s="37">
        <v>23339.5</v>
      </c>
      <c r="E61" s="37">
        <v>23359</v>
      </c>
      <c r="F61" s="37">
        <f t="shared" si="2"/>
        <v>0.29913251570445709</v>
      </c>
      <c r="G61" s="30">
        <f t="shared" si="3"/>
        <v>-0.17947950942267424</v>
      </c>
      <c r="H61" s="30">
        <f t="shared" si="4"/>
        <v>0.6</v>
      </c>
      <c r="I61" s="30">
        <f t="shared" si="0"/>
        <v>1</v>
      </c>
      <c r="J61" s="30">
        <f t="shared" si="1"/>
        <v>7</v>
      </c>
      <c r="K61" s="30">
        <f t="shared" si="5"/>
        <v>3</v>
      </c>
    </row>
    <row r="62" spans="1:11" x14ac:dyDescent="0.25">
      <c r="A62" s="1">
        <v>45672</v>
      </c>
      <c r="B62" s="37">
        <v>23303.5</v>
      </c>
      <c r="C62" s="37">
        <v>23331.5</v>
      </c>
      <c r="D62" s="37">
        <v>23209</v>
      </c>
      <c r="E62" s="37">
        <v>23298</v>
      </c>
      <c r="F62" s="37">
        <f t="shared" si="2"/>
        <v>0.52567210933979869</v>
      </c>
      <c r="G62" s="30">
        <f t="shared" si="3"/>
        <v>-2.3601604909133819E-2</v>
      </c>
      <c r="H62" s="30">
        <f t="shared" si="4"/>
        <v>4.4897959183673466E-2</v>
      </c>
      <c r="I62" s="30">
        <f t="shared" si="0"/>
        <v>4</v>
      </c>
      <c r="J62" s="30">
        <f t="shared" si="1"/>
        <v>1</v>
      </c>
      <c r="K62" s="30">
        <f t="shared" si="5"/>
        <v>2</v>
      </c>
    </row>
    <row r="63" spans="1:11" x14ac:dyDescent="0.25">
      <c r="A63" s="1">
        <v>45671</v>
      </c>
      <c r="B63" s="37">
        <v>23251.5</v>
      </c>
      <c r="C63" s="37">
        <v>23323</v>
      </c>
      <c r="D63" s="37">
        <v>23192.5</v>
      </c>
      <c r="E63" s="37">
        <v>23312.5</v>
      </c>
      <c r="F63" s="37">
        <f t="shared" si="2"/>
        <v>0.56125411263789438</v>
      </c>
      <c r="G63" s="30">
        <f t="shared" si="3"/>
        <v>0.26234866567748316</v>
      </c>
      <c r="H63" s="30">
        <f t="shared" si="4"/>
        <v>0.46743295019157083</v>
      </c>
      <c r="I63" s="30">
        <f t="shared" si="0"/>
        <v>5</v>
      </c>
      <c r="J63" s="30">
        <f t="shared" si="1"/>
        <v>5</v>
      </c>
      <c r="K63" s="30">
        <f t="shared" si="5"/>
        <v>2</v>
      </c>
    </row>
    <row r="64" spans="1:11" x14ac:dyDescent="0.25">
      <c r="A64" s="1">
        <v>45670</v>
      </c>
      <c r="B64" s="37">
        <v>23264</v>
      </c>
      <c r="C64" s="37">
        <v>23394</v>
      </c>
      <c r="D64" s="37">
        <v>23227.5</v>
      </c>
      <c r="E64" s="37">
        <v>23315.5</v>
      </c>
      <c r="F64" s="37">
        <f t="shared" si="2"/>
        <v>0.71569807427785426</v>
      </c>
      <c r="G64" s="30">
        <f t="shared" si="3"/>
        <v>0.22137207702888584</v>
      </c>
      <c r="H64" s="30">
        <f t="shared" si="4"/>
        <v>0.30930930930930928</v>
      </c>
      <c r="I64" s="30">
        <f t="shared" si="0"/>
        <v>6</v>
      </c>
      <c r="J64" s="30">
        <f t="shared" si="1"/>
        <v>4</v>
      </c>
      <c r="K64" s="30">
        <f t="shared" si="5"/>
        <v>1</v>
      </c>
    </row>
    <row r="65" spans="1:11" x14ac:dyDescent="0.25">
      <c r="A65" s="1">
        <v>45667</v>
      </c>
      <c r="B65" s="37">
        <v>23613.5</v>
      </c>
      <c r="C65" s="37">
        <v>23645</v>
      </c>
      <c r="D65" s="37">
        <v>23411</v>
      </c>
      <c r="E65" s="37">
        <v>23595</v>
      </c>
      <c r="F65" s="37">
        <f t="shared" si="2"/>
        <v>0.99095856183962561</v>
      </c>
      <c r="G65" s="30">
        <f t="shared" si="3"/>
        <v>-7.8345014504414848E-2</v>
      </c>
      <c r="H65" s="30">
        <f t="shared" si="4"/>
        <v>7.9059829059829057E-2</v>
      </c>
      <c r="I65" s="30">
        <f t="shared" si="0"/>
        <v>9</v>
      </c>
      <c r="J65" s="30">
        <f t="shared" si="1"/>
        <v>1</v>
      </c>
      <c r="K65" s="30">
        <f t="shared" si="5"/>
        <v>1</v>
      </c>
    </row>
    <row r="66" spans="1:11" x14ac:dyDescent="0.25">
      <c r="A66" s="1">
        <v>45666</v>
      </c>
      <c r="B66" s="37">
        <v>23720</v>
      </c>
      <c r="C66" s="37">
        <v>23731</v>
      </c>
      <c r="D66" s="37">
        <v>23613</v>
      </c>
      <c r="E66" s="37">
        <v>23631</v>
      </c>
      <c r="F66" s="37">
        <f t="shared" si="2"/>
        <v>0.49747048903878582</v>
      </c>
      <c r="G66" s="30">
        <f t="shared" si="3"/>
        <v>-0.3752107925801012</v>
      </c>
      <c r="H66" s="30">
        <f t="shared" si="4"/>
        <v>0.75423728813559332</v>
      </c>
      <c r="I66" s="30">
        <f t="shared" si="0"/>
        <v>4</v>
      </c>
      <c r="J66" s="30">
        <f t="shared" si="1"/>
        <v>8</v>
      </c>
      <c r="K66" s="30">
        <f t="shared" si="5"/>
        <v>3</v>
      </c>
    </row>
    <row r="67" spans="1:11" x14ac:dyDescent="0.25">
      <c r="A67" s="1">
        <v>45665</v>
      </c>
      <c r="B67" s="37">
        <v>23779.5</v>
      </c>
      <c r="C67" s="37">
        <v>23785.5</v>
      </c>
      <c r="D67" s="37">
        <v>23622.5</v>
      </c>
      <c r="E67" s="37">
        <v>23644.5</v>
      </c>
      <c r="F67" s="37">
        <f t="shared" si="2"/>
        <v>0.68546437057129039</v>
      </c>
      <c r="G67" s="30">
        <f t="shared" si="3"/>
        <v>-0.5677158897369583</v>
      </c>
      <c r="H67" s="30">
        <f t="shared" si="4"/>
        <v>0.82822085889570551</v>
      </c>
      <c r="I67" s="30">
        <f t="shared" ref="I67:I130" si="8">VLOOKUP(_xlfn.PERCENTRANK.EXC(F$4:F$1200,F67),$M$4:$O$13,3,TRUE)</f>
        <v>6</v>
      </c>
      <c r="J67" s="30">
        <f t="shared" ref="J67:J130" si="9">VLOOKUP(H67,$M$17:$O$26,3,TRUE)</f>
        <v>9</v>
      </c>
      <c r="K67" s="30">
        <f t="shared" ref="K67:K130" si="10">IF(I67&gt;=$O$3,IF(J67&gt;=$O$16,4,1),IF(J67&gt;=$O$16,3,2))</f>
        <v>4</v>
      </c>
    </row>
    <row r="68" spans="1:11" x14ac:dyDescent="0.25">
      <c r="A68" s="1">
        <v>45664</v>
      </c>
      <c r="B68" s="37">
        <v>23785</v>
      </c>
      <c r="C68" s="37">
        <v>23875.5</v>
      </c>
      <c r="D68" s="37">
        <v>23728</v>
      </c>
      <c r="E68" s="37">
        <v>23818.5</v>
      </c>
      <c r="F68" s="37">
        <f t="shared" ref="F68:F131" si="11">(C68-D68)/B68*100</f>
        <v>0.62013874290519233</v>
      </c>
      <c r="G68" s="30">
        <f t="shared" ref="G68:G131" si="12">(E68-B68)/B68*100</f>
        <v>0.14084507042253522</v>
      </c>
      <c r="H68" s="30">
        <f t="shared" ref="H68:H131" si="13">ABS(G68/F68)</f>
        <v>0.22711864406779664</v>
      </c>
      <c r="I68" s="30">
        <f t="shared" si="8"/>
        <v>5</v>
      </c>
      <c r="J68" s="30">
        <f t="shared" si="9"/>
        <v>3</v>
      </c>
      <c r="K68" s="30">
        <f t="shared" si="10"/>
        <v>2</v>
      </c>
    </row>
    <row r="69" spans="1:11" x14ac:dyDescent="0.25">
      <c r="A69" s="1">
        <v>45663</v>
      </c>
      <c r="B69" s="37">
        <v>24129.5</v>
      </c>
      <c r="C69" s="37">
        <v>24136.5</v>
      </c>
      <c r="D69" s="37">
        <v>23825.5</v>
      </c>
      <c r="E69" s="37">
        <v>23832</v>
      </c>
      <c r="F69" s="37">
        <f t="shared" si="11"/>
        <v>1.288878758366315</v>
      </c>
      <c r="G69" s="30">
        <f t="shared" si="12"/>
        <v>-1.2329306450610249</v>
      </c>
      <c r="H69" s="30">
        <f t="shared" si="13"/>
        <v>0.95659163987138263</v>
      </c>
      <c r="I69" s="30">
        <f t="shared" si="8"/>
        <v>10</v>
      </c>
      <c r="J69" s="30">
        <f t="shared" si="9"/>
        <v>10</v>
      </c>
      <c r="K69" s="30">
        <f t="shared" si="10"/>
        <v>4</v>
      </c>
    </row>
    <row r="70" spans="1:11" x14ac:dyDescent="0.25">
      <c r="A70" s="1">
        <v>45660</v>
      </c>
      <c r="B70" s="37">
        <v>24205</v>
      </c>
      <c r="C70" s="37">
        <v>24242.5</v>
      </c>
      <c r="D70" s="37">
        <v>24066</v>
      </c>
      <c r="E70" s="37">
        <v>24115.5</v>
      </c>
      <c r="F70" s="37">
        <f t="shared" si="11"/>
        <v>0.72918818425945053</v>
      </c>
      <c r="G70" s="30">
        <f t="shared" si="12"/>
        <v>-0.36975831439785167</v>
      </c>
      <c r="H70" s="30">
        <f t="shared" si="13"/>
        <v>0.50708215297450421</v>
      </c>
      <c r="I70" s="30">
        <f t="shared" si="8"/>
        <v>6</v>
      </c>
      <c r="J70" s="30">
        <f t="shared" si="9"/>
        <v>6</v>
      </c>
      <c r="K70" s="30">
        <f t="shared" si="10"/>
        <v>1</v>
      </c>
    </row>
    <row r="71" spans="1:11" x14ac:dyDescent="0.25">
      <c r="A71" s="1">
        <v>45659</v>
      </c>
      <c r="B71" s="37">
        <v>23861</v>
      </c>
      <c r="C71" s="37">
        <v>24048</v>
      </c>
      <c r="D71" s="37">
        <v>23832.5</v>
      </c>
      <c r="E71" s="37">
        <v>24031</v>
      </c>
      <c r="F71" s="37">
        <f t="shared" si="11"/>
        <v>0.90314739533129373</v>
      </c>
      <c r="G71" s="30">
        <f t="shared" si="12"/>
        <v>0.71245966221030133</v>
      </c>
      <c r="H71" s="30">
        <f t="shared" si="13"/>
        <v>0.78886310904872392</v>
      </c>
      <c r="I71" s="30">
        <f t="shared" si="8"/>
        <v>8</v>
      </c>
      <c r="J71" s="30">
        <f t="shared" si="9"/>
        <v>8</v>
      </c>
      <c r="K71" s="30">
        <f t="shared" si="10"/>
        <v>4</v>
      </c>
    </row>
    <row r="72" spans="1:11" x14ac:dyDescent="0.25">
      <c r="A72" s="1">
        <v>45658</v>
      </c>
      <c r="B72" s="37">
        <v>23731</v>
      </c>
      <c r="C72" s="37">
        <v>23875</v>
      </c>
      <c r="D72" s="37">
        <v>23680</v>
      </c>
      <c r="E72" s="37">
        <v>23849</v>
      </c>
      <c r="F72" s="37">
        <f t="shared" si="11"/>
        <v>0.82170999957861035</v>
      </c>
      <c r="G72" s="30">
        <f t="shared" si="12"/>
        <v>0.49723989718090261</v>
      </c>
      <c r="H72" s="30">
        <f t="shared" si="13"/>
        <v>0.60512820512820509</v>
      </c>
      <c r="I72" s="30">
        <f t="shared" si="8"/>
        <v>7</v>
      </c>
      <c r="J72" s="30">
        <f t="shared" si="9"/>
        <v>7</v>
      </c>
      <c r="K72" s="30">
        <f t="shared" si="10"/>
        <v>4</v>
      </c>
    </row>
    <row r="73" spans="1:11" x14ac:dyDescent="0.25">
      <c r="A73" s="1">
        <v>45657</v>
      </c>
      <c r="B73" s="37">
        <v>23672</v>
      </c>
      <c r="C73" s="37">
        <v>23746</v>
      </c>
      <c r="D73" s="37">
        <v>23572.5</v>
      </c>
      <c r="E73" s="37">
        <v>23745</v>
      </c>
      <c r="F73" s="37">
        <f t="shared" si="11"/>
        <v>0.73293342345386958</v>
      </c>
      <c r="G73" s="30">
        <f t="shared" si="12"/>
        <v>0.30838120986819872</v>
      </c>
      <c r="H73" s="30">
        <f t="shared" si="13"/>
        <v>0.4207492795389049</v>
      </c>
      <c r="I73" s="30">
        <f t="shared" si="8"/>
        <v>7</v>
      </c>
      <c r="J73" s="30">
        <f t="shared" si="9"/>
        <v>5</v>
      </c>
      <c r="K73" s="30">
        <f t="shared" si="10"/>
        <v>1</v>
      </c>
    </row>
    <row r="74" spans="1:11" x14ac:dyDescent="0.25">
      <c r="A74" s="1">
        <v>45656</v>
      </c>
      <c r="B74" s="37">
        <v>23960.5</v>
      </c>
      <c r="C74" s="37">
        <v>23986</v>
      </c>
      <c r="D74" s="37">
        <v>23836.5</v>
      </c>
      <c r="E74" s="37">
        <v>23914</v>
      </c>
      <c r="F74" s="37">
        <f t="shared" si="11"/>
        <v>0.62394357379854348</v>
      </c>
      <c r="G74" s="30">
        <f t="shared" si="12"/>
        <v>-0.19406940589720581</v>
      </c>
      <c r="H74" s="30">
        <f t="shared" si="13"/>
        <v>0.31103678929765882</v>
      </c>
      <c r="I74" s="30">
        <f t="shared" si="8"/>
        <v>5</v>
      </c>
      <c r="J74" s="30">
        <f t="shared" si="9"/>
        <v>4</v>
      </c>
      <c r="K74" s="30">
        <f t="shared" si="10"/>
        <v>2</v>
      </c>
    </row>
    <row r="75" spans="1:11" x14ac:dyDescent="0.25">
      <c r="A75" s="1">
        <v>45653</v>
      </c>
      <c r="B75" s="37">
        <v>23940.5</v>
      </c>
      <c r="C75" s="37">
        <v>24110.5</v>
      </c>
      <c r="D75" s="37">
        <v>23928</v>
      </c>
      <c r="E75" s="37">
        <v>24060.5</v>
      </c>
      <c r="F75" s="37">
        <f t="shared" si="11"/>
        <v>0.76230655165932204</v>
      </c>
      <c r="G75" s="30">
        <f t="shared" si="12"/>
        <v>0.50124266410475971</v>
      </c>
      <c r="H75" s="30">
        <f t="shared" si="13"/>
        <v>0.65753424657534243</v>
      </c>
      <c r="I75" s="30">
        <f t="shared" si="8"/>
        <v>7</v>
      </c>
      <c r="J75" s="30">
        <f t="shared" si="9"/>
        <v>7</v>
      </c>
      <c r="K75" s="30">
        <f t="shared" si="10"/>
        <v>4</v>
      </c>
    </row>
    <row r="76" spans="1:11" x14ac:dyDescent="0.25">
      <c r="A76" s="1">
        <v>45652</v>
      </c>
      <c r="B76" s="37">
        <v>23795</v>
      </c>
      <c r="C76" s="37">
        <v>23867</v>
      </c>
      <c r="D76" s="37">
        <v>23694.5</v>
      </c>
      <c r="E76" s="37">
        <v>23751.5</v>
      </c>
      <c r="F76" s="37">
        <f t="shared" si="11"/>
        <v>0.72494221475099807</v>
      </c>
      <c r="G76" s="30">
        <f t="shared" si="12"/>
        <v>-0.18281151502416473</v>
      </c>
      <c r="H76" s="30">
        <f t="shared" si="13"/>
        <v>0.25217391304347825</v>
      </c>
      <c r="I76" s="30">
        <f t="shared" si="8"/>
        <v>6</v>
      </c>
      <c r="J76" s="30">
        <f t="shared" si="9"/>
        <v>3</v>
      </c>
      <c r="K76" s="30">
        <f t="shared" si="10"/>
        <v>1</v>
      </c>
    </row>
    <row r="77" spans="1:11" x14ac:dyDescent="0.25">
      <c r="A77" s="1">
        <v>45651</v>
      </c>
      <c r="B77" s="37">
        <v>23831.5</v>
      </c>
      <c r="C77" s="37">
        <v>23833</v>
      </c>
      <c r="D77" s="37">
        <v>23816</v>
      </c>
      <c r="E77" s="37">
        <v>23820</v>
      </c>
      <c r="F77" s="37">
        <f t="shared" si="11"/>
        <v>7.133415857163837E-2</v>
      </c>
      <c r="G77" s="30">
        <f t="shared" si="12"/>
        <v>-4.8255460210225962E-2</v>
      </c>
      <c r="H77" s="30">
        <f t="shared" si="13"/>
        <v>0.67647058823529416</v>
      </c>
      <c r="I77" s="30">
        <f t="shared" si="8"/>
        <v>1</v>
      </c>
      <c r="J77" s="30">
        <f t="shared" si="9"/>
        <v>7</v>
      </c>
      <c r="K77" s="30">
        <f t="shared" si="10"/>
        <v>3</v>
      </c>
    </row>
    <row r="78" spans="1:11" x14ac:dyDescent="0.25">
      <c r="A78" s="1">
        <v>45650</v>
      </c>
      <c r="B78" s="37">
        <v>23763</v>
      </c>
      <c r="C78" s="37">
        <v>23880.5</v>
      </c>
      <c r="D78" s="37">
        <v>23713.5</v>
      </c>
      <c r="E78" s="37">
        <v>23858</v>
      </c>
      <c r="F78" s="37">
        <f t="shared" si="11"/>
        <v>0.70277321886967137</v>
      </c>
      <c r="G78" s="30">
        <f t="shared" si="12"/>
        <v>0.39978117241089084</v>
      </c>
      <c r="H78" s="30">
        <f t="shared" si="13"/>
        <v>0.56886227544910173</v>
      </c>
      <c r="I78" s="30">
        <f t="shared" si="8"/>
        <v>6</v>
      </c>
      <c r="J78" s="30">
        <f t="shared" si="9"/>
        <v>6</v>
      </c>
      <c r="K78" s="30">
        <f t="shared" si="10"/>
        <v>1</v>
      </c>
    </row>
    <row r="79" spans="1:11" x14ac:dyDescent="0.25">
      <c r="A79" s="1">
        <v>45649</v>
      </c>
      <c r="B79" s="37">
        <v>23782.5</v>
      </c>
      <c r="C79" s="37">
        <v>23898.5</v>
      </c>
      <c r="D79" s="37">
        <v>23720</v>
      </c>
      <c r="E79" s="37">
        <v>23882.5</v>
      </c>
      <c r="F79" s="37">
        <f t="shared" si="11"/>
        <v>0.7505518763796909</v>
      </c>
      <c r="G79" s="30">
        <f t="shared" si="12"/>
        <v>0.42047724166929468</v>
      </c>
      <c r="H79" s="30">
        <f t="shared" si="13"/>
        <v>0.56022408963585446</v>
      </c>
      <c r="I79" s="30">
        <f t="shared" si="8"/>
        <v>7</v>
      </c>
      <c r="J79" s="30">
        <f t="shared" si="9"/>
        <v>6</v>
      </c>
      <c r="K79" s="30">
        <f t="shared" si="10"/>
        <v>1</v>
      </c>
    </row>
    <row r="80" spans="1:11" x14ac:dyDescent="0.25">
      <c r="A80" s="1">
        <v>45646</v>
      </c>
      <c r="B80" s="37">
        <v>23948</v>
      </c>
      <c r="C80" s="37">
        <v>24073</v>
      </c>
      <c r="D80" s="37">
        <v>23805.5</v>
      </c>
      <c r="E80" s="37">
        <v>23992</v>
      </c>
      <c r="F80" s="37">
        <f t="shared" si="11"/>
        <v>1.1170035075997997</v>
      </c>
      <c r="G80" s="30">
        <f t="shared" si="12"/>
        <v>0.18373141807249041</v>
      </c>
      <c r="H80" s="30">
        <f t="shared" si="13"/>
        <v>0.16448598130841122</v>
      </c>
      <c r="I80" s="30">
        <f t="shared" si="8"/>
        <v>10</v>
      </c>
      <c r="J80" s="30">
        <f t="shared" si="9"/>
        <v>2</v>
      </c>
      <c r="K80" s="30">
        <f t="shared" si="10"/>
        <v>1</v>
      </c>
    </row>
    <row r="81" spans="1:11" x14ac:dyDescent="0.25">
      <c r="A81" s="1">
        <v>45645</v>
      </c>
      <c r="B81" s="37">
        <v>23936</v>
      </c>
      <c r="C81" s="37">
        <v>24032</v>
      </c>
      <c r="D81" s="37">
        <v>23901.5</v>
      </c>
      <c r="E81" s="37">
        <v>23961</v>
      </c>
      <c r="F81" s="37">
        <f t="shared" si="11"/>
        <v>0.54520387700534756</v>
      </c>
      <c r="G81" s="30">
        <f t="shared" si="12"/>
        <v>0.1044451871657754</v>
      </c>
      <c r="H81" s="30">
        <f t="shared" si="13"/>
        <v>0.19157088122605365</v>
      </c>
      <c r="I81" s="30">
        <f t="shared" si="8"/>
        <v>5</v>
      </c>
      <c r="J81" s="30">
        <f t="shared" si="9"/>
        <v>2</v>
      </c>
      <c r="K81" s="30">
        <f t="shared" si="10"/>
        <v>2</v>
      </c>
    </row>
    <row r="82" spans="1:11" x14ac:dyDescent="0.25">
      <c r="A82" s="1">
        <v>45644</v>
      </c>
      <c r="B82" s="37">
        <v>24364.5</v>
      </c>
      <c r="C82" s="37">
        <v>24450</v>
      </c>
      <c r="D82" s="37">
        <v>24269.5</v>
      </c>
      <c r="E82" s="37">
        <v>24278.5</v>
      </c>
      <c r="F82" s="37">
        <f t="shared" si="11"/>
        <v>0.74083194812124198</v>
      </c>
      <c r="G82" s="30">
        <f t="shared" si="12"/>
        <v>-0.35297256253976073</v>
      </c>
      <c r="H82" s="30">
        <f t="shared" si="13"/>
        <v>0.47645429362880887</v>
      </c>
      <c r="I82" s="30">
        <f t="shared" si="8"/>
        <v>7</v>
      </c>
      <c r="J82" s="30">
        <f t="shared" si="9"/>
        <v>5</v>
      </c>
      <c r="K82" s="30">
        <f t="shared" si="10"/>
        <v>1</v>
      </c>
    </row>
    <row r="83" spans="1:11" x14ac:dyDescent="0.25">
      <c r="A83" s="1">
        <v>45643</v>
      </c>
      <c r="B83" s="37">
        <v>24648.5</v>
      </c>
      <c r="C83" s="37">
        <v>24681.5</v>
      </c>
      <c r="D83" s="37">
        <v>24434.5</v>
      </c>
      <c r="E83" s="37">
        <v>24533.5</v>
      </c>
      <c r="F83" s="37">
        <f t="shared" si="11"/>
        <v>1.002089376635495</v>
      </c>
      <c r="G83" s="30">
        <f t="shared" si="12"/>
        <v>-0.46655983122705236</v>
      </c>
      <c r="H83" s="30">
        <f t="shared" si="13"/>
        <v>0.46558704453441296</v>
      </c>
      <c r="I83" s="30">
        <f t="shared" si="8"/>
        <v>9</v>
      </c>
      <c r="J83" s="30">
        <f t="shared" si="9"/>
        <v>5</v>
      </c>
      <c r="K83" s="30">
        <f t="shared" si="10"/>
        <v>1</v>
      </c>
    </row>
    <row r="84" spans="1:11" x14ac:dyDescent="0.25">
      <c r="A84" s="1">
        <v>45642</v>
      </c>
      <c r="B84" s="37">
        <v>24778.5</v>
      </c>
      <c r="C84" s="37">
        <v>24825.5</v>
      </c>
      <c r="D84" s="37">
        <v>24686.5</v>
      </c>
      <c r="E84" s="37">
        <v>24713</v>
      </c>
      <c r="F84" s="37">
        <f t="shared" si="11"/>
        <v>0.56097019593599295</v>
      </c>
      <c r="G84" s="30">
        <f t="shared" si="12"/>
        <v>-0.26434207074681682</v>
      </c>
      <c r="H84" s="30">
        <f t="shared" si="13"/>
        <v>0.47122302158273377</v>
      </c>
      <c r="I84" s="30">
        <f t="shared" si="8"/>
        <v>5</v>
      </c>
      <c r="J84" s="30">
        <f t="shared" si="9"/>
        <v>5</v>
      </c>
      <c r="K84" s="30">
        <f t="shared" si="10"/>
        <v>2</v>
      </c>
    </row>
    <row r="85" spans="1:11" x14ac:dyDescent="0.25">
      <c r="A85" s="1">
        <v>45639</v>
      </c>
      <c r="B85" s="37">
        <v>24549</v>
      </c>
      <c r="C85" s="37">
        <v>24562</v>
      </c>
      <c r="D85" s="37">
        <v>24216</v>
      </c>
      <c r="E85" s="37">
        <v>24286</v>
      </c>
      <c r="F85" s="37">
        <f t="shared" si="11"/>
        <v>1.4094260458674488</v>
      </c>
      <c r="G85" s="30">
        <f t="shared" si="12"/>
        <v>-1.0713267342865289</v>
      </c>
      <c r="H85" s="30">
        <f t="shared" si="13"/>
        <v>0.76011560693641611</v>
      </c>
      <c r="I85" s="30">
        <f t="shared" si="8"/>
        <v>10</v>
      </c>
      <c r="J85" s="30">
        <f t="shared" si="9"/>
        <v>8</v>
      </c>
      <c r="K85" s="30">
        <f t="shared" si="10"/>
        <v>4</v>
      </c>
    </row>
    <row r="86" spans="1:11" x14ac:dyDescent="0.25">
      <c r="A86" s="1">
        <v>45638</v>
      </c>
      <c r="B86" s="37">
        <v>24713</v>
      </c>
      <c r="C86" s="37">
        <v>24760</v>
      </c>
      <c r="D86" s="37">
        <v>24670.5</v>
      </c>
      <c r="E86" s="37">
        <v>24690.5</v>
      </c>
      <c r="F86" s="37">
        <f t="shared" si="11"/>
        <v>0.36215756889086714</v>
      </c>
      <c r="G86" s="30">
        <f t="shared" si="12"/>
        <v>-9.1045198883178899E-2</v>
      </c>
      <c r="H86" s="30">
        <f t="shared" si="13"/>
        <v>0.25139664804469275</v>
      </c>
      <c r="I86" s="30">
        <f t="shared" si="8"/>
        <v>2</v>
      </c>
      <c r="J86" s="30">
        <f t="shared" si="9"/>
        <v>3</v>
      </c>
      <c r="K86" s="30">
        <f t="shared" si="10"/>
        <v>2</v>
      </c>
    </row>
    <row r="87" spans="1:11" x14ac:dyDescent="0.25">
      <c r="A87" s="1">
        <v>45637</v>
      </c>
      <c r="B87" s="37">
        <v>24695.5</v>
      </c>
      <c r="C87" s="37">
        <v>24770</v>
      </c>
      <c r="D87" s="37">
        <v>24663</v>
      </c>
      <c r="E87" s="37">
        <v>24760.5</v>
      </c>
      <c r="F87" s="37">
        <f t="shared" si="11"/>
        <v>0.43327731772995082</v>
      </c>
      <c r="G87" s="30">
        <f t="shared" si="12"/>
        <v>0.26320584721912899</v>
      </c>
      <c r="H87" s="30">
        <f t="shared" si="13"/>
        <v>0.60747663551401865</v>
      </c>
      <c r="I87" s="30">
        <f t="shared" si="8"/>
        <v>3</v>
      </c>
      <c r="J87" s="30">
        <f t="shared" si="9"/>
        <v>7</v>
      </c>
      <c r="K87" s="30">
        <f t="shared" si="10"/>
        <v>3</v>
      </c>
    </row>
    <row r="88" spans="1:11" x14ac:dyDescent="0.25">
      <c r="A88" s="1">
        <v>45636</v>
      </c>
      <c r="B88" s="37">
        <v>24710</v>
      </c>
      <c r="C88" s="37">
        <v>24761.5</v>
      </c>
      <c r="D88" s="37">
        <v>24677.5</v>
      </c>
      <c r="E88" s="37">
        <v>24721</v>
      </c>
      <c r="F88" s="37">
        <f t="shared" si="11"/>
        <v>0.33994334277620397</v>
      </c>
      <c r="G88" s="30">
        <f t="shared" si="12"/>
        <v>4.4516390125455281E-2</v>
      </c>
      <c r="H88" s="30">
        <f t="shared" si="13"/>
        <v>0.13095238095238096</v>
      </c>
      <c r="I88" s="30">
        <f t="shared" si="8"/>
        <v>2</v>
      </c>
      <c r="J88" s="30">
        <f t="shared" si="9"/>
        <v>2</v>
      </c>
      <c r="K88" s="30">
        <f t="shared" si="10"/>
        <v>2</v>
      </c>
    </row>
    <row r="89" spans="1:11" x14ac:dyDescent="0.25">
      <c r="A89" s="1">
        <v>45635</v>
      </c>
      <c r="B89" s="37">
        <v>24718</v>
      </c>
      <c r="C89" s="37">
        <v>24765</v>
      </c>
      <c r="D89" s="37">
        <v>24648</v>
      </c>
      <c r="E89" s="37">
        <v>24714</v>
      </c>
      <c r="F89" s="37">
        <f t="shared" si="11"/>
        <v>0.47333926693098144</v>
      </c>
      <c r="G89" s="30">
        <f t="shared" si="12"/>
        <v>-1.6182539040375435E-2</v>
      </c>
      <c r="H89" s="30">
        <f t="shared" si="13"/>
        <v>3.4188034188034191E-2</v>
      </c>
      <c r="I89" s="30">
        <f t="shared" si="8"/>
        <v>4</v>
      </c>
      <c r="J89" s="30">
        <f t="shared" si="9"/>
        <v>1</v>
      </c>
      <c r="K89" s="30">
        <f t="shared" si="10"/>
        <v>2</v>
      </c>
    </row>
    <row r="90" spans="1:11" x14ac:dyDescent="0.25">
      <c r="A90" s="1">
        <v>45632</v>
      </c>
      <c r="B90" s="37">
        <v>24782</v>
      </c>
      <c r="C90" s="37">
        <v>24845.5</v>
      </c>
      <c r="D90" s="37">
        <v>24693.5</v>
      </c>
      <c r="E90" s="37">
        <v>24803</v>
      </c>
      <c r="F90" s="37">
        <f t="shared" si="11"/>
        <v>0.61334839803082875</v>
      </c>
      <c r="G90" s="30">
        <f t="shared" si="12"/>
        <v>8.4738923412153985E-2</v>
      </c>
      <c r="H90" s="30">
        <f t="shared" si="13"/>
        <v>0.13815789473684212</v>
      </c>
      <c r="I90" s="30">
        <f t="shared" si="8"/>
        <v>5</v>
      </c>
      <c r="J90" s="30">
        <f t="shared" si="9"/>
        <v>2</v>
      </c>
      <c r="K90" s="30">
        <f t="shared" si="10"/>
        <v>2</v>
      </c>
    </row>
    <row r="91" spans="1:11" x14ac:dyDescent="0.25">
      <c r="A91" s="1">
        <v>45631</v>
      </c>
      <c r="B91" s="37">
        <v>24557</v>
      </c>
      <c r="C91" s="37">
        <v>24609</v>
      </c>
      <c r="D91" s="37">
        <v>24383.5</v>
      </c>
      <c r="E91" s="37">
        <v>24449.5</v>
      </c>
      <c r="F91" s="37">
        <f t="shared" si="11"/>
        <v>0.91827177586838782</v>
      </c>
      <c r="G91" s="30">
        <f t="shared" si="12"/>
        <v>-0.43775705501486339</v>
      </c>
      <c r="H91" s="30">
        <f t="shared" si="13"/>
        <v>0.47671840354767187</v>
      </c>
      <c r="I91" s="30">
        <f t="shared" si="8"/>
        <v>8</v>
      </c>
      <c r="J91" s="30">
        <f t="shared" si="9"/>
        <v>5</v>
      </c>
      <c r="K91" s="30">
        <f t="shared" si="10"/>
        <v>1</v>
      </c>
    </row>
    <row r="92" spans="1:11" x14ac:dyDescent="0.25">
      <c r="A92" s="1">
        <v>45630</v>
      </c>
      <c r="B92" s="37">
        <v>24554</v>
      </c>
      <c r="C92" s="37">
        <v>24664.5</v>
      </c>
      <c r="D92" s="37">
        <v>24540.5</v>
      </c>
      <c r="E92" s="37">
        <v>24617.5</v>
      </c>
      <c r="F92" s="37">
        <f t="shared" si="11"/>
        <v>0.50500936710922861</v>
      </c>
      <c r="G92" s="30">
        <f t="shared" si="12"/>
        <v>0.25861366783416145</v>
      </c>
      <c r="H92" s="30">
        <f t="shared" si="13"/>
        <v>0.51209677419354849</v>
      </c>
      <c r="I92" s="30">
        <f t="shared" si="8"/>
        <v>4</v>
      </c>
      <c r="J92" s="30">
        <f t="shared" si="9"/>
        <v>6</v>
      </c>
      <c r="K92" s="30">
        <f t="shared" si="10"/>
        <v>2</v>
      </c>
    </row>
    <row r="93" spans="1:11" x14ac:dyDescent="0.25">
      <c r="A93" s="1">
        <v>45629</v>
      </c>
      <c r="B93" s="37">
        <v>24453</v>
      </c>
      <c r="C93" s="37">
        <v>24555</v>
      </c>
      <c r="D93" s="37">
        <v>24393.5</v>
      </c>
      <c r="E93" s="37">
        <v>24543.5</v>
      </c>
      <c r="F93" s="37">
        <f t="shared" si="11"/>
        <v>0.66045066045066048</v>
      </c>
      <c r="G93" s="30">
        <f t="shared" si="12"/>
        <v>0.37009773851879113</v>
      </c>
      <c r="H93" s="30">
        <f t="shared" si="13"/>
        <v>0.5603715170278637</v>
      </c>
      <c r="I93" s="30">
        <f t="shared" si="8"/>
        <v>5</v>
      </c>
      <c r="J93" s="30">
        <f t="shared" si="9"/>
        <v>6</v>
      </c>
      <c r="K93" s="30">
        <f t="shared" si="10"/>
        <v>2</v>
      </c>
    </row>
    <row r="94" spans="1:11" x14ac:dyDescent="0.25">
      <c r="A94" s="1">
        <v>45628</v>
      </c>
      <c r="B94" s="37">
        <v>24290</v>
      </c>
      <c r="C94" s="37">
        <v>24358.5</v>
      </c>
      <c r="D94" s="37">
        <v>24172.5</v>
      </c>
      <c r="E94" s="37">
        <v>24296</v>
      </c>
      <c r="F94" s="37">
        <f t="shared" si="11"/>
        <v>0.76574722107863324</v>
      </c>
      <c r="G94" s="30">
        <f t="shared" si="12"/>
        <v>2.4701523260601068E-2</v>
      </c>
      <c r="H94" s="30">
        <f t="shared" si="13"/>
        <v>3.2258064516129024E-2</v>
      </c>
      <c r="I94" s="30">
        <f t="shared" si="8"/>
        <v>7</v>
      </c>
      <c r="J94" s="30">
        <f t="shared" si="9"/>
        <v>1</v>
      </c>
      <c r="K94" s="30">
        <f t="shared" si="10"/>
        <v>1</v>
      </c>
    </row>
    <row r="95" spans="1:11" x14ac:dyDescent="0.25">
      <c r="A95" s="1">
        <v>45625</v>
      </c>
      <c r="B95" s="37">
        <v>24137</v>
      </c>
      <c r="C95" s="37">
        <v>24285</v>
      </c>
      <c r="D95" s="37">
        <v>24108</v>
      </c>
      <c r="E95" s="37">
        <v>24260</v>
      </c>
      <c r="F95" s="37">
        <f t="shared" si="11"/>
        <v>0.733313999254257</v>
      </c>
      <c r="G95" s="30">
        <f t="shared" si="12"/>
        <v>0.50959108422753452</v>
      </c>
      <c r="H95" s="30">
        <f t="shared" si="13"/>
        <v>0.69491525423728817</v>
      </c>
      <c r="I95" s="30">
        <f t="shared" si="8"/>
        <v>7</v>
      </c>
      <c r="J95" s="30">
        <f t="shared" si="9"/>
        <v>7</v>
      </c>
      <c r="K95" s="30">
        <f t="shared" si="10"/>
        <v>4</v>
      </c>
    </row>
    <row r="96" spans="1:11" x14ac:dyDescent="0.25">
      <c r="A96" s="1">
        <v>45624</v>
      </c>
      <c r="B96" s="37">
        <v>24475</v>
      </c>
      <c r="C96" s="37">
        <v>24509.5</v>
      </c>
      <c r="D96" s="37">
        <v>24217</v>
      </c>
      <c r="E96" s="37">
        <v>24248.5</v>
      </c>
      <c r="F96" s="37">
        <f t="shared" si="11"/>
        <v>1.1950970377936669</v>
      </c>
      <c r="G96" s="30">
        <f t="shared" si="12"/>
        <v>-0.92543411644535245</v>
      </c>
      <c r="H96" s="30">
        <f t="shared" si="13"/>
        <v>0.77435897435897449</v>
      </c>
      <c r="I96" s="30">
        <f t="shared" si="8"/>
        <v>10</v>
      </c>
      <c r="J96" s="30">
        <f t="shared" si="9"/>
        <v>8</v>
      </c>
      <c r="K96" s="30">
        <f t="shared" si="10"/>
        <v>4</v>
      </c>
    </row>
    <row r="97" spans="1:11" x14ac:dyDescent="0.25">
      <c r="A97" s="1">
        <v>45623</v>
      </c>
      <c r="B97" s="37">
        <v>24224</v>
      </c>
      <c r="C97" s="37">
        <v>24248.5</v>
      </c>
      <c r="D97" s="37">
        <v>24159</v>
      </c>
      <c r="E97" s="37">
        <v>24209.5</v>
      </c>
      <c r="F97" s="37">
        <f t="shared" si="11"/>
        <v>0.36946829590488772</v>
      </c>
      <c r="G97" s="30">
        <f t="shared" si="12"/>
        <v>-5.985799207397622E-2</v>
      </c>
      <c r="H97" s="30">
        <f t="shared" si="13"/>
        <v>0.16201117318435754</v>
      </c>
      <c r="I97" s="30">
        <f t="shared" si="8"/>
        <v>2</v>
      </c>
      <c r="J97" s="30">
        <f t="shared" si="9"/>
        <v>2</v>
      </c>
      <c r="K97" s="30">
        <f t="shared" si="10"/>
        <v>2</v>
      </c>
    </row>
    <row r="98" spans="1:11" x14ac:dyDescent="0.25">
      <c r="A98" s="1">
        <v>45622</v>
      </c>
      <c r="B98" s="37">
        <v>24324.5</v>
      </c>
      <c r="C98" s="37">
        <v>24345.5</v>
      </c>
      <c r="D98" s="37">
        <v>24164</v>
      </c>
      <c r="E98" s="37">
        <v>24219.5</v>
      </c>
      <c r="F98" s="37">
        <f t="shared" si="11"/>
        <v>0.74616127772410534</v>
      </c>
      <c r="G98" s="30">
        <f t="shared" si="12"/>
        <v>-0.43166354909658983</v>
      </c>
      <c r="H98" s="30">
        <f t="shared" si="13"/>
        <v>0.57851239669421484</v>
      </c>
      <c r="I98" s="30">
        <f t="shared" si="8"/>
        <v>7</v>
      </c>
      <c r="J98" s="30">
        <f t="shared" si="9"/>
        <v>6</v>
      </c>
      <c r="K98" s="30">
        <f t="shared" si="10"/>
        <v>1</v>
      </c>
    </row>
    <row r="99" spans="1:11" x14ac:dyDescent="0.25">
      <c r="A99" s="1">
        <v>45621</v>
      </c>
      <c r="B99" s="37">
        <v>24281.5</v>
      </c>
      <c r="C99" s="37">
        <v>24373</v>
      </c>
      <c r="D99" s="37">
        <v>24254</v>
      </c>
      <c r="E99" s="37">
        <v>24348.5</v>
      </c>
      <c r="F99" s="37">
        <f t="shared" si="11"/>
        <v>0.49008504416942938</v>
      </c>
      <c r="G99" s="30">
        <f t="shared" si="12"/>
        <v>0.27593023495253588</v>
      </c>
      <c r="H99" s="30">
        <f t="shared" si="13"/>
        <v>0.56302521008403361</v>
      </c>
      <c r="I99" s="30">
        <f t="shared" si="8"/>
        <v>4</v>
      </c>
      <c r="J99" s="30">
        <f t="shared" si="9"/>
        <v>6</v>
      </c>
      <c r="K99" s="30">
        <f t="shared" si="10"/>
        <v>2</v>
      </c>
    </row>
    <row r="100" spans="1:11" x14ac:dyDescent="0.25">
      <c r="A100" s="1">
        <v>45618</v>
      </c>
      <c r="B100" s="37">
        <v>23446.5</v>
      </c>
      <c r="C100" s="37">
        <v>23637.5</v>
      </c>
      <c r="D100" s="37">
        <v>23380</v>
      </c>
      <c r="E100" s="37">
        <v>23530.5</v>
      </c>
      <c r="F100" s="37">
        <f t="shared" si="11"/>
        <v>1.0982449406094725</v>
      </c>
      <c r="G100" s="30">
        <f t="shared" si="12"/>
        <v>0.35826242722794444</v>
      </c>
      <c r="H100" s="30">
        <f t="shared" si="13"/>
        <v>0.32621359223300972</v>
      </c>
      <c r="I100" s="30">
        <f t="shared" si="8"/>
        <v>9</v>
      </c>
      <c r="J100" s="30">
        <f t="shared" si="9"/>
        <v>4</v>
      </c>
      <c r="K100" s="30">
        <f t="shared" si="10"/>
        <v>1</v>
      </c>
    </row>
    <row r="101" spans="1:11" x14ac:dyDescent="0.25">
      <c r="A101" s="1">
        <v>45617</v>
      </c>
      <c r="B101" s="37">
        <v>23488</v>
      </c>
      <c r="C101" s="37">
        <v>23489.5</v>
      </c>
      <c r="D101" s="37">
        <v>23276.5</v>
      </c>
      <c r="E101" s="37">
        <v>23356</v>
      </c>
      <c r="F101" s="37">
        <f t="shared" si="11"/>
        <v>0.9068460490463216</v>
      </c>
      <c r="G101" s="30">
        <f t="shared" si="12"/>
        <v>-0.56198910081743869</v>
      </c>
      <c r="H101" s="30">
        <f t="shared" si="13"/>
        <v>0.61971830985915488</v>
      </c>
      <c r="I101" s="30">
        <f t="shared" si="8"/>
        <v>8</v>
      </c>
      <c r="J101" s="30">
        <f t="shared" si="9"/>
        <v>7</v>
      </c>
      <c r="K101" s="30">
        <f t="shared" si="10"/>
        <v>4</v>
      </c>
    </row>
    <row r="102" spans="1:11" x14ac:dyDescent="0.25">
      <c r="A102" s="1">
        <v>45616</v>
      </c>
      <c r="B102" s="37">
        <v>23653.5</v>
      </c>
      <c r="C102" s="37">
        <v>23709.5</v>
      </c>
      <c r="D102" s="37">
        <v>23642.5</v>
      </c>
      <c r="E102" s="37">
        <v>23688.5</v>
      </c>
      <c r="F102" s="37">
        <f t="shared" si="11"/>
        <v>0.28325617773268225</v>
      </c>
      <c r="G102" s="30">
        <f t="shared" si="12"/>
        <v>0.14796964508423702</v>
      </c>
      <c r="H102" s="30">
        <f t="shared" si="13"/>
        <v>0.5223880597014926</v>
      </c>
      <c r="I102" s="30">
        <f t="shared" si="8"/>
        <v>1</v>
      </c>
      <c r="J102" s="30">
        <f t="shared" si="9"/>
        <v>6</v>
      </c>
      <c r="K102" s="30">
        <f t="shared" si="10"/>
        <v>2</v>
      </c>
    </row>
    <row r="103" spans="1:11" x14ac:dyDescent="0.25">
      <c r="A103" s="1">
        <v>45615</v>
      </c>
      <c r="B103" s="37">
        <v>23603</v>
      </c>
      <c r="C103" s="37">
        <v>23818.5</v>
      </c>
      <c r="D103" s="37">
        <v>23576</v>
      </c>
      <c r="E103" s="37">
        <v>23797</v>
      </c>
      <c r="F103" s="37">
        <f t="shared" si="11"/>
        <v>1.0274117696902936</v>
      </c>
      <c r="G103" s="30">
        <f t="shared" si="12"/>
        <v>0.82192941575223499</v>
      </c>
      <c r="H103" s="30">
        <f t="shared" si="13"/>
        <v>0.80000000000000016</v>
      </c>
      <c r="I103" s="30">
        <f t="shared" si="8"/>
        <v>9</v>
      </c>
      <c r="J103" s="30">
        <f t="shared" si="9"/>
        <v>9</v>
      </c>
      <c r="K103" s="30">
        <f t="shared" si="10"/>
        <v>4</v>
      </c>
    </row>
    <row r="104" spans="1:11" x14ac:dyDescent="0.25">
      <c r="A104" s="1">
        <v>45614</v>
      </c>
      <c r="B104" s="37">
        <v>23555.5</v>
      </c>
      <c r="C104" s="37">
        <v>23615.5</v>
      </c>
      <c r="D104" s="37">
        <v>23382.5</v>
      </c>
      <c r="E104" s="37">
        <v>23417</v>
      </c>
      <c r="F104" s="37">
        <f t="shared" si="11"/>
        <v>0.98915327630489691</v>
      </c>
      <c r="G104" s="30">
        <f t="shared" si="12"/>
        <v>-0.58797308484218125</v>
      </c>
      <c r="H104" s="30">
        <f t="shared" si="13"/>
        <v>0.59442060085836912</v>
      </c>
      <c r="I104" s="30">
        <f t="shared" si="8"/>
        <v>9</v>
      </c>
      <c r="J104" s="30">
        <f t="shared" si="9"/>
        <v>6</v>
      </c>
      <c r="K104" s="30">
        <f t="shared" si="10"/>
        <v>1</v>
      </c>
    </row>
    <row r="105" spans="1:11" x14ac:dyDescent="0.25">
      <c r="A105" s="1">
        <v>45611</v>
      </c>
      <c r="B105" s="37">
        <v>23652</v>
      </c>
      <c r="C105" s="37">
        <v>23677</v>
      </c>
      <c r="D105" s="37">
        <v>23612</v>
      </c>
      <c r="E105" s="37">
        <v>23613</v>
      </c>
      <c r="F105" s="37">
        <f t="shared" si="11"/>
        <v>0.2748181971926264</v>
      </c>
      <c r="G105" s="30">
        <f t="shared" si="12"/>
        <v>-0.16489091831557584</v>
      </c>
      <c r="H105" s="30">
        <f t="shared" si="13"/>
        <v>0.6</v>
      </c>
      <c r="I105" s="30">
        <f t="shared" si="8"/>
        <v>1</v>
      </c>
      <c r="J105" s="30">
        <f t="shared" si="9"/>
        <v>7</v>
      </c>
      <c r="K105" s="30">
        <f t="shared" si="10"/>
        <v>3</v>
      </c>
    </row>
    <row r="106" spans="1:11" x14ac:dyDescent="0.25">
      <c r="A106" s="1">
        <v>45610</v>
      </c>
      <c r="B106" s="37">
        <v>23629.5</v>
      </c>
      <c r="C106" s="37">
        <v>23752.5</v>
      </c>
      <c r="D106" s="37">
        <v>23576</v>
      </c>
      <c r="E106" s="37">
        <v>23581.5</v>
      </c>
      <c r="F106" s="37">
        <f t="shared" si="11"/>
        <v>0.74694767134302464</v>
      </c>
      <c r="G106" s="30">
        <f t="shared" si="12"/>
        <v>-0.20313591062019934</v>
      </c>
      <c r="H106" s="30">
        <f t="shared" si="13"/>
        <v>0.2719546742209632</v>
      </c>
      <c r="I106" s="30">
        <f t="shared" si="8"/>
        <v>7</v>
      </c>
      <c r="J106" s="30">
        <f t="shared" si="9"/>
        <v>3</v>
      </c>
      <c r="K106" s="30">
        <f t="shared" si="10"/>
        <v>1</v>
      </c>
    </row>
    <row r="107" spans="1:11" x14ac:dyDescent="0.25">
      <c r="A107" s="1">
        <v>45609</v>
      </c>
      <c r="B107" s="37">
        <v>23898</v>
      </c>
      <c r="C107" s="37">
        <v>23938</v>
      </c>
      <c r="D107" s="37">
        <v>23747</v>
      </c>
      <c r="E107" s="37">
        <v>23770.5</v>
      </c>
      <c r="F107" s="37">
        <f t="shared" si="11"/>
        <v>0.79923006109297845</v>
      </c>
      <c r="G107" s="30">
        <f t="shared" si="12"/>
        <v>-0.53351744915892541</v>
      </c>
      <c r="H107" s="30">
        <f t="shared" si="13"/>
        <v>0.66753926701570676</v>
      </c>
      <c r="I107" s="30">
        <f t="shared" si="8"/>
        <v>7</v>
      </c>
      <c r="J107" s="30">
        <f t="shared" si="9"/>
        <v>7</v>
      </c>
      <c r="K107" s="30">
        <f t="shared" si="10"/>
        <v>4</v>
      </c>
    </row>
    <row r="108" spans="1:11" x14ac:dyDescent="0.25">
      <c r="A108" s="1">
        <v>45608</v>
      </c>
      <c r="B108" s="37">
        <v>24267</v>
      </c>
      <c r="C108" s="37">
        <v>24312</v>
      </c>
      <c r="D108" s="37">
        <v>24169.5</v>
      </c>
      <c r="E108" s="37">
        <v>24226</v>
      </c>
      <c r="F108" s="37">
        <f t="shared" si="11"/>
        <v>0.58721720855482751</v>
      </c>
      <c r="G108" s="30">
        <f t="shared" si="12"/>
        <v>-0.16895372316314336</v>
      </c>
      <c r="H108" s="30">
        <f t="shared" si="13"/>
        <v>0.28771929824561404</v>
      </c>
      <c r="I108" s="30">
        <f t="shared" si="8"/>
        <v>5</v>
      </c>
      <c r="J108" s="30">
        <f t="shared" si="9"/>
        <v>3</v>
      </c>
      <c r="K108" s="30">
        <f t="shared" si="10"/>
        <v>2</v>
      </c>
    </row>
    <row r="109" spans="1:11" x14ac:dyDescent="0.25">
      <c r="A109" s="1">
        <v>45607</v>
      </c>
      <c r="B109" s="37">
        <v>24133</v>
      </c>
      <c r="C109" s="37">
        <v>24362</v>
      </c>
      <c r="D109" s="37">
        <v>24085</v>
      </c>
      <c r="E109" s="37">
        <v>24355</v>
      </c>
      <c r="F109" s="37">
        <f t="shared" si="11"/>
        <v>1.1478059089213939</v>
      </c>
      <c r="G109" s="30">
        <f t="shared" si="12"/>
        <v>0.91990220859404137</v>
      </c>
      <c r="H109" s="30">
        <f t="shared" si="13"/>
        <v>0.8014440433212997</v>
      </c>
      <c r="I109" s="30">
        <f t="shared" si="8"/>
        <v>10</v>
      </c>
      <c r="J109" s="30">
        <f t="shared" si="9"/>
        <v>9</v>
      </c>
      <c r="K109" s="30">
        <f t="shared" si="10"/>
        <v>4</v>
      </c>
    </row>
    <row r="110" spans="1:11" x14ac:dyDescent="0.25">
      <c r="A110" s="1">
        <v>45604</v>
      </c>
      <c r="B110" s="37">
        <v>24273.5</v>
      </c>
      <c r="C110" s="37">
        <v>24378</v>
      </c>
      <c r="D110" s="37">
        <v>24150</v>
      </c>
      <c r="E110" s="37">
        <v>24251.5</v>
      </c>
      <c r="F110" s="37">
        <f t="shared" si="11"/>
        <v>0.93929594001689076</v>
      </c>
      <c r="G110" s="30">
        <f t="shared" si="12"/>
        <v>-9.0633818773559638E-2</v>
      </c>
      <c r="H110" s="30">
        <f t="shared" si="13"/>
        <v>9.6491228070175447E-2</v>
      </c>
      <c r="I110" s="30">
        <f t="shared" si="8"/>
        <v>8</v>
      </c>
      <c r="J110" s="30">
        <f t="shared" si="9"/>
        <v>1</v>
      </c>
      <c r="K110" s="30">
        <f t="shared" si="10"/>
        <v>1</v>
      </c>
    </row>
    <row r="111" spans="1:11" x14ac:dyDescent="0.25">
      <c r="A111" s="1">
        <v>45603</v>
      </c>
      <c r="B111" s="37">
        <v>24547</v>
      </c>
      <c r="C111" s="37">
        <v>24557</v>
      </c>
      <c r="D111" s="37">
        <v>24280</v>
      </c>
      <c r="E111" s="37">
        <v>24320.5</v>
      </c>
      <c r="F111" s="37">
        <f t="shared" si="11"/>
        <v>1.1284474681223775</v>
      </c>
      <c r="G111" s="30">
        <f t="shared" si="12"/>
        <v>-0.92271968061270215</v>
      </c>
      <c r="H111" s="30">
        <f t="shared" si="13"/>
        <v>0.81768953068592054</v>
      </c>
      <c r="I111" s="30">
        <f t="shared" si="8"/>
        <v>10</v>
      </c>
      <c r="J111" s="30">
        <f t="shared" si="9"/>
        <v>9</v>
      </c>
      <c r="K111" s="30">
        <f t="shared" si="10"/>
        <v>4</v>
      </c>
    </row>
    <row r="112" spans="1:11" x14ac:dyDescent="0.25">
      <c r="A112" s="1">
        <v>45602</v>
      </c>
      <c r="B112" s="37">
        <v>24327.5</v>
      </c>
      <c r="C112" s="37">
        <v>24527.5</v>
      </c>
      <c r="D112" s="37">
        <v>24308.5</v>
      </c>
      <c r="E112" s="37">
        <v>24462.5</v>
      </c>
      <c r="F112" s="37">
        <f t="shared" si="11"/>
        <v>0.90021580515877098</v>
      </c>
      <c r="G112" s="30">
        <f t="shared" si="12"/>
        <v>0.5549275511252697</v>
      </c>
      <c r="H112" s="30">
        <f t="shared" si="13"/>
        <v>0.61643835616438347</v>
      </c>
      <c r="I112" s="30">
        <f t="shared" si="8"/>
        <v>8</v>
      </c>
      <c r="J112" s="30">
        <f t="shared" si="9"/>
        <v>7</v>
      </c>
      <c r="K112" s="30">
        <f t="shared" si="10"/>
        <v>4</v>
      </c>
    </row>
    <row r="113" spans="1:11" x14ac:dyDescent="0.25">
      <c r="A113" s="1">
        <v>45601</v>
      </c>
      <c r="B113" s="37">
        <v>24093</v>
      </c>
      <c r="C113" s="37">
        <v>24171</v>
      </c>
      <c r="D113" s="37">
        <v>24059.5</v>
      </c>
      <c r="E113" s="37">
        <v>24110</v>
      </c>
      <c r="F113" s="37">
        <f t="shared" si="11"/>
        <v>0.46279002199809077</v>
      </c>
      <c r="G113" s="30">
        <f t="shared" si="12"/>
        <v>7.0559913667870344E-2</v>
      </c>
      <c r="H113" s="30">
        <f t="shared" si="13"/>
        <v>0.15246636771300448</v>
      </c>
      <c r="I113" s="30">
        <f t="shared" si="8"/>
        <v>3</v>
      </c>
      <c r="J113" s="30">
        <f t="shared" si="9"/>
        <v>2</v>
      </c>
      <c r="K113" s="30">
        <f t="shared" si="10"/>
        <v>2</v>
      </c>
    </row>
    <row r="114" spans="1:11" x14ac:dyDescent="0.25">
      <c r="A114" s="1">
        <v>45600</v>
      </c>
      <c r="B114" s="37">
        <v>24343</v>
      </c>
      <c r="C114" s="37">
        <v>24357.5</v>
      </c>
      <c r="D114" s="37">
        <v>23882.5</v>
      </c>
      <c r="E114" s="37">
        <v>23886</v>
      </c>
      <c r="F114" s="37">
        <f t="shared" si="11"/>
        <v>1.9512796286406768</v>
      </c>
      <c r="G114" s="30">
        <f t="shared" si="12"/>
        <v>-1.8773364006079776</v>
      </c>
      <c r="H114" s="30">
        <f t="shared" si="13"/>
        <v>0.9621052631578948</v>
      </c>
      <c r="I114" s="30">
        <f t="shared" si="8"/>
        <v>10</v>
      </c>
      <c r="J114" s="30">
        <f t="shared" si="9"/>
        <v>10</v>
      </c>
      <c r="K114" s="30">
        <f t="shared" si="10"/>
        <v>4</v>
      </c>
    </row>
    <row r="115" spans="1:11" x14ac:dyDescent="0.25">
      <c r="A115" s="1">
        <v>45596</v>
      </c>
      <c r="B115" s="37">
        <v>24448</v>
      </c>
      <c r="C115" s="37">
        <v>24458.5</v>
      </c>
      <c r="D115" s="37">
        <v>24359.5</v>
      </c>
      <c r="E115" s="37">
        <v>24373.5</v>
      </c>
      <c r="F115" s="37">
        <f t="shared" si="11"/>
        <v>0.4049410994764398</v>
      </c>
      <c r="G115" s="30">
        <f t="shared" si="12"/>
        <v>-0.30472840314136124</v>
      </c>
      <c r="H115" s="30">
        <f t="shared" si="13"/>
        <v>0.75252525252525249</v>
      </c>
      <c r="I115" s="30">
        <f t="shared" si="8"/>
        <v>2</v>
      </c>
      <c r="J115" s="30">
        <f t="shared" si="9"/>
        <v>8</v>
      </c>
      <c r="K115" s="30">
        <f t="shared" si="10"/>
        <v>3</v>
      </c>
    </row>
    <row r="116" spans="1:11" x14ac:dyDescent="0.25">
      <c r="A116" s="1">
        <v>45595</v>
      </c>
      <c r="B116" s="37">
        <v>24404.5</v>
      </c>
      <c r="C116" s="37">
        <v>24472.5</v>
      </c>
      <c r="D116" s="37">
        <v>24354</v>
      </c>
      <c r="E116" s="37">
        <v>24458.5</v>
      </c>
      <c r="F116" s="37">
        <f t="shared" si="11"/>
        <v>0.48556618656395339</v>
      </c>
      <c r="G116" s="30">
        <f t="shared" si="12"/>
        <v>0.22127066729496608</v>
      </c>
      <c r="H116" s="30">
        <f t="shared" si="13"/>
        <v>0.4556962025316455</v>
      </c>
      <c r="I116" s="30">
        <f t="shared" si="8"/>
        <v>4</v>
      </c>
      <c r="J116" s="30">
        <f t="shared" si="9"/>
        <v>5</v>
      </c>
      <c r="K116" s="30">
        <f t="shared" si="10"/>
        <v>2</v>
      </c>
    </row>
    <row r="117" spans="1:11" x14ac:dyDescent="0.25">
      <c r="A117" s="1">
        <v>45594</v>
      </c>
      <c r="B117" s="37">
        <v>24360.5</v>
      </c>
      <c r="C117" s="37">
        <v>24372</v>
      </c>
      <c r="D117" s="37">
        <v>24158</v>
      </c>
      <c r="E117" s="37">
        <v>24195</v>
      </c>
      <c r="F117" s="37">
        <f t="shared" si="11"/>
        <v>0.87847129574516125</v>
      </c>
      <c r="G117" s="30">
        <f t="shared" si="12"/>
        <v>-0.67937850208329054</v>
      </c>
      <c r="H117" s="30">
        <f t="shared" si="13"/>
        <v>0.77336448598130836</v>
      </c>
      <c r="I117" s="30">
        <f t="shared" si="8"/>
        <v>8</v>
      </c>
      <c r="J117" s="30">
        <f t="shared" si="9"/>
        <v>8</v>
      </c>
      <c r="K117" s="30">
        <f t="shared" si="10"/>
        <v>4</v>
      </c>
    </row>
    <row r="118" spans="1:11" x14ac:dyDescent="0.25">
      <c r="A118" s="1">
        <v>45593</v>
      </c>
      <c r="B118" s="37">
        <v>24252</v>
      </c>
      <c r="C118" s="37">
        <v>24433</v>
      </c>
      <c r="D118" s="37">
        <v>24161</v>
      </c>
      <c r="E118" s="37">
        <v>24349.5</v>
      </c>
      <c r="F118" s="37">
        <f t="shared" si="11"/>
        <v>1.1215569849909286</v>
      </c>
      <c r="G118" s="30">
        <f t="shared" si="12"/>
        <v>0.40202869866402768</v>
      </c>
      <c r="H118" s="30">
        <f t="shared" si="13"/>
        <v>0.35845588235294112</v>
      </c>
      <c r="I118" s="30">
        <f t="shared" si="8"/>
        <v>10</v>
      </c>
      <c r="J118" s="30">
        <f t="shared" si="9"/>
        <v>4</v>
      </c>
      <c r="K118" s="30">
        <f t="shared" si="10"/>
        <v>1</v>
      </c>
    </row>
    <row r="119" spans="1:11" x14ac:dyDescent="0.25">
      <c r="A119" s="1">
        <v>45590</v>
      </c>
      <c r="B119" s="37">
        <v>24444</v>
      </c>
      <c r="C119" s="37">
        <v>24454</v>
      </c>
      <c r="D119" s="37">
        <v>24135</v>
      </c>
      <c r="E119" s="37">
        <v>24148.5</v>
      </c>
      <c r="F119" s="37">
        <f t="shared" si="11"/>
        <v>1.3050237277041401</v>
      </c>
      <c r="G119" s="30">
        <f t="shared" si="12"/>
        <v>-1.2088856161021111</v>
      </c>
      <c r="H119" s="30">
        <f t="shared" si="13"/>
        <v>0.92633228840125403</v>
      </c>
      <c r="I119" s="30">
        <f t="shared" si="8"/>
        <v>10</v>
      </c>
      <c r="J119" s="30">
        <f t="shared" si="9"/>
        <v>10</v>
      </c>
      <c r="K119" s="30">
        <f t="shared" si="10"/>
        <v>4</v>
      </c>
    </row>
    <row r="120" spans="1:11" x14ac:dyDescent="0.25">
      <c r="A120" s="1">
        <v>45589</v>
      </c>
      <c r="B120" s="37">
        <v>24512.5</v>
      </c>
      <c r="C120" s="37">
        <v>24545</v>
      </c>
      <c r="D120" s="37">
        <v>24394</v>
      </c>
      <c r="E120" s="37">
        <v>24460.5</v>
      </c>
      <c r="F120" s="37">
        <f t="shared" si="11"/>
        <v>0.6160122386537481</v>
      </c>
      <c r="G120" s="30">
        <f t="shared" si="12"/>
        <v>-0.21213666496685363</v>
      </c>
      <c r="H120" s="30">
        <f t="shared" si="13"/>
        <v>0.3443708609271523</v>
      </c>
      <c r="I120" s="30">
        <f t="shared" si="8"/>
        <v>5</v>
      </c>
      <c r="J120" s="30">
        <f t="shared" si="9"/>
        <v>4</v>
      </c>
      <c r="K120" s="30">
        <f t="shared" si="10"/>
        <v>2</v>
      </c>
    </row>
    <row r="121" spans="1:11" x14ac:dyDescent="0.25">
      <c r="A121" s="1">
        <v>45588</v>
      </c>
      <c r="B121" s="37">
        <v>24482</v>
      </c>
      <c r="C121" s="37">
        <v>24678.5</v>
      </c>
      <c r="D121" s="37">
        <v>24464</v>
      </c>
      <c r="E121" s="37">
        <v>24611</v>
      </c>
      <c r="F121" s="37">
        <f t="shared" si="11"/>
        <v>0.8761539089943633</v>
      </c>
      <c r="G121" s="30">
        <f t="shared" si="12"/>
        <v>0.52691773547912757</v>
      </c>
      <c r="H121" s="30">
        <f t="shared" si="13"/>
        <v>0.60139860139860135</v>
      </c>
      <c r="I121" s="30">
        <f t="shared" si="8"/>
        <v>8</v>
      </c>
      <c r="J121" s="30">
        <f t="shared" si="9"/>
        <v>7</v>
      </c>
      <c r="K121" s="30">
        <f t="shared" si="10"/>
        <v>4</v>
      </c>
    </row>
    <row r="122" spans="1:11" x14ac:dyDescent="0.25">
      <c r="A122" s="1">
        <v>45587</v>
      </c>
      <c r="B122" s="37">
        <v>24814</v>
      </c>
      <c r="C122" s="37">
        <v>24939</v>
      </c>
      <c r="D122" s="37">
        <v>24691.5</v>
      </c>
      <c r="E122" s="37">
        <v>24779.5</v>
      </c>
      <c r="F122" s="37">
        <f t="shared" si="11"/>
        <v>0.9974208108325946</v>
      </c>
      <c r="G122" s="30">
        <f t="shared" si="12"/>
        <v>-0.13903441605545255</v>
      </c>
      <c r="H122" s="30">
        <f t="shared" si="13"/>
        <v>0.13939393939393938</v>
      </c>
      <c r="I122" s="30">
        <f t="shared" si="8"/>
        <v>9</v>
      </c>
      <c r="J122" s="30">
        <f t="shared" si="9"/>
        <v>2</v>
      </c>
      <c r="K122" s="30">
        <f t="shared" si="10"/>
        <v>1</v>
      </c>
    </row>
    <row r="123" spans="1:11" x14ac:dyDescent="0.25">
      <c r="A123" s="1">
        <v>45586</v>
      </c>
      <c r="B123" s="37">
        <v>24983.5</v>
      </c>
      <c r="C123" s="37">
        <v>25021.5</v>
      </c>
      <c r="D123" s="37">
        <v>24707</v>
      </c>
      <c r="E123" s="37">
        <v>24822.5</v>
      </c>
      <c r="F123" s="37">
        <f t="shared" si="11"/>
        <v>1.2588308283467087</v>
      </c>
      <c r="G123" s="30">
        <f t="shared" si="12"/>
        <v>-0.64442532071166969</v>
      </c>
      <c r="H123" s="30">
        <f t="shared" si="13"/>
        <v>0.51192368839427671</v>
      </c>
      <c r="I123" s="30">
        <f t="shared" si="8"/>
        <v>10</v>
      </c>
      <c r="J123" s="30">
        <f t="shared" si="9"/>
        <v>6</v>
      </c>
      <c r="K123" s="30">
        <f t="shared" si="10"/>
        <v>1</v>
      </c>
    </row>
    <row r="124" spans="1:11" x14ac:dyDescent="0.25">
      <c r="A124" s="1">
        <v>45583</v>
      </c>
      <c r="B124" s="37">
        <v>24733</v>
      </c>
      <c r="C124" s="37">
        <v>24845</v>
      </c>
      <c r="D124" s="37">
        <v>24630.5</v>
      </c>
      <c r="E124" s="37">
        <v>24803</v>
      </c>
      <c r="F124" s="37">
        <f t="shared" si="11"/>
        <v>0.86726236202644236</v>
      </c>
      <c r="G124" s="30">
        <f t="shared" si="12"/>
        <v>0.28302268224639149</v>
      </c>
      <c r="H124" s="30">
        <f t="shared" si="13"/>
        <v>0.32634032634032639</v>
      </c>
      <c r="I124" s="30">
        <f t="shared" si="8"/>
        <v>8</v>
      </c>
      <c r="J124" s="30">
        <f t="shared" si="9"/>
        <v>4</v>
      </c>
      <c r="K124" s="30">
        <f t="shared" si="10"/>
        <v>1</v>
      </c>
    </row>
    <row r="125" spans="1:11" x14ac:dyDescent="0.25">
      <c r="A125" s="1">
        <v>45582</v>
      </c>
      <c r="B125" s="37">
        <v>25059.5</v>
      </c>
      <c r="C125" s="37">
        <v>25061.5</v>
      </c>
      <c r="D125" s="37">
        <v>24856.5</v>
      </c>
      <c r="E125" s="37">
        <v>24860</v>
      </c>
      <c r="F125" s="37">
        <f t="shared" si="11"/>
        <v>0.81805303377960448</v>
      </c>
      <c r="G125" s="30">
        <f t="shared" si="12"/>
        <v>-0.7961052694586882</v>
      </c>
      <c r="H125" s="30">
        <f t="shared" si="13"/>
        <v>0.97317073170731705</v>
      </c>
      <c r="I125" s="30">
        <f t="shared" si="8"/>
        <v>7</v>
      </c>
      <c r="J125" s="30">
        <f t="shared" si="9"/>
        <v>10</v>
      </c>
      <c r="K125" s="30">
        <f t="shared" si="10"/>
        <v>4</v>
      </c>
    </row>
    <row r="126" spans="1:11" x14ac:dyDescent="0.25">
      <c r="A126" s="1">
        <v>45581</v>
      </c>
      <c r="B126" s="37">
        <v>25053</v>
      </c>
      <c r="C126" s="37">
        <v>25172</v>
      </c>
      <c r="D126" s="37">
        <v>25046.5</v>
      </c>
      <c r="E126" s="37">
        <v>25077.5</v>
      </c>
      <c r="F126" s="37">
        <f t="shared" si="11"/>
        <v>0.50093801141579852</v>
      </c>
      <c r="G126" s="30">
        <f t="shared" si="12"/>
        <v>9.7792679519418835E-2</v>
      </c>
      <c r="H126" s="30">
        <f t="shared" si="13"/>
        <v>0.19521912350597609</v>
      </c>
      <c r="I126" s="30">
        <f t="shared" si="8"/>
        <v>4</v>
      </c>
      <c r="J126" s="30">
        <f t="shared" si="9"/>
        <v>2</v>
      </c>
      <c r="K126" s="30">
        <f t="shared" si="10"/>
        <v>2</v>
      </c>
    </row>
    <row r="127" spans="1:11" x14ac:dyDescent="0.25">
      <c r="A127" s="1">
        <v>45580</v>
      </c>
      <c r="B127" s="37">
        <v>25258.5</v>
      </c>
      <c r="C127" s="37">
        <v>25274.5</v>
      </c>
      <c r="D127" s="37">
        <v>25071.5</v>
      </c>
      <c r="E127" s="37">
        <v>25131.5</v>
      </c>
      <c r="F127" s="37">
        <f t="shared" si="11"/>
        <v>0.80368984698220391</v>
      </c>
      <c r="G127" s="30">
        <f t="shared" si="12"/>
        <v>-0.50280103727458081</v>
      </c>
      <c r="H127" s="30">
        <f t="shared" si="13"/>
        <v>0.62561576354679804</v>
      </c>
      <c r="I127" s="30">
        <f t="shared" si="8"/>
        <v>7</v>
      </c>
      <c r="J127" s="30">
        <f t="shared" si="9"/>
        <v>7</v>
      </c>
      <c r="K127" s="30">
        <f t="shared" si="10"/>
        <v>4</v>
      </c>
    </row>
    <row r="128" spans="1:11" x14ac:dyDescent="0.25">
      <c r="A128" s="1">
        <v>45579</v>
      </c>
      <c r="B128" s="37">
        <v>25104.5</v>
      </c>
      <c r="C128" s="37">
        <v>25246</v>
      </c>
      <c r="D128" s="37">
        <v>25088.5</v>
      </c>
      <c r="E128" s="37">
        <v>25189.5</v>
      </c>
      <c r="F128" s="37">
        <f t="shared" si="11"/>
        <v>0.62737756179171067</v>
      </c>
      <c r="G128" s="30">
        <f t="shared" si="12"/>
        <v>0.33858471588758987</v>
      </c>
      <c r="H128" s="30">
        <f t="shared" si="13"/>
        <v>0.53968253968253965</v>
      </c>
      <c r="I128" s="30">
        <f t="shared" si="8"/>
        <v>5</v>
      </c>
      <c r="J128" s="30">
        <f t="shared" si="9"/>
        <v>6</v>
      </c>
      <c r="K128" s="30">
        <f t="shared" si="10"/>
        <v>2</v>
      </c>
    </row>
    <row r="129" spans="1:11" x14ac:dyDescent="0.25">
      <c r="A129" s="1">
        <v>45576</v>
      </c>
      <c r="B129" s="37">
        <v>25100.5</v>
      </c>
      <c r="C129" s="37">
        <v>25143</v>
      </c>
      <c r="D129" s="37">
        <v>25024.5</v>
      </c>
      <c r="E129" s="37">
        <v>25049</v>
      </c>
      <c r="F129" s="37">
        <f t="shared" si="11"/>
        <v>0.47210214935957445</v>
      </c>
      <c r="G129" s="30">
        <f t="shared" si="12"/>
        <v>-0.20517519571323278</v>
      </c>
      <c r="H129" s="30">
        <f t="shared" si="13"/>
        <v>0.43459915611814348</v>
      </c>
      <c r="I129" s="30">
        <f t="shared" si="8"/>
        <v>4</v>
      </c>
      <c r="J129" s="30">
        <f t="shared" si="9"/>
        <v>5</v>
      </c>
      <c r="K129" s="30">
        <f t="shared" si="10"/>
        <v>2</v>
      </c>
    </row>
    <row r="130" spans="1:11" x14ac:dyDescent="0.25">
      <c r="A130" s="1">
        <v>45575</v>
      </c>
      <c r="B130" s="37">
        <v>25184.5</v>
      </c>
      <c r="C130" s="37">
        <v>25265</v>
      </c>
      <c r="D130" s="37">
        <v>25121.5</v>
      </c>
      <c r="E130" s="37">
        <v>25170</v>
      </c>
      <c r="F130" s="37">
        <f t="shared" si="11"/>
        <v>0.56979491353808887</v>
      </c>
      <c r="G130" s="30">
        <f t="shared" si="12"/>
        <v>-5.7575095793047308E-2</v>
      </c>
      <c r="H130" s="30">
        <f t="shared" si="13"/>
        <v>0.10104529616724739</v>
      </c>
      <c r="I130" s="30">
        <f t="shared" si="8"/>
        <v>5</v>
      </c>
      <c r="J130" s="30">
        <f t="shared" si="9"/>
        <v>2</v>
      </c>
      <c r="K130" s="30">
        <f t="shared" si="10"/>
        <v>2</v>
      </c>
    </row>
    <row r="131" spans="1:11" x14ac:dyDescent="0.25">
      <c r="A131" s="1">
        <v>45574</v>
      </c>
      <c r="B131" s="37">
        <v>25151.5</v>
      </c>
      <c r="C131" s="37">
        <v>25330</v>
      </c>
      <c r="D131" s="37">
        <v>25132.5</v>
      </c>
      <c r="E131" s="37">
        <v>25314.5</v>
      </c>
      <c r="F131" s="37">
        <f t="shared" si="11"/>
        <v>0.78524143689243187</v>
      </c>
      <c r="G131" s="30">
        <f t="shared" si="12"/>
        <v>0.64807267956185521</v>
      </c>
      <c r="H131" s="30">
        <f t="shared" si="13"/>
        <v>0.8253164556962026</v>
      </c>
      <c r="I131" s="30">
        <f t="shared" ref="I131:I194" si="14">VLOOKUP(_xlfn.PERCENTRANK.EXC(F$4:F$1200,F131),$M$4:$O$13,3,TRUE)</f>
        <v>7</v>
      </c>
      <c r="J131" s="30">
        <f t="shared" ref="J131:J194" si="15">VLOOKUP(H131,$M$17:$O$26,3,TRUE)</f>
        <v>9</v>
      </c>
      <c r="K131" s="30">
        <f t="shared" ref="K131:K194" si="16">IF(I131&gt;=$O$3,IF(J131&gt;=$O$16,4,1),IF(J131&gt;=$O$16,3,2))</f>
        <v>4</v>
      </c>
    </row>
    <row r="132" spans="1:11" x14ac:dyDescent="0.25">
      <c r="A132" s="1">
        <v>45573</v>
      </c>
      <c r="B132" s="37">
        <v>24989.5</v>
      </c>
      <c r="C132" s="37">
        <v>25116</v>
      </c>
      <c r="D132" s="37">
        <v>24921</v>
      </c>
      <c r="E132" s="37">
        <v>25092</v>
      </c>
      <c r="F132" s="37">
        <f t="shared" ref="F132:F195" si="17">(C132-D132)/B132*100</f>
        <v>0.780327737649813</v>
      </c>
      <c r="G132" s="30">
        <f t="shared" ref="G132:G195" si="18">(E132-B132)/B132*100</f>
        <v>0.41017227235438886</v>
      </c>
      <c r="H132" s="30">
        <f t="shared" ref="H132:H195" si="19">ABS(G132/F132)</f>
        <v>0.52564102564102555</v>
      </c>
      <c r="I132" s="30">
        <f t="shared" si="14"/>
        <v>7</v>
      </c>
      <c r="J132" s="30">
        <f t="shared" si="15"/>
        <v>6</v>
      </c>
      <c r="K132" s="30">
        <f t="shared" si="16"/>
        <v>1</v>
      </c>
    </row>
    <row r="133" spans="1:11" x14ac:dyDescent="0.25">
      <c r="A133" s="1">
        <v>45572</v>
      </c>
      <c r="B133" s="37">
        <v>25259.5</v>
      </c>
      <c r="C133" s="37">
        <v>25285</v>
      </c>
      <c r="D133" s="37">
        <v>24948</v>
      </c>
      <c r="E133" s="37">
        <v>25012.5</v>
      </c>
      <c r="F133" s="37">
        <f t="shared" si="17"/>
        <v>1.3341515073536689</v>
      </c>
      <c r="G133" s="30">
        <f t="shared" si="18"/>
        <v>-0.97784991785268904</v>
      </c>
      <c r="H133" s="30">
        <f t="shared" si="19"/>
        <v>0.73293768545994065</v>
      </c>
      <c r="I133" s="30">
        <f t="shared" si="14"/>
        <v>10</v>
      </c>
      <c r="J133" s="30">
        <f t="shared" si="15"/>
        <v>8</v>
      </c>
      <c r="K133" s="30">
        <f t="shared" si="16"/>
        <v>4</v>
      </c>
    </row>
    <row r="134" spans="1:11" x14ac:dyDescent="0.25">
      <c r="A134" s="1">
        <v>45569</v>
      </c>
      <c r="B134" s="37">
        <v>25408</v>
      </c>
      <c r="C134" s="37">
        <v>25523</v>
      </c>
      <c r="D134" s="37">
        <v>25323</v>
      </c>
      <c r="E134" s="37">
        <v>25476.5</v>
      </c>
      <c r="F134" s="37">
        <f t="shared" si="17"/>
        <v>0.7871536523929471</v>
      </c>
      <c r="G134" s="30">
        <f t="shared" si="18"/>
        <v>0.26960012594458438</v>
      </c>
      <c r="H134" s="30">
        <f t="shared" si="19"/>
        <v>0.34249999999999997</v>
      </c>
      <c r="I134" s="30">
        <f t="shared" si="14"/>
        <v>7</v>
      </c>
      <c r="J134" s="30">
        <f t="shared" si="15"/>
        <v>4</v>
      </c>
      <c r="K134" s="30">
        <f t="shared" si="16"/>
        <v>1</v>
      </c>
    </row>
    <row r="135" spans="1:11" x14ac:dyDescent="0.25">
      <c r="A135" s="1">
        <v>45568</v>
      </c>
      <c r="B135" s="37">
        <v>25715</v>
      </c>
      <c r="C135" s="37">
        <v>25825</v>
      </c>
      <c r="D135" s="37">
        <v>25671</v>
      </c>
      <c r="E135" s="37">
        <v>25677</v>
      </c>
      <c r="F135" s="37">
        <f t="shared" si="17"/>
        <v>0.59887225354851248</v>
      </c>
      <c r="G135" s="30">
        <f t="shared" si="18"/>
        <v>-0.14777367295352906</v>
      </c>
      <c r="H135" s="30">
        <f t="shared" si="19"/>
        <v>0.24675324675324675</v>
      </c>
      <c r="I135" s="30">
        <f t="shared" si="14"/>
        <v>5</v>
      </c>
      <c r="J135" s="30">
        <f t="shared" si="15"/>
        <v>3</v>
      </c>
      <c r="K135" s="30">
        <f t="shared" si="16"/>
        <v>2</v>
      </c>
    </row>
    <row r="136" spans="1:11" x14ac:dyDescent="0.25">
      <c r="A136" s="1">
        <v>45566</v>
      </c>
      <c r="B136" s="37">
        <v>25990.5</v>
      </c>
      <c r="C136" s="37">
        <v>26082</v>
      </c>
      <c r="D136" s="37">
        <v>25910.5</v>
      </c>
      <c r="E136" s="37">
        <v>25933</v>
      </c>
      <c r="F136" s="37">
        <f t="shared" si="17"/>
        <v>0.65985648602373947</v>
      </c>
      <c r="G136" s="30">
        <f t="shared" si="18"/>
        <v>-0.22123468190300299</v>
      </c>
      <c r="H136" s="30">
        <f t="shared" si="19"/>
        <v>0.33527696793002909</v>
      </c>
      <c r="I136" s="30">
        <f t="shared" si="14"/>
        <v>5</v>
      </c>
      <c r="J136" s="30">
        <f t="shared" si="15"/>
        <v>4</v>
      </c>
      <c r="K136" s="30">
        <f t="shared" si="16"/>
        <v>2</v>
      </c>
    </row>
    <row r="137" spans="1:11" x14ac:dyDescent="0.25">
      <c r="A137" s="1">
        <v>45565</v>
      </c>
      <c r="B137" s="37">
        <v>26249.5</v>
      </c>
      <c r="C137" s="37">
        <v>26310</v>
      </c>
      <c r="D137" s="37">
        <v>26102</v>
      </c>
      <c r="E137" s="37">
        <v>26102</v>
      </c>
      <c r="F137" s="37">
        <f t="shared" si="17"/>
        <v>0.7923960456389646</v>
      </c>
      <c r="G137" s="30">
        <f t="shared" si="18"/>
        <v>-0.56191546505647727</v>
      </c>
      <c r="H137" s="30">
        <f t="shared" si="19"/>
        <v>0.70913461538461531</v>
      </c>
      <c r="I137" s="30">
        <f t="shared" si="14"/>
        <v>7</v>
      </c>
      <c r="J137" s="30">
        <f t="shared" si="15"/>
        <v>8</v>
      </c>
      <c r="K137" s="30">
        <f t="shared" si="16"/>
        <v>4</v>
      </c>
    </row>
    <row r="138" spans="1:11" x14ac:dyDescent="0.25">
      <c r="A138" s="1">
        <v>45562</v>
      </c>
      <c r="B138" s="37">
        <v>26366</v>
      </c>
      <c r="C138" s="37">
        <v>26440.5</v>
      </c>
      <c r="D138" s="37">
        <v>26366</v>
      </c>
      <c r="E138" s="37">
        <v>26384.5</v>
      </c>
      <c r="F138" s="37">
        <f t="shared" si="17"/>
        <v>0.28256087385268908</v>
      </c>
      <c r="G138" s="30">
        <f t="shared" si="18"/>
        <v>7.0166123037244926E-2</v>
      </c>
      <c r="H138" s="30">
        <f t="shared" si="19"/>
        <v>0.24832214765100666</v>
      </c>
      <c r="I138" s="30">
        <f t="shared" si="14"/>
        <v>1</v>
      </c>
      <c r="J138" s="30">
        <f t="shared" si="15"/>
        <v>3</v>
      </c>
      <c r="K138" s="30">
        <f t="shared" si="16"/>
        <v>2</v>
      </c>
    </row>
    <row r="139" spans="1:11" x14ac:dyDescent="0.25">
      <c r="A139" s="1">
        <v>45561</v>
      </c>
      <c r="B139" s="37">
        <v>26228</v>
      </c>
      <c r="C139" s="37">
        <v>26286.5</v>
      </c>
      <c r="D139" s="37">
        <v>26203</v>
      </c>
      <c r="E139" s="37">
        <v>26261.5</v>
      </c>
      <c r="F139" s="37">
        <f t="shared" si="17"/>
        <v>0.31836205581820953</v>
      </c>
      <c r="G139" s="30">
        <f t="shared" si="18"/>
        <v>0.12772609425041939</v>
      </c>
      <c r="H139" s="30">
        <f t="shared" si="19"/>
        <v>0.40119760479041916</v>
      </c>
      <c r="I139" s="30">
        <f t="shared" si="14"/>
        <v>1</v>
      </c>
      <c r="J139" s="30">
        <f t="shared" si="15"/>
        <v>5</v>
      </c>
      <c r="K139" s="30">
        <f t="shared" si="16"/>
        <v>2</v>
      </c>
    </row>
    <row r="140" spans="1:11" x14ac:dyDescent="0.25">
      <c r="A140" s="1">
        <v>45560</v>
      </c>
      <c r="B140" s="37">
        <v>25911.5</v>
      </c>
      <c r="C140" s="37">
        <v>25955</v>
      </c>
      <c r="D140" s="37">
        <v>25907</v>
      </c>
      <c r="E140" s="37">
        <v>25937.5</v>
      </c>
      <c r="F140" s="37">
        <f t="shared" si="17"/>
        <v>0.18524593327287112</v>
      </c>
      <c r="G140" s="30">
        <f t="shared" si="18"/>
        <v>0.10034154718947186</v>
      </c>
      <c r="H140" s="30">
        <f t="shared" si="19"/>
        <v>0.54166666666666674</v>
      </c>
      <c r="I140" s="30">
        <f t="shared" si="14"/>
        <v>1</v>
      </c>
      <c r="J140" s="30">
        <f t="shared" si="15"/>
        <v>6</v>
      </c>
      <c r="K140" s="30">
        <f t="shared" si="16"/>
        <v>2</v>
      </c>
    </row>
    <row r="141" spans="1:11" x14ac:dyDescent="0.25">
      <c r="A141" s="1">
        <v>45559</v>
      </c>
      <c r="B141" s="37">
        <v>25935.5</v>
      </c>
      <c r="C141" s="37">
        <v>26025</v>
      </c>
      <c r="D141" s="37">
        <v>25920</v>
      </c>
      <c r="E141" s="37">
        <v>25972</v>
      </c>
      <c r="F141" s="37">
        <f t="shared" si="17"/>
        <v>0.40485049449596111</v>
      </c>
      <c r="G141" s="30">
        <f t="shared" si="18"/>
        <v>0.1407337433247865</v>
      </c>
      <c r="H141" s="30">
        <f t="shared" si="19"/>
        <v>0.34761904761904766</v>
      </c>
      <c r="I141" s="30">
        <f t="shared" si="14"/>
        <v>2</v>
      </c>
      <c r="J141" s="30">
        <f t="shared" si="15"/>
        <v>4</v>
      </c>
      <c r="K141" s="30">
        <f t="shared" si="16"/>
        <v>2</v>
      </c>
    </row>
    <row r="142" spans="1:11" x14ac:dyDescent="0.25">
      <c r="A142" s="1">
        <v>45558</v>
      </c>
      <c r="B142" s="37">
        <v>25937</v>
      </c>
      <c r="C142" s="37">
        <v>25966</v>
      </c>
      <c r="D142" s="37">
        <v>25878</v>
      </c>
      <c r="E142" s="37">
        <v>25915</v>
      </c>
      <c r="F142" s="37">
        <f t="shared" si="17"/>
        <v>0.33928364884142348</v>
      </c>
      <c r="G142" s="30">
        <f t="shared" si="18"/>
        <v>-8.482091221035587E-2</v>
      </c>
      <c r="H142" s="30">
        <f t="shared" si="19"/>
        <v>0.25</v>
      </c>
      <c r="I142" s="30">
        <f t="shared" si="14"/>
        <v>2</v>
      </c>
      <c r="J142" s="30">
        <f t="shared" si="15"/>
        <v>3</v>
      </c>
      <c r="K142" s="30">
        <f t="shared" si="16"/>
        <v>2</v>
      </c>
    </row>
    <row r="143" spans="1:11" x14ac:dyDescent="0.25">
      <c r="A143" s="1">
        <v>45555</v>
      </c>
      <c r="B143" s="37">
        <v>25548.5</v>
      </c>
      <c r="C143" s="37">
        <v>25680</v>
      </c>
      <c r="D143" s="37">
        <v>25455</v>
      </c>
      <c r="E143" s="37">
        <v>25677.5</v>
      </c>
      <c r="F143" s="37">
        <f t="shared" si="17"/>
        <v>0.88067792629704289</v>
      </c>
      <c r="G143" s="30">
        <f t="shared" si="18"/>
        <v>0.50492201107697121</v>
      </c>
      <c r="H143" s="30">
        <f t="shared" si="19"/>
        <v>0.57333333333333325</v>
      </c>
      <c r="I143" s="30">
        <f t="shared" si="14"/>
        <v>8</v>
      </c>
      <c r="J143" s="30">
        <f t="shared" si="15"/>
        <v>6</v>
      </c>
      <c r="K143" s="30">
        <f t="shared" si="16"/>
        <v>1</v>
      </c>
    </row>
    <row r="144" spans="1:11" x14ac:dyDescent="0.25">
      <c r="A144" s="1">
        <v>45554</v>
      </c>
      <c r="B144" s="37">
        <v>25522</v>
      </c>
      <c r="C144" s="37">
        <v>25657</v>
      </c>
      <c r="D144" s="37">
        <v>25516</v>
      </c>
      <c r="E144" s="37">
        <v>25547</v>
      </c>
      <c r="F144" s="37">
        <f t="shared" si="17"/>
        <v>0.55246454039652071</v>
      </c>
      <c r="G144" s="30">
        <f t="shared" si="18"/>
        <v>9.7954705744063938E-2</v>
      </c>
      <c r="H144" s="30">
        <f t="shared" si="19"/>
        <v>0.17730496453900707</v>
      </c>
      <c r="I144" s="30">
        <f t="shared" si="14"/>
        <v>5</v>
      </c>
      <c r="J144" s="30">
        <f t="shared" si="15"/>
        <v>2</v>
      </c>
      <c r="K144" s="30">
        <f t="shared" si="16"/>
        <v>2</v>
      </c>
    </row>
    <row r="145" spans="1:11" x14ac:dyDescent="0.25">
      <c r="A145" s="1">
        <v>45553</v>
      </c>
      <c r="B145" s="37">
        <v>25437</v>
      </c>
      <c r="C145" s="37">
        <v>25527</v>
      </c>
      <c r="D145" s="37">
        <v>25433</v>
      </c>
      <c r="E145" s="37">
        <v>25498.5</v>
      </c>
      <c r="F145" s="37">
        <f t="shared" si="17"/>
        <v>0.36954043322718871</v>
      </c>
      <c r="G145" s="30">
        <f t="shared" si="18"/>
        <v>0.24177379407949051</v>
      </c>
      <c r="H145" s="30">
        <f t="shared" si="19"/>
        <v>0.6542553191489362</v>
      </c>
      <c r="I145" s="30">
        <f t="shared" si="14"/>
        <v>2</v>
      </c>
      <c r="J145" s="30">
        <f t="shared" si="15"/>
        <v>7</v>
      </c>
      <c r="K145" s="30">
        <f t="shared" si="16"/>
        <v>3</v>
      </c>
    </row>
    <row r="146" spans="1:11" x14ac:dyDescent="0.25">
      <c r="A146" s="1">
        <v>45552</v>
      </c>
      <c r="B146" s="37">
        <v>25472</v>
      </c>
      <c r="C146" s="37">
        <v>25472</v>
      </c>
      <c r="D146" s="37">
        <v>25403.5</v>
      </c>
      <c r="E146" s="37">
        <v>25440</v>
      </c>
      <c r="F146" s="37">
        <f t="shared" si="17"/>
        <v>0.26892273869346733</v>
      </c>
      <c r="G146" s="30">
        <f t="shared" si="18"/>
        <v>-0.12562814070351758</v>
      </c>
      <c r="H146" s="30">
        <f t="shared" si="19"/>
        <v>0.46715328467153283</v>
      </c>
      <c r="I146" s="30">
        <f t="shared" si="14"/>
        <v>1</v>
      </c>
      <c r="J146" s="30">
        <f t="shared" si="15"/>
        <v>5</v>
      </c>
      <c r="K146" s="30">
        <f t="shared" si="16"/>
        <v>2</v>
      </c>
    </row>
    <row r="147" spans="1:11" x14ac:dyDescent="0.25">
      <c r="A147" s="1">
        <v>45551</v>
      </c>
      <c r="B147" s="37">
        <v>25443</v>
      </c>
      <c r="C147" s="37">
        <v>25515</v>
      </c>
      <c r="D147" s="37">
        <v>25408</v>
      </c>
      <c r="E147" s="37">
        <v>25411</v>
      </c>
      <c r="F147" s="37">
        <f t="shared" si="17"/>
        <v>0.42054789136501192</v>
      </c>
      <c r="G147" s="30">
        <f t="shared" si="18"/>
        <v>-0.12577133199701293</v>
      </c>
      <c r="H147" s="30">
        <f t="shared" si="19"/>
        <v>0.2990654205607477</v>
      </c>
      <c r="I147" s="30">
        <f t="shared" si="14"/>
        <v>3</v>
      </c>
      <c r="J147" s="30">
        <f t="shared" si="15"/>
        <v>3</v>
      </c>
      <c r="K147" s="30">
        <f t="shared" si="16"/>
        <v>2</v>
      </c>
    </row>
    <row r="148" spans="1:11" x14ac:dyDescent="0.25">
      <c r="A148" s="1">
        <v>45548</v>
      </c>
      <c r="B148" s="37">
        <v>25407</v>
      </c>
      <c r="C148" s="37">
        <v>25454.5</v>
      </c>
      <c r="D148" s="37">
        <v>25322</v>
      </c>
      <c r="E148" s="37">
        <v>25449</v>
      </c>
      <c r="F148" s="37">
        <f t="shared" si="17"/>
        <v>0.52150982012831115</v>
      </c>
      <c r="G148" s="30">
        <f t="shared" si="18"/>
        <v>0.16530877317274767</v>
      </c>
      <c r="H148" s="30">
        <f t="shared" si="19"/>
        <v>0.31698113207547168</v>
      </c>
      <c r="I148" s="30">
        <f t="shared" si="14"/>
        <v>4</v>
      </c>
      <c r="J148" s="30">
        <f t="shared" si="15"/>
        <v>4</v>
      </c>
      <c r="K148" s="30">
        <f t="shared" si="16"/>
        <v>2</v>
      </c>
    </row>
    <row r="149" spans="1:11" x14ac:dyDescent="0.25">
      <c r="A149" s="1">
        <v>45547</v>
      </c>
      <c r="B149" s="37">
        <v>25065</v>
      </c>
      <c r="C149" s="37">
        <v>25128</v>
      </c>
      <c r="D149" s="37">
        <v>25040</v>
      </c>
      <c r="E149" s="37">
        <v>25074</v>
      </c>
      <c r="F149" s="37">
        <f t="shared" si="17"/>
        <v>0.35108717334929185</v>
      </c>
      <c r="G149" s="30">
        <f t="shared" si="18"/>
        <v>3.5906642728904849E-2</v>
      </c>
      <c r="H149" s="30">
        <f t="shared" si="19"/>
        <v>0.10227272727272728</v>
      </c>
      <c r="I149" s="30">
        <f t="shared" si="14"/>
        <v>2</v>
      </c>
      <c r="J149" s="30">
        <f t="shared" si="15"/>
        <v>2</v>
      </c>
      <c r="K149" s="30">
        <f t="shared" si="16"/>
        <v>2</v>
      </c>
    </row>
    <row r="150" spans="1:11" x14ac:dyDescent="0.25">
      <c r="A150" s="1">
        <v>45546</v>
      </c>
      <c r="B150" s="37">
        <v>25066</v>
      </c>
      <c r="C150" s="37">
        <v>25115</v>
      </c>
      <c r="D150" s="37">
        <v>25014</v>
      </c>
      <c r="E150" s="37">
        <v>25092.5</v>
      </c>
      <c r="F150" s="37">
        <f t="shared" si="17"/>
        <v>0.40293624830447622</v>
      </c>
      <c r="G150" s="30">
        <f t="shared" si="18"/>
        <v>0.10572089683236258</v>
      </c>
      <c r="H150" s="30">
        <f t="shared" si="19"/>
        <v>0.26237623762376239</v>
      </c>
      <c r="I150" s="30">
        <f t="shared" si="14"/>
        <v>2</v>
      </c>
      <c r="J150" s="30">
        <f t="shared" si="15"/>
        <v>3</v>
      </c>
      <c r="K150" s="30">
        <f t="shared" si="16"/>
        <v>2</v>
      </c>
    </row>
    <row r="151" spans="1:11" x14ac:dyDescent="0.25">
      <c r="A151" s="1">
        <v>45545</v>
      </c>
      <c r="B151" s="37">
        <v>25035.5</v>
      </c>
      <c r="C151" s="37">
        <v>25049</v>
      </c>
      <c r="D151" s="37">
        <v>24919</v>
      </c>
      <c r="E151" s="37">
        <v>24988.5</v>
      </c>
      <c r="F151" s="37">
        <f t="shared" si="17"/>
        <v>0.51926264704120151</v>
      </c>
      <c r="G151" s="30">
        <f t="shared" si="18"/>
        <v>-0.18773341854566516</v>
      </c>
      <c r="H151" s="30">
        <f t="shared" si="19"/>
        <v>0.36153846153846153</v>
      </c>
      <c r="I151" s="30">
        <f t="shared" si="14"/>
        <v>4</v>
      </c>
      <c r="J151" s="30">
        <f t="shared" si="15"/>
        <v>4</v>
      </c>
      <c r="K151" s="30">
        <f t="shared" si="16"/>
        <v>2</v>
      </c>
    </row>
    <row r="152" spans="1:11" x14ac:dyDescent="0.25">
      <c r="A152" s="1">
        <v>45544</v>
      </c>
      <c r="B152" s="37">
        <v>24872.5</v>
      </c>
      <c r="C152" s="37">
        <v>24996</v>
      </c>
      <c r="D152" s="37">
        <v>24822.5</v>
      </c>
      <c r="E152" s="37">
        <v>24961</v>
      </c>
      <c r="F152" s="37">
        <f t="shared" si="17"/>
        <v>0.69755754347170573</v>
      </c>
      <c r="G152" s="30">
        <f t="shared" si="18"/>
        <v>0.35581465473916979</v>
      </c>
      <c r="H152" s="30">
        <f t="shared" si="19"/>
        <v>0.51008645533141206</v>
      </c>
      <c r="I152" s="30">
        <f t="shared" si="14"/>
        <v>6</v>
      </c>
      <c r="J152" s="30">
        <f t="shared" si="15"/>
        <v>6</v>
      </c>
      <c r="K152" s="30">
        <f t="shared" si="16"/>
        <v>1</v>
      </c>
    </row>
    <row r="153" spans="1:11" x14ac:dyDescent="0.25">
      <c r="A153" s="1">
        <v>45541</v>
      </c>
      <c r="B153" s="37">
        <v>25187.5</v>
      </c>
      <c r="C153" s="37">
        <v>25225.5</v>
      </c>
      <c r="D153" s="37">
        <v>24911.5</v>
      </c>
      <c r="E153" s="37">
        <v>24936.5</v>
      </c>
      <c r="F153" s="37">
        <f t="shared" si="17"/>
        <v>1.2466501240694789</v>
      </c>
      <c r="G153" s="30">
        <f t="shared" si="18"/>
        <v>-0.99652605459057075</v>
      </c>
      <c r="H153" s="30">
        <f t="shared" si="19"/>
        <v>0.79936305732484081</v>
      </c>
      <c r="I153" s="30">
        <f t="shared" si="14"/>
        <v>10</v>
      </c>
      <c r="J153" s="30">
        <f t="shared" si="15"/>
        <v>8</v>
      </c>
      <c r="K153" s="30">
        <f t="shared" si="16"/>
        <v>4</v>
      </c>
    </row>
    <row r="154" spans="1:11" x14ac:dyDescent="0.25">
      <c r="A154" s="1">
        <v>45540</v>
      </c>
      <c r="B154" s="37">
        <v>25329.5</v>
      </c>
      <c r="C154" s="37">
        <v>25348</v>
      </c>
      <c r="D154" s="37">
        <v>25243</v>
      </c>
      <c r="E154" s="37">
        <v>25283.5</v>
      </c>
      <c r="F154" s="37">
        <f t="shared" si="17"/>
        <v>0.41453641011468839</v>
      </c>
      <c r="G154" s="30">
        <f t="shared" si="18"/>
        <v>-0.1816064272883397</v>
      </c>
      <c r="H154" s="30">
        <f t="shared" si="19"/>
        <v>0.43809523809523815</v>
      </c>
      <c r="I154" s="30">
        <f t="shared" si="14"/>
        <v>3</v>
      </c>
      <c r="J154" s="30">
        <f t="shared" si="15"/>
        <v>5</v>
      </c>
      <c r="K154" s="30">
        <f t="shared" si="16"/>
        <v>2</v>
      </c>
    </row>
    <row r="155" spans="1:11" x14ac:dyDescent="0.25">
      <c r="A155" s="1">
        <v>45539</v>
      </c>
      <c r="B155" s="37">
        <v>25173</v>
      </c>
      <c r="C155" s="37">
        <v>25249.5</v>
      </c>
      <c r="D155" s="37">
        <v>25173</v>
      </c>
      <c r="E155" s="37">
        <v>25217</v>
      </c>
      <c r="F155" s="37">
        <f t="shared" si="17"/>
        <v>0.30389703253485878</v>
      </c>
      <c r="G155" s="30">
        <f t="shared" si="18"/>
        <v>0.17479045008540897</v>
      </c>
      <c r="H155" s="30">
        <f t="shared" si="19"/>
        <v>0.57516339869281041</v>
      </c>
      <c r="I155" s="30">
        <f t="shared" si="14"/>
        <v>1</v>
      </c>
      <c r="J155" s="30">
        <f t="shared" si="15"/>
        <v>6</v>
      </c>
      <c r="K155" s="30">
        <f t="shared" si="16"/>
        <v>2</v>
      </c>
    </row>
    <row r="156" spans="1:11" x14ac:dyDescent="0.25">
      <c r="A156" s="1">
        <v>45538</v>
      </c>
      <c r="B156" s="37">
        <v>25342</v>
      </c>
      <c r="C156" s="37">
        <v>25388.5</v>
      </c>
      <c r="D156" s="37">
        <v>25342</v>
      </c>
      <c r="E156" s="37">
        <v>25371</v>
      </c>
      <c r="F156" s="37">
        <f t="shared" si="17"/>
        <v>0.18348985873253887</v>
      </c>
      <c r="G156" s="30">
        <f t="shared" si="18"/>
        <v>0.1144345355536264</v>
      </c>
      <c r="H156" s="30">
        <f t="shared" si="19"/>
        <v>0.62365591397849462</v>
      </c>
      <c r="I156" s="30">
        <f t="shared" si="14"/>
        <v>1</v>
      </c>
      <c r="J156" s="30">
        <f t="shared" si="15"/>
        <v>7</v>
      </c>
      <c r="K156" s="30">
        <f t="shared" si="16"/>
        <v>3</v>
      </c>
    </row>
    <row r="157" spans="1:11" x14ac:dyDescent="0.25">
      <c r="A157" s="1">
        <v>45537</v>
      </c>
      <c r="B157" s="37">
        <v>25420.5</v>
      </c>
      <c r="C157" s="37">
        <v>25449.5</v>
      </c>
      <c r="D157" s="37">
        <v>25381</v>
      </c>
      <c r="E157" s="37">
        <v>25422.5</v>
      </c>
      <c r="F157" s="37">
        <f t="shared" si="17"/>
        <v>0.26946755571290887</v>
      </c>
      <c r="G157" s="30">
        <f t="shared" si="18"/>
        <v>7.8676658602309154E-3</v>
      </c>
      <c r="H157" s="30">
        <f t="shared" si="19"/>
        <v>2.9197080291970802E-2</v>
      </c>
      <c r="I157" s="30">
        <f t="shared" si="14"/>
        <v>1</v>
      </c>
      <c r="J157" s="30">
        <f t="shared" si="15"/>
        <v>1</v>
      </c>
      <c r="K157" s="30">
        <f t="shared" si="16"/>
        <v>2</v>
      </c>
    </row>
    <row r="158" spans="1:11" x14ac:dyDescent="0.25">
      <c r="A158" s="1">
        <v>45534</v>
      </c>
      <c r="B158" s="37">
        <v>25312.5</v>
      </c>
      <c r="C158" s="37">
        <v>25367.5</v>
      </c>
      <c r="D158" s="37">
        <v>25305.5</v>
      </c>
      <c r="E158" s="37">
        <v>25355.5</v>
      </c>
      <c r="F158" s="37">
        <f t="shared" si="17"/>
        <v>0.24493827160493831</v>
      </c>
      <c r="G158" s="30">
        <f t="shared" si="18"/>
        <v>0.16987654320987655</v>
      </c>
      <c r="H158" s="30">
        <f t="shared" si="19"/>
        <v>0.69354838709677413</v>
      </c>
      <c r="I158" s="30">
        <f t="shared" si="14"/>
        <v>1</v>
      </c>
      <c r="J158" s="30">
        <f t="shared" si="15"/>
        <v>7</v>
      </c>
      <c r="K158" s="30">
        <f t="shared" si="16"/>
        <v>3</v>
      </c>
    </row>
    <row r="159" spans="1:11" x14ac:dyDescent="0.25">
      <c r="A159" s="1">
        <v>45533</v>
      </c>
      <c r="B159" s="37">
        <v>25163</v>
      </c>
      <c r="C159" s="37">
        <v>25266</v>
      </c>
      <c r="D159" s="37">
        <v>25156</v>
      </c>
      <c r="E159" s="37">
        <v>25244</v>
      </c>
      <c r="F159" s="37">
        <f t="shared" si="17"/>
        <v>0.43714978341215271</v>
      </c>
      <c r="G159" s="30">
        <f t="shared" si="18"/>
        <v>0.32190120414894885</v>
      </c>
      <c r="H159" s="30">
        <f t="shared" si="19"/>
        <v>0.73636363636363644</v>
      </c>
      <c r="I159" s="30">
        <f t="shared" si="14"/>
        <v>3</v>
      </c>
      <c r="J159" s="30">
        <f t="shared" si="15"/>
        <v>8</v>
      </c>
      <c r="K159" s="30">
        <f t="shared" si="16"/>
        <v>3</v>
      </c>
    </row>
    <row r="160" spans="1:11" x14ac:dyDescent="0.25">
      <c r="A160" s="1">
        <v>45532</v>
      </c>
      <c r="B160" s="37">
        <v>25016</v>
      </c>
      <c r="C160" s="37">
        <v>25047.5</v>
      </c>
      <c r="D160" s="37">
        <v>24978</v>
      </c>
      <c r="E160" s="37">
        <v>25047</v>
      </c>
      <c r="F160" s="37">
        <f t="shared" si="17"/>
        <v>0.27782219379597062</v>
      </c>
      <c r="G160" s="30">
        <f t="shared" si="18"/>
        <v>0.12392069075791493</v>
      </c>
      <c r="H160" s="30">
        <f t="shared" si="19"/>
        <v>0.44604316546762579</v>
      </c>
      <c r="I160" s="30">
        <f t="shared" si="14"/>
        <v>1</v>
      </c>
      <c r="J160" s="30">
        <f t="shared" si="15"/>
        <v>5</v>
      </c>
      <c r="K160" s="30">
        <f t="shared" si="16"/>
        <v>2</v>
      </c>
    </row>
    <row r="161" spans="1:11" x14ac:dyDescent="0.25">
      <c r="A161" s="1">
        <v>45531</v>
      </c>
      <c r="B161" s="37">
        <v>25030.5</v>
      </c>
      <c r="C161" s="37">
        <v>25063.5</v>
      </c>
      <c r="D161" s="37">
        <v>24979</v>
      </c>
      <c r="E161" s="37">
        <v>25054.5</v>
      </c>
      <c r="F161" s="37">
        <f t="shared" si="17"/>
        <v>0.33758814246619123</v>
      </c>
      <c r="G161" s="30">
        <f t="shared" si="18"/>
        <v>9.5883022712291002E-2</v>
      </c>
      <c r="H161" s="30">
        <f t="shared" si="19"/>
        <v>0.28402366863905326</v>
      </c>
      <c r="I161" s="30">
        <f t="shared" si="14"/>
        <v>2</v>
      </c>
      <c r="J161" s="30">
        <f t="shared" si="15"/>
        <v>3</v>
      </c>
      <c r="K161" s="30">
        <f t="shared" si="16"/>
        <v>2</v>
      </c>
    </row>
    <row r="162" spans="1:11" x14ac:dyDescent="0.25">
      <c r="A162" s="1">
        <v>45530</v>
      </c>
      <c r="B162" s="37">
        <v>24926</v>
      </c>
      <c r="C162" s="37">
        <v>25086</v>
      </c>
      <c r="D162" s="37">
        <v>24888</v>
      </c>
      <c r="E162" s="37">
        <v>25010.5</v>
      </c>
      <c r="F162" s="37">
        <f t="shared" si="17"/>
        <v>0.79435127978817288</v>
      </c>
      <c r="G162" s="30">
        <f t="shared" si="18"/>
        <v>0.3390034502126294</v>
      </c>
      <c r="H162" s="30">
        <f t="shared" si="19"/>
        <v>0.42676767676767685</v>
      </c>
      <c r="I162" s="30">
        <f t="shared" si="14"/>
        <v>7</v>
      </c>
      <c r="J162" s="30">
        <f t="shared" si="15"/>
        <v>5</v>
      </c>
      <c r="K162" s="30">
        <f t="shared" si="16"/>
        <v>1</v>
      </c>
    </row>
    <row r="163" spans="1:11" x14ac:dyDescent="0.25">
      <c r="A163" s="1">
        <v>45527</v>
      </c>
      <c r="B163" s="37">
        <v>24847</v>
      </c>
      <c r="C163" s="37">
        <v>24889</v>
      </c>
      <c r="D163" s="37">
        <v>24795.5</v>
      </c>
      <c r="E163" s="37">
        <v>24876.5</v>
      </c>
      <c r="F163" s="37">
        <f t="shared" si="17"/>
        <v>0.37630297420211695</v>
      </c>
      <c r="G163" s="30">
        <f t="shared" si="18"/>
        <v>0.118726606833823</v>
      </c>
      <c r="H163" s="30">
        <f t="shared" si="19"/>
        <v>0.31550802139037432</v>
      </c>
      <c r="I163" s="30">
        <f t="shared" si="14"/>
        <v>2</v>
      </c>
      <c r="J163" s="30">
        <f t="shared" si="15"/>
        <v>4</v>
      </c>
      <c r="K163" s="30">
        <f t="shared" si="16"/>
        <v>2</v>
      </c>
    </row>
    <row r="164" spans="1:11" x14ac:dyDescent="0.25">
      <c r="A164" s="1">
        <v>45526</v>
      </c>
      <c r="B164" s="37">
        <v>24866</v>
      </c>
      <c r="C164" s="37">
        <v>24867.5</v>
      </c>
      <c r="D164" s="37">
        <v>24812</v>
      </c>
      <c r="E164" s="37">
        <v>24844.5</v>
      </c>
      <c r="F164" s="37">
        <f t="shared" si="17"/>
        <v>0.22319633234134964</v>
      </c>
      <c r="G164" s="30">
        <f t="shared" si="18"/>
        <v>-8.6463444060162473E-2</v>
      </c>
      <c r="H164" s="30">
        <f t="shared" si="19"/>
        <v>0.38738738738738737</v>
      </c>
      <c r="I164" s="30">
        <f t="shared" si="14"/>
        <v>1</v>
      </c>
      <c r="J164" s="30">
        <f t="shared" si="15"/>
        <v>4</v>
      </c>
      <c r="K164" s="30">
        <f t="shared" si="16"/>
        <v>2</v>
      </c>
    </row>
    <row r="165" spans="1:11" x14ac:dyDescent="0.25">
      <c r="A165" s="1">
        <v>45525</v>
      </c>
      <c r="B165" s="37">
        <v>24717</v>
      </c>
      <c r="C165" s="37">
        <v>24800</v>
      </c>
      <c r="D165" s="37">
        <v>24690</v>
      </c>
      <c r="E165" s="37">
        <v>24718</v>
      </c>
      <c r="F165" s="37">
        <f t="shared" si="17"/>
        <v>0.44503782821539828</v>
      </c>
      <c r="G165" s="30">
        <f t="shared" si="18"/>
        <v>4.0457984383218031E-3</v>
      </c>
      <c r="H165" s="30">
        <f t="shared" si="19"/>
        <v>9.0909090909090922E-3</v>
      </c>
      <c r="I165" s="30">
        <f t="shared" si="14"/>
        <v>3</v>
      </c>
      <c r="J165" s="30">
        <f t="shared" si="15"/>
        <v>1</v>
      </c>
      <c r="K165" s="30">
        <f t="shared" si="16"/>
        <v>2</v>
      </c>
    </row>
    <row r="166" spans="1:11" x14ac:dyDescent="0.25">
      <c r="A166" s="1">
        <v>45524</v>
      </c>
      <c r="B166" s="37">
        <v>24645.5</v>
      </c>
      <c r="C166" s="37">
        <v>24774</v>
      </c>
      <c r="D166" s="37">
        <v>24630</v>
      </c>
      <c r="E166" s="37">
        <v>24733</v>
      </c>
      <c r="F166" s="37">
        <f t="shared" si="17"/>
        <v>0.5842851636201335</v>
      </c>
      <c r="G166" s="30">
        <f t="shared" si="18"/>
        <v>0.35503438761640055</v>
      </c>
      <c r="H166" s="30">
        <f t="shared" si="19"/>
        <v>0.60763888888888884</v>
      </c>
      <c r="I166" s="30">
        <f t="shared" si="14"/>
        <v>5</v>
      </c>
      <c r="J166" s="30">
        <f t="shared" si="15"/>
        <v>7</v>
      </c>
      <c r="K166" s="30">
        <f t="shared" si="16"/>
        <v>3</v>
      </c>
    </row>
    <row r="167" spans="1:11" x14ac:dyDescent="0.25">
      <c r="A167" s="1">
        <v>45523</v>
      </c>
      <c r="B167" s="37">
        <v>24659.5</v>
      </c>
      <c r="C167" s="37">
        <v>24671</v>
      </c>
      <c r="D167" s="37">
        <v>24534</v>
      </c>
      <c r="E167" s="37">
        <v>24554</v>
      </c>
      <c r="F167" s="37">
        <f t="shared" si="17"/>
        <v>0.55556682008962066</v>
      </c>
      <c r="G167" s="30">
        <f t="shared" si="18"/>
        <v>-0.42782700379164218</v>
      </c>
      <c r="H167" s="30">
        <f t="shared" si="19"/>
        <v>0.77007299270072993</v>
      </c>
      <c r="I167" s="30">
        <f t="shared" si="14"/>
        <v>5</v>
      </c>
      <c r="J167" s="30">
        <f t="shared" si="15"/>
        <v>8</v>
      </c>
      <c r="K167" s="30">
        <f t="shared" si="16"/>
        <v>3</v>
      </c>
    </row>
    <row r="168" spans="1:11" x14ac:dyDescent="0.25">
      <c r="A168" s="1">
        <v>45520</v>
      </c>
      <c r="B168" s="37">
        <v>24352</v>
      </c>
      <c r="C168" s="37">
        <v>24437.5</v>
      </c>
      <c r="D168" s="37">
        <v>24234</v>
      </c>
      <c r="E168" s="37">
        <v>24261.5</v>
      </c>
      <c r="F168" s="37">
        <f t="shared" si="17"/>
        <v>0.83566031537450725</v>
      </c>
      <c r="G168" s="30">
        <f t="shared" si="18"/>
        <v>-0.37163272010512483</v>
      </c>
      <c r="H168" s="30">
        <f t="shared" si="19"/>
        <v>0.44471744471744468</v>
      </c>
      <c r="I168" s="30">
        <f t="shared" si="14"/>
        <v>8</v>
      </c>
      <c r="J168" s="30">
        <f t="shared" si="15"/>
        <v>5</v>
      </c>
      <c r="K168" s="30">
        <f t="shared" si="16"/>
        <v>1</v>
      </c>
    </row>
    <row r="169" spans="1:11" x14ac:dyDescent="0.25">
      <c r="A169" s="1">
        <v>45518</v>
      </c>
      <c r="B169" s="37">
        <v>24192</v>
      </c>
      <c r="C169" s="37">
        <v>24199</v>
      </c>
      <c r="D169" s="37">
        <v>24121.5</v>
      </c>
      <c r="E169" s="37">
        <v>24163.5</v>
      </c>
      <c r="F169" s="37">
        <f t="shared" si="17"/>
        <v>0.32035383597883599</v>
      </c>
      <c r="G169" s="30">
        <f t="shared" si="18"/>
        <v>-0.11780753968253968</v>
      </c>
      <c r="H169" s="30">
        <f t="shared" si="19"/>
        <v>0.36774193548387096</v>
      </c>
      <c r="I169" s="30">
        <f t="shared" si="14"/>
        <v>1</v>
      </c>
      <c r="J169" s="30">
        <f t="shared" si="15"/>
        <v>4</v>
      </c>
      <c r="K169" s="30">
        <f t="shared" si="16"/>
        <v>2</v>
      </c>
    </row>
    <row r="170" spans="1:11" x14ac:dyDescent="0.25">
      <c r="A170" s="1">
        <v>45517</v>
      </c>
      <c r="B170" s="37">
        <v>24336.5</v>
      </c>
      <c r="C170" s="37">
        <v>24385.5</v>
      </c>
      <c r="D170" s="37">
        <v>24308</v>
      </c>
      <c r="E170" s="37">
        <v>24326</v>
      </c>
      <c r="F170" s="37">
        <f t="shared" si="17"/>
        <v>0.31845170833932573</v>
      </c>
      <c r="G170" s="30">
        <f t="shared" si="18"/>
        <v>-4.3145070162102193E-2</v>
      </c>
      <c r="H170" s="30">
        <f t="shared" si="19"/>
        <v>0.13548387096774192</v>
      </c>
      <c r="I170" s="30">
        <f t="shared" si="14"/>
        <v>1</v>
      </c>
      <c r="J170" s="30">
        <f t="shared" si="15"/>
        <v>2</v>
      </c>
      <c r="K170" s="30">
        <f t="shared" si="16"/>
        <v>2</v>
      </c>
    </row>
    <row r="171" spans="1:11" x14ac:dyDescent="0.25">
      <c r="A171" s="1">
        <v>45516</v>
      </c>
      <c r="B171" s="37">
        <v>24378.5</v>
      </c>
      <c r="C171" s="37">
        <v>24481</v>
      </c>
      <c r="D171" s="37">
        <v>24270.5</v>
      </c>
      <c r="E171" s="37">
        <v>24475</v>
      </c>
      <c r="F171" s="37">
        <f t="shared" si="17"/>
        <v>0.86346575876284426</v>
      </c>
      <c r="G171" s="30">
        <f t="shared" si="18"/>
        <v>0.39584059724757475</v>
      </c>
      <c r="H171" s="30">
        <f t="shared" si="19"/>
        <v>0.45843230403800483</v>
      </c>
      <c r="I171" s="30">
        <f t="shared" si="14"/>
        <v>8</v>
      </c>
      <c r="J171" s="30">
        <f t="shared" si="15"/>
        <v>5</v>
      </c>
      <c r="K171" s="30">
        <f t="shared" si="16"/>
        <v>1</v>
      </c>
    </row>
    <row r="172" spans="1:11" x14ac:dyDescent="0.25">
      <c r="A172" s="1">
        <v>45513</v>
      </c>
      <c r="B172" s="37">
        <v>24383</v>
      </c>
      <c r="C172" s="37">
        <v>24442</v>
      </c>
      <c r="D172" s="37">
        <v>24313</v>
      </c>
      <c r="E172" s="37">
        <v>24377.5</v>
      </c>
      <c r="F172" s="37">
        <f t="shared" si="17"/>
        <v>0.52905712996760035</v>
      </c>
      <c r="G172" s="30">
        <f t="shared" si="18"/>
        <v>-2.2556699339703893E-2</v>
      </c>
      <c r="H172" s="30">
        <f t="shared" si="19"/>
        <v>4.2635658914728689E-2</v>
      </c>
      <c r="I172" s="30">
        <f t="shared" si="14"/>
        <v>4</v>
      </c>
      <c r="J172" s="30">
        <f t="shared" si="15"/>
        <v>1</v>
      </c>
      <c r="K172" s="30">
        <f t="shared" si="16"/>
        <v>2</v>
      </c>
    </row>
    <row r="173" spans="1:11" x14ac:dyDescent="0.25">
      <c r="A173" s="1">
        <v>45512</v>
      </c>
      <c r="B173" s="37">
        <v>24264</v>
      </c>
      <c r="C173" s="37">
        <v>24288.5</v>
      </c>
      <c r="D173" s="37">
        <v>24147</v>
      </c>
      <c r="E173" s="37">
        <v>24222</v>
      </c>
      <c r="F173" s="37">
        <f t="shared" si="17"/>
        <v>0.58316848005275312</v>
      </c>
      <c r="G173" s="30">
        <f t="shared" si="18"/>
        <v>-0.17309594460929772</v>
      </c>
      <c r="H173" s="30">
        <f t="shared" si="19"/>
        <v>0.29681978798586567</v>
      </c>
      <c r="I173" s="30">
        <f t="shared" si="14"/>
        <v>5</v>
      </c>
      <c r="J173" s="30">
        <f t="shared" si="15"/>
        <v>3</v>
      </c>
      <c r="K173" s="30">
        <f t="shared" si="16"/>
        <v>2</v>
      </c>
    </row>
    <row r="174" spans="1:11" x14ac:dyDescent="0.25">
      <c r="A174" s="1">
        <v>45511</v>
      </c>
      <c r="B174" s="37">
        <v>24316</v>
      </c>
      <c r="C174" s="37">
        <v>24400</v>
      </c>
      <c r="D174" s="37">
        <v>24233</v>
      </c>
      <c r="E174" s="37">
        <v>24278.5</v>
      </c>
      <c r="F174" s="37">
        <f t="shared" si="17"/>
        <v>0.68679059055765757</v>
      </c>
      <c r="G174" s="30">
        <f t="shared" si="18"/>
        <v>-0.15421944398749796</v>
      </c>
      <c r="H174" s="30">
        <f t="shared" si="19"/>
        <v>0.22455089820359281</v>
      </c>
      <c r="I174" s="30">
        <f t="shared" si="14"/>
        <v>6</v>
      </c>
      <c r="J174" s="30">
        <f t="shared" si="15"/>
        <v>3</v>
      </c>
      <c r="K174" s="30">
        <f t="shared" si="16"/>
        <v>1</v>
      </c>
    </row>
    <row r="175" spans="1:11" x14ac:dyDescent="0.25">
      <c r="A175" s="1">
        <v>45510</v>
      </c>
      <c r="B175" s="37">
        <v>24265.5</v>
      </c>
      <c r="C175" s="37">
        <v>24404.5</v>
      </c>
      <c r="D175" s="37">
        <v>24172.5</v>
      </c>
      <c r="E175" s="37">
        <v>24246</v>
      </c>
      <c r="F175" s="37">
        <f t="shared" si="17"/>
        <v>0.95608992190558617</v>
      </c>
      <c r="G175" s="30">
        <f t="shared" si="18"/>
        <v>-8.036100636706435E-2</v>
      </c>
      <c r="H175" s="30">
        <f t="shared" si="19"/>
        <v>8.4051724137931036E-2</v>
      </c>
      <c r="I175" s="30">
        <f t="shared" si="14"/>
        <v>8</v>
      </c>
      <c r="J175" s="30">
        <f t="shared" si="15"/>
        <v>1</v>
      </c>
      <c r="K175" s="30">
        <f t="shared" si="16"/>
        <v>1</v>
      </c>
    </row>
    <row r="176" spans="1:11" x14ac:dyDescent="0.25">
      <c r="A176" s="1">
        <v>45509</v>
      </c>
      <c r="B176" s="37">
        <v>24340</v>
      </c>
      <c r="C176" s="37">
        <v>24390</v>
      </c>
      <c r="D176" s="37">
        <v>24049.5</v>
      </c>
      <c r="E176" s="37">
        <v>24066</v>
      </c>
      <c r="F176" s="37">
        <f t="shared" si="17"/>
        <v>1.3989317995069843</v>
      </c>
      <c r="G176" s="30">
        <f t="shared" si="18"/>
        <v>-1.1257189811010682</v>
      </c>
      <c r="H176" s="30">
        <f t="shared" si="19"/>
        <v>0.80469897209985319</v>
      </c>
      <c r="I176" s="30">
        <f t="shared" si="14"/>
        <v>10</v>
      </c>
      <c r="J176" s="30">
        <f t="shared" si="15"/>
        <v>9</v>
      </c>
      <c r="K176" s="30">
        <f t="shared" si="16"/>
        <v>4</v>
      </c>
    </row>
    <row r="177" spans="1:11" x14ac:dyDescent="0.25">
      <c r="A177" s="1">
        <v>45506</v>
      </c>
      <c r="B177" s="37">
        <v>24826</v>
      </c>
      <c r="C177" s="37">
        <v>24891.5</v>
      </c>
      <c r="D177" s="37">
        <v>24762</v>
      </c>
      <c r="E177" s="37">
        <v>24836</v>
      </c>
      <c r="F177" s="37">
        <f t="shared" si="17"/>
        <v>0.52163054861838398</v>
      </c>
      <c r="G177" s="30">
        <f t="shared" si="18"/>
        <v>4.0280351244662858E-2</v>
      </c>
      <c r="H177" s="30">
        <f t="shared" si="19"/>
        <v>7.7220077220077218E-2</v>
      </c>
      <c r="I177" s="30">
        <f t="shared" si="14"/>
        <v>4</v>
      </c>
      <c r="J177" s="30">
        <f t="shared" si="15"/>
        <v>1</v>
      </c>
      <c r="K177" s="30">
        <f t="shared" si="16"/>
        <v>2</v>
      </c>
    </row>
    <row r="178" spans="1:11" x14ac:dyDescent="0.25">
      <c r="A178" s="1">
        <v>45505</v>
      </c>
      <c r="B178" s="37">
        <v>25104.5</v>
      </c>
      <c r="C178" s="37">
        <v>25146</v>
      </c>
      <c r="D178" s="37">
        <v>25067.5</v>
      </c>
      <c r="E178" s="37">
        <v>25083</v>
      </c>
      <c r="F178" s="37">
        <f t="shared" si="17"/>
        <v>0.31269294349618598</v>
      </c>
      <c r="G178" s="30">
        <f t="shared" si="18"/>
        <v>-8.5642016371566848E-2</v>
      </c>
      <c r="H178" s="30">
        <f t="shared" si="19"/>
        <v>0.27388535031847128</v>
      </c>
      <c r="I178" s="30">
        <f t="shared" si="14"/>
        <v>1</v>
      </c>
      <c r="J178" s="30">
        <f t="shared" si="15"/>
        <v>3</v>
      </c>
      <c r="K178" s="30">
        <f t="shared" si="16"/>
        <v>2</v>
      </c>
    </row>
    <row r="179" spans="1:11" x14ac:dyDescent="0.25">
      <c r="A179" s="1">
        <v>45504</v>
      </c>
      <c r="B179" s="37">
        <v>24952</v>
      </c>
      <c r="C179" s="37">
        <v>25032</v>
      </c>
      <c r="D179" s="37">
        <v>24929.5</v>
      </c>
      <c r="E179" s="37">
        <v>24973</v>
      </c>
      <c r="F179" s="37">
        <f t="shared" si="17"/>
        <v>0.41078871433151654</v>
      </c>
      <c r="G179" s="30">
        <f t="shared" si="18"/>
        <v>8.4161590253286317E-2</v>
      </c>
      <c r="H179" s="30">
        <f t="shared" si="19"/>
        <v>0.20487804878048782</v>
      </c>
      <c r="I179" s="30">
        <f t="shared" si="14"/>
        <v>3</v>
      </c>
      <c r="J179" s="30">
        <f t="shared" si="15"/>
        <v>3</v>
      </c>
      <c r="K179" s="30">
        <f t="shared" si="16"/>
        <v>2</v>
      </c>
    </row>
    <row r="180" spans="1:11" x14ac:dyDescent="0.25">
      <c r="A180" s="1">
        <v>45503</v>
      </c>
      <c r="B180" s="37">
        <v>24884.5</v>
      </c>
      <c r="C180" s="37">
        <v>25026</v>
      </c>
      <c r="D180" s="37">
        <v>24864.5</v>
      </c>
      <c r="E180" s="37">
        <v>25008</v>
      </c>
      <c r="F180" s="37">
        <f t="shared" si="17"/>
        <v>0.64899837248086156</v>
      </c>
      <c r="G180" s="30">
        <f t="shared" si="18"/>
        <v>0.49629287307360004</v>
      </c>
      <c r="H180" s="30">
        <f t="shared" si="19"/>
        <v>0.76470588235294124</v>
      </c>
      <c r="I180" s="30">
        <f t="shared" si="14"/>
        <v>5</v>
      </c>
      <c r="J180" s="30">
        <f t="shared" si="15"/>
        <v>8</v>
      </c>
      <c r="K180" s="30">
        <f t="shared" si="16"/>
        <v>3</v>
      </c>
    </row>
    <row r="181" spans="1:11" x14ac:dyDescent="0.25">
      <c r="A181" s="1">
        <v>45502</v>
      </c>
      <c r="B181" s="37">
        <v>25038.5</v>
      </c>
      <c r="C181" s="37">
        <v>25054.5</v>
      </c>
      <c r="D181" s="37">
        <v>24944.5</v>
      </c>
      <c r="E181" s="37">
        <v>25028</v>
      </c>
      <c r="F181" s="37">
        <f t="shared" si="17"/>
        <v>0.43932344189947481</v>
      </c>
      <c r="G181" s="30">
        <f t="shared" si="18"/>
        <v>-4.1935419454040772E-2</v>
      </c>
      <c r="H181" s="30">
        <f t="shared" si="19"/>
        <v>9.5454545454545445E-2</v>
      </c>
      <c r="I181" s="30">
        <f t="shared" si="14"/>
        <v>3</v>
      </c>
      <c r="J181" s="30">
        <f t="shared" si="15"/>
        <v>1</v>
      </c>
      <c r="K181" s="30">
        <f t="shared" si="16"/>
        <v>2</v>
      </c>
    </row>
    <row r="182" spans="1:11" x14ac:dyDescent="0.25">
      <c r="A182" s="1">
        <v>45499</v>
      </c>
      <c r="B182" s="37">
        <v>24495.5</v>
      </c>
      <c r="C182" s="37">
        <v>24732</v>
      </c>
      <c r="D182" s="37">
        <v>24482</v>
      </c>
      <c r="E182" s="37">
        <v>24727.5</v>
      </c>
      <c r="F182" s="37">
        <f t="shared" si="17"/>
        <v>1.0205956196036008</v>
      </c>
      <c r="G182" s="30">
        <f t="shared" si="18"/>
        <v>0.94711273499214144</v>
      </c>
      <c r="H182" s="30">
        <f t="shared" si="19"/>
        <v>0.92799999999999994</v>
      </c>
      <c r="I182" s="30">
        <f t="shared" si="14"/>
        <v>9</v>
      </c>
      <c r="J182" s="30">
        <f t="shared" si="15"/>
        <v>10</v>
      </c>
      <c r="K182" s="30">
        <f t="shared" si="16"/>
        <v>4</v>
      </c>
    </row>
    <row r="183" spans="1:11" x14ac:dyDescent="0.25">
      <c r="A183" s="1">
        <v>45498</v>
      </c>
      <c r="B183" s="37">
        <v>24310</v>
      </c>
      <c r="C183" s="37">
        <v>24439</v>
      </c>
      <c r="D183" s="37">
        <v>24310</v>
      </c>
      <c r="E183" s="37">
        <v>24425.5</v>
      </c>
      <c r="F183" s="37">
        <f t="shared" si="17"/>
        <v>0.53064582476347177</v>
      </c>
      <c r="G183" s="30">
        <f t="shared" si="18"/>
        <v>0.47511312217194568</v>
      </c>
      <c r="H183" s="30">
        <f t="shared" si="19"/>
        <v>0.89534883720930236</v>
      </c>
      <c r="I183" s="30">
        <f t="shared" si="14"/>
        <v>4</v>
      </c>
      <c r="J183" s="30">
        <f t="shared" si="15"/>
        <v>9</v>
      </c>
      <c r="K183" s="30">
        <f t="shared" si="16"/>
        <v>3</v>
      </c>
    </row>
    <row r="184" spans="1:11" x14ac:dyDescent="0.25">
      <c r="A184" s="1">
        <v>45497</v>
      </c>
      <c r="B184" s="37">
        <v>24408.5</v>
      </c>
      <c r="C184" s="37">
        <v>24485</v>
      </c>
      <c r="D184" s="37">
        <v>24346</v>
      </c>
      <c r="E184" s="37">
        <v>24447</v>
      </c>
      <c r="F184" s="37">
        <f t="shared" si="17"/>
        <v>0.56947374889894908</v>
      </c>
      <c r="G184" s="30">
        <f t="shared" si="18"/>
        <v>0.15773193764467297</v>
      </c>
      <c r="H184" s="30">
        <f t="shared" si="19"/>
        <v>0.2769784172661871</v>
      </c>
      <c r="I184" s="30">
        <f t="shared" si="14"/>
        <v>5</v>
      </c>
      <c r="J184" s="30">
        <f t="shared" si="15"/>
        <v>3</v>
      </c>
      <c r="K184" s="30">
        <f t="shared" si="16"/>
        <v>2</v>
      </c>
    </row>
    <row r="185" spans="1:11" x14ac:dyDescent="0.25">
      <c r="A185" s="1">
        <v>45496</v>
      </c>
      <c r="B185" s="37">
        <v>24554.5</v>
      </c>
      <c r="C185" s="37">
        <v>24560.5</v>
      </c>
      <c r="D185" s="37">
        <v>24412</v>
      </c>
      <c r="E185" s="37">
        <v>24541.5</v>
      </c>
      <c r="F185" s="37">
        <f t="shared" si="17"/>
        <v>0.60477712842859765</v>
      </c>
      <c r="G185" s="30">
        <f t="shared" si="18"/>
        <v>-5.2943452320348611E-2</v>
      </c>
      <c r="H185" s="30">
        <f t="shared" si="19"/>
        <v>8.7542087542087532E-2</v>
      </c>
      <c r="I185" s="30">
        <f t="shared" si="14"/>
        <v>5</v>
      </c>
      <c r="J185" s="30">
        <f t="shared" si="15"/>
        <v>1</v>
      </c>
      <c r="K185" s="30">
        <f t="shared" si="16"/>
        <v>2</v>
      </c>
    </row>
    <row r="186" spans="1:11" x14ac:dyDescent="0.25">
      <c r="A186" s="1">
        <v>45495</v>
      </c>
      <c r="B186" s="37">
        <v>24431</v>
      </c>
      <c r="C186" s="37">
        <v>24612</v>
      </c>
      <c r="D186" s="37">
        <v>24385</v>
      </c>
      <c r="E186" s="37">
        <v>24563</v>
      </c>
      <c r="F186" s="37">
        <f t="shared" si="17"/>
        <v>0.92914739470345065</v>
      </c>
      <c r="G186" s="30">
        <f t="shared" si="18"/>
        <v>0.54029716343989187</v>
      </c>
      <c r="H186" s="30">
        <f t="shared" si="19"/>
        <v>0.58149779735682805</v>
      </c>
      <c r="I186" s="30">
        <f t="shared" si="14"/>
        <v>8</v>
      </c>
      <c r="J186" s="30">
        <f t="shared" si="15"/>
        <v>6</v>
      </c>
      <c r="K186" s="30">
        <f t="shared" si="16"/>
        <v>1</v>
      </c>
    </row>
    <row r="187" spans="1:11" x14ac:dyDescent="0.25">
      <c r="A187" s="1">
        <v>45492</v>
      </c>
      <c r="B187" s="37">
        <v>24829</v>
      </c>
      <c r="C187" s="37">
        <v>24846</v>
      </c>
      <c r="D187" s="37">
        <v>24659.5</v>
      </c>
      <c r="E187" s="37">
        <v>24674</v>
      </c>
      <c r="F187" s="37">
        <f t="shared" si="17"/>
        <v>0.75113778243183371</v>
      </c>
      <c r="G187" s="30">
        <f t="shared" si="18"/>
        <v>-0.62427000684683231</v>
      </c>
      <c r="H187" s="30">
        <f t="shared" si="19"/>
        <v>0.83109919571045576</v>
      </c>
      <c r="I187" s="30">
        <f t="shared" si="14"/>
        <v>7</v>
      </c>
      <c r="J187" s="30">
        <f t="shared" si="15"/>
        <v>9</v>
      </c>
      <c r="K187" s="30">
        <f t="shared" si="16"/>
        <v>4</v>
      </c>
    </row>
    <row r="188" spans="1:11" x14ac:dyDescent="0.25">
      <c r="A188" s="1">
        <v>45491</v>
      </c>
      <c r="B188" s="37">
        <v>24590</v>
      </c>
      <c r="C188" s="37">
        <v>24724.5</v>
      </c>
      <c r="D188" s="37">
        <v>24564.5</v>
      </c>
      <c r="E188" s="37">
        <v>24631</v>
      </c>
      <c r="F188" s="37">
        <f t="shared" si="17"/>
        <v>0.65067100447336312</v>
      </c>
      <c r="G188" s="30">
        <f t="shared" si="18"/>
        <v>0.16673444489629932</v>
      </c>
      <c r="H188" s="30">
        <f t="shared" si="19"/>
        <v>0.25625000000000003</v>
      </c>
      <c r="I188" s="30">
        <f t="shared" si="14"/>
        <v>5</v>
      </c>
      <c r="J188" s="30">
        <f t="shared" si="15"/>
        <v>3</v>
      </c>
      <c r="K188" s="30">
        <f t="shared" si="16"/>
        <v>2</v>
      </c>
    </row>
    <row r="189" spans="1:11" x14ac:dyDescent="0.25">
      <c r="A189" s="1">
        <v>45490</v>
      </c>
      <c r="B189" s="37">
        <v>24746.5</v>
      </c>
      <c r="C189" s="37">
        <v>24765</v>
      </c>
      <c r="D189" s="37">
        <v>24722</v>
      </c>
      <c r="E189" s="37">
        <v>24731</v>
      </c>
      <c r="F189" s="37">
        <f t="shared" si="17"/>
        <v>0.1737619461337967</v>
      </c>
      <c r="G189" s="30">
        <f t="shared" si="18"/>
        <v>-6.263512011799649E-2</v>
      </c>
      <c r="H189" s="30">
        <f t="shared" si="19"/>
        <v>0.3604651162790698</v>
      </c>
      <c r="I189" s="30">
        <f t="shared" si="14"/>
        <v>1</v>
      </c>
      <c r="J189" s="30">
        <f t="shared" si="15"/>
        <v>4</v>
      </c>
      <c r="K189" s="30">
        <f t="shared" si="16"/>
        <v>2</v>
      </c>
    </row>
    <row r="190" spans="1:11" x14ac:dyDescent="0.25">
      <c r="A190" s="1">
        <v>45489</v>
      </c>
      <c r="B190" s="37">
        <v>24637</v>
      </c>
      <c r="C190" s="37">
        <v>24711.5</v>
      </c>
      <c r="D190" s="37">
        <v>24637</v>
      </c>
      <c r="E190" s="37">
        <v>24696</v>
      </c>
      <c r="F190" s="37">
        <f t="shared" si="17"/>
        <v>0.30239071315501076</v>
      </c>
      <c r="G190" s="30">
        <f t="shared" si="18"/>
        <v>0.23947720907578035</v>
      </c>
      <c r="H190" s="30">
        <f t="shared" si="19"/>
        <v>0.79194630872483229</v>
      </c>
      <c r="I190" s="30">
        <f t="shared" si="14"/>
        <v>1</v>
      </c>
      <c r="J190" s="30">
        <f t="shared" si="15"/>
        <v>8</v>
      </c>
      <c r="K190" s="30">
        <f t="shared" si="16"/>
        <v>3</v>
      </c>
    </row>
    <row r="191" spans="1:11" x14ac:dyDescent="0.25">
      <c r="A191" s="1">
        <v>45488</v>
      </c>
      <c r="B191" s="37">
        <v>24608</v>
      </c>
      <c r="C191" s="37">
        <v>24652</v>
      </c>
      <c r="D191" s="37">
        <v>24570.5</v>
      </c>
      <c r="E191" s="37">
        <v>24644</v>
      </c>
      <c r="F191" s="37">
        <f t="shared" si="17"/>
        <v>0.33119310793237972</v>
      </c>
      <c r="G191" s="30">
        <f t="shared" si="18"/>
        <v>0.14629388816644995</v>
      </c>
      <c r="H191" s="30">
        <f t="shared" si="19"/>
        <v>0.441717791411043</v>
      </c>
      <c r="I191" s="30">
        <f t="shared" si="14"/>
        <v>2</v>
      </c>
      <c r="J191" s="30">
        <f t="shared" si="15"/>
        <v>5</v>
      </c>
      <c r="K191" s="30">
        <f t="shared" si="16"/>
        <v>2</v>
      </c>
    </row>
    <row r="192" spans="1:11" x14ac:dyDescent="0.25">
      <c r="A192" s="1">
        <v>45485</v>
      </c>
      <c r="B192" s="37">
        <v>24452</v>
      </c>
      <c r="C192" s="37">
        <v>24614</v>
      </c>
      <c r="D192" s="37">
        <v>24413.5</v>
      </c>
      <c r="E192" s="37">
        <v>24586</v>
      </c>
      <c r="F192" s="37">
        <f t="shared" si="17"/>
        <v>0.81997382627187965</v>
      </c>
      <c r="G192" s="30">
        <f t="shared" si="18"/>
        <v>0.54801243252085718</v>
      </c>
      <c r="H192" s="30">
        <f t="shared" si="19"/>
        <v>0.66832917705735662</v>
      </c>
      <c r="I192" s="30">
        <f t="shared" si="14"/>
        <v>7</v>
      </c>
      <c r="J192" s="30">
        <f t="shared" si="15"/>
        <v>7</v>
      </c>
      <c r="K192" s="30">
        <f t="shared" si="16"/>
        <v>4</v>
      </c>
    </row>
    <row r="193" spans="1:11" x14ac:dyDescent="0.25">
      <c r="A193" s="1">
        <v>45484</v>
      </c>
      <c r="B193" s="37">
        <v>24419.5</v>
      </c>
      <c r="C193" s="37">
        <v>24424.5</v>
      </c>
      <c r="D193" s="37">
        <v>24289.5</v>
      </c>
      <c r="E193" s="37">
        <v>24308.5</v>
      </c>
      <c r="F193" s="37">
        <f t="shared" si="17"/>
        <v>0.55283687217182986</v>
      </c>
      <c r="G193" s="30">
        <f t="shared" si="18"/>
        <v>-0.45455476156350461</v>
      </c>
      <c r="H193" s="30">
        <f t="shared" si="19"/>
        <v>0.8222222222222223</v>
      </c>
      <c r="I193" s="30">
        <f t="shared" si="14"/>
        <v>5</v>
      </c>
      <c r="J193" s="30">
        <f t="shared" si="15"/>
        <v>9</v>
      </c>
      <c r="K193" s="30">
        <f t="shared" si="16"/>
        <v>3</v>
      </c>
    </row>
    <row r="194" spans="1:11" x14ac:dyDescent="0.25">
      <c r="A194" s="1">
        <v>45483</v>
      </c>
      <c r="B194" s="37">
        <v>24506</v>
      </c>
      <c r="C194" s="37">
        <v>24515</v>
      </c>
      <c r="D194" s="37">
        <v>24232</v>
      </c>
      <c r="E194" s="37">
        <v>24286.5</v>
      </c>
      <c r="F194" s="37">
        <f t="shared" si="17"/>
        <v>1.1548192279441769</v>
      </c>
      <c r="G194" s="30">
        <f t="shared" si="18"/>
        <v>-0.895699012486738</v>
      </c>
      <c r="H194" s="30">
        <f t="shared" si="19"/>
        <v>0.77561837455830396</v>
      </c>
      <c r="I194" s="30">
        <f t="shared" si="14"/>
        <v>10</v>
      </c>
      <c r="J194" s="30">
        <f t="shared" si="15"/>
        <v>8</v>
      </c>
      <c r="K194" s="30">
        <f t="shared" si="16"/>
        <v>4</v>
      </c>
    </row>
    <row r="195" spans="1:11" x14ac:dyDescent="0.25">
      <c r="A195" s="1">
        <v>45482</v>
      </c>
      <c r="B195" s="37">
        <v>24405</v>
      </c>
      <c r="C195" s="37">
        <v>24478.5</v>
      </c>
      <c r="D195" s="37">
        <v>24397</v>
      </c>
      <c r="E195" s="37">
        <v>24473.5</v>
      </c>
      <c r="F195" s="37">
        <f t="shared" si="17"/>
        <v>0.33394796148330258</v>
      </c>
      <c r="G195" s="30">
        <f t="shared" si="18"/>
        <v>0.28068018848596599</v>
      </c>
      <c r="H195" s="30">
        <f t="shared" si="19"/>
        <v>0.8404907975460123</v>
      </c>
      <c r="I195" s="30">
        <f t="shared" ref="I195:I258" si="20">VLOOKUP(_xlfn.PERCENTRANK.EXC(F$4:F$1200,F195),$M$4:$O$13,3,TRUE)</f>
        <v>2</v>
      </c>
      <c r="J195" s="30">
        <f t="shared" ref="J195:J258" si="21">VLOOKUP(H195,$M$17:$O$26,3,TRUE)</f>
        <v>9</v>
      </c>
      <c r="K195" s="30">
        <f t="shared" ref="K195:K258" si="22">IF(I195&gt;=$O$3,IF(J195&gt;=$O$16,4,1),IF(J195&gt;=$O$16,3,2))</f>
        <v>3</v>
      </c>
    </row>
    <row r="196" spans="1:11" x14ac:dyDescent="0.25">
      <c r="A196" s="1">
        <v>45481</v>
      </c>
      <c r="B196" s="37">
        <v>24380</v>
      </c>
      <c r="C196" s="37">
        <v>24399.5</v>
      </c>
      <c r="D196" s="37">
        <v>24319.5</v>
      </c>
      <c r="E196" s="37">
        <v>24319.5</v>
      </c>
      <c r="F196" s="37">
        <f t="shared" ref="F196:F259" si="23">(C196-D196)/B196*100</f>
        <v>0.3281378178835111</v>
      </c>
      <c r="G196" s="30">
        <f t="shared" ref="G196:G259" si="24">(E196-B196)/B196*100</f>
        <v>-0.24815422477440524</v>
      </c>
      <c r="H196" s="30">
        <f t="shared" ref="H196:H259" si="25">ABS(G196/F196)</f>
        <v>0.75624999999999998</v>
      </c>
      <c r="I196" s="30">
        <f t="shared" si="20"/>
        <v>1</v>
      </c>
      <c r="J196" s="30">
        <f t="shared" si="21"/>
        <v>8</v>
      </c>
      <c r="K196" s="30">
        <f t="shared" si="22"/>
        <v>3</v>
      </c>
    </row>
    <row r="197" spans="1:11" x14ac:dyDescent="0.25">
      <c r="A197" s="1">
        <v>45478</v>
      </c>
      <c r="B197" s="37">
        <v>24334.5</v>
      </c>
      <c r="C197" s="37">
        <v>24362</v>
      </c>
      <c r="D197" s="37">
        <v>24268</v>
      </c>
      <c r="E197" s="37">
        <v>24338.5</v>
      </c>
      <c r="F197" s="37">
        <f t="shared" si="23"/>
        <v>0.38628284945242347</v>
      </c>
      <c r="G197" s="30">
        <f t="shared" si="24"/>
        <v>1.6437568061805255E-2</v>
      </c>
      <c r="H197" s="30">
        <f t="shared" si="25"/>
        <v>4.2553191489361701E-2</v>
      </c>
      <c r="I197" s="30">
        <f t="shared" si="20"/>
        <v>2</v>
      </c>
      <c r="J197" s="30">
        <f t="shared" si="21"/>
        <v>1</v>
      </c>
      <c r="K197" s="30">
        <f t="shared" si="22"/>
        <v>2</v>
      </c>
    </row>
    <row r="198" spans="1:11" x14ac:dyDescent="0.25">
      <c r="A198" s="1">
        <v>45477</v>
      </c>
      <c r="B198" s="37">
        <v>24447</v>
      </c>
      <c r="C198" s="37">
        <v>24498</v>
      </c>
      <c r="D198" s="37">
        <v>24402.5</v>
      </c>
      <c r="E198" s="37">
        <v>24436</v>
      </c>
      <c r="F198" s="37">
        <f t="shared" si="23"/>
        <v>0.39064097844316276</v>
      </c>
      <c r="G198" s="30">
        <f t="shared" si="24"/>
        <v>-4.4995295946332885E-2</v>
      </c>
      <c r="H198" s="30">
        <f t="shared" si="25"/>
        <v>0.11518324607329844</v>
      </c>
      <c r="I198" s="30">
        <f t="shared" si="20"/>
        <v>2</v>
      </c>
      <c r="J198" s="30">
        <f t="shared" si="21"/>
        <v>2</v>
      </c>
      <c r="K198" s="30">
        <f t="shared" si="22"/>
        <v>2</v>
      </c>
    </row>
    <row r="199" spans="1:11" x14ac:dyDescent="0.25">
      <c r="A199" s="1">
        <v>45476</v>
      </c>
      <c r="B199" s="37">
        <v>24355.5</v>
      </c>
      <c r="C199" s="37">
        <v>24423</v>
      </c>
      <c r="D199" s="37">
        <v>24318.5</v>
      </c>
      <c r="E199" s="37">
        <v>24378.5</v>
      </c>
      <c r="F199" s="37">
        <f t="shared" si="23"/>
        <v>0.42906119767608958</v>
      </c>
      <c r="G199" s="30">
        <f t="shared" si="24"/>
        <v>9.4434521976555594E-2</v>
      </c>
      <c r="H199" s="30">
        <f t="shared" si="25"/>
        <v>0.22009569377990429</v>
      </c>
      <c r="I199" s="30">
        <f t="shared" si="20"/>
        <v>3</v>
      </c>
      <c r="J199" s="30">
        <f t="shared" si="21"/>
        <v>3</v>
      </c>
      <c r="K199" s="30">
        <f t="shared" si="22"/>
        <v>2</v>
      </c>
    </row>
    <row r="200" spans="1:11" x14ac:dyDescent="0.25">
      <c r="A200" s="1">
        <v>45475</v>
      </c>
      <c r="B200" s="37">
        <v>24260</v>
      </c>
      <c r="C200" s="37">
        <v>24277</v>
      </c>
      <c r="D200" s="37">
        <v>24166.5</v>
      </c>
      <c r="E200" s="37">
        <v>24271</v>
      </c>
      <c r="F200" s="37">
        <f t="shared" si="23"/>
        <v>0.455482275350371</v>
      </c>
      <c r="G200" s="30">
        <f t="shared" si="24"/>
        <v>4.5342126957955482E-2</v>
      </c>
      <c r="H200" s="30">
        <f t="shared" si="25"/>
        <v>9.9547511312217188E-2</v>
      </c>
      <c r="I200" s="30">
        <f t="shared" si="20"/>
        <v>3</v>
      </c>
      <c r="J200" s="30">
        <f t="shared" si="21"/>
        <v>1</v>
      </c>
      <c r="K200" s="30">
        <f t="shared" si="22"/>
        <v>2</v>
      </c>
    </row>
    <row r="201" spans="1:11" x14ac:dyDescent="0.25">
      <c r="A201" s="1">
        <v>45474</v>
      </c>
      <c r="B201" s="37">
        <v>24097</v>
      </c>
      <c r="C201" s="37">
        <v>24199</v>
      </c>
      <c r="D201" s="37">
        <v>24097</v>
      </c>
      <c r="E201" s="37">
        <v>24164.5</v>
      </c>
      <c r="F201" s="37">
        <f t="shared" si="23"/>
        <v>0.42328920612524384</v>
      </c>
      <c r="G201" s="30">
        <f t="shared" si="24"/>
        <v>0.28011785699464664</v>
      </c>
      <c r="H201" s="30">
        <f t="shared" si="25"/>
        <v>0.66176470588235292</v>
      </c>
      <c r="I201" s="30">
        <f t="shared" si="20"/>
        <v>3</v>
      </c>
      <c r="J201" s="30">
        <f t="shared" si="21"/>
        <v>7</v>
      </c>
      <c r="K201" s="30">
        <f t="shared" si="22"/>
        <v>3</v>
      </c>
    </row>
    <row r="202" spans="1:11" x14ac:dyDescent="0.25">
      <c r="A202" s="1">
        <v>45471</v>
      </c>
      <c r="B202" s="37">
        <v>24176.5</v>
      </c>
      <c r="C202" s="37">
        <v>24274</v>
      </c>
      <c r="D202" s="37">
        <v>24171</v>
      </c>
      <c r="E202" s="37">
        <v>24258</v>
      </c>
      <c r="F202" s="37">
        <f t="shared" si="23"/>
        <v>0.42603354497135648</v>
      </c>
      <c r="G202" s="30">
        <f t="shared" si="24"/>
        <v>0.33710421276859764</v>
      </c>
      <c r="H202" s="30">
        <f t="shared" si="25"/>
        <v>0.79126213592233019</v>
      </c>
      <c r="I202" s="30">
        <f t="shared" si="20"/>
        <v>3</v>
      </c>
      <c r="J202" s="30">
        <f t="shared" si="21"/>
        <v>8</v>
      </c>
      <c r="K202" s="30">
        <f t="shared" si="22"/>
        <v>3</v>
      </c>
    </row>
    <row r="203" spans="1:11" x14ac:dyDescent="0.25">
      <c r="A203" s="1">
        <v>45470</v>
      </c>
      <c r="B203" s="37">
        <v>23960</v>
      </c>
      <c r="C203" s="37">
        <v>24095</v>
      </c>
      <c r="D203" s="37">
        <v>23928.5</v>
      </c>
      <c r="E203" s="37">
        <v>24028</v>
      </c>
      <c r="F203" s="37">
        <f t="shared" si="23"/>
        <v>0.69490818030050083</v>
      </c>
      <c r="G203" s="30">
        <f t="shared" si="24"/>
        <v>0.28380634390651083</v>
      </c>
      <c r="H203" s="30">
        <f t="shared" si="25"/>
        <v>0.40840840840840836</v>
      </c>
      <c r="I203" s="30">
        <f t="shared" si="20"/>
        <v>6</v>
      </c>
      <c r="J203" s="30">
        <f t="shared" si="21"/>
        <v>5</v>
      </c>
      <c r="K203" s="30">
        <f t="shared" si="22"/>
        <v>1</v>
      </c>
    </row>
    <row r="204" spans="1:11" x14ac:dyDescent="0.25">
      <c r="A204" s="1">
        <v>45469</v>
      </c>
      <c r="B204" s="37">
        <v>23700.5</v>
      </c>
      <c r="C204" s="37">
        <v>23799.5</v>
      </c>
      <c r="D204" s="37">
        <v>23670.5</v>
      </c>
      <c r="E204" s="37">
        <v>23789.5</v>
      </c>
      <c r="F204" s="37">
        <f t="shared" si="23"/>
        <v>0.54429231450813276</v>
      </c>
      <c r="G204" s="30">
        <f t="shared" si="24"/>
        <v>0.37551950380793653</v>
      </c>
      <c r="H204" s="30">
        <f t="shared" si="25"/>
        <v>0.68992248062015504</v>
      </c>
      <c r="I204" s="30">
        <f t="shared" si="20"/>
        <v>5</v>
      </c>
      <c r="J204" s="30">
        <f t="shared" si="21"/>
        <v>7</v>
      </c>
      <c r="K204" s="30">
        <f t="shared" si="22"/>
        <v>3</v>
      </c>
    </row>
    <row r="205" spans="1:11" x14ac:dyDescent="0.25">
      <c r="A205" s="1">
        <v>45468</v>
      </c>
      <c r="B205" s="37">
        <v>23584</v>
      </c>
      <c r="C205" s="37">
        <v>23623.5</v>
      </c>
      <c r="D205" s="37">
        <v>23567.5</v>
      </c>
      <c r="E205" s="37">
        <v>23594</v>
      </c>
      <c r="F205" s="37">
        <f t="shared" si="23"/>
        <v>0.23744911804613297</v>
      </c>
      <c r="G205" s="30">
        <f t="shared" si="24"/>
        <v>4.2401628222523746E-2</v>
      </c>
      <c r="H205" s="30">
        <f t="shared" si="25"/>
        <v>0.17857142857142858</v>
      </c>
      <c r="I205" s="30">
        <f t="shared" si="20"/>
        <v>1</v>
      </c>
      <c r="J205" s="30">
        <f t="shared" si="21"/>
        <v>2</v>
      </c>
      <c r="K205" s="30">
        <f t="shared" si="22"/>
        <v>2</v>
      </c>
    </row>
    <row r="206" spans="1:11" x14ac:dyDescent="0.25">
      <c r="A206" s="1">
        <v>45467</v>
      </c>
      <c r="B206" s="37">
        <v>23393</v>
      </c>
      <c r="C206" s="37">
        <v>23544.5</v>
      </c>
      <c r="D206" s="37">
        <v>23339</v>
      </c>
      <c r="E206" s="37">
        <v>23526.5</v>
      </c>
      <c r="F206" s="37">
        <f t="shared" si="23"/>
        <v>0.8784679177531739</v>
      </c>
      <c r="G206" s="30">
        <f t="shared" si="24"/>
        <v>0.57068353781045611</v>
      </c>
      <c r="H206" s="30">
        <f t="shared" si="25"/>
        <v>0.64963503649635046</v>
      </c>
      <c r="I206" s="30">
        <f t="shared" si="20"/>
        <v>8</v>
      </c>
      <c r="J206" s="30">
        <f t="shared" si="21"/>
        <v>7</v>
      </c>
      <c r="K206" s="30">
        <f t="shared" si="22"/>
        <v>4</v>
      </c>
    </row>
    <row r="207" spans="1:11" x14ac:dyDescent="0.25">
      <c r="A207" s="1">
        <v>45464</v>
      </c>
      <c r="B207" s="37">
        <v>23633.5</v>
      </c>
      <c r="C207" s="37">
        <v>23642</v>
      </c>
      <c r="D207" s="37">
        <v>23534.5</v>
      </c>
      <c r="E207" s="37">
        <v>23547</v>
      </c>
      <c r="F207" s="37">
        <f t="shared" si="23"/>
        <v>0.45486280068546764</v>
      </c>
      <c r="G207" s="30">
        <f t="shared" si="24"/>
        <v>-0.36600588148179491</v>
      </c>
      <c r="H207" s="30">
        <f t="shared" si="25"/>
        <v>0.8046511627906977</v>
      </c>
      <c r="I207" s="30">
        <f t="shared" si="20"/>
        <v>3</v>
      </c>
      <c r="J207" s="30">
        <f t="shared" si="21"/>
        <v>9</v>
      </c>
      <c r="K207" s="30">
        <f t="shared" si="22"/>
        <v>3</v>
      </c>
    </row>
    <row r="208" spans="1:11" x14ac:dyDescent="0.25">
      <c r="A208" s="1">
        <v>45463</v>
      </c>
      <c r="B208" s="37">
        <v>23540.5</v>
      </c>
      <c r="C208" s="37">
        <v>23565</v>
      </c>
      <c r="D208" s="37">
        <v>23451.5</v>
      </c>
      <c r="E208" s="37">
        <v>23554</v>
      </c>
      <c r="F208" s="37">
        <f t="shared" si="23"/>
        <v>0.48214778785497331</v>
      </c>
      <c r="G208" s="30">
        <f t="shared" si="24"/>
        <v>5.7347974766891102E-2</v>
      </c>
      <c r="H208" s="30">
        <f t="shared" si="25"/>
        <v>0.11894273127753305</v>
      </c>
      <c r="I208" s="30">
        <f t="shared" si="20"/>
        <v>4</v>
      </c>
      <c r="J208" s="30">
        <f t="shared" si="21"/>
        <v>2</v>
      </c>
      <c r="K208" s="30">
        <f t="shared" si="22"/>
        <v>2</v>
      </c>
    </row>
    <row r="209" spans="1:11" x14ac:dyDescent="0.25">
      <c r="A209" s="1">
        <v>45462</v>
      </c>
      <c r="B209" s="37">
        <v>23642</v>
      </c>
      <c r="C209" s="37">
        <v>23642</v>
      </c>
      <c r="D209" s="37">
        <v>23447</v>
      </c>
      <c r="E209" s="37">
        <v>23508</v>
      </c>
      <c r="F209" s="37">
        <f t="shared" si="23"/>
        <v>0.82480331613230695</v>
      </c>
      <c r="G209" s="30">
        <f t="shared" si="24"/>
        <v>-0.5667879198037391</v>
      </c>
      <c r="H209" s="30">
        <f t="shared" si="25"/>
        <v>0.68717948717948718</v>
      </c>
      <c r="I209" s="30">
        <f t="shared" si="20"/>
        <v>7</v>
      </c>
      <c r="J209" s="30">
        <f t="shared" si="21"/>
        <v>7</v>
      </c>
      <c r="K209" s="30">
        <f t="shared" si="22"/>
        <v>4</v>
      </c>
    </row>
    <row r="210" spans="1:11" x14ac:dyDescent="0.25">
      <c r="A210" s="1">
        <v>45461</v>
      </c>
      <c r="B210" s="37">
        <v>23576.5</v>
      </c>
      <c r="C210" s="37">
        <v>23627</v>
      </c>
      <c r="D210" s="37">
        <v>23550</v>
      </c>
      <c r="E210" s="37">
        <v>23589</v>
      </c>
      <c r="F210" s="37">
        <f t="shared" si="23"/>
        <v>0.32659639895658815</v>
      </c>
      <c r="G210" s="30">
        <f t="shared" si="24"/>
        <v>5.3018895934511062E-2</v>
      </c>
      <c r="H210" s="30">
        <f t="shared" si="25"/>
        <v>0.16233766233766234</v>
      </c>
      <c r="I210" s="30">
        <f t="shared" si="20"/>
        <v>1</v>
      </c>
      <c r="J210" s="30">
        <f t="shared" si="21"/>
        <v>2</v>
      </c>
      <c r="K210" s="30">
        <f t="shared" si="22"/>
        <v>2</v>
      </c>
    </row>
    <row r="211" spans="1:11" x14ac:dyDescent="0.25">
      <c r="A211" s="1">
        <v>45460</v>
      </c>
      <c r="B211" s="37">
        <v>23546.5</v>
      </c>
      <c r="C211" s="37">
        <v>23565</v>
      </c>
      <c r="D211" s="37">
        <v>23530</v>
      </c>
      <c r="E211" s="37">
        <v>23560</v>
      </c>
      <c r="F211" s="37">
        <f t="shared" si="23"/>
        <v>0.1486420487121228</v>
      </c>
      <c r="G211" s="30">
        <f t="shared" si="24"/>
        <v>5.7333361646104516E-2</v>
      </c>
      <c r="H211" s="30">
        <f t="shared" si="25"/>
        <v>0.38571428571428573</v>
      </c>
      <c r="I211" s="30">
        <f t="shared" si="20"/>
        <v>1</v>
      </c>
      <c r="J211" s="30">
        <f t="shared" si="21"/>
        <v>4</v>
      </c>
      <c r="K211" s="30">
        <f t="shared" si="22"/>
        <v>2</v>
      </c>
    </row>
    <row r="212" spans="1:11" x14ac:dyDescent="0.25">
      <c r="A212" s="1">
        <v>45457</v>
      </c>
      <c r="B212" s="37">
        <v>23438.5</v>
      </c>
      <c r="C212" s="37">
        <v>23480</v>
      </c>
      <c r="D212" s="37">
        <v>23364</v>
      </c>
      <c r="E212" s="37">
        <v>23464.5</v>
      </c>
      <c r="F212" s="37">
        <f t="shared" si="23"/>
        <v>0.494912217078738</v>
      </c>
      <c r="G212" s="30">
        <f t="shared" si="24"/>
        <v>0.11092860037971712</v>
      </c>
      <c r="H212" s="30">
        <f t="shared" si="25"/>
        <v>0.22413793103448273</v>
      </c>
      <c r="I212" s="30">
        <f t="shared" si="20"/>
        <v>4</v>
      </c>
      <c r="J212" s="30">
        <f t="shared" si="21"/>
        <v>3</v>
      </c>
      <c r="K212" s="30">
        <f t="shared" si="22"/>
        <v>2</v>
      </c>
    </row>
    <row r="213" spans="1:11" x14ac:dyDescent="0.25">
      <c r="A213" s="1">
        <v>45456</v>
      </c>
      <c r="B213" s="37">
        <v>23472</v>
      </c>
      <c r="C213" s="37">
        <v>23477.5</v>
      </c>
      <c r="D213" s="37">
        <v>23391</v>
      </c>
      <c r="E213" s="37">
        <v>23411</v>
      </c>
      <c r="F213" s="37">
        <f t="shared" si="23"/>
        <v>0.36852419904567146</v>
      </c>
      <c r="G213" s="30">
        <f t="shared" si="24"/>
        <v>-0.25988411724608046</v>
      </c>
      <c r="H213" s="30">
        <f t="shared" si="25"/>
        <v>0.7052023121387283</v>
      </c>
      <c r="I213" s="30">
        <f t="shared" si="20"/>
        <v>2</v>
      </c>
      <c r="J213" s="30">
        <f t="shared" si="21"/>
        <v>8</v>
      </c>
      <c r="K213" s="30">
        <f t="shared" si="22"/>
        <v>3</v>
      </c>
    </row>
    <row r="214" spans="1:11" x14ac:dyDescent="0.25">
      <c r="A214" s="1">
        <v>45455</v>
      </c>
      <c r="B214" s="37">
        <v>23328</v>
      </c>
      <c r="C214" s="37">
        <v>23487</v>
      </c>
      <c r="D214" s="37">
        <v>23321.5</v>
      </c>
      <c r="E214" s="37">
        <v>23467.5</v>
      </c>
      <c r="F214" s="37">
        <f t="shared" si="23"/>
        <v>0.70944787379972563</v>
      </c>
      <c r="G214" s="30">
        <f t="shared" si="24"/>
        <v>0.59799382716049376</v>
      </c>
      <c r="H214" s="30">
        <f t="shared" si="25"/>
        <v>0.8429003021148036</v>
      </c>
      <c r="I214" s="30">
        <f t="shared" si="20"/>
        <v>6</v>
      </c>
      <c r="J214" s="30">
        <f t="shared" si="21"/>
        <v>9</v>
      </c>
      <c r="K214" s="30">
        <f t="shared" si="22"/>
        <v>4</v>
      </c>
    </row>
    <row r="215" spans="1:11" x14ac:dyDescent="0.25">
      <c r="A215" s="1">
        <v>45454</v>
      </c>
      <c r="B215" s="37">
        <v>23266.5</v>
      </c>
      <c r="C215" s="37">
        <v>23397.5</v>
      </c>
      <c r="D215" s="37">
        <v>23231</v>
      </c>
      <c r="E215" s="37">
        <v>23378</v>
      </c>
      <c r="F215" s="37">
        <f t="shared" si="23"/>
        <v>0.71562117207143316</v>
      </c>
      <c r="G215" s="30">
        <f t="shared" si="24"/>
        <v>0.4792297939096985</v>
      </c>
      <c r="H215" s="30">
        <f t="shared" si="25"/>
        <v>0.66966966966966968</v>
      </c>
      <c r="I215" s="30">
        <f t="shared" si="20"/>
        <v>6</v>
      </c>
      <c r="J215" s="30">
        <f t="shared" si="21"/>
        <v>7</v>
      </c>
      <c r="K215" s="30">
        <f t="shared" si="22"/>
        <v>4</v>
      </c>
    </row>
    <row r="216" spans="1:11" x14ac:dyDescent="0.25">
      <c r="A216" s="1">
        <v>45453</v>
      </c>
      <c r="B216" s="37">
        <v>23347.5</v>
      </c>
      <c r="C216" s="37">
        <v>23415</v>
      </c>
      <c r="D216" s="37">
        <v>23241.5</v>
      </c>
      <c r="E216" s="37">
        <v>23358.5</v>
      </c>
      <c r="F216" s="37">
        <f t="shared" si="23"/>
        <v>0.74312024842060176</v>
      </c>
      <c r="G216" s="30">
        <f t="shared" si="24"/>
        <v>4.7114252061248529E-2</v>
      </c>
      <c r="H216" s="30">
        <f t="shared" si="25"/>
        <v>6.3400576368876083E-2</v>
      </c>
      <c r="I216" s="30">
        <f t="shared" si="20"/>
        <v>7</v>
      </c>
      <c r="J216" s="30">
        <f t="shared" si="21"/>
        <v>1</v>
      </c>
      <c r="K216" s="30">
        <f t="shared" si="22"/>
        <v>1</v>
      </c>
    </row>
    <row r="217" spans="1:11" x14ac:dyDescent="0.25">
      <c r="A217" s="1">
        <v>45450</v>
      </c>
      <c r="B217" s="37">
        <v>22898</v>
      </c>
      <c r="C217" s="37">
        <v>23120.5</v>
      </c>
      <c r="D217" s="37">
        <v>22867</v>
      </c>
      <c r="E217" s="37">
        <v>23114.5</v>
      </c>
      <c r="F217" s="37">
        <f t="shared" si="23"/>
        <v>1.1070835880862959</v>
      </c>
      <c r="G217" s="30">
        <f t="shared" si="24"/>
        <v>0.94549742335575171</v>
      </c>
      <c r="H217" s="30">
        <f t="shared" si="25"/>
        <v>0.85404339250493089</v>
      </c>
      <c r="I217" s="30">
        <f t="shared" si="20"/>
        <v>10</v>
      </c>
      <c r="J217" s="30">
        <f t="shared" si="21"/>
        <v>9</v>
      </c>
      <c r="K217" s="30">
        <f t="shared" si="22"/>
        <v>4</v>
      </c>
    </row>
    <row r="218" spans="1:11" x14ac:dyDescent="0.25">
      <c r="A218" s="1">
        <v>45449</v>
      </c>
      <c r="B218" s="37">
        <v>22740.5</v>
      </c>
      <c r="C218" s="37">
        <v>22983</v>
      </c>
      <c r="D218" s="37">
        <v>22696.5</v>
      </c>
      <c r="E218" s="37">
        <v>22980.5</v>
      </c>
      <c r="F218" s="37">
        <f t="shared" si="23"/>
        <v>1.2598667575471076</v>
      </c>
      <c r="G218" s="30">
        <f t="shared" si="24"/>
        <v>1.055385765484488</v>
      </c>
      <c r="H218" s="30">
        <f t="shared" si="25"/>
        <v>0.83769633507853403</v>
      </c>
      <c r="I218" s="30">
        <f t="shared" si="20"/>
        <v>10</v>
      </c>
      <c r="J218" s="30">
        <f t="shared" si="21"/>
        <v>9</v>
      </c>
      <c r="K218" s="30">
        <f t="shared" si="22"/>
        <v>4</v>
      </c>
    </row>
    <row r="219" spans="1:11" x14ac:dyDescent="0.25">
      <c r="A219" s="1">
        <v>45448</v>
      </c>
      <c r="B219" s="37">
        <v>22110</v>
      </c>
      <c r="C219" s="37">
        <v>22410</v>
      </c>
      <c r="D219" s="37">
        <v>21829.5</v>
      </c>
      <c r="E219" s="37">
        <v>22384</v>
      </c>
      <c r="F219" s="37">
        <f t="shared" si="23"/>
        <v>2.6255088195386702</v>
      </c>
      <c r="G219" s="30">
        <f t="shared" si="24"/>
        <v>1.2392582541836272</v>
      </c>
      <c r="H219" s="30">
        <f t="shared" si="25"/>
        <v>0.47200689061154177</v>
      </c>
      <c r="I219" s="30">
        <f t="shared" si="20"/>
        <v>10</v>
      </c>
      <c r="J219" s="30">
        <f t="shared" si="21"/>
        <v>5</v>
      </c>
      <c r="K219" s="30">
        <f t="shared" si="22"/>
        <v>1</v>
      </c>
    </row>
    <row r="220" spans="1:11" x14ac:dyDescent="0.25">
      <c r="A220" s="1">
        <v>45447</v>
      </c>
      <c r="B220" s="37">
        <v>22798</v>
      </c>
      <c r="C220" s="37">
        <v>23082</v>
      </c>
      <c r="D220" s="37">
        <v>22010</v>
      </c>
      <c r="E220" s="37">
        <v>22159.5</v>
      </c>
      <c r="F220" s="37">
        <f t="shared" si="23"/>
        <v>4.7021668567418189</v>
      </c>
      <c r="G220" s="30">
        <f t="shared" si="24"/>
        <v>-2.8006842705500481</v>
      </c>
      <c r="H220" s="30">
        <f t="shared" si="25"/>
        <v>0.59561567164179108</v>
      </c>
      <c r="I220" s="30">
        <f t="shared" si="20"/>
        <v>10</v>
      </c>
      <c r="J220" s="30">
        <f t="shared" si="21"/>
        <v>6</v>
      </c>
      <c r="K220" s="30">
        <f t="shared" si="22"/>
        <v>1</v>
      </c>
    </row>
    <row r="221" spans="1:11" x14ac:dyDescent="0.25">
      <c r="A221" s="1">
        <v>45446</v>
      </c>
      <c r="B221" s="37">
        <v>23500</v>
      </c>
      <c r="C221" s="37">
        <v>23500</v>
      </c>
      <c r="D221" s="37">
        <v>23187</v>
      </c>
      <c r="E221" s="37">
        <v>23294</v>
      </c>
      <c r="F221" s="37">
        <f t="shared" si="23"/>
        <v>1.3319148936170211</v>
      </c>
      <c r="G221" s="30">
        <f t="shared" si="24"/>
        <v>-0.876595744680851</v>
      </c>
      <c r="H221" s="30">
        <f t="shared" si="25"/>
        <v>0.65814696485623003</v>
      </c>
      <c r="I221" s="30">
        <f t="shared" si="20"/>
        <v>10</v>
      </c>
      <c r="J221" s="30">
        <f t="shared" si="21"/>
        <v>7</v>
      </c>
      <c r="K221" s="30">
        <f t="shared" si="22"/>
        <v>4</v>
      </c>
    </row>
    <row r="222" spans="1:11" x14ac:dyDescent="0.25">
      <c r="A222" s="1">
        <v>45443</v>
      </c>
      <c r="B222" s="37">
        <v>22681</v>
      </c>
      <c r="C222" s="37">
        <v>22762.5</v>
      </c>
      <c r="D222" s="37">
        <v>22621</v>
      </c>
      <c r="E222" s="37">
        <v>22640.5</v>
      </c>
      <c r="F222" s="37">
        <f t="shared" si="23"/>
        <v>0.62387019972664348</v>
      </c>
      <c r="G222" s="30">
        <f t="shared" si="24"/>
        <v>-0.17856355539879193</v>
      </c>
      <c r="H222" s="30">
        <f t="shared" si="25"/>
        <v>0.28621908127208479</v>
      </c>
      <c r="I222" s="30">
        <f t="shared" si="20"/>
        <v>5</v>
      </c>
      <c r="J222" s="30">
        <f t="shared" si="21"/>
        <v>3</v>
      </c>
      <c r="K222" s="30">
        <f t="shared" si="22"/>
        <v>2</v>
      </c>
    </row>
    <row r="223" spans="1:11" x14ac:dyDescent="0.25">
      <c r="A223" s="1">
        <v>45442</v>
      </c>
      <c r="B223" s="37">
        <v>22661</v>
      </c>
      <c r="C223" s="37">
        <v>22697</v>
      </c>
      <c r="D223" s="37">
        <v>22540.5</v>
      </c>
      <c r="E223" s="37">
        <v>22564.5</v>
      </c>
      <c r="F223" s="37">
        <f t="shared" si="23"/>
        <v>0.6906138299280703</v>
      </c>
      <c r="G223" s="30">
        <f t="shared" si="24"/>
        <v>-0.42584175455628609</v>
      </c>
      <c r="H223" s="30">
        <f t="shared" si="25"/>
        <v>0.61661341853035134</v>
      </c>
      <c r="I223" s="30">
        <f t="shared" si="20"/>
        <v>6</v>
      </c>
      <c r="J223" s="30">
        <f t="shared" si="21"/>
        <v>7</v>
      </c>
      <c r="K223" s="30">
        <f t="shared" si="22"/>
        <v>4</v>
      </c>
    </row>
    <row r="224" spans="1:11" x14ac:dyDescent="0.25">
      <c r="A224" s="1">
        <v>45441</v>
      </c>
      <c r="B224" s="37">
        <v>22811</v>
      </c>
      <c r="C224" s="37">
        <v>22867.5</v>
      </c>
      <c r="D224" s="37">
        <v>22743</v>
      </c>
      <c r="E224" s="37">
        <v>22746.5</v>
      </c>
      <c r="F224" s="37">
        <f t="shared" si="23"/>
        <v>0.54578931217395121</v>
      </c>
      <c r="G224" s="30">
        <f t="shared" si="24"/>
        <v>-0.28275831835517951</v>
      </c>
      <c r="H224" s="30">
        <f t="shared" si="25"/>
        <v>0.5180722891566264</v>
      </c>
      <c r="I224" s="30">
        <f t="shared" si="20"/>
        <v>5</v>
      </c>
      <c r="J224" s="30">
        <f t="shared" si="21"/>
        <v>6</v>
      </c>
      <c r="K224" s="30">
        <f t="shared" si="22"/>
        <v>2</v>
      </c>
    </row>
    <row r="225" spans="1:11" x14ac:dyDescent="0.25">
      <c r="A225" s="1">
        <v>45440</v>
      </c>
      <c r="B225" s="37">
        <v>23019.5</v>
      </c>
      <c r="C225" s="37">
        <v>23049</v>
      </c>
      <c r="D225" s="37">
        <v>22971</v>
      </c>
      <c r="E225" s="37">
        <v>23009</v>
      </c>
      <c r="F225" s="37">
        <f t="shared" si="23"/>
        <v>0.33884315471665327</v>
      </c>
      <c r="G225" s="30">
        <f t="shared" si="24"/>
        <v>-4.561350159647256E-2</v>
      </c>
      <c r="H225" s="30">
        <f t="shared" si="25"/>
        <v>0.13461538461538464</v>
      </c>
      <c r="I225" s="30">
        <f t="shared" si="20"/>
        <v>2</v>
      </c>
      <c r="J225" s="30">
        <f t="shared" si="21"/>
        <v>2</v>
      </c>
      <c r="K225" s="30">
        <f t="shared" si="22"/>
        <v>2</v>
      </c>
    </row>
    <row r="226" spans="1:11" x14ac:dyDescent="0.25">
      <c r="A226" s="1">
        <v>45439</v>
      </c>
      <c r="B226" s="37">
        <v>23073.5</v>
      </c>
      <c r="C226" s="37">
        <v>23078</v>
      </c>
      <c r="D226" s="37">
        <v>23003.5</v>
      </c>
      <c r="E226" s="37">
        <v>23054.5</v>
      </c>
      <c r="F226" s="37">
        <f t="shared" si="23"/>
        <v>0.32288122738206165</v>
      </c>
      <c r="G226" s="30">
        <f t="shared" si="24"/>
        <v>-8.2345547922941909E-2</v>
      </c>
      <c r="H226" s="30">
        <f t="shared" si="25"/>
        <v>0.25503355704697989</v>
      </c>
      <c r="I226" s="30">
        <f t="shared" si="20"/>
        <v>1</v>
      </c>
      <c r="J226" s="30">
        <f t="shared" si="21"/>
        <v>3</v>
      </c>
      <c r="K226" s="30">
        <f t="shared" si="22"/>
        <v>2</v>
      </c>
    </row>
    <row r="227" spans="1:11" x14ac:dyDescent="0.25">
      <c r="A227" s="1">
        <v>45436</v>
      </c>
      <c r="B227" s="37">
        <v>22981</v>
      </c>
      <c r="C227" s="37">
        <v>23055.5</v>
      </c>
      <c r="D227" s="37">
        <v>22977.5</v>
      </c>
      <c r="E227" s="37">
        <v>23042.5</v>
      </c>
      <c r="F227" s="37">
        <f t="shared" si="23"/>
        <v>0.3394108176319568</v>
      </c>
      <c r="G227" s="30">
        <f t="shared" si="24"/>
        <v>0.26761237544058131</v>
      </c>
      <c r="H227" s="30">
        <f t="shared" si="25"/>
        <v>0.78846153846153844</v>
      </c>
      <c r="I227" s="30">
        <f t="shared" si="20"/>
        <v>2</v>
      </c>
      <c r="J227" s="30">
        <f t="shared" si="21"/>
        <v>8</v>
      </c>
      <c r="K227" s="30">
        <f t="shared" si="22"/>
        <v>3</v>
      </c>
    </row>
    <row r="228" spans="1:11" x14ac:dyDescent="0.25">
      <c r="A228" s="1">
        <v>45435</v>
      </c>
      <c r="B228" s="37">
        <v>22666</v>
      </c>
      <c r="C228" s="37">
        <v>22784.5</v>
      </c>
      <c r="D228" s="37">
        <v>22659.5</v>
      </c>
      <c r="E228" s="37">
        <v>22772.5</v>
      </c>
      <c r="F228" s="37">
        <f t="shared" si="23"/>
        <v>0.55148680843554221</v>
      </c>
      <c r="G228" s="30">
        <f t="shared" si="24"/>
        <v>0.46986676078708201</v>
      </c>
      <c r="H228" s="30">
        <f t="shared" si="25"/>
        <v>0.85200000000000009</v>
      </c>
      <c r="I228" s="30">
        <f t="shared" si="20"/>
        <v>5</v>
      </c>
      <c r="J228" s="30">
        <f t="shared" si="21"/>
        <v>9</v>
      </c>
      <c r="K228" s="30">
        <f t="shared" si="22"/>
        <v>3</v>
      </c>
    </row>
    <row r="229" spans="1:11" x14ac:dyDescent="0.25">
      <c r="A229" s="1">
        <v>45434</v>
      </c>
      <c r="B229" s="37">
        <v>22640</v>
      </c>
      <c r="C229" s="37">
        <v>22660.5</v>
      </c>
      <c r="D229" s="37">
        <v>22563.5</v>
      </c>
      <c r="E229" s="37">
        <v>22626</v>
      </c>
      <c r="F229" s="37">
        <f t="shared" si="23"/>
        <v>0.42844522968197879</v>
      </c>
      <c r="G229" s="30">
        <f t="shared" si="24"/>
        <v>-6.1837455830388695E-2</v>
      </c>
      <c r="H229" s="30">
        <f t="shared" si="25"/>
        <v>0.14432989690721651</v>
      </c>
      <c r="I229" s="30">
        <f t="shared" si="20"/>
        <v>3</v>
      </c>
      <c r="J229" s="30">
        <f t="shared" si="21"/>
        <v>2</v>
      </c>
      <c r="K229" s="30">
        <f t="shared" si="22"/>
        <v>2</v>
      </c>
    </row>
    <row r="230" spans="1:11" x14ac:dyDescent="0.25">
      <c r="A230" s="1">
        <v>45433</v>
      </c>
      <c r="B230" s="37">
        <v>22535</v>
      </c>
      <c r="C230" s="37">
        <v>22589.5</v>
      </c>
      <c r="D230" s="37">
        <v>22512</v>
      </c>
      <c r="E230" s="37">
        <v>22578.5</v>
      </c>
      <c r="F230" s="37">
        <f t="shared" si="23"/>
        <v>0.34390947415132017</v>
      </c>
      <c r="G230" s="30">
        <f t="shared" si="24"/>
        <v>0.19303305968493453</v>
      </c>
      <c r="H230" s="30">
        <f t="shared" si="25"/>
        <v>0.56129032258064515</v>
      </c>
      <c r="I230" s="30">
        <f t="shared" si="20"/>
        <v>2</v>
      </c>
      <c r="J230" s="30">
        <f t="shared" si="21"/>
        <v>6</v>
      </c>
      <c r="K230" s="30">
        <f t="shared" si="22"/>
        <v>2</v>
      </c>
    </row>
    <row r="231" spans="1:11" x14ac:dyDescent="0.25">
      <c r="A231" s="1">
        <v>45432</v>
      </c>
      <c r="B231" s="37">
        <v>22591</v>
      </c>
      <c r="C231" s="37">
        <v>22654</v>
      </c>
      <c r="D231" s="37">
        <v>22590.5</v>
      </c>
      <c r="E231" s="37">
        <v>22649.5</v>
      </c>
      <c r="F231" s="37">
        <f t="shared" si="23"/>
        <v>0.28108538798636629</v>
      </c>
      <c r="G231" s="30">
        <f t="shared" si="24"/>
        <v>0.25895268027090435</v>
      </c>
      <c r="H231" s="30">
        <f t="shared" si="25"/>
        <v>0.92125984251968496</v>
      </c>
      <c r="I231" s="30">
        <f t="shared" si="20"/>
        <v>1</v>
      </c>
      <c r="J231" s="30">
        <f t="shared" si="21"/>
        <v>10</v>
      </c>
      <c r="K231" s="30">
        <f t="shared" si="22"/>
        <v>3</v>
      </c>
    </row>
    <row r="232" spans="1:11" x14ac:dyDescent="0.25">
      <c r="A232" s="1">
        <v>45429</v>
      </c>
      <c r="B232" s="37">
        <v>22466.5</v>
      </c>
      <c r="C232" s="37">
        <v>22524.5</v>
      </c>
      <c r="D232" s="37">
        <v>22412</v>
      </c>
      <c r="E232" s="37">
        <v>22511.5</v>
      </c>
      <c r="F232" s="37">
        <f t="shared" si="23"/>
        <v>0.500745554492244</v>
      </c>
      <c r="G232" s="30">
        <f t="shared" si="24"/>
        <v>0.2002982217968976</v>
      </c>
      <c r="H232" s="30">
        <f t="shared" si="25"/>
        <v>0.4</v>
      </c>
      <c r="I232" s="30">
        <f t="shared" si="20"/>
        <v>4</v>
      </c>
      <c r="J232" s="30">
        <f t="shared" si="21"/>
        <v>5</v>
      </c>
      <c r="K232" s="30">
        <f t="shared" si="22"/>
        <v>2</v>
      </c>
    </row>
    <row r="233" spans="1:11" x14ac:dyDescent="0.25">
      <c r="A233" s="1">
        <v>45428</v>
      </c>
      <c r="B233" s="37">
        <v>22386</v>
      </c>
      <c r="C233" s="37">
        <v>22401</v>
      </c>
      <c r="D233" s="37">
        <v>22237</v>
      </c>
      <c r="E233" s="37">
        <v>22256.5</v>
      </c>
      <c r="F233" s="37">
        <f t="shared" si="23"/>
        <v>0.73260073260073255</v>
      </c>
      <c r="G233" s="30">
        <f t="shared" si="24"/>
        <v>-0.57848655409631022</v>
      </c>
      <c r="H233" s="30">
        <f t="shared" si="25"/>
        <v>0.78963414634146356</v>
      </c>
      <c r="I233" s="30">
        <f t="shared" si="20"/>
        <v>7</v>
      </c>
      <c r="J233" s="30">
        <f t="shared" si="21"/>
        <v>8</v>
      </c>
      <c r="K233" s="30">
        <f t="shared" si="22"/>
        <v>4</v>
      </c>
    </row>
    <row r="234" spans="1:11" x14ac:dyDescent="0.25">
      <c r="A234" s="1">
        <v>45427</v>
      </c>
      <c r="B234" s="37">
        <v>22345.5</v>
      </c>
      <c r="C234" s="37">
        <v>22372.5</v>
      </c>
      <c r="D234" s="37">
        <v>22205.5</v>
      </c>
      <c r="E234" s="37">
        <v>22303</v>
      </c>
      <c r="F234" s="37">
        <f t="shared" si="23"/>
        <v>0.74735405338882543</v>
      </c>
      <c r="G234" s="30">
        <f t="shared" si="24"/>
        <v>-0.19019489382649751</v>
      </c>
      <c r="H234" s="30">
        <f t="shared" si="25"/>
        <v>0.25449101796407186</v>
      </c>
      <c r="I234" s="30">
        <f t="shared" si="20"/>
        <v>7</v>
      </c>
      <c r="J234" s="30">
        <f t="shared" si="21"/>
        <v>3</v>
      </c>
      <c r="K234" s="30">
        <f t="shared" si="22"/>
        <v>1</v>
      </c>
    </row>
    <row r="235" spans="1:11" x14ac:dyDescent="0.25">
      <c r="A235" s="1">
        <v>45426</v>
      </c>
      <c r="B235" s="37">
        <v>22214</v>
      </c>
      <c r="C235" s="37">
        <v>22265</v>
      </c>
      <c r="D235" s="37">
        <v>22151</v>
      </c>
      <c r="E235" s="37">
        <v>22260</v>
      </c>
      <c r="F235" s="37">
        <f t="shared" si="23"/>
        <v>0.51318988025569467</v>
      </c>
      <c r="G235" s="30">
        <f t="shared" si="24"/>
        <v>0.20707661834878907</v>
      </c>
      <c r="H235" s="30">
        <f t="shared" si="25"/>
        <v>0.40350877192982454</v>
      </c>
      <c r="I235" s="30">
        <f t="shared" si="20"/>
        <v>4</v>
      </c>
      <c r="J235" s="30">
        <f t="shared" si="21"/>
        <v>5</v>
      </c>
      <c r="K235" s="30">
        <f t="shared" si="22"/>
        <v>2</v>
      </c>
    </row>
    <row r="236" spans="1:11" x14ac:dyDescent="0.25">
      <c r="A236" s="1">
        <v>45425</v>
      </c>
      <c r="B236" s="37">
        <v>22113</v>
      </c>
      <c r="C236" s="37">
        <v>22121</v>
      </c>
      <c r="D236" s="37">
        <v>21885</v>
      </c>
      <c r="E236" s="37">
        <v>21989.5</v>
      </c>
      <c r="F236" s="37">
        <f t="shared" si="23"/>
        <v>1.0672455116899562</v>
      </c>
      <c r="G236" s="30">
        <f t="shared" si="24"/>
        <v>-0.55849500293944743</v>
      </c>
      <c r="H236" s="30">
        <f t="shared" si="25"/>
        <v>0.52330508474576276</v>
      </c>
      <c r="I236" s="30">
        <f t="shared" si="20"/>
        <v>9</v>
      </c>
      <c r="J236" s="30">
        <f t="shared" si="21"/>
        <v>6</v>
      </c>
      <c r="K236" s="30">
        <f t="shared" si="22"/>
        <v>1</v>
      </c>
    </row>
    <row r="237" spans="1:11" x14ac:dyDescent="0.25">
      <c r="A237" s="1">
        <v>45422</v>
      </c>
      <c r="B237" s="37">
        <v>22118</v>
      </c>
      <c r="C237" s="37">
        <v>22227</v>
      </c>
      <c r="D237" s="37">
        <v>22064.5</v>
      </c>
      <c r="E237" s="37">
        <v>22136</v>
      </c>
      <c r="F237" s="37">
        <f t="shared" si="23"/>
        <v>0.73469572294059138</v>
      </c>
      <c r="G237" s="30">
        <f t="shared" si="24"/>
        <v>8.1381680079573193E-2</v>
      </c>
      <c r="H237" s="30">
        <f t="shared" si="25"/>
        <v>0.11076923076923076</v>
      </c>
      <c r="I237" s="30">
        <f t="shared" si="20"/>
        <v>7</v>
      </c>
      <c r="J237" s="30">
        <f t="shared" si="21"/>
        <v>2</v>
      </c>
      <c r="K237" s="30">
        <f t="shared" si="22"/>
        <v>1</v>
      </c>
    </row>
    <row r="238" spans="1:11" x14ac:dyDescent="0.25">
      <c r="A238" s="1">
        <v>45421</v>
      </c>
      <c r="B238" s="37">
        <v>22352.5</v>
      </c>
      <c r="C238" s="37">
        <v>22381.5</v>
      </c>
      <c r="D238" s="37">
        <v>22214.5</v>
      </c>
      <c r="E238" s="37">
        <v>22219.5</v>
      </c>
      <c r="F238" s="37">
        <f t="shared" si="23"/>
        <v>0.74712000894754504</v>
      </c>
      <c r="G238" s="30">
        <f t="shared" si="24"/>
        <v>-0.59501174365283527</v>
      </c>
      <c r="H238" s="30">
        <f t="shared" si="25"/>
        <v>0.79640718562874246</v>
      </c>
      <c r="I238" s="30">
        <f t="shared" si="20"/>
        <v>7</v>
      </c>
      <c r="J238" s="30">
        <f t="shared" si="21"/>
        <v>8</v>
      </c>
      <c r="K238" s="30">
        <f t="shared" si="22"/>
        <v>4</v>
      </c>
    </row>
    <row r="239" spans="1:11" x14ac:dyDescent="0.25">
      <c r="A239" s="1">
        <v>45420</v>
      </c>
      <c r="B239" s="37">
        <v>22356</v>
      </c>
      <c r="C239" s="37">
        <v>22407.5</v>
      </c>
      <c r="D239" s="37">
        <v>22286</v>
      </c>
      <c r="E239" s="37">
        <v>22334.5</v>
      </c>
      <c r="F239" s="37">
        <f t="shared" si="23"/>
        <v>0.54347826086956519</v>
      </c>
      <c r="G239" s="30">
        <f t="shared" si="24"/>
        <v>-9.6171050277330472E-2</v>
      </c>
      <c r="H239" s="30">
        <f t="shared" si="25"/>
        <v>0.17695473251028807</v>
      </c>
      <c r="I239" s="30">
        <f t="shared" si="20"/>
        <v>5</v>
      </c>
      <c r="J239" s="30">
        <f t="shared" si="21"/>
        <v>2</v>
      </c>
      <c r="K239" s="30">
        <f t="shared" si="22"/>
        <v>2</v>
      </c>
    </row>
    <row r="240" spans="1:11" x14ac:dyDescent="0.25">
      <c r="A240" s="1">
        <v>45419</v>
      </c>
      <c r="B240" s="37">
        <v>22606</v>
      </c>
      <c r="C240" s="37">
        <v>22606</v>
      </c>
      <c r="D240" s="37">
        <v>22403</v>
      </c>
      <c r="E240" s="37">
        <v>22430</v>
      </c>
      <c r="F240" s="37">
        <f t="shared" si="23"/>
        <v>0.89799168362381665</v>
      </c>
      <c r="G240" s="30">
        <f t="shared" si="24"/>
        <v>-0.77855436609749618</v>
      </c>
      <c r="H240" s="30">
        <f t="shared" si="25"/>
        <v>0.86699507389162556</v>
      </c>
      <c r="I240" s="30">
        <f t="shared" si="20"/>
        <v>8</v>
      </c>
      <c r="J240" s="30">
        <f t="shared" si="21"/>
        <v>9</v>
      </c>
      <c r="K240" s="30">
        <f t="shared" si="22"/>
        <v>4</v>
      </c>
    </row>
    <row r="241" spans="1:11" x14ac:dyDescent="0.25">
      <c r="A241" s="1">
        <v>45418</v>
      </c>
      <c r="B241" s="37">
        <v>22683.5</v>
      </c>
      <c r="C241" s="37">
        <v>22700.5</v>
      </c>
      <c r="D241" s="37">
        <v>22548</v>
      </c>
      <c r="E241" s="37">
        <v>22615</v>
      </c>
      <c r="F241" s="37">
        <f t="shared" si="23"/>
        <v>0.67229483986157335</v>
      </c>
      <c r="G241" s="30">
        <f t="shared" si="24"/>
        <v>-0.30198161659355921</v>
      </c>
      <c r="H241" s="30">
        <f t="shared" si="25"/>
        <v>0.44918032786885254</v>
      </c>
      <c r="I241" s="30">
        <f t="shared" si="20"/>
        <v>5</v>
      </c>
      <c r="J241" s="30">
        <f t="shared" si="21"/>
        <v>5</v>
      </c>
      <c r="K241" s="30">
        <f t="shared" si="22"/>
        <v>2</v>
      </c>
    </row>
    <row r="242" spans="1:11" x14ac:dyDescent="0.25">
      <c r="A242" s="1">
        <v>45415</v>
      </c>
      <c r="B242" s="37">
        <v>22877</v>
      </c>
      <c r="C242" s="37">
        <v>22905</v>
      </c>
      <c r="D242" s="37">
        <v>22730</v>
      </c>
      <c r="E242" s="37">
        <v>22755.5</v>
      </c>
      <c r="F242" s="37">
        <f t="shared" si="23"/>
        <v>0.7649604406172138</v>
      </c>
      <c r="G242" s="30">
        <f t="shared" si="24"/>
        <v>-0.53110110591423698</v>
      </c>
      <c r="H242" s="30">
        <f t="shared" si="25"/>
        <v>0.69428571428571428</v>
      </c>
      <c r="I242" s="30">
        <f t="shared" si="20"/>
        <v>7</v>
      </c>
      <c r="J242" s="30">
        <f t="shared" si="21"/>
        <v>7</v>
      </c>
      <c r="K242" s="30">
        <f t="shared" si="22"/>
        <v>4</v>
      </c>
    </row>
    <row r="243" spans="1:11" x14ac:dyDescent="0.25">
      <c r="A243" s="1">
        <v>45414</v>
      </c>
      <c r="B243" s="37">
        <v>22697.5</v>
      </c>
      <c r="C243" s="37">
        <v>22796</v>
      </c>
      <c r="D243" s="37">
        <v>22690.5</v>
      </c>
      <c r="E243" s="37">
        <v>22775</v>
      </c>
      <c r="F243" s="37">
        <f t="shared" si="23"/>
        <v>0.46480889965855265</v>
      </c>
      <c r="G243" s="30">
        <f t="shared" si="24"/>
        <v>0.34144729595770457</v>
      </c>
      <c r="H243" s="30">
        <f t="shared" si="25"/>
        <v>0.7345971563981043</v>
      </c>
      <c r="I243" s="30">
        <f t="shared" si="20"/>
        <v>3</v>
      </c>
      <c r="J243" s="30">
        <f t="shared" si="21"/>
        <v>8</v>
      </c>
      <c r="K243" s="30">
        <f t="shared" si="22"/>
        <v>3</v>
      </c>
    </row>
    <row r="244" spans="1:11" x14ac:dyDescent="0.25">
      <c r="A244" s="1">
        <v>45413</v>
      </c>
      <c r="B244" s="37">
        <v>22625.5</v>
      </c>
      <c r="C244" s="37">
        <v>22655</v>
      </c>
      <c r="D244" s="37">
        <v>22617</v>
      </c>
      <c r="E244" s="37">
        <v>22643</v>
      </c>
      <c r="F244" s="37">
        <f t="shared" si="23"/>
        <v>0.1679520894565866</v>
      </c>
      <c r="G244" s="30">
        <f t="shared" si="24"/>
        <v>7.7346356986585929E-2</v>
      </c>
      <c r="H244" s="30">
        <f t="shared" si="25"/>
        <v>0.46052631578947367</v>
      </c>
      <c r="I244" s="30">
        <f t="shared" si="20"/>
        <v>1</v>
      </c>
      <c r="J244" s="30">
        <f t="shared" si="21"/>
        <v>5</v>
      </c>
      <c r="K244" s="30">
        <f t="shared" si="22"/>
        <v>2</v>
      </c>
    </row>
    <row r="245" spans="1:11" x14ac:dyDescent="0.25">
      <c r="A245" s="1">
        <v>45412</v>
      </c>
      <c r="B245" s="37">
        <v>22799</v>
      </c>
      <c r="C245" s="37">
        <v>22860</v>
      </c>
      <c r="D245" s="37">
        <v>22769</v>
      </c>
      <c r="E245" s="37">
        <v>22838</v>
      </c>
      <c r="F245" s="37">
        <f t="shared" si="23"/>
        <v>0.39914031317163029</v>
      </c>
      <c r="G245" s="30">
        <f t="shared" si="24"/>
        <v>0.171060134216413</v>
      </c>
      <c r="H245" s="30">
        <f t="shared" si="25"/>
        <v>0.4285714285714286</v>
      </c>
      <c r="I245" s="30">
        <f t="shared" si="20"/>
        <v>2</v>
      </c>
      <c r="J245" s="30">
        <f t="shared" si="21"/>
        <v>5</v>
      </c>
      <c r="K245" s="30">
        <f t="shared" si="22"/>
        <v>2</v>
      </c>
    </row>
    <row r="246" spans="1:11" x14ac:dyDescent="0.25">
      <c r="A246" s="1">
        <v>45411</v>
      </c>
      <c r="B246" s="37">
        <v>22652</v>
      </c>
      <c r="C246" s="37">
        <v>22672</v>
      </c>
      <c r="D246" s="37">
        <v>22568</v>
      </c>
      <c r="E246" s="37">
        <v>22656</v>
      </c>
      <c r="F246" s="37">
        <f t="shared" si="23"/>
        <v>0.45912060745188066</v>
      </c>
      <c r="G246" s="30">
        <f t="shared" si="24"/>
        <v>1.7658484901995408E-2</v>
      </c>
      <c r="H246" s="30">
        <f t="shared" si="25"/>
        <v>3.8461538461538457E-2</v>
      </c>
      <c r="I246" s="30">
        <f t="shared" si="20"/>
        <v>3</v>
      </c>
      <c r="J246" s="30">
        <f t="shared" si="21"/>
        <v>1</v>
      </c>
      <c r="K246" s="30">
        <f t="shared" si="22"/>
        <v>2</v>
      </c>
    </row>
    <row r="247" spans="1:11" x14ac:dyDescent="0.25">
      <c r="A247" s="1">
        <v>45408</v>
      </c>
      <c r="B247" s="37">
        <v>22693</v>
      </c>
      <c r="C247" s="37">
        <v>22697.5</v>
      </c>
      <c r="D247" s="37">
        <v>22608.5</v>
      </c>
      <c r="E247" s="37">
        <v>22650</v>
      </c>
      <c r="F247" s="37">
        <f t="shared" si="23"/>
        <v>0.3921914246683999</v>
      </c>
      <c r="G247" s="30">
        <f t="shared" si="24"/>
        <v>-0.18948574450271008</v>
      </c>
      <c r="H247" s="30">
        <f t="shared" si="25"/>
        <v>0.48314606741573035</v>
      </c>
      <c r="I247" s="30">
        <f t="shared" si="20"/>
        <v>2</v>
      </c>
      <c r="J247" s="30">
        <f t="shared" si="21"/>
        <v>5</v>
      </c>
      <c r="K247" s="30">
        <f t="shared" si="22"/>
        <v>2</v>
      </c>
    </row>
    <row r="248" spans="1:11" x14ac:dyDescent="0.25">
      <c r="A248" s="1">
        <v>45407</v>
      </c>
      <c r="B248" s="37">
        <v>22365</v>
      </c>
      <c r="C248" s="37">
        <v>22489</v>
      </c>
      <c r="D248" s="37">
        <v>22320.5</v>
      </c>
      <c r="E248" s="37">
        <v>22367.5</v>
      </c>
      <c r="F248" s="37">
        <f t="shared" si="23"/>
        <v>0.75340934495864076</v>
      </c>
      <c r="G248" s="30">
        <f t="shared" si="24"/>
        <v>1.11781801922647E-2</v>
      </c>
      <c r="H248" s="30">
        <f t="shared" si="25"/>
        <v>1.483679525222552E-2</v>
      </c>
      <c r="I248" s="30">
        <f t="shared" si="20"/>
        <v>7</v>
      </c>
      <c r="J248" s="30">
        <f t="shared" si="21"/>
        <v>1</v>
      </c>
      <c r="K248" s="30">
        <f t="shared" si="22"/>
        <v>1</v>
      </c>
    </row>
    <row r="249" spans="1:11" x14ac:dyDescent="0.25">
      <c r="A249" s="1">
        <v>45406</v>
      </c>
      <c r="B249" s="37">
        <v>22458</v>
      </c>
      <c r="C249" s="37">
        <v>22485.5</v>
      </c>
      <c r="D249" s="37">
        <v>22393</v>
      </c>
      <c r="E249" s="37">
        <v>22469.5</v>
      </c>
      <c r="F249" s="37">
        <f t="shared" si="23"/>
        <v>0.4118799536913349</v>
      </c>
      <c r="G249" s="30">
        <f t="shared" si="24"/>
        <v>5.1206696945409212E-2</v>
      </c>
      <c r="H249" s="30">
        <f t="shared" si="25"/>
        <v>0.12432432432432435</v>
      </c>
      <c r="I249" s="30">
        <f t="shared" si="20"/>
        <v>3</v>
      </c>
      <c r="J249" s="30">
        <f t="shared" si="21"/>
        <v>2</v>
      </c>
      <c r="K249" s="30">
        <f t="shared" si="22"/>
        <v>2</v>
      </c>
    </row>
    <row r="250" spans="1:11" x14ac:dyDescent="0.25">
      <c r="A250" s="1">
        <v>45405</v>
      </c>
      <c r="B250" s="37">
        <v>22389.5</v>
      </c>
      <c r="C250" s="37">
        <v>22410</v>
      </c>
      <c r="D250" s="37">
        <v>22338</v>
      </c>
      <c r="E250" s="37">
        <v>22354.5</v>
      </c>
      <c r="F250" s="37">
        <f t="shared" si="23"/>
        <v>0.32157931173094534</v>
      </c>
      <c r="G250" s="30">
        <f t="shared" si="24"/>
        <v>-0.15632327653587619</v>
      </c>
      <c r="H250" s="30">
        <f t="shared" si="25"/>
        <v>0.48611111111111105</v>
      </c>
      <c r="I250" s="30">
        <f t="shared" si="20"/>
        <v>1</v>
      </c>
      <c r="J250" s="30">
        <f t="shared" si="21"/>
        <v>5</v>
      </c>
      <c r="K250" s="30">
        <f t="shared" si="22"/>
        <v>2</v>
      </c>
    </row>
    <row r="251" spans="1:11" x14ac:dyDescent="0.25">
      <c r="A251" s="1">
        <v>45404</v>
      </c>
      <c r="B251" s="37">
        <v>22250</v>
      </c>
      <c r="C251" s="37">
        <v>22281.5</v>
      </c>
      <c r="D251" s="37">
        <v>22181</v>
      </c>
      <c r="E251" s="37">
        <v>22250.5</v>
      </c>
      <c r="F251" s="37">
        <f t="shared" si="23"/>
        <v>0.45168539325842699</v>
      </c>
      <c r="G251" s="30">
        <f t="shared" si="24"/>
        <v>2.2471910112359553E-3</v>
      </c>
      <c r="H251" s="30">
        <f t="shared" si="25"/>
        <v>4.9751243781094526E-3</v>
      </c>
      <c r="I251" s="30">
        <f t="shared" si="20"/>
        <v>3</v>
      </c>
      <c r="J251" s="30">
        <f t="shared" si="21"/>
        <v>1</v>
      </c>
      <c r="K251" s="30">
        <f t="shared" si="22"/>
        <v>2</v>
      </c>
    </row>
    <row r="252" spans="1:11" x14ac:dyDescent="0.25">
      <c r="A252" s="1">
        <v>45401</v>
      </c>
      <c r="B252" s="37">
        <v>21822.5</v>
      </c>
      <c r="C252" s="37">
        <v>21891.5</v>
      </c>
      <c r="D252" s="37">
        <v>21791</v>
      </c>
      <c r="E252" s="37">
        <v>21849</v>
      </c>
      <c r="F252" s="37">
        <f t="shared" si="23"/>
        <v>0.46053385267499142</v>
      </c>
      <c r="G252" s="30">
        <f t="shared" si="24"/>
        <v>0.12143429946156489</v>
      </c>
      <c r="H252" s="30">
        <f t="shared" si="25"/>
        <v>0.26368159203980096</v>
      </c>
      <c r="I252" s="30">
        <f t="shared" si="20"/>
        <v>3</v>
      </c>
      <c r="J252" s="30">
        <f t="shared" si="21"/>
        <v>3</v>
      </c>
      <c r="K252" s="30">
        <f t="shared" si="22"/>
        <v>2</v>
      </c>
    </row>
    <row r="253" spans="1:11" x14ac:dyDescent="0.25">
      <c r="A253" s="1">
        <v>45400</v>
      </c>
      <c r="B253" s="37">
        <v>22200</v>
      </c>
      <c r="C253" s="37">
        <v>22260.5</v>
      </c>
      <c r="D253" s="37">
        <v>22152.5</v>
      </c>
      <c r="E253" s="37">
        <v>22180</v>
      </c>
      <c r="F253" s="37">
        <f t="shared" si="23"/>
        <v>0.48648648648648646</v>
      </c>
      <c r="G253" s="30">
        <f t="shared" si="24"/>
        <v>-9.0090090090090086E-2</v>
      </c>
      <c r="H253" s="30">
        <f t="shared" si="25"/>
        <v>0.18518518518518517</v>
      </c>
      <c r="I253" s="30">
        <f t="shared" si="20"/>
        <v>4</v>
      </c>
      <c r="J253" s="30">
        <f t="shared" si="21"/>
        <v>2</v>
      </c>
      <c r="K253" s="30">
        <f t="shared" si="22"/>
        <v>2</v>
      </c>
    </row>
    <row r="254" spans="1:11" x14ac:dyDescent="0.25">
      <c r="A254" s="1">
        <v>45399</v>
      </c>
      <c r="B254" s="37">
        <v>22220</v>
      </c>
      <c r="C254" s="37">
        <v>22245</v>
      </c>
      <c r="D254" s="37">
        <v>22195</v>
      </c>
      <c r="E254" s="37">
        <v>22196</v>
      </c>
      <c r="F254" s="37">
        <f t="shared" si="23"/>
        <v>0.22502250225022502</v>
      </c>
      <c r="G254" s="30">
        <f t="shared" si="24"/>
        <v>-0.10801080108010801</v>
      </c>
      <c r="H254" s="30">
        <f t="shared" si="25"/>
        <v>0.48</v>
      </c>
      <c r="I254" s="30">
        <f t="shared" si="20"/>
        <v>1</v>
      </c>
      <c r="J254" s="30">
        <f t="shared" si="21"/>
        <v>5</v>
      </c>
      <c r="K254" s="30">
        <f t="shared" si="22"/>
        <v>2</v>
      </c>
    </row>
    <row r="255" spans="1:11" x14ac:dyDescent="0.25">
      <c r="A255" s="1">
        <v>45398</v>
      </c>
      <c r="B255" s="37">
        <v>22132</v>
      </c>
      <c r="C255" s="37">
        <v>22232</v>
      </c>
      <c r="D255" s="37">
        <v>22132</v>
      </c>
      <c r="E255" s="37">
        <v>22209</v>
      </c>
      <c r="F255" s="37">
        <f t="shared" si="23"/>
        <v>0.45183444785830468</v>
      </c>
      <c r="G255" s="30">
        <f t="shared" si="24"/>
        <v>0.34791252485089463</v>
      </c>
      <c r="H255" s="30">
        <f t="shared" si="25"/>
        <v>0.77</v>
      </c>
      <c r="I255" s="30">
        <f t="shared" si="20"/>
        <v>3</v>
      </c>
      <c r="J255" s="30">
        <f t="shared" si="21"/>
        <v>8</v>
      </c>
      <c r="K255" s="30">
        <f t="shared" si="22"/>
        <v>3</v>
      </c>
    </row>
    <row r="256" spans="1:11" x14ac:dyDescent="0.25">
      <c r="A256" s="1">
        <v>45397</v>
      </c>
      <c r="B256" s="37">
        <v>22471.5</v>
      </c>
      <c r="C256" s="37">
        <v>22505</v>
      </c>
      <c r="D256" s="37">
        <v>22359</v>
      </c>
      <c r="E256" s="37">
        <v>22498</v>
      </c>
      <c r="F256" s="37">
        <f t="shared" si="23"/>
        <v>0.64971185724139469</v>
      </c>
      <c r="G256" s="30">
        <f t="shared" si="24"/>
        <v>0.11792715217052711</v>
      </c>
      <c r="H256" s="30">
        <f t="shared" si="25"/>
        <v>0.1815068493150685</v>
      </c>
      <c r="I256" s="30">
        <f t="shared" si="20"/>
        <v>5</v>
      </c>
      <c r="J256" s="30">
        <f t="shared" si="21"/>
        <v>2</v>
      </c>
      <c r="K256" s="30">
        <f t="shared" si="22"/>
        <v>2</v>
      </c>
    </row>
    <row r="257" spans="1:11" x14ac:dyDescent="0.25">
      <c r="A257" s="1">
        <v>45394</v>
      </c>
      <c r="B257" s="37">
        <v>22686</v>
      </c>
      <c r="C257" s="37">
        <v>22770</v>
      </c>
      <c r="D257" s="37">
        <v>22679.5</v>
      </c>
      <c r="E257" s="37">
        <v>22713.5</v>
      </c>
      <c r="F257" s="37">
        <f t="shared" si="23"/>
        <v>0.39892444679538047</v>
      </c>
      <c r="G257" s="30">
        <f t="shared" si="24"/>
        <v>0.12122013576655206</v>
      </c>
      <c r="H257" s="30">
        <f t="shared" si="25"/>
        <v>0.30386740331491707</v>
      </c>
      <c r="I257" s="30">
        <f t="shared" si="20"/>
        <v>2</v>
      </c>
      <c r="J257" s="30">
        <f t="shared" si="21"/>
        <v>4</v>
      </c>
      <c r="K257" s="30">
        <f t="shared" si="22"/>
        <v>2</v>
      </c>
    </row>
    <row r="258" spans="1:11" x14ac:dyDescent="0.25">
      <c r="A258" s="1">
        <v>45393</v>
      </c>
      <c r="B258" s="37">
        <v>22655.5</v>
      </c>
      <c r="C258" s="37">
        <v>22668</v>
      </c>
      <c r="D258" s="37">
        <v>22621</v>
      </c>
      <c r="E258" s="37">
        <v>22656.5</v>
      </c>
      <c r="F258" s="37">
        <f t="shared" si="23"/>
        <v>0.2074551433426762</v>
      </c>
      <c r="G258" s="30">
        <f t="shared" si="24"/>
        <v>4.4139392200569401E-3</v>
      </c>
      <c r="H258" s="30">
        <f t="shared" si="25"/>
        <v>2.1276595744680851E-2</v>
      </c>
      <c r="I258" s="30">
        <f t="shared" si="20"/>
        <v>1</v>
      </c>
      <c r="J258" s="30">
        <f t="shared" si="21"/>
        <v>1</v>
      </c>
      <c r="K258" s="30">
        <f t="shared" si="22"/>
        <v>2</v>
      </c>
    </row>
    <row r="259" spans="1:11" x14ac:dyDescent="0.25">
      <c r="A259" s="1">
        <v>45392</v>
      </c>
      <c r="B259" s="37">
        <v>22824</v>
      </c>
      <c r="C259" s="37">
        <v>22830.5</v>
      </c>
      <c r="D259" s="37">
        <v>22771</v>
      </c>
      <c r="E259" s="37">
        <v>22797</v>
      </c>
      <c r="F259" s="37">
        <f t="shared" si="23"/>
        <v>0.26069050122677884</v>
      </c>
      <c r="G259" s="30">
        <f t="shared" si="24"/>
        <v>-0.11829652996845426</v>
      </c>
      <c r="H259" s="30">
        <f t="shared" si="25"/>
        <v>0.45378151260504201</v>
      </c>
      <c r="I259" s="30">
        <f t="shared" ref="I259:I322" si="26">VLOOKUP(_xlfn.PERCENTRANK.EXC(F$4:F$1200,F259),$M$4:$O$13,3,TRUE)</f>
        <v>1</v>
      </c>
      <c r="J259" s="30">
        <f t="shared" ref="J259:J322" si="27">VLOOKUP(H259,$M$17:$O$26,3,TRUE)</f>
        <v>5</v>
      </c>
      <c r="K259" s="30">
        <f t="shared" ref="K259:K322" si="28">IF(I259&gt;=$O$3,IF(J259&gt;=$O$16,4,1),IF(J259&gt;=$O$16,3,2))</f>
        <v>2</v>
      </c>
    </row>
    <row r="260" spans="1:11" x14ac:dyDescent="0.25">
      <c r="A260" s="1">
        <v>45391</v>
      </c>
      <c r="B260" s="37">
        <v>22830</v>
      </c>
      <c r="C260" s="37">
        <v>22863.5</v>
      </c>
      <c r="D260" s="37">
        <v>22765</v>
      </c>
      <c r="E260" s="37">
        <v>22848.5</v>
      </c>
      <c r="F260" s="37">
        <f t="shared" ref="F260:F323" si="29">(C260-D260)/B260*100</f>
        <v>0.43144984669294784</v>
      </c>
      <c r="G260" s="30">
        <f t="shared" ref="G260:G323" si="30">(E260-B260)/B260*100</f>
        <v>8.1033727551467358E-2</v>
      </c>
      <c r="H260" s="30">
        <f t="shared" ref="H260:H323" si="31">ABS(G260/F260)</f>
        <v>0.18781725888324874</v>
      </c>
      <c r="I260" s="30">
        <f t="shared" si="26"/>
        <v>3</v>
      </c>
      <c r="J260" s="30">
        <f t="shared" si="27"/>
        <v>2</v>
      </c>
      <c r="K260" s="30">
        <f t="shared" si="28"/>
        <v>2</v>
      </c>
    </row>
    <row r="261" spans="1:11" x14ac:dyDescent="0.25">
      <c r="A261" s="1">
        <v>45390</v>
      </c>
      <c r="B261" s="37">
        <v>22656</v>
      </c>
      <c r="C261" s="37">
        <v>22715.5</v>
      </c>
      <c r="D261" s="37">
        <v>22636.5</v>
      </c>
      <c r="E261" s="37">
        <v>22706</v>
      </c>
      <c r="F261" s="37">
        <f t="shared" si="29"/>
        <v>0.34869350282485878</v>
      </c>
      <c r="G261" s="30">
        <f t="shared" si="30"/>
        <v>0.22069209039548024</v>
      </c>
      <c r="H261" s="30">
        <f t="shared" si="31"/>
        <v>0.63291139240506333</v>
      </c>
      <c r="I261" s="30">
        <f t="shared" si="26"/>
        <v>2</v>
      </c>
      <c r="J261" s="30">
        <f t="shared" si="27"/>
        <v>7</v>
      </c>
      <c r="K261" s="30">
        <f t="shared" si="28"/>
        <v>3</v>
      </c>
    </row>
    <row r="262" spans="1:11" x14ac:dyDescent="0.25">
      <c r="A262" s="1">
        <v>45387</v>
      </c>
      <c r="B262" s="37">
        <v>22537</v>
      </c>
      <c r="C262" s="37">
        <v>22577</v>
      </c>
      <c r="D262" s="37">
        <v>22504</v>
      </c>
      <c r="E262" s="37">
        <v>22563.5</v>
      </c>
      <c r="F262" s="37">
        <f t="shared" si="29"/>
        <v>0.32391178950170829</v>
      </c>
      <c r="G262" s="30">
        <f t="shared" si="30"/>
        <v>0.11758441673692152</v>
      </c>
      <c r="H262" s="30">
        <f t="shared" si="31"/>
        <v>0.36301369863013705</v>
      </c>
      <c r="I262" s="30">
        <f t="shared" si="26"/>
        <v>1</v>
      </c>
      <c r="J262" s="30">
        <f t="shared" si="27"/>
        <v>4</v>
      </c>
      <c r="K262" s="30">
        <f t="shared" si="28"/>
        <v>2</v>
      </c>
    </row>
    <row r="263" spans="1:11" x14ac:dyDescent="0.25">
      <c r="A263" s="1">
        <v>45386</v>
      </c>
      <c r="B263" s="37">
        <v>22606.5</v>
      </c>
      <c r="C263" s="37">
        <v>22657</v>
      </c>
      <c r="D263" s="37">
        <v>22412</v>
      </c>
      <c r="E263" s="37">
        <v>22438</v>
      </c>
      <c r="F263" s="37">
        <f t="shared" si="29"/>
        <v>1.0837590958352687</v>
      </c>
      <c r="G263" s="30">
        <f t="shared" si="30"/>
        <v>-0.74536084754384802</v>
      </c>
      <c r="H263" s="30">
        <f t="shared" si="31"/>
        <v>0.68775510204081625</v>
      </c>
      <c r="I263" s="30">
        <f t="shared" si="26"/>
        <v>9</v>
      </c>
      <c r="J263" s="30">
        <f t="shared" si="27"/>
        <v>7</v>
      </c>
      <c r="K263" s="30">
        <f t="shared" si="28"/>
        <v>4</v>
      </c>
    </row>
    <row r="264" spans="1:11" x14ac:dyDescent="0.25">
      <c r="A264" s="1">
        <v>45385</v>
      </c>
      <c r="B264" s="37">
        <v>22459</v>
      </c>
      <c r="C264" s="37">
        <v>22553.5</v>
      </c>
      <c r="D264" s="37">
        <v>22445</v>
      </c>
      <c r="E264" s="37">
        <v>22529</v>
      </c>
      <c r="F264" s="37">
        <f t="shared" si="29"/>
        <v>0.4831025424106149</v>
      </c>
      <c r="G264" s="30">
        <f t="shared" si="30"/>
        <v>0.31167905961975151</v>
      </c>
      <c r="H264" s="30">
        <f t="shared" si="31"/>
        <v>0.64516129032258052</v>
      </c>
      <c r="I264" s="30">
        <f t="shared" si="26"/>
        <v>4</v>
      </c>
      <c r="J264" s="30">
        <f t="shared" si="27"/>
        <v>7</v>
      </c>
      <c r="K264" s="30">
        <f t="shared" si="28"/>
        <v>3</v>
      </c>
    </row>
    <row r="265" spans="1:11" x14ac:dyDescent="0.25">
      <c r="A265" s="1">
        <v>45384</v>
      </c>
      <c r="B265" s="37">
        <v>22551</v>
      </c>
      <c r="C265" s="37">
        <v>22613</v>
      </c>
      <c r="D265" s="37">
        <v>22527.5</v>
      </c>
      <c r="E265" s="37">
        <v>22534</v>
      </c>
      <c r="F265" s="37">
        <f t="shared" si="29"/>
        <v>0.37914061460689108</v>
      </c>
      <c r="G265" s="30">
        <f t="shared" si="30"/>
        <v>-7.5384683606048511E-2</v>
      </c>
      <c r="H265" s="30">
        <f t="shared" si="31"/>
        <v>0.19883040935672514</v>
      </c>
      <c r="I265" s="30">
        <f t="shared" si="26"/>
        <v>2</v>
      </c>
      <c r="J265" s="30">
        <f t="shared" si="27"/>
        <v>2</v>
      </c>
      <c r="K265" s="30">
        <f t="shared" si="28"/>
        <v>2</v>
      </c>
    </row>
    <row r="266" spans="1:11" x14ac:dyDescent="0.25">
      <c r="A266" s="1">
        <v>45383</v>
      </c>
      <c r="B266" s="37">
        <v>22527</v>
      </c>
      <c r="C266" s="37">
        <v>22655.5</v>
      </c>
      <c r="D266" s="37">
        <v>22520</v>
      </c>
      <c r="E266" s="37">
        <v>22606.5</v>
      </c>
      <c r="F266" s="37">
        <f t="shared" si="29"/>
        <v>0.6015004217161628</v>
      </c>
      <c r="G266" s="30">
        <f t="shared" si="30"/>
        <v>0.35290984152350513</v>
      </c>
      <c r="H266" s="30">
        <f t="shared" si="31"/>
        <v>0.58671586715867163</v>
      </c>
      <c r="I266" s="30">
        <f t="shared" si="26"/>
        <v>5</v>
      </c>
      <c r="J266" s="30">
        <f t="shared" si="27"/>
        <v>6</v>
      </c>
      <c r="K266" s="30">
        <f t="shared" si="28"/>
        <v>2</v>
      </c>
    </row>
    <row r="267" spans="1:11" x14ac:dyDescent="0.25">
      <c r="A267" s="1">
        <v>45380</v>
      </c>
      <c r="B267" s="37">
        <v>22527.5</v>
      </c>
      <c r="C267" s="37">
        <v>22547.5</v>
      </c>
      <c r="D267" s="37">
        <v>22526.5</v>
      </c>
      <c r="E267" s="37">
        <v>22537.5</v>
      </c>
      <c r="F267" s="37">
        <f t="shared" si="29"/>
        <v>9.3219398512928639E-2</v>
      </c>
      <c r="G267" s="30">
        <f t="shared" si="30"/>
        <v>4.4390189768061257E-2</v>
      </c>
      <c r="H267" s="30">
        <f t="shared" si="31"/>
        <v>0.47619047619047622</v>
      </c>
      <c r="I267" s="30">
        <f t="shared" si="26"/>
        <v>1</v>
      </c>
      <c r="J267" s="30">
        <f t="shared" si="27"/>
        <v>5</v>
      </c>
      <c r="K267" s="30">
        <f t="shared" si="28"/>
        <v>2</v>
      </c>
    </row>
    <row r="268" spans="1:11" x14ac:dyDescent="0.25">
      <c r="A268" s="1">
        <v>45379</v>
      </c>
      <c r="B268" s="37">
        <v>22171</v>
      </c>
      <c r="C268" s="37">
        <v>22395.5</v>
      </c>
      <c r="D268" s="37">
        <v>22171</v>
      </c>
      <c r="E268" s="37">
        <v>22380</v>
      </c>
      <c r="F268" s="37">
        <f t="shared" si="29"/>
        <v>1.0125840061341393</v>
      </c>
      <c r="G268" s="30">
        <f t="shared" si="30"/>
        <v>0.942672860944477</v>
      </c>
      <c r="H268" s="30">
        <f t="shared" si="31"/>
        <v>0.93095768374164789</v>
      </c>
      <c r="I268" s="30">
        <f t="shared" si="26"/>
        <v>9</v>
      </c>
      <c r="J268" s="30">
        <f t="shared" si="27"/>
        <v>10</v>
      </c>
      <c r="K268" s="30">
        <f t="shared" si="28"/>
        <v>4</v>
      </c>
    </row>
    <row r="269" spans="1:11" x14ac:dyDescent="0.25">
      <c r="A269" s="1">
        <v>45378</v>
      </c>
      <c r="B269" s="37">
        <v>22086</v>
      </c>
      <c r="C269" s="37">
        <v>22207</v>
      </c>
      <c r="D269" s="37">
        <v>22078</v>
      </c>
      <c r="E269" s="37">
        <v>22176.5</v>
      </c>
      <c r="F269" s="37">
        <f t="shared" si="29"/>
        <v>0.58408041293126867</v>
      </c>
      <c r="G269" s="30">
        <f t="shared" si="30"/>
        <v>0.40976184007968852</v>
      </c>
      <c r="H269" s="30">
        <f t="shared" si="31"/>
        <v>0.70155038759689925</v>
      </c>
      <c r="I269" s="30">
        <f t="shared" si="26"/>
        <v>5</v>
      </c>
      <c r="J269" s="30">
        <f t="shared" si="27"/>
        <v>8</v>
      </c>
      <c r="K269" s="30">
        <f t="shared" si="28"/>
        <v>3</v>
      </c>
    </row>
    <row r="270" spans="1:11" x14ac:dyDescent="0.25">
      <c r="A270" s="1">
        <v>45377</v>
      </c>
      <c r="B270" s="37">
        <v>22064.5</v>
      </c>
      <c r="C270" s="37">
        <v>22137.5</v>
      </c>
      <c r="D270" s="37">
        <v>22064.5</v>
      </c>
      <c r="E270" s="37">
        <v>22103</v>
      </c>
      <c r="F270" s="37">
        <f t="shared" si="29"/>
        <v>0.33084819506447011</v>
      </c>
      <c r="G270" s="30">
        <f t="shared" si="30"/>
        <v>0.1744884316435904</v>
      </c>
      <c r="H270" s="30">
        <f t="shared" si="31"/>
        <v>0.5273972602739726</v>
      </c>
      <c r="I270" s="30">
        <f t="shared" si="26"/>
        <v>2</v>
      </c>
      <c r="J270" s="30">
        <f t="shared" si="27"/>
        <v>6</v>
      </c>
      <c r="K270" s="30">
        <f t="shared" si="28"/>
        <v>2</v>
      </c>
    </row>
    <row r="271" spans="1:11" x14ac:dyDescent="0.25">
      <c r="A271" s="1">
        <v>45376</v>
      </c>
      <c r="B271" s="37">
        <v>22066.5</v>
      </c>
      <c r="C271" s="37">
        <v>22087.5</v>
      </c>
      <c r="D271" s="37">
        <v>22044.5</v>
      </c>
      <c r="E271" s="37">
        <v>22062.5</v>
      </c>
      <c r="F271" s="37">
        <f t="shared" si="29"/>
        <v>0.19486552013232727</v>
      </c>
      <c r="G271" s="30">
        <f t="shared" si="30"/>
        <v>-1.8127025128588586E-2</v>
      </c>
      <c r="H271" s="30">
        <f t="shared" si="31"/>
        <v>9.3023255813953501E-2</v>
      </c>
      <c r="I271" s="30">
        <f t="shared" si="26"/>
        <v>1</v>
      </c>
      <c r="J271" s="30">
        <f t="shared" si="27"/>
        <v>1</v>
      </c>
      <c r="K271" s="30">
        <f t="shared" si="28"/>
        <v>2</v>
      </c>
    </row>
    <row r="272" spans="1:11" x14ac:dyDescent="0.25">
      <c r="A272" s="1">
        <v>45373</v>
      </c>
      <c r="B272" s="37">
        <v>22040</v>
      </c>
      <c r="C272" s="37">
        <v>22150.5</v>
      </c>
      <c r="D272" s="37">
        <v>21958.5</v>
      </c>
      <c r="E272" s="37">
        <v>22124.5</v>
      </c>
      <c r="F272" s="37">
        <f t="shared" si="29"/>
        <v>0.87114337568058087</v>
      </c>
      <c r="G272" s="30">
        <f t="shared" si="30"/>
        <v>0.3833938294010889</v>
      </c>
      <c r="H272" s="30">
        <f t="shared" si="31"/>
        <v>0.44010416666666657</v>
      </c>
      <c r="I272" s="30">
        <f t="shared" si="26"/>
        <v>8</v>
      </c>
      <c r="J272" s="30">
        <f t="shared" si="27"/>
        <v>5</v>
      </c>
      <c r="K272" s="30">
        <f t="shared" si="28"/>
        <v>1</v>
      </c>
    </row>
    <row r="273" spans="1:11" x14ac:dyDescent="0.25">
      <c r="A273" s="1">
        <v>45372</v>
      </c>
      <c r="B273" s="37">
        <v>22081</v>
      </c>
      <c r="C273" s="37">
        <v>22159</v>
      </c>
      <c r="D273" s="37">
        <v>22056</v>
      </c>
      <c r="E273" s="37">
        <v>22152.5</v>
      </c>
      <c r="F273" s="37">
        <f t="shared" si="29"/>
        <v>0.46646438114215838</v>
      </c>
      <c r="G273" s="30">
        <f t="shared" si="30"/>
        <v>0.32380779855984787</v>
      </c>
      <c r="H273" s="30">
        <f t="shared" si="31"/>
        <v>0.69417475728155353</v>
      </c>
      <c r="I273" s="30">
        <f t="shared" si="26"/>
        <v>4</v>
      </c>
      <c r="J273" s="30">
        <f t="shared" si="27"/>
        <v>7</v>
      </c>
      <c r="K273" s="30">
        <f t="shared" si="28"/>
        <v>3</v>
      </c>
    </row>
    <row r="274" spans="1:11" x14ac:dyDescent="0.25">
      <c r="A274" s="1">
        <v>45371</v>
      </c>
      <c r="B274" s="37">
        <v>21918.5</v>
      </c>
      <c r="C274" s="37">
        <v>21965</v>
      </c>
      <c r="D274" s="37">
        <v>21803</v>
      </c>
      <c r="E274" s="37">
        <v>21883</v>
      </c>
      <c r="F274" s="37">
        <f t="shared" si="29"/>
        <v>0.73910167210347422</v>
      </c>
      <c r="G274" s="30">
        <f t="shared" si="30"/>
        <v>-0.16196363802267491</v>
      </c>
      <c r="H274" s="30">
        <f t="shared" si="31"/>
        <v>0.2191358024691358</v>
      </c>
      <c r="I274" s="30">
        <f t="shared" si="26"/>
        <v>7</v>
      </c>
      <c r="J274" s="30">
        <f t="shared" si="27"/>
        <v>3</v>
      </c>
      <c r="K274" s="30">
        <f t="shared" si="28"/>
        <v>1</v>
      </c>
    </row>
    <row r="275" spans="1:11" x14ac:dyDescent="0.25">
      <c r="A275" s="1">
        <v>45370</v>
      </c>
      <c r="B275" s="37">
        <v>22062</v>
      </c>
      <c r="C275" s="37">
        <v>22075.5</v>
      </c>
      <c r="D275" s="37">
        <v>21899</v>
      </c>
      <c r="E275" s="37">
        <v>21916</v>
      </c>
      <c r="F275" s="37">
        <f t="shared" si="29"/>
        <v>0.80001813072250927</v>
      </c>
      <c r="G275" s="30">
        <f t="shared" si="30"/>
        <v>-0.66177137158915789</v>
      </c>
      <c r="H275" s="30">
        <f t="shared" si="31"/>
        <v>0.82719546742209638</v>
      </c>
      <c r="I275" s="30">
        <f t="shared" si="26"/>
        <v>7</v>
      </c>
      <c r="J275" s="30">
        <f t="shared" si="27"/>
        <v>9</v>
      </c>
      <c r="K275" s="30">
        <f t="shared" si="28"/>
        <v>4</v>
      </c>
    </row>
    <row r="276" spans="1:11" x14ac:dyDescent="0.25">
      <c r="A276" s="1">
        <v>45369</v>
      </c>
      <c r="B276" s="37">
        <v>22077.5</v>
      </c>
      <c r="C276" s="37">
        <v>22133</v>
      </c>
      <c r="D276" s="37">
        <v>22030</v>
      </c>
      <c r="E276" s="37">
        <v>22086.5</v>
      </c>
      <c r="F276" s="37">
        <f t="shared" si="29"/>
        <v>0.46653833087985502</v>
      </c>
      <c r="G276" s="30">
        <f t="shared" si="30"/>
        <v>4.076548522251161E-2</v>
      </c>
      <c r="H276" s="30">
        <f t="shared" si="31"/>
        <v>8.7378640776699046E-2</v>
      </c>
      <c r="I276" s="30">
        <f t="shared" si="26"/>
        <v>4</v>
      </c>
      <c r="J276" s="30">
        <f t="shared" si="27"/>
        <v>1</v>
      </c>
      <c r="K276" s="30">
        <f t="shared" si="28"/>
        <v>2</v>
      </c>
    </row>
    <row r="277" spans="1:11" x14ac:dyDescent="0.25">
      <c r="A277" s="1">
        <v>45366</v>
      </c>
      <c r="B277" s="37">
        <v>22154</v>
      </c>
      <c r="C277" s="37">
        <v>22185.5</v>
      </c>
      <c r="D277" s="37">
        <v>22010</v>
      </c>
      <c r="E277" s="37">
        <v>22023</v>
      </c>
      <c r="F277" s="37">
        <f t="shared" si="29"/>
        <v>0.79218199873611983</v>
      </c>
      <c r="G277" s="30">
        <f t="shared" si="30"/>
        <v>-0.59131533808792991</v>
      </c>
      <c r="H277" s="30">
        <f t="shared" si="31"/>
        <v>0.74643874643874641</v>
      </c>
      <c r="I277" s="30">
        <f t="shared" si="26"/>
        <v>7</v>
      </c>
      <c r="J277" s="30">
        <f t="shared" si="27"/>
        <v>8</v>
      </c>
      <c r="K277" s="30">
        <f t="shared" si="28"/>
        <v>4</v>
      </c>
    </row>
    <row r="278" spans="1:11" x14ac:dyDescent="0.25">
      <c r="A278" s="1">
        <v>45365</v>
      </c>
      <c r="B278" s="37">
        <v>22058</v>
      </c>
      <c r="C278" s="37">
        <v>22218</v>
      </c>
      <c r="D278" s="37">
        <v>22048.5</v>
      </c>
      <c r="E278" s="37">
        <v>22211.5</v>
      </c>
      <c r="F278" s="37">
        <f t="shared" si="29"/>
        <v>0.76842868800435216</v>
      </c>
      <c r="G278" s="30">
        <f t="shared" si="30"/>
        <v>0.69589264665880857</v>
      </c>
      <c r="H278" s="30">
        <f t="shared" si="31"/>
        <v>0.9056047197640118</v>
      </c>
      <c r="I278" s="30">
        <f t="shared" si="26"/>
        <v>7</v>
      </c>
      <c r="J278" s="30">
        <f t="shared" si="27"/>
        <v>10</v>
      </c>
      <c r="K278" s="30">
        <f t="shared" si="28"/>
        <v>4</v>
      </c>
    </row>
    <row r="279" spans="1:11" x14ac:dyDescent="0.25">
      <c r="A279" s="1">
        <v>45364</v>
      </c>
      <c r="B279" s="37">
        <v>22487</v>
      </c>
      <c r="C279" s="37">
        <v>22491</v>
      </c>
      <c r="D279" s="37">
        <v>22342</v>
      </c>
      <c r="E279" s="37">
        <v>22360</v>
      </c>
      <c r="F279" s="37">
        <f t="shared" si="29"/>
        <v>0.66260506070173875</v>
      </c>
      <c r="G279" s="30">
        <f t="shared" si="30"/>
        <v>-0.56477075643705255</v>
      </c>
      <c r="H279" s="30">
        <f t="shared" si="31"/>
        <v>0.85234899328859071</v>
      </c>
      <c r="I279" s="30">
        <f t="shared" si="26"/>
        <v>5</v>
      </c>
      <c r="J279" s="30">
        <f t="shared" si="27"/>
        <v>9</v>
      </c>
      <c r="K279" s="30">
        <f t="shared" si="28"/>
        <v>3</v>
      </c>
    </row>
    <row r="280" spans="1:11" x14ac:dyDescent="0.25">
      <c r="A280" s="1">
        <v>45363</v>
      </c>
      <c r="B280" s="37">
        <v>22436.5</v>
      </c>
      <c r="C280" s="37">
        <v>22544.5</v>
      </c>
      <c r="D280" s="37">
        <v>22386.5</v>
      </c>
      <c r="E280" s="37">
        <v>22465</v>
      </c>
      <c r="F280" s="37">
        <f t="shared" si="29"/>
        <v>0.70420965836917526</v>
      </c>
      <c r="G280" s="30">
        <f t="shared" si="30"/>
        <v>0.12702515989570565</v>
      </c>
      <c r="H280" s="30">
        <f t="shared" si="31"/>
        <v>0.180379746835443</v>
      </c>
      <c r="I280" s="30">
        <f t="shared" si="26"/>
        <v>6</v>
      </c>
      <c r="J280" s="30">
        <f t="shared" si="27"/>
        <v>2</v>
      </c>
      <c r="K280" s="30">
        <f t="shared" si="28"/>
        <v>1</v>
      </c>
    </row>
    <row r="281" spans="1:11" x14ac:dyDescent="0.25">
      <c r="A281" s="1">
        <v>45362</v>
      </c>
      <c r="B281" s="37">
        <v>22609.5</v>
      </c>
      <c r="C281" s="37">
        <v>22609.5</v>
      </c>
      <c r="D281" s="37">
        <v>22500.5</v>
      </c>
      <c r="E281" s="37">
        <v>22517.5</v>
      </c>
      <c r="F281" s="37">
        <f t="shared" si="29"/>
        <v>0.48209823304363214</v>
      </c>
      <c r="G281" s="30">
        <f t="shared" si="30"/>
        <v>-0.4069086003671023</v>
      </c>
      <c r="H281" s="30">
        <f t="shared" si="31"/>
        <v>0.84403669724770636</v>
      </c>
      <c r="I281" s="30">
        <f t="shared" si="26"/>
        <v>4</v>
      </c>
      <c r="J281" s="30">
        <f t="shared" si="27"/>
        <v>9</v>
      </c>
      <c r="K281" s="30">
        <f t="shared" si="28"/>
        <v>3</v>
      </c>
    </row>
    <row r="282" spans="1:11" x14ac:dyDescent="0.25">
      <c r="A282" s="1">
        <v>45359</v>
      </c>
      <c r="B282" s="37">
        <v>22676.5</v>
      </c>
      <c r="C282" s="37">
        <v>22720.5</v>
      </c>
      <c r="D282" s="37">
        <v>22668.5</v>
      </c>
      <c r="E282" s="37">
        <v>22715</v>
      </c>
      <c r="F282" s="37">
        <f t="shared" si="29"/>
        <v>0.22931228364165543</v>
      </c>
      <c r="G282" s="30">
        <f t="shared" si="30"/>
        <v>0.1697792869269949</v>
      </c>
      <c r="H282" s="30">
        <f t="shared" si="31"/>
        <v>0.74038461538461542</v>
      </c>
      <c r="I282" s="30">
        <f t="shared" si="26"/>
        <v>1</v>
      </c>
      <c r="J282" s="30">
        <f t="shared" si="27"/>
        <v>8</v>
      </c>
      <c r="K282" s="30">
        <f t="shared" si="28"/>
        <v>3</v>
      </c>
    </row>
    <row r="283" spans="1:11" x14ac:dyDescent="0.25">
      <c r="A283" s="1">
        <v>45358</v>
      </c>
      <c r="B283" s="37">
        <v>22623</v>
      </c>
      <c r="C283" s="37">
        <v>22630</v>
      </c>
      <c r="D283" s="37">
        <v>22540</v>
      </c>
      <c r="E283" s="37">
        <v>22604.5</v>
      </c>
      <c r="F283" s="37">
        <f t="shared" si="29"/>
        <v>0.39782522211908233</v>
      </c>
      <c r="G283" s="30">
        <f t="shared" si="30"/>
        <v>-8.1775184546700269E-2</v>
      </c>
      <c r="H283" s="30">
        <f t="shared" si="31"/>
        <v>0.20555555555555557</v>
      </c>
      <c r="I283" s="30">
        <f t="shared" si="26"/>
        <v>2</v>
      </c>
      <c r="J283" s="30">
        <f t="shared" si="27"/>
        <v>3</v>
      </c>
      <c r="K283" s="30">
        <f t="shared" si="28"/>
        <v>2</v>
      </c>
    </row>
    <row r="284" spans="1:11" x14ac:dyDescent="0.25">
      <c r="A284" s="1">
        <v>45357</v>
      </c>
      <c r="B284" s="37">
        <v>22414.5</v>
      </c>
      <c r="C284" s="37">
        <v>22470.5</v>
      </c>
      <c r="D284" s="37">
        <v>22361.5</v>
      </c>
      <c r="E284" s="37">
        <v>22381</v>
      </c>
      <c r="F284" s="37">
        <f t="shared" si="29"/>
        <v>0.4862923553949452</v>
      </c>
      <c r="G284" s="30">
        <f t="shared" si="30"/>
        <v>-0.14945682482321712</v>
      </c>
      <c r="H284" s="30">
        <f t="shared" si="31"/>
        <v>0.30733944954128445</v>
      </c>
      <c r="I284" s="30">
        <f t="shared" si="26"/>
        <v>4</v>
      </c>
      <c r="J284" s="30">
        <f t="shared" si="27"/>
        <v>4</v>
      </c>
      <c r="K284" s="30">
        <f t="shared" si="28"/>
        <v>2</v>
      </c>
    </row>
    <row r="285" spans="1:11" x14ac:dyDescent="0.25">
      <c r="A285" s="1">
        <v>45356</v>
      </c>
      <c r="B285" s="37">
        <v>22459.5</v>
      </c>
      <c r="C285" s="37">
        <v>22486.5</v>
      </c>
      <c r="D285" s="37">
        <v>22372</v>
      </c>
      <c r="E285" s="37">
        <v>22378</v>
      </c>
      <c r="F285" s="37">
        <f t="shared" si="29"/>
        <v>0.50980654066208064</v>
      </c>
      <c r="G285" s="30">
        <f t="shared" si="30"/>
        <v>-0.36287539793851153</v>
      </c>
      <c r="H285" s="30">
        <f t="shared" si="31"/>
        <v>0.71179039301310043</v>
      </c>
      <c r="I285" s="30">
        <f t="shared" si="26"/>
        <v>4</v>
      </c>
      <c r="J285" s="30">
        <f t="shared" si="27"/>
        <v>8</v>
      </c>
      <c r="K285" s="30">
        <f t="shared" si="28"/>
        <v>3</v>
      </c>
    </row>
    <row r="286" spans="1:11" x14ac:dyDescent="0.25">
      <c r="A286" s="1">
        <v>45355</v>
      </c>
      <c r="B286" s="37">
        <v>22522.5</v>
      </c>
      <c r="C286" s="37">
        <v>22557.5</v>
      </c>
      <c r="D286" s="37">
        <v>22482</v>
      </c>
      <c r="E286" s="37">
        <v>22504</v>
      </c>
      <c r="F286" s="37">
        <f t="shared" si="29"/>
        <v>0.33522033522033523</v>
      </c>
      <c r="G286" s="30">
        <f t="shared" si="30"/>
        <v>-8.2140082140082143E-2</v>
      </c>
      <c r="H286" s="30">
        <f t="shared" si="31"/>
        <v>0.24503311258278146</v>
      </c>
      <c r="I286" s="30">
        <f t="shared" si="26"/>
        <v>2</v>
      </c>
      <c r="J286" s="30">
        <f t="shared" si="27"/>
        <v>3</v>
      </c>
      <c r="K286" s="30">
        <f t="shared" si="28"/>
        <v>2</v>
      </c>
    </row>
    <row r="287" spans="1:11" x14ac:dyDescent="0.25">
      <c r="A287" s="1">
        <v>45352</v>
      </c>
      <c r="B287" s="37">
        <v>22215.5</v>
      </c>
      <c r="C287" s="37">
        <v>22345.5</v>
      </c>
      <c r="D287" s="37">
        <v>22215.5</v>
      </c>
      <c r="E287" s="37">
        <v>22339</v>
      </c>
      <c r="F287" s="37">
        <f t="shared" si="29"/>
        <v>0.58517701604735439</v>
      </c>
      <c r="G287" s="30">
        <f t="shared" si="30"/>
        <v>0.55591816524498661</v>
      </c>
      <c r="H287" s="30">
        <f t="shared" si="31"/>
        <v>0.94999999999999984</v>
      </c>
      <c r="I287" s="30">
        <f t="shared" si="26"/>
        <v>5</v>
      </c>
      <c r="J287" s="30">
        <f t="shared" si="27"/>
        <v>10</v>
      </c>
      <c r="K287" s="30">
        <f t="shared" si="28"/>
        <v>3</v>
      </c>
    </row>
    <row r="288" spans="1:11" x14ac:dyDescent="0.25">
      <c r="A288" s="1">
        <v>45351</v>
      </c>
      <c r="B288" s="37">
        <v>21918.5</v>
      </c>
      <c r="C288" s="37">
        <v>22030</v>
      </c>
      <c r="D288" s="37">
        <v>21845.5</v>
      </c>
      <c r="E288" s="37">
        <v>21940</v>
      </c>
      <c r="F288" s="37">
        <f t="shared" si="29"/>
        <v>0.84175468211784565</v>
      </c>
      <c r="G288" s="30">
        <f t="shared" si="30"/>
        <v>9.8090654013732695E-2</v>
      </c>
      <c r="H288" s="30">
        <f t="shared" si="31"/>
        <v>0.11653116531165313</v>
      </c>
      <c r="I288" s="30">
        <f t="shared" si="26"/>
        <v>8</v>
      </c>
      <c r="J288" s="30">
        <f t="shared" si="27"/>
        <v>2</v>
      </c>
      <c r="K288" s="30">
        <f t="shared" si="28"/>
        <v>1</v>
      </c>
    </row>
    <row r="289" spans="1:11" x14ac:dyDescent="0.25">
      <c r="A289" s="1">
        <v>45350</v>
      </c>
      <c r="B289" s="37">
        <v>22215</v>
      </c>
      <c r="C289" s="37">
        <v>22221</v>
      </c>
      <c r="D289" s="37">
        <v>22010.5</v>
      </c>
      <c r="E289" s="37">
        <v>22041</v>
      </c>
      <c r="F289" s="37">
        <f t="shared" si="29"/>
        <v>0.94755795633580908</v>
      </c>
      <c r="G289" s="30">
        <f t="shared" si="30"/>
        <v>-0.78325455773126262</v>
      </c>
      <c r="H289" s="30">
        <f t="shared" si="31"/>
        <v>0.82660332541567694</v>
      </c>
      <c r="I289" s="30">
        <f t="shared" si="26"/>
        <v>8</v>
      </c>
      <c r="J289" s="30">
        <f t="shared" si="27"/>
        <v>9</v>
      </c>
      <c r="K289" s="30">
        <f t="shared" si="28"/>
        <v>4</v>
      </c>
    </row>
    <row r="290" spans="1:11" x14ac:dyDescent="0.25">
      <c r="A290" s="1">
        <v>45349</v>
      </c>
      <c r="B290" s="37">
        <v>22113.5</v>
      </c>
      <c r="C290" s="37">
        <v>22159</v>
      </c>
      <c r="D290" s="37">
        <v>22094.5</v>
      </c>
      <c r="E290" s="37">
        <v>22142.5</v>
      </c>
      <c r="F290" s="37">
        <f t="shared" si="29"/>
        <v>0.29167702986863231</v>
      </c>
      <c r="G290" s="30">
        <f t="shared" si="30"/>
        <v>0.13114161032853233</v>
      </c>
      <c r="H290" s="30">
        <f t="shared" si="31"/>
        <v>0.4496124031007751</v>
      </c>
      <c r="I290" s="30">
        <f t="shared" si="26"/>
        <v>1</v>
      </c>
      <c r="J290" s="30">
        <f t="shared" si="27"/>
        <v>5</v>
      </c>
      <c r="K290" s="30">
        <f t="shared" si="28"/>
        <v>2</v>
      </c>
    </row>
    <row r="291" spans="1:11" x14ac:dyDescent="0.25">
      <c r="A291" s="1">
        <v>45348</v>
      </c>
      <c r="B291" s="37">
        <v>22202.5</v>
      </c>
      <c r="C291" s="37">
        <v>22231</v>
      </c>
      <c r="D291" s="37">
        <v>22118.5</v>
      </c>
      <c r="E291" s="37">
        <v>22147</v>
      </c>
      <c r="F291" s="37">
        <f t="shared" si="29"/>
        <v>0.50669969598018239</v>
      </c>
      <c r="G291" s="30">
        <f t="shared" si="30"/>
        <v>-0.24997185001688998</v>
      </c>
      <c r="H291" s="30">
        <f t="shared" si="31"/>
        <v>0.49333333333333335</v>
      </c>
      <c r="I291" s="30">
        <f t="shared" si="26"/>
        <v>4</v>
      </c>
      <c r="J291" s="30">
        <f t="shared" si="27"/>
        <v>5</v>
      </c>
      <c r="K291" s="30">
        <f t="shared" si="28"/>
        <v>2</v>
      </c>
    </row>
    <row r="292" spans="1:11" x14ac:dyDescent="0.25">
      <c r="A292" s="1">
        <v>45342</v>
      </c>
      <c r="B292" s="37">
        <v>22138.5</v>
      </c>
      <c r="C292" s="37">
        <v>22164.5</v>
      </c>
      <c r="D292" s="37">
        <v>22079.5</v>
      </c>
      <c r="E292" s="37">
        <v>22127.5</v>
      </c>
      <c r="F292" s="37">
        <f t="shared" si="29"/>
        <v>0.38394651850848072</v>
      </c>
      <c r="G292" s="30">
        <f t="shared" si="30"/>
        <v>-4.9687196512862207E-2</v>
      </c>
      <c r="H292" s="30">
        <f t="shared" si="31"/>
        <v>0.12941176470588234</v>
      </c>
      <c r="I292" s="30">
        <f t="shared" si="26"/>
        <v>2</v>
      </c>
      <c r="J292" s="30">
        <f t="shared" si="27"/>
        <v>2</v>
      </c>
      <c r="K292" s="30">
        <f t="shared" si="28"/>
        <v>2</v>
      </c>
    </row>
    <row r="293" spans="1:11" x14ac:dyDescent="0.25">
      <c r="A293" s="1">
        <v>45341</v>
      </c>
      <c r="B293" s="37">
        <v>22159.5</v>
      </c>
      <c r="C293" s="37">
        <v>22189</v>
      </c>
      <c r="D293" s="37">
        <v>22069.5</v>
      </c>
      <c r="E293" s="37">
        <v>22183.5</v>
      </c>
      <c r="F293" s="37">
        <f t="shared" si="29"/>
        <v>0.53927209548951915</v>
      </c>
      <c r="G293" s="30">
        <f t="shared" si="30"/>
        <v>0.10830569281797874</v>
      </c>
      <c r="H293" s="30">
        <f t="shared" si="31"/>
        <v>0.20083682008368201</v>
      </c>
      <c r="I293" s="30">
        <f t="shared" si="26"/>
        <v>4</v>
      </c>
      <c r="J293" s="30">
        <f t="shared" si="27"/>
        <v>3</v>
      </c>
      <c r="K293" s="30">
        <f t="shared" si="28"/>
        <v>2</v>
      </c>
    </row>
    <row r="294" spans="1:11" x14ac:dyDescent="0.25">
      <c r="A294" s="1">
        <v>45338</v>
      </c>
      <c r="B294" s="37">
        <v>22086</v>
      </c>
      <c r="C294" s="37">
        <v>22129</v>
      </c>
      <c r="D294" s="37">
        <v>22053</v>
      </c>
      <c r="E294" s="37">
        <v>22114</v>
      </c>
      <c r="F294" s="37">
        <f t="shared" si="29"/>
        <v>0.34410939056415829</v>
      </c>
      <c r="G294" s="30">
        <f t="shared" si="30"/>
        <v>0.12677714389205832</v>
      </c>
      <c r="H294" s="30">
        <f t="shared" si="31"/>
        <v>0.36842105263157898</v>
      </c>
      <c r="I294" s="30">
        <f t="shared" si="26"/>
        <v>2</v>
      </c>
      <c r="J294" s="30">
        <f t="shared" si="27"/>
        <v>4</v>
      </c>
      <c r="K294" s="30">
        <f t="shared" si="28"/>
        <v>2</v>
      </c>
    </row>
    <row r="295" spans="1:11" x14ac:dyDescent="0.25">
      <c r="A295" s="1">
        <v>45337</v>
      </c>
      <c r="B295" s="37">
        <v>21987.5</v>
      </c>
      <c r="C295" s="37">
        <v>21987.5</v>
      </c>
      <c r="D295" s="37">
        <v>21850</v>
      </c>
      <c r="E295" s="37">
        <v>21934.5</v>
      </c>
      <c r="F295" s="37">
        <f t="shared" si="29"/>
        <v>0.62535531552018198</v>
      </c>
      <c r="G295" s="30">
        <f t="shared" si="30"/>
        <v>-0.24104604889141559</v>
      </c>
      <c r="H295" s="30">
        <f t="shared" si="31"/>
        <v>0.38545454545454544</v>
      </c>
      <c r="I295" s="30">
        <f t="shared" si="26"/>
        <v>5</v>
      </c>
      <c r="J295" s="30">
        <f t="shared" si="27"/>
        <v>4</v>
      </c>
      <c r="K295" s="30">
        <f t="shared" si="28"/>
        <v>2</v>
      </c>
    </row>
    <row r="296" spans="1:11" x14ac:dyDescent="0.25">
      <c r="A296" s="1">
        <v>45327</v>
      </c>
      <c r="B296" s="37">
        <v>21939.5</v>
      </c>
      <c r="C296" s="37">
        <v>22038.5</v>
      </c>
      <c r="D296" s="37">
        <v>21905</v>
      </c>
      <c r="E296" s="37">
        <v>21973.5</v>
      </c>
      <c r="F296" s="37">
        <f t="shared" si="29"/>
        <v>0.60849153353540419</v>
      </c>
      <c r="G296" s="30">
        <f t="shared" si="30"/>
        <v>0.15497162651838009</v>
      </c>
      <c r="H296" s="30">
        <f t="shared" si="31"/>
        <v>0.25468164794007492</v>
      </c>
      <c r="I296" s="30">
        <f t="shared" si="26"/>
        <v>5</v>
      </c>
      <c r="J296" s="30">
        <f t="shared" si="27"/>
        <v>3</v>
      </c>
      <c r="K296" s="30">
        <f t="shared" si="28"/>
        <v>2</v>
      </c>
    </row>
    <row r="297" spans="1:11" x14ac:dyDescent="0.25">
      <c r="A297" s="1">
        <v>45324</v>
      </c>
      <c r="B297" s="37">
        <v>21897</v>
      </c>
      <c r="C297" s="37">
        <v>22085</v>
      </c>
      <c r="D297" s="37">
        <v>21897</v>
      </c>
      <c r="E297" s="37">
        <v>22073.5</v>
      </c>
      <c r="F297" s="37">
        <f t="shared" si="29"/>
        <v>0.85856510024204225</v>
      </c>
      <c r="G297" s="30">
        <f t="shared" si="30"/>
        <v>0.80604649038681109</v>
      </c>
      <c r="H297" s="30">
        <f t="shared" si="31"/>
        <v>0.93882978723404276</v>
      </c>
      <c r="I297" s="30">
        <f t="shared" si="26"/>
        <v>8</v>
      </c>
      <c r="J297" s="30">
        <f t="shared" si="27"/>
        <v>10</v>
      </c>
      <c r="K297" s="30">
        <f t="shared" si="28"/>
        <v>4</v>
      </c>
    </row>
    <row r="298" spans="1:11" x14ac:dyDescent="0.25">
      <c r="A298" s="1">
        <v>45323</v>
      </c>
      <c r="B298" s="37">
        <v>21847</v>
      </c>
      <c r="C298" s="37">
        <v>21930</v>
      </c>
      <c r="D298" s="37">
        <v>21774.5</v>
      </c>
      <c r="E298" s="37">
        <v>21897</v>
      </c>
      <c r="F298" s="37">
        <f t="shared" si="29"/>
        <v>0.71176820616102898</v>
      </c>
      <c r="G298" s="30">
        <f t="shared" si="30"/>
        <v>0.22886437497139195</v>
      </c>
      <c r="H298" s="30">
        <f t="shared" si="31"/>
        <v>0.32154340836012862</v>
      </c>
      <c r="I298" s="30">
        <f t="shared" si="26"/>
        <v>6</v>
      </c>
      <c r="J298" s="30">
        <f t="shared" si="27"/>
        <v>4</v>
      </c>
      <c r="K298" s="30">
        <f t="shared" si="28"/>
        <v>1</v>
      </c>
    </row>
    <row r="299" spans="1:11" x14ac:dyDescent="0.25">
      <c r="A299" s="1">
        <v>45322</v>
      </c>
      <c r="B299" s="37">
        <v>21596.5</v>
      </c>
      <c r="C299" s="37">
        <v>21796.5</v>
      </c>
      <c r="D299" s="37">
        <v>21572</v>
      </c>
      <c r="E299" s="37">
        <v>21787</v>
      </c>
      <c r="F299" s="37">
        <f t="shared" si="29"/>
        <v>1.0395202926400111</v>
      </c>
      <c r="G299" s="30">
        <f t="shared" si="30"/>
        <v>0.88208737526914094</v>
      </c>
      <c r="H299" s="30">
        <f t="shared" si="31"/>
        <v>0.84855233853006695</v>
      </c>
      <c r="I299" s="30">
        <f t="shared" si="26"/>
        <v>9</v>
      </c>
      <c r="J299" s="30">
        <f t="shared" si="27"/>
        <v>9</v>
      </c>
      <c r="K299" s="30">
        <f t="shared" si="28"/>
        <v>4</v>
      </c>
    </row>
    <row r="300" spans="1:11" x14ac:dyDescent="0.25">
      <c r="A300" s="1">
        <v>45321</v>
      </c>
      <c r="B300" s="37">
        <v>21940</v>
      </c>
      <c r="C300" s="37">
        <v>21948</v>
      </c>
      <c r="D300" s="37">
        <v>21781</v>
      </c>
      <c r="E300" s="37">
        <v>21796.5</v>
      </c>
      <c r="F300" s="37">
        <f t="shared" si="29"/>
        <v>0.76116681859617141</v>
      </c>
      <c r="G300" s="30">
        <f t="shared" si="30"/>
        <v>-0.65405651777575202</v>
      </c>
      <c r="H300" s="30">
        <f t="shared" si="31"/>
        <v>0.85928143712574845</v>
      </c>
      <c r="I300" s="30">
        <f t="shared" si="26"/>
        <v>7</v>
      </c>
      <c r="J300" s="30">
        <f t="shared" si="27"/>
        <v>9</v>
      </c>
      <c r="K300" s="30">
        <f t="shared" si="28"/>
        <v>4</v>
      </c>
    </row>
    <row r="301" spans="1:11" x14ac:dyDescent="0.25">
      <c r="A301" s="1">
        <v>45320</v>
      </c>
      <c r="B301" s="37">
        <v>21612</v>
      </c>
      <c r="C301" s="37">
        <v>21782.5</v>
      </c>
      <c r="D301" s="37">
        <v>21605.5</v>
      </c>
      <c r="E301" s="37">
        <v>21779.5</v>
      </c>
      <c r="F301" s="37">
        <f t="shared" si="29"/>
        <v>0.81898945030538584</v>
      </c>
      <c r="G301" s="30">
        <f t="shared" si="30"/>
        <v>0.77503238941328889</v>
      </c>
      <c r="H301" s="30">
        <f t="shared" si="31"/>
        <v>0.9463276836158192</v>
      </c>
      <c r="I301" s="30">
        <f t="shared" si="26"/>
        <v>7</v>
      </c>
      <c r="J301" s="30">
        <f t="shared" si="27"/>
        <v>10</v>
      </c>
      <c r="K301" s="30">
        <f t="shared" si="28"/>
        <v>4</v>
      </c>
    </row>
    <row r="302" spans="1:11" x14ac:dyDescent="0.25">
      <c r="A302" s="1">
        <v>45315</v>
      </c>
      <c r="B302" s="37">
        <v>21218.5</v>
      </c>
      <c r="C302" s="37">
        <v>21443</v>
      </c>
      <c r="D302" s="37">
        <v>21150</v>
      </c>
      <c r="E302" s="37">
        <v>21392</v>
      </c>
      <c r="F302" s="37">
        <f t="shared" si="29"/>
        <v>1.3808704668096237</v>
      </c>
      <c r="G302" s="30">
        <f t="shared" si="30"/>
        <v>0.81768268256474308</v>
      </c>
      <c r="H302" s="30">
        <f t="shared" si="31"/>
        <v>0.5921501706484642</v>
      </c>
      <c r="I302" s="30">
        <f t="shared" si="26"/>
        <v>10</v>
      </c>
      <c r="J302" s="30">
        <f t="shared" si="27"/>
        <v>6</v>
      </c>
      <c r="K302" s="30">
        <f t="shared" si="28"/>
        <v>1</v>
      </c>
    </row>
    <row r="303" spans="1:11" x14ac:dyDescent="0.25">
      <c r="A303" s="1">
        <v>45314</v>
      </c>
      <c r="B303" s="37">
        <v>21762</v>
      </c>
      <c r="C303" s="37">
        <v>21782.5</v>
      </c>
      <c r="D303" s="37">
        <v>21525.5</v>
      </c>
      <c r="E303" s="37">
        <v>21566</v>
      </c>
      <c r="F303" s="37">
        <f t="shared" si="29"/>
        <v>1.1809576325705358</v>
      </c>
      <c r="G303" s="30">
        <f t="shared" si="30"/>
        <v>-0.90065251355573928</v>
      </c>
      <c r="H303" s="30">
        <f t="shared" si="31"/>
        <v>0.76264591439688711</v>
      </c>
      <c r="I303" s="30">
        <f t="shared" si="26"/>
        <v>10</v>
      </c>
      <c r="J303" s="30">
        <f t="shared" si="27"/>
        <v>8</v>
      </c>
      <c r="K303" s="30">
        <f t="shared" si="28"/>
        <v>4</v>
      </c>
    </row>
    <row r="304" spans="1:11" x14ac:dyDescent="0.25">
      <c r="A304" s="1">
        <v>45310</v>
      </c>
      <c r="B304" s="37">
        <v>21600</v>
      </c>
      <c r="C304" s="37">
        <v>21697</v>
      </c>
      <c r="D304" s="37">
        <v>21572.5</v>
      </c>
      <c r="E304" s="37">
        <v>21581.5</v>
      </c>
      <c r="F304" s="37">
        <f t="shared" si="29"/>
        <v>0.57638888888888884</v>
      </c>
      <c r="G304" s="30">
        <f t="shared" si="30"/>
        <v>-8.5648148148148154E-2</v>
      </c>
      <c r="H304" s="30">
        <f t="shared" si="31"/>
        <v>0.14859437751004018</v>
      </c>
      <c r="I304" s="30">
        <f t="shared" si="26"/>
        <v>5</v>
      </c>
      <c r="J304" s="30">
        <f t="shared" si="27"/>
        <v>2</v>
      </c>
      <c r="K304" s="30">
        <f t="shared" si="28"/>
        <v>2</v>
      </c>
    </row>
    <row r="305" spans="1:11" x14ac:dyDescent="0.25">
      <c r="A305" s="1">
        <v>45309</v>
      </c>
      <c r="B305" s="37">
        <v>21450</v>
      </c>
      <c r="C305" s="37">
        <v>21484.5</v>
      </c>
      <c r="D305" s="37">
        <v>21299.5</v>
      </c>
      <c r="E305" s="37">
        <v>21480</v>
      </c>
      <c r="F305" s="37">
        <f t="shared" si="29"/>
        <v>0.86247086247086246</v>
      </c>
      <c r="G305" s="30">
        <f t="shared" si="30"/>
        <v>0.13986013986013987</v>
      </c>
      <c r="H305" s="30">
        <f t="shared" si="31"/>
        <v>0.16216216216216217</v>
      </c>
      <c r="I305" s="30">
        <f t="shared" si="26"/>
        <v>8</v>
      </c>
      <c r="J305" s="30">
        <f t="shared" si="27"/>
        <v>2</v>
      </c>
      <c r="K305" s="30">
        <f t="shared" si="28"/>
        <v>1</v>
      </c>
    </row>
    <row r="306" spans="1:11" x14ac:dyDescent="0.25">
      <c r="A306" s="1">
        <v>45308</v>
      </c>
      <c r="B306" s="37">
        <v>21730.5</v>
      </c>
      <c r="C306" s="37">
        <v>21840</v>
      </c>
      <c r="D306" s="37">
        <v>21730.5</v>
      </c>
      <c r="E306" s="37">
        <v>21760</v>
      </c>
      <c r="F306" s="37">
        <f t="shared" si="29"/>
        <v>0.50390004831918267</v>
      </c>
      <c r="G306" s="30">
        <f t="shared" si="30"/>
        <v>0.13575389429603554</v>
      </c>
      <c r="H306" s="30">
        <f t="shared" si="31"/>
        <v>0.26940639269406397</v>
      </c>
      <c r="I306" s="30">
        <f t="shared" si="26"/>
        <v>4</v>
      </c>
      <c r="J306" s="30">
        <f t="shared" si="27"/>
        <v>3</v>
      </c>
      <c r="K306" s="30">
        <f t="shared" si="28"/>
        <v>2</v>
      </c>
    </row>
    <row r="307" spans="1:11" x14ac:dyDescent="0.25">
      <c r="A307" s="1">
        <v>45306</v>
      </c>
      <c r="B307" s="37">
        <v>22067.5</v>
      </c>
      <c r="C307" s="37">
        <v>22116</v>
      </c>
      <c r="D307" s="37">
        <v>22009</v>
      </c>
      <c r="E307" s="37">
        <v>22075</v>
      </c>
      <c r="F307" s="37">
        <f t="shared" si="29"/>
        <v>0.48487594879347456</v>
      </c>
      <c r="G307" s="30">
        <f t="shared" si="30"/>
        <v>3.3986631924776252E-2</v>
      </c>
      <c r="H307" s="30">
        <f t="shared" si="31"/>
        <v>7.0093457943925228E-2</v>
      </c>
      <c r="I307" s="30">
        <f t="shared" si="26"/>
        <v>4</v>
      </c>
      <c r="J307" s="30">
        <f t="shared" si="27"/>
        <v>1</v>
      </c>
      <c r="K307" s="30">
        <f t="shared" si="28"/>
        <v>2</v>
      </c>
    </row>
    <row r="308" spans="1:11" x14ac:dyDescent="0.25">
      <c r="A308" s="1">
        <v>45303</v>
      </c>
      <c r="B308" s="37">
        <v>21766</v>
      </c>
      <c r="C308" s="37">
        <v>21907.5</v>
      </c>
      <c r="D308" s="37">
        <v>21742</v>
      </c>
      <c r="E308" s="37">
        <v>21880.5</v>
      </c>
      <c r="F308" s="37">
        <f t="shared" si="29"/>
        <v>0.76036019479922812</v>
      </c>
      <c r="G308" s="30">
        <f t="shared" si="30"/>
        <v>0.52604980244417898</v>
      </c>
      <c r="H308" s="30">
        <f t="shared" si="31"/>
        <v>0.69184290030211482</v>
      </c>
      <c r="I308" s="30">
        <f t="shared" si="26"/>
        <v>7</v>
      </c>
      <c r="J308" s="30">
        <f t="shared" si="27"/>
        <v>7</v>
      </c>
      <c r="K308" s="30">
        <f t="shared" si="28"/>
        <v>4</v>
      </c>
    </row>
    <row r="309" spans="1:11" x14ac:dyDescent="0.25">
      <c r="A309" s="1">
        <v>45302</v>
      </c>
      <c r="B309" s="37">
        <v>21745</v>
      </c>
      <c r="C309" s="37">
        <v>21766.5</v>
      </c>
      <c r="D309" s="37">
        <v>21667.5</v>
      </c>
      <c r="E309" s="37">
        <v>21684</v>
      </c>
      <c r="F309" s="37">
        <f t="shared" si="29"/>
        <v>0.45527707518969879</v>
      </c>
      <c r="G309" s="30">
        <f t="shared" si="30"/>
        <v>-0.28052425845021844</v>
      </c>
      <c r="H309" s="30">
        <f t="shared" si="31"/>
        <v>0.61616161616161613</v>
      </c>
      <c r="I309" s="30">
        <f t="shared" si="26"/>
        <v>3</v>
      </c>
      <c r="J309" s="30">
        <f t="shared" si="27"/>
        <v>7</v>
      </c>
      <c r="K309" s="30">
        <f t="shared" si="28"/>
        <v>3</v>
      </c>
    </row>
    <row r="310" spans="1:11" x14ac:dyDescent="0.25">
      <c r="A310" s="1">
        <v>45301</v>
      </c>
      <c r="B310" s="37">
        <v>21572.5</v>
      </c>
      <c r="C310" s="37">
        <v>21632</v>
      </c>
      <c r="D310" s="37">
        <v>21505</v>
      </c>
      <c r="E310" s="37">
        <v>21584.5</v>
      </c>
      <c r="F310" s="37">
        <f t="shared" si="29"/>
        <v>0.58871248116815389</v>
      </c>
      <c r="G310" s="30">
        <f t="shared" si="30"/>
        <v>5.5626376173368866E-2</v>
      </c>
      <c r="H310" s="30">
        <f t="shared" si="31"/>
        <v>9.4488188976377938E-2</v>
      </c>
      <c r="I310" s="30">
        <f t="shared" si="26"/>
        <v>5</v>
      </c>
      <c r="J310" s="30">
        <f t="shared" si="27"/>
        <v>1</v>
      </c>
      <c r="K310" s="30">
        <f t="shared" si="28"/>
        <v>2</v>
      </c>
    </row>
    <row r="311" spans="1:11" x14ac:dyDescent="0.25">
      <c r="A311" s="1">
        <v>45300</v>
      </c>
      <c r="B311" s="37">
        <v>21692</v>
      </c>
      <c r="C311" s="37">
        <v>21801.5</v>
      </c>
      <c r="D311" s="37">
        <v>21676</v>
      </c>
      <c r="E311" s="37">
        <v>21781</v>
      </c>
      <c r="F311" s="37">
        <f t="shared" si="29"/>
        <v>0.57855430573483313</v>
      </c>
      <c r="G311" s="30">
        <f t="shared" si="30"/>
        <v>0.41028950765259087</v>
      </c>
      <c r="H311" s="30">
        <f t="shared" si="31"/>
        <v>0.70916334661354585</v>
      </c>
      <c r="I311" s="30">
        <f t="shared" si="26"/>
        <v>5</v>
      </c>
      <c r="J311" s="30">
        <f t="shared" si="27"/>
        <v>8</v>
      </c>
      <c r="K311" s="30">
        <f t="shared" si="28"/>
        <v>3</v>
      </c>
    </row>
    <row r="312" spans="1:11" x14ac:dyDescent="0.25">
      <c r="A312" s="1">
        <v>45299</v>
      </c>
      <c r="B312" s="37">
        <v>21778</v>
      </c>
      <c r="C312" s="37">
        <v>21812.5</v>
      </c>
      <c r="D312" s="37">
        <v>21652.5</v>
      </c>
      <c r="E312" s="37">
        <v>21656</v>
      </c>
      <c r="F312" s="37">
        <f t="shared" si="29"/>
        <v>0.73468638075121684</v>
      </c>
      <c r="G312" s="30">
        <f t="shared" si="30"/>
        <v>-0.56019836532280287</v>
      </c>
      <c r="H312" s="30">
        <f t="shared" si="31"/>
        <v>0.76250000000000007</v>
      </c>
      <c r="I312" s="30">
        <f t="shared" si="26"/>
        <v>7</v>
      </c>
      <c r="J312" s="30">
        <f t="shared" si="27"/>
        <v>8</v>
      </c>
      <c r="K312" s="30">
        <f t="shared" si="28"/>
        <v>4</v>
      </c>
    </row>
    <row r="313" spans="1:11" x14ac:dyDescent="0.25">
      <c r="A313" s="1">
        <v>45296</v>
      </c>
      <c r="B313" s="37">
        <v>21778.5</v>
      </c>
      <c r="C313" s="37">
        <v>21831</v>
      </c>
      <c r="D313" s="37">
        <v>21735.5</v>
      </c>
      <c r="E313" s="37">
        <v>21771.5</v>
      </c>
      <c r="F313" s="37">
        <f t="shared" si="29"/>
        <v>0.43850586587689699</v>
      </c>
      <c r="G313" s="30">
        <f t="shared" si="30"/>
        <v>-3.2141791216107628E-2</v>
      </c>
      <c r="H313" s="30">
        <f t="shared" si="31"/>
        <v>7.3298429319371722E-2</v>
      </c>
      <c r="I313" s="30">
        <f t="shared" si="26"/>
        <v>3</v>
      </c>
      <c r="J313" s="30">
        <f t="shared" si="27"/>
        <v>1</v>
      </c>
      <c r="K313" s="30">
        <f t="shared" si="28"/>
        <v>2</v>
      </c>
    </row>
    <row r="314" spans="1:11" x14ac:dyDescent="0.25">
      <c r="A314" s="1">
        <v>45295</v>
      </c>
      <c r="B314" s="37">
        <v>21662.5</v>
      </c>
      <c r="C314" s="37">
        <v>21755.5</v>
      </c>
      <c r="D314" s="37">
        <v>21649.5</v>
      </c>
      <c r="E314" s="37">
        <v>21753.5</v>
      </c>
      <c r="F314" s="37">
        <f t="shared" si="29"/>
        <v>0.48932487016733983</v>
      </c>
      <c r="G314" s="30">
        <f t="shared" si="30"/>
        <v>0.42008078476630117</v>
      </c>
      <c r="H314" s="30">
        <f t="shared" si="31"/>
        <v>0.85849056603773588</v>
      </c>
      <c r="I314" s="30">
        <f t="shared" si="26"/>
        <v>4</v>
      </c>
      <c r="J314" s="30">
        <f t="shared" si="27"/>
        <v>9</v>
      </c>
      <c r="K314" s="30">
        <f t="shared" si="28"/>
        <v>3</v>
      </c>
    </row>
    <row r="315" spans="1:11" x14ac:dyDescent="0.25">
      <c r="A315" s="1">
        <v>45294</v>
      </c>
      <c r="B315" s="37">
        <v>21705.5</v>
      </c>
      <c r="C315" s="37">
        <v>21718</v>
      </c>
      <c r="D315" s="37">
        <v>21635</v>
      </c>
      <c r="E315" s="37">
        <v>21652.5</v>
      </c>
      <c r="F315" s="37">
        <f t="shared" si="29"/>
        <v>0.38239155974292233</v>
      </c>
      <c r="G315" s="30">
        <f t="shared" si="30"/>
        <v>-0.24417774296837208</v>
      </c>
      <c r="H315" s="30">
        <f t="shared" si="31"/>
        <v>0.63855421686746983</v>
      </c>
      <c r="I315" s="30">
        <f t="shared" si="26"/>
        <v>2</v>
      </c>
      <c r="J315" s="30">
        <f t="shared" si="27"/>
        <v>7</v>
      </c>
      <c r="K315" s="30">
        <f t="shared" si="28"/>
        <v>3</v>
      </c>
    </row>
    <row r="316" spans="1:11" x14ac:dyDescent="0.25">
      <c r="A316" s="1">
        <v>45293</v>
      </c>
      <c r="B316" s="37">
        <v>21850</v>
      </c>
      <c r="C316" s="37">
        <v>21876</v>
      </c>
      <c r="D316" s="37">
        <v>21681.5</v>
      </c>
      <c r="E316" s="37">
        <v>21720.5</v>
      </c>
      <c r="F316" s="37">
        <f t="shared" si="29"/>
        <v>0.89016018306636169</v>
      </c>
      <c r="G316" s="30">
        <f t="shared" si="30"/>
        <v>-0.59267734553775742</v>
      </c>
      <c r="H316" s="30">
        <f t="shared" si="31"/>
        <v>0.66580976863753205</v>
      </c>
      <c r="I316" s="30">
        <f t="shared" si="26"/>
        <v>8</v>
      </c>
      <c r="J316" s="30">
        <f t="shared" si="27"/>
        <v>7</v>
      </c>
      <c r="K316" s="30">
        <f t="shared" si="28"/>
        <v>4</v>
      </c>
    </row>
    <row r="317" spans="1:11" x14ac:dyDescent="0.25">
      <c r="A317" s="1">
        <v>45289</v>
      </c>
      <c r="B317" s="37">
        <v>21935.5</v>
      </c>
      <c r="C317" s="37">
        <v>21951.5</v>
      </c>
      <c r="D317" s="37">
        <v>21848</v>
      </c>
      <c r="E317" s="37">
        <v>21898.5</v>
      </c>
      <c r="F317" s="37">
        <f t="shared" si="29"/>
        <v>0.47183788835449381</v>
      </c>
      <c r="G317" s="30">
        <f t="shared" si="30"/>
        <v>-0.16867634656150987</v>
      </c>
      <c r="H317" s="30">
        <f t="shared" si="31"/>
        <v>0.35748792270531404</v>
      </c>
      <c r="I317" s="30">
        <f t="shared" si="26"/>
        <v>4</v>
      </c>
      <c r="J317" s="30">
        <f t="shared" si="27"/>
        <v>4</v>
      </c>
      <c r="K317" s="30">
        <f t="shared" si="28"/>
        <v>2</v>
      </c>
    </row>
    <row r="318" spans="1:11" x14ac:dyDescent="0.25">
      <c r="A318" s="1">
        <v>45288</v>
      </c>
      <c r="B318" s="37">
        <v>21739.5</v>
      </c>
      <c r="C318" s="37">
        <v>21772</v>
      </c>
      <c r="D318" s="37">
        <v>21690</v>
      </c>
      <c r="E318" s="37">
        <v>21751.5</v>
      </c>
      <c r="F318" s="37">
        <f t="shared" si="29"/>
        <v>0.37719358770900896</v>
      </c>
      <c r="G318" s="30">
        <f t="shared" si="30"/>
        <v>5.5199061615952526E-2</v>
      </c>
      <c r="H318" s="30">
        <f t="shared" si="31"/>
        <v>0.14634146341463414</v>
      </c>
      <c r="I318" s="30">
        <f t="shared" si="26"/>
        <v>2</v>
      </c>
      <c r="J318" s="30">
        <f t="shared" si="27"/>
        <v>2</v>
      </c>
      <c r="K318" s="30">
        <f t="shared" si="28"/>
        <v>2</v>
      </c>
    </row>
    <row r="319" spans="1:11" x14ac:dyDescent="0.25">
      <c r="A319" s="1">
        <v>45287</v>
      </c>
      <c r="B319" s="37">
        <v>21524</v>
      </c>
      <c r="C319" s="37">
        <v>21605</v>
      </c>
      <c r="D319" s="37">
        <v>21520</v>
      </c>
      <c r="E319" s="37">
        <v>21588</v>
      </c>
      <c r="F319" s="37">
        <f t="shared" si="29"/>
        <v>0.39490800966363132</v>
      </c>
      <c r="G319" s="30">
        <f t="shared" si="30"/>
        <v>0.29734250139379298</v>
      </c>
      <c r="H319" s="30">
        <f t="shared" si="31"/>
        <v>0.75294117647058822</v>
      </c>
      <c r="I319" s="30">
        <f t="shared" si="26"/>
        <v>2</v>
      </c>
      <c r="J319" s="30">
        <f t="shared" si="27"/>
        <v>8</v>
      </c>
      <c r="K319" s="30">
        <f t="shared" si="28"/>
        <v>3</v>
      </c>
    </row>
    <row r="320" spans="1:11" x14ac:dyDescent="0.25">
      <c r="A320" s="1">
        <v>45286</v>
      </c>
      <c r="B320" s="37">
        <v>21417</v>
      </c>
      <c r="C320" s="37">
        <v>21539</v>
      </c>
      <c r="D320" s="37">
        <v>21370.5</v>
      </c>
      <c r="E320" s="37">
        <v>21499</v>
      </c>
      <c r="F320" s="37">
        <f t="shared" si="29"/>
        <v>0.78675818275201947</v>
      </c>
      <c r="G320" s="30">
        <f t="shared" si="30"/>
        <v>0.38287341831255545</v>
      </c>
      <c r="H320" s="30">
        <f t="shared" si="31"/>
        <v>0.48664688427299702</v>
      </c>
      <c r="I320" s="30">
        <f t="shared" si="26"/>
        <v>7</v>
      </c>
      <c r="J320" s="30">
        <f t="shared" si="27"/>
        <v>5</v>
      </c>
      <c r="K320" s="30">
        <f t="shared" si="28"/>
        <v>1</v>
      </c>
    </row>
    <row r="321" spans="1:11" x14ac:dyDescent="0.25">
      <c r="A321" s="1">
        <v>45285</v>
      </c>
      <c r="B321" s="37">
        <v>21458.5</v>
      </c>
      <c r="C321" s="37">
        <v>21478.5</v>
      </c>
      <c r="D321" s="37">
        <v>21406.5</v>
      </c>
      <c r="E321" s="37">
        <v>21406.5</v>
      </c>
      <c r="F321" s="37">
        <f t="shared" si="29"/>
        <v>0.33553137451359605</v>
      </c>
      <c r="G321" s="30">
        <f t="shared" si="30"/>
        <v>-0.24232821492648601</v>
      </c>
      <c r="H321" s="30">
        <f t="shared" si="31"/>
        <v>0.72222222222222221</v>
      </c>
      <c r="I321" s="30">
        <f t="shared" si="26"/>
        <v>2</v>
      </c>
      <c r="J321" s="30">
        <f t="shared" si="27"/>
        <v>8</v>
      </c>
      <c r="K321" s="30">
        <f t="shared" si="28"/>
        <v>3</v>
      </c>
    </row>
    <row r="322" spans="1:11" x14ac:dyDescent="0.25">
      <c r="A322" s="1">
        <v>45279</v>
      </c>
      <c r="B322" s="37">
        <v>21502.5</v>
      </c>
      <c r="C322" s="37">
        <v>21517</v>
      </c>
      <c r="D322" s="37">
        <v>21423</v>
      </c>
      <c r="E322" s="37">
        <v>21492.5</v>
      </c>
      <c r="F322" s="37">
        <f t="shared" si="29"/>
        <v>0.43715846994535518</v>
      </c>
      <c r="G322" s="30">
        <f t="shared" si="30"/>
        <v>-4.6506220206952678E-2</v>
      </c>
      <c r="H322" s="30">
        <f t="shared" si="31"/>
        <v>0.10638297872340426</v>
      </c>
      <c r="I322" s="30">
        <f t="shared" si="26"/>
        <v>3</v>
      </c>
      <c r="J322" s="30">
        <f t="shared" si="27"/>
        <v>2</v>
      </c>
      <c r="K322" s="30">
        <f t="shared" si="28"/>
        <v>2</v>
      </c>
    </row>
    <row r="323" spans="1:11" x14ac:dyDescent="0.25">
      <c r="A323" s="1">
        <v>45278</v>
      </c>
      <c r="B323" s="37">
        <v>21503.5</v>
      </c>
      <c r="C323" s="37">
        <v>21545.5</v>
      </c>
      <c r="D323" s="37">
        <v>21470</v>
      </c>
      <c r="E323" s="37">
        <v>21528.5</v>
      </c>
      <c r="F323" s="37">
        <f t="shared" si="29"/>
        <v>0.35110563396656358</v>
      </c>
      <c r="G323" s="30">
        <f t="shared" si="30"/>
        <v>0.11626014369753761</v>
      </c>
      <c r="H323" s="30">
        <f t="shared" si="31"/>
        <v>0.33112582781456951</v>
      </c>
      <c r="I323" s="30">
        <f t="shared" ref="I323:I386" si="32">VLOOKUP(_xlfn.PERCENTRANK.EXC(F$4:F$1200,F323),$M$4:$O$13,3,TRUE)</f>
        <v>2</v>
      </c>
      <c r="J323" s="30">
        <f t="shared" ref="J323:J386" si="33">VLOOKUP(H323,$M$17:$O$26,3,TRUE)</f>
        <v>4</v>
      </c>
      <c r="K323" s="30">
        <f t="shared" ref="K323:K386" si="34">IF(I323&gt;=$O$3,IF(J323&gt;=$O$16,4,1),IF(J323&gt;=$O$16,3,2))</f>
        <v>2</v>
      </c>
    </row>
    <row r="324" spans="1:11" x14ac:dyDescent="0.25">
      <c r="A324" s="1">
        <v>45275</v>
      </c>
      <c r="B324" s="37">
        <v>21403</v>
      </c>
      <c r="C324" s="37">
        <v>21444.5</v>
      </c>
      <c r="D324" s="37">
        <v>21358.5</v>
      </c>
      <c r="E324" s="37">
        <v>21396.5</v>
      </c>
      <c r="F324" s="37">
        <f t="shared" ref="F324:F387" si="35">(C324-D324)/B324*100</f>
        <v>0.40181282997710605</v>
      </c>
      <c r="G324" s="30">
        <f t="shared" ref="G324:G387" si="36">(E324-B324)/B324*100</f>
        <v>-3.0369574358734754E-2</v>
      </c>
      <c r="H324" s="30">
        <f t="shared" ref="H324:H387" si="37">ABS(G324/F324)</f>
        <v>7.5581395348837191E-2</v>
      </c>
      <c r="I324" s="30">
        <f t="shared" si="32"/>
        <v>2</v>
      </c>
      <c r="J324" s="30">
        <f t="shared" si="33"/>
        <v>1</v>
      </c>
      <c r="K324" s="30">
        <f t="shared" si="34"/>
        <v>2</v>
      </c>
    </row>
    <row r="325" spans="1:11" x14ac:dyDescent="0.25">
      <c r="A325" s="1">
        <v>45274</v>
      </c>
      <c r="B325" s="37">
        <v>21199</v>
      </c>
      <c r="C325" s="37">
        <v>21278.5</v>
      </c>
      <c r="D325" s="37">
        <v>21184.5</v>
      </c>
      <c r="E325" s="37">
        <v>21254.5</v>
      </c>
      <c r="F325" s="37">
        <f t="shared" si="35"/>
        <v>0.44341714231803386</v>
      </c>
      <c r="G325" s="30">
        <f t="shared" si="36"/>
        <v>0.26180480211330726</v>
      </c>
      <c r="H325" s="30">
        <f t="shared" si="37"/>
        <v>0.59042553191489366</v>
      </c>
      <c r="I325" s="30">
        <f t="shared" si="32"/>
        <v>3</v>
      </c>
      <c r="J325" s="30">
        <f t="shared" si="33"/>
        <v>6</v>
      </c>
      <c r="K325" s="30">
        <f t="shared" si="34"/>
        <v>2</v>
      </c>
    </row>
    <row r="326" spans="1:11" x14ac:dyDescent="0.25">
      <c r="A326" s="1">
        <v>45273</v>
      </c>
      <c r="B326" s="37">
        <v>21046.5</v>
      </c>
      <c r="C326" s="37">
        <v>21056.5</v>
      </c>
      <c r="D326" s="37">
        <v>20941</v>
      </c>
      <c r="E326" s="37">
        <v>20976.5</v>
      </c>
      <c r="F326" s="37">
        <f t="shared" si="35"/>
        <v>0.54878483358278096</v>
      </c>
      <c r="G326" s="30">
        <f t="shared" si="36"/>
        <v>-0.33259686883804912</v>
      </c>
      <c r="H326" s="30">
        <f t="shared" si="37"/>
        <v>0.60606060606060619</v>
      </c>
      <c r="I326" s="30">
        <f t="shared" si="32"/>
        <v>5</v>
      </c>
      <c r="J326" s="30">
        <f t="shared" si="33"/>
        <v>7</v>
      </c>
      <c r="K326" s="30">
        <f t="shared" si="34"/>
        <v>3</v>
      </c>
    </row>
    <row r="327" spans="1:11" x14ac:dyDescent="0.25">
      <c r="A327" s="1">
        <v>45272</v>
      </c>
      <c r="B327" s="37">
        <v>21135.5</v>
      </c>
      <c r="C327" s="37">
        <v>21142</v>
      </c>
      <c r="D327" s="37">
        <v>21077</v>
      </c>
      <c r="E327" s="37">
        <v>21120.5</v>
      </c>
      <c r="F327" s="37">
        <f t="shared" si="35"/>
        <v>0.3075394478484067</v>
      </c>
      <c r="G327" s="30">
        <f t="shared" si="36"/>
        <v>-7.097064181117077E-2</v>
      </c>
      <c r="H327" s="30">
        <f t="shared" si="37"/>
        <v>0.23076923076923075</v>
      </c>
      <c r="I327" s="30">
        <f t="shared" si="32"/>
        <v>1</v>
      </c>
      <c r="J327" s="30">
        <f t="shared" si="33"/>
        <v>3</v>
      </c>
      <c r="K327" s="30">
        <f t="shared" si="34"/>
        <v>2</v>
      </c>
    </row>
    <row r="328" spans="1:11" x14ac:dyDescent="0.25">
      <c r="A328" s="1">
        <v>45271</v>
      </c>
      <c r="B328" s="37">
        <v>21083</v>
      </c>
      <c r="C328" s="37">
        <v>21130</v>
      </c>
      <c r="D328" s="37">
        <v>21042.5</v>
      </c>
      <c r="E328" s="37">
        <v>21113.5</v>
      </c>
      <c r="F328" s="37">
        <f t="shared" si="35"/>
        <v>0.41502632452686999</v>
      </c>
      <c r="G328" s="30">
        <f t="shared" si="36"/>
        <v>0.14466631883508038</v>
      </c>
      <c r="H328" s="30">
        <f t="shared" si="37"/>
        <v>0.34857142857142853</v>
      </c>
      <c r="I328" s="30">
        <f t="shared" si="32"/>
        <v>3</v>
      </c>
      <c r="J328" s="30">
        <f t="shared" si="33"/>
        <v>4</v>
      </c>
      <c r="K328" s="30">
        <f t="shared" si="34"/>
        <v>2</v>
      </c>
    </row>
    <row r="329" spans="1:11" x14ac:dyDescent="0.25">
      <c r="A329" s="1">
        <v>45267</v>
      </c>
      <c r="B329" s="37">
        <v>21040.5</v>
      </c>
      <c r="C329" s="37">
        <v>21066</v>
      </c>
      <c r="D329" s="37">
        <v>20974.5</v>
      </c>
      <c r="E329" s="37">
        <v>21056</v>
      </c>
      <c r="F329" s="37">
        <f t="shared" si="35"/>
        <v>0.43487559706280748</v>
      </c>
      <c r="G329" s="30">
        <f t="shared" si="36"/>
        <v>7.3667450868563009E-2</v>
      </c>
      <c r="H329" s="30">
        <f t="shared" si="37"/>
        <v>0.16939890710382513</v>
      </c>
      <c r="I329" s="30">
        <f t="shared" si="32"/>
        <v>3</v>
      </c>
      <c r="J329" s="30">
        <f t="shared" si="33"/>
        <v>2</v>
      </c>
      <c r="K329" s="30">
        <f t="shared" si="34"/>
        <v>2</v>
      </c>
    </row>
    <row r="330" spans="1:11" x14ac:dyDescent="0.25">
      <c r="A330" s="1">
        <v>45266</v>
      </c>
      <c r="B330" s="37">
        <v>21040.5</v>
      </c>
      <c r="C330" s="37">
        <v>21066</v>
      </c>
      <c r="D330" s="37">
        <v>21000</v>
      </c>
      <c r="E330" s="37">
        <v>21049.5</v>
      </c>
      <c r="F330" s="37">
        <f t="shared" si="35"/>
        <v>0.31368075853710697</v>
      </c>
      <c r="G330" s="30">
        <f t="shared" si="36"/>
        <v>4.2774648891423683E-2</v>
      </c>
      <c r="H330" s="30">
        <f t="shared" si="37"/>
        <v>0.13636363636363638</v>
      </c>
      <c r="I330" s="30">
        <f t="shared" si="32"/>
        <v>1</v>
      </c>
      <c r="J330" s="30">
        <f t="shared" si="33"/>
        <v>2</v>
      </c>
      <c r="K330" s="30">
        <f t="shared" si="34"/>
        <v>2</v>
      </c>
    </row>
    <row r="331" spans="1:11" x14ac:dyDescent="0.25">
      <c r="A331" s="1">
        <v>45265</v>
      </c>
      <c r="B331" s="37">
        <v>20858</v>
      </c>
      <c r="C331" s="37">
        <v>20955.5</v>
      </c>
      <c r="D331" s="37">
        <v>20820</v>
      </c>
      <c r="E331" s="37">
        <v>20930</v>
      </c>
      <c r="F331" s="37">
        <f t="shared" si="35"/>
        <v>0.6496308370888868</v>
      </c>
      <c r="G331" s="30">
        <f t="shared" si="36"/>
        <v>0.34519129350848593</v>
      </c>
      <c r="H331" s="30">
        <f t="shared" si="37"/>
        <v>0.53136531365313644</v>
      </c>
      <c r="I331" s="30">
        <f t="shared" si="32"/>
        <v>5</v>
      </c>
      <c r="J331" s="30">
        <f t="shared" si="33"/>
        <v>6</v>
      </c>
      <c r="K331" s="30">
        <f t="shared" si="34"/>
        <v>2</v>
      </c>
    </row>
    <row r="332" spans="1:11" x14ac:dyDescent="0.25">
      <c r="A332" s="1">
        <v>45264</v>
      </c>
      <c r="B332" s="37">
        <v>20658</v>
      </c>
      <c r="C332" s="37">
        <v>20710.5</v>
      </c>
      <c r="D332" s="37">
        <v>20626</v>
      </c>
      <c r="E332" s="37">
        <v>20707</v>
      </c>
      <c r="F332" s="37">
        <f t="shared" si="35"/>
        <v>0.40904250169425888</v>
      </c>
      <c r="G332" s="30">
        <f t="shared" si="36"/>
        <v>0.23719624358601996</v>
      </c>
      <c r="H332" s="30">
        <f t="shared" si="37"/>
        <v>0.5798816568047338</v>
      </c>
      <c r="I332" s="30">
        <f t="shared" si="32"/>
        <v>3</v>
      </c>
      <c r="J332" s="30">
        <f t="shared" si="33"/>
        <v>6</v>
      </c>
      <c r="K332" s="30">
        <f t="shared" si="34"/>
        <v>2</v>
      </c>
    </row>
    <row r="333" spans="1:11" x14ac:dyDescent="0.25">
      <c r="A333" s="1">
        <v>45250</v>
      </c>
      <c r="B333" s="37">
        <v>19803</v>
      </c>
      <c r="C333" s="37">
        <v>19810</v>
      </c>
      <c r="D333" s="37">
        <v>19754</v>
      </c>
      <c r="E333" s="37">
        <v>19758.5</v>
      </c>
      <c r="F333" s="37">
        <f t="shared" si="35"/>
        <v>0.2827854365500177</v>
      </c>
      <c r="G333" s="30">
        <f t="shared" si="36"/>
        <v>-0.22471342725849619</v>
      </c>
      <c r="H333" s="30">
        <f t="shared" si="37"/>
        <v>0.7946428571428571</v>
      </c>
      <c r="I333" s="30">
        <f t="shared" si="32"/>
        <v>1</v>
      </c>
      <c r="J333" s="30">
        <f t="shared" si="33"/>
        <v>8</v>
      </c>
      <c r="K333" s="30">
        <f t="shared" si="34"/>
        <v>3</v>
      </c>
    </row>
    <row r="334" spans="1:11" x14ac:dyDescent="0.25">
      <c r="A334" s="1">
        <v>45246</v>
      </c>
      <c r="B334" s="37">
        <v>19722</v>
      </c>
      <c r="C334" s="37">
        <v>19838.5</v>
      </c>
      <c r="D334" s="37">
        <v>19699</v>
      </c>
      <c r="E334" s="37">
        <v>19835</v>
      </c>
      <c r="F334" s="37">
        <f t="shared" si="35"/>
        <v>0.70733191359902647</v>
      </c>
      <c r="G334" s="30">
        <f t="shared" si="36"/>
        <v>0.5729642024135484</v>
      </c>
      <c r="H334" s="30">
        <f t="shared" si="37"/>
        <v>0.8100358422939069</v>
      </c>
      <c r="I334" s="30">
        <f t="shared" si="32"/>
        <v>6</v>
      </c>
      <c r="J334" s="30">
        <f t="shared" si="33"/>
        <v>9</v>
      </c>
      <c r="K334" s="30">
        <f t="shared" si="34"/>
        <v>4</v>
      </c>
    </row>
    <row r="335" spans="1:11" x14ac:dyDescent="0.25">
      <c r="A335" s="1">
        <v>45245</v>
      </c>
      <c r="B335" s="37">
        <v>19706</v>
      </c>
      <c r="C335" s="37">
        <v>19732.5</v>
      </c>
      <c r="D335" s="37">
        <v>19688</v>
      </c>
      <c r="E335" s="37">
        <v>19710.5</v>
      </c>
      <c r="F335" s="37">
        <f t="shared" si="35"/>
        <v>0.225819547345986</v>
      </c>
      <c r="G335" s="30">
        <f t="shared" si="36"/>
        <v>2.2835684563077236E-2</v>
      </c>
      <c r="H335" s="30">
        <f t="shared" si="37"/>
        <v>0.10112359550561797</v>
      </c>
      <c r="I335" s="30">
        <f t="shared" si="32"/>
        <v>1</v>
      </c>
      <c r="J335" s="30">
        <f t="shared" si="33"/>
        <v>2</v>
      </c>
      <c r="K335" s="30">
        <f t="shared" si="34"/>
        <v>2</v>
      </c>
    </row>
    <row r="336" spans="1:11" x14ac:dyDescent="0.25">
      <c r="A336" s="1">
        <v>45244</v>
      </c>
      <c r="B336" s="37">
        <v>19536</v>
      </c>
      <c r="C336" s="37">
        <v>19574</v>
      </c>
      <c r="D336" s="37">
        <v>19535.5</v>
      </c>
      <c r="E336" s="37">
        <v>19560</v>
      </c>
      <c r="F336" s="37">
        <f t="shared" si="35"/>
        <v>0.19707207207207206</v>
      </c>
      <c r="G336" s="30">
        <f t="shared" si="36"/>
        <v>0.12285012285012285</v>
      </c>
      <c r="H336" s="30">
        <f t="shared" si="37"/>
        <v>0.62337662337662347</v>
      </c>
      <c r="I336" s="30">
        <f t="shared" si="32"/>
        <v>1</v>
      </c>
      <c r="J336" s="30">
        <f t="shared" si="33"/>
        <v>7</v>
      </c>
      <c r="K336" s="30">
        <f t="shared" si="34"/>
        <v>3</v>
      </c>
    </row>
    <row r="337" spans="1:11" x14ac:dyDescent="0.25">
      <c r="A337" s="1">
        <v>45243</v>
      </c>
      <c r="B337" s="37">
        <v>19509.5</v>
      </c>
      <c r="C337" s="37">
        <v>19532</v>
      </c>
      <c r="D337" s="37">
        <v>19469</v>
      </c>
      <c r="E337" s="37">
        <v>19485</v>
      </c>
      <c r="F337" s="37">
        <f t="shared" si="35"/>
        <v>0.32291960327020169</v>
      </c>
      <c r="G337" s="30">
        <f t="shared" si="36"/>
        <v>-0.12557984571618955</v>
      </c>
      <c r="H337" s="30">
        <f t="shared" si="37"/>
        <v>0.3888888888888889</v>
      </c>
      <c r="I337" s="30">
        <f t="shared" si="32"/>
        <v>1</v>
      </c>
      <c r="J337" s="30">
        <f t="shared" si="33"/>
        <v>4</v>
      </c>
      <c r="K337" s="30">
        <f t="shared" si="34"/>
        <v>2</v>
      </c>
    </row>
    <row r="338" spans="1:11" x14ac:dyDescent="0.25">
      <c r="A338" s="1">
        <v>45240</v>
      </c>
      <c r="B338" s="37">
        <v>19389.5</v>
      </c>
      <c r="C338" s="37">
        <v>19436</v>
      </c>
      <c r="D338" s="37">
        <v>19372</v>
      </c>
      <c r="E338" s="37">
        <v>19417.5</v>
      </c>
      <c r="F338" s="37">
        <f t="shared" si="35"/>
        <v>0.33007555635782254</v>
      </c>
      <c r="G338" s="30">
        <f t="shared" si="36"/>
        <v>0.14440805590654734</v>
      </c>
      <c r="H338" s="30">
        <f t="shared" si="37"/>
        <v>0.43749999999999994</v>
      </c>
      <c r="I338" s="30">
        <f t="shared" si="32"/>
        <v>1</v>
      </c>
      <c r="J338" s="30">
        <f t="shared" si="33"/>
        <v>5</v>
      </c>
      <c r="K338" s="30">
        <f t="shared" si="34"/>
        <v>2</v>
      </c>
    </row>
    <row r="339" spans="1:11" x14ac:dyDescent="0.25">
      <c r="A339" s="1">
        <v>45239</v>
      </c>
      <c r="B339" s="37">
        <v>19495.5</v>
      </c>
      <c r="C339" s="37">
        <v>19519</v>
      </c>
      <c r="D339" s="37">
        <v>19474</v>
      </c>
      <c r="E339" s="37">
        <v>19496.5</v>
      </c>
      <c r="F339" s="37">
        <f t="shared" si="35"/>
        <v>0.23082249749942294</v>
      </c>
      <c r="G339" s="30">
        <f t="shared" si="36"/>
        <v>5.1293888333205093E-3</v>
      </c>
      <c r="H339" s="30">
        <f t="shared" si="37"/>
        <v>2.222222222222222E-2</v>
      </c>
      <c r="I339" s="30">
        <f t="shared" si="32"/>
        <v>1</v>
      </c>
      <c r="J339" s="30">
        <f t="shared" si="33"/>
        <v>1</v>
      </c>
      <c r="K339" s="30">
        <f t="shared" si="34"/>
        <v>2</v>
      </c>
    </row>
    <row r="340" spans="1:11" x14ac:dyDescent="0.25">
      <c r="A340" s="1">
        <v>45237</v>
      </c>
      <c r="B340" s="37">
        <v>19456</v>
      </c>
      <c r="C340" s="37">
        <v>19489</v>
      </c>
      <c r="D340" s="37">
        <v>19434</v>
      </c>
      <c r="E340" s="37">
        <v>19480</v>
      </c>
      <c r="F340" s="37">
        <f t="shared" si="35"/>
        <v>0.28268914473684209</v>
      </c>
      <c r="G340" s="30">
        <f t="shared" si="36"/>
        <v>0.12335526315789473</v>
      </c>
      <c r="H340" s="30">
        <f t="shared" si="37"/>
        <v>0.43636363636363634</v>
      </c>
      <c r="I340" s="30">
        <f t="shared" si="32"/>
        <v>1</v>
      </c>
      <c r="J340" s="30">
        <f t="shared" si="33"/>
        <v>5</v>
      </c>
      <c r="K340" s="30">
        <f t="shared" si="34"/>
        <v>2</v>
      </c>
    </row>
    <row r="341" spans="1:11" x14ac:dyDescent="0.25">
      <c r="A341" s="1">
        <v>45236</v>
      </c>
      <c r="B341" s="37">
        <v>19410</v>
      </c>
      <c r="C341" s="37">
        <v>19462</v>
      </c>
      <c r="D341" s="37">
        <v>19386</v>
      </c>
      <c r="E341" s="37">
        <v>19407.5</v>
      </c>
      <c r="F341" s="37">
        <f t="shared" si="35"/>
        <v>0.3915507470376095</v>
      </c>
      <c r="G341" s="30">
        <f t="shared" si="36"/>
        <v>-1.2879958784131892E-2</v>
      </c>
      <c r="H341" s="30">
        <f t="shared" si="37"/>
        <v>3.2894736842105261E-2</v>
      </c>
      <c r="I341" s="30">
        <f t="shared" si="32"/>
        <v>2</v>
      </c>
      <c r="J341" s="30">
        <f t="shared" si="33"/>
        <v>1</v>
      </c>
      <c r="K341" s="30">
        <f t="shared" si="34"/>
        <v>2</v>
      </c>
    </row>
    <row r="342" spans="1:11" x14ac:dyDescent="0.25">
      <c r="A342" s="1">
        <v>45233</v>
      </c>
      <c r="B342" s="37">
        <v>19340</v>
      </c>
      <c r="C342" s="37">
        <v>19363</v>
      </c>
      <c r="D342" s="37">
        <v>19320</v>
      </c>
      <c r="E342" s="37">
        <v>19334.5</v>
      </c>
      <c r="F342" s="37">
        <f t="shared" si="35"/>
        <v>0.22233712512926576</v>
      </c>
      <c r="G342" s="30">
        <f t="shared" si="36"/>
        <v>-2.8438469493278176E-2</v>
      </c>
      <c r="H342" s="30">
        <f t="shared" si="37"/>
        <v>0.12790697674418602</v>
      </c>
      <c r="I342" s="30">
        <f t="shared" si="32"/>
        <v>1</v>
      </c>
      <c r="J342" s="30">
        <f t="shared" si="33"/>
        <v>2</v>
      </c>
      <c r="K342" s="30">
        <f t="shared" si="34"/>
        <v>2</v>
      </c>
    </row>
    <row r="343" spans="1:11" x14ac:dyDescent="0.25">
      <c r="A343" s="1">
        <v>45232</v>
      </c>
      <c r="B343" s="37">
        <v>19190</v>
      </c>
      <c r="C343" s="37">
        <v>19246</v>
      </c>
      <c r="D343" s="37">
        <v>19173</v>
      </c>
      <c r="E343" s="37">
        <v>19189.5</v>
      </c>
      <c r="F343" s="37">
        <f t="shared" si="35"/>
        <v>0.38040646169880149</v>
      </c>
      <c r="G343" s="30">
        <f t="shared" si="36"/>
        <v>-2.6055237102657635E-3</v>
      </c>
      <c r="H343" s="30">
        <f t="shared" si="37"/>
        <v>6.8493150684931503E-3</v>
      </c>
      <c r="I343" s="30">
        <f t="shared" si="32"/>
        <v>2</v>
      </c>
      <c r="J343" s="30">
        <f t="shared" si="33"/>
        <v>1</v>
      </c>
      <c r="K343" s="30">
        <f t="shared" si="34"/>
        <v>2</v>
      </c>
    </row>
    <row r="344" spans="1:11" x14ac:dyDescent="0.25">
      <c r="A344" s="1">
        <v>45231</v>
      </c>
      <c r="B344" s="37">
        <v>19145</v>
      </c>
      <c r="C344" s="37">
        <v>19174</v>
      </c>
      <c r="D344" s="37">
        <v>19091</v>
      </c>
      <c r="E344" s="37">
        <v>19112</v>
      </c>
      <c r="F344" s="37">
        <f t="shared" si="35"/>
        <v>0.4335335596761557</v>
      </c>
      <c r="G344" s="30">
        <f t="shared" si="36"/>
        <v>-0.1723687646905197</v>
      </c>
      <c r="H344" s="30">
        <f t="shared" si="37"/>
        <v>0.39759036144578308</v>
      </c>
      <c r="I344" s="30">
        <f t="shared" si="32"/>
        <v>3</v>
      </c>
      <c r="J344" s="30">
        <f t="shared" si="33"/>
        <v>4</v>
      </c>
      <c r="K344" s="30">
        <f t="shared" si="34"/>
        <v>2</v>
      </c>
    </row>
    <row r="345" spans="1:11" x14ac:dyDescent="0.25">
      <c r="A345" s="1">
        <v>45230</v>
      </c>
      <c r="B345" s="37">
        <v>19258</v>
      </c>
      <c r="C345" s="37">
        <v>19263</v>
      </c>
      <c r="D345" s="37">
        <v>19125</v>
      </c>
      <c r="E345" s="37">
        <v>19153.5</v>
      </c>
      <c r="F345" s="37">
        <f t="shared" si="35"/>
        <v>0.71658531519368573</v>
      </c>
      <c r="G345" s="30">
        <f t="shared" si="36"/>
        <v>-0.54263163360681277</v>
      </c>
      <c r="H345" s="30">
        <f t="shared" si="37"/>
        <v>0.75724637681159424</v>
      </c>
      <c r="I345" s="30">
        <f t="shared" si="32"/>
        <v>6</v>
      </c>
      <c r="J345" s="30">
        <f t="shared" si="33"/>
        <v>8</v>
      </c>
      <c r="K345" s="30">
        <f t="shared" si="34"/>
        <v>4</v>
      </c>
    </row>
    <row r="346" spans="1:11" x14ac:dyDescent="0.25">
      <c r="A346" s="1">
        <v>45229</v>
      </c>
      <c r="B346" s="37">
        <v>19107.5</v>
      </c>
      <c r="C346" s="37">
        <v>19184</v>
      </c>
      <c r="D346" s="37">
        <v>19017</v>
      </c>
      <c r="E346" s="37">
        <v>19162.5</v>
      </c>
      <c r="F346" s="37">
        <f t="shared" si="35"/>
        <v>0.87400235509616642</v>
      </c>
      <c r="G346" s="30">
        <f t="shared" si="36"/>
        <v>0.28784508700771949</v>
      </c>
      <c r="H346" s="30">
        <f t="shared" si="37"/>
        <v>0.32934131736526945</v>
      </c>
      <c r="I346" s="30">
        <f t="shared" si="32"/>
        <v>8</v>
      </c>
      <c r="J346" s="30">
        <f t="shared" si="33"/>
        <v>4</v>
      </c>
      <c r="K346" s="30">
        <f t="shared" si="34"/>
        <v>1</v>
      </c>
    </row>
    <row r="347" spans="1:11" x14ac:dyDescent="0.25">
      <c r="A347" s="1">
        <v>45226</v>
      </c>
      <c r="B347" s="37">
        <v>19029.5</v>
      </c>
      <c r="C347" s="37">
        <v>19110</v>
      </c>
      <c r="D347" s="37">
        <v>19010</v>
      </c>
      <c r="E347" s="37">
        <v>19088.5</v>
      </c>
      <c r="F347" s="37">
        <f t="shared" si="35"/>
        <v>0.5254998817625266</v>
      </c>
      <c r="G347" s="30">
        <f t="shared" si="36"/>
        <v>0.31004493023989071</v>
      </c>
      <c r="H347" s="30">
        <f t="shared" si="37"/>
        <v>0.59000000000000008</v>
      </c>
      <c r="I347" s="30">
        <f t="shared" si="32"/>
        <v>4</v>
      </c>
      <c r="J347" s="30">
        <f t="shared" si="33"/>
        <v>6</v>
      </c>
      <c r="K347" s="30">
        <f t="shared" si="34"/>
        <v>2</v>
      </c>
    </row>
    <row r="348" spans="1:11" x14ac:dyDescent="0.25">
      <c r="A348" s="1">
        <v>45225</v>
      </c>
      <c r="B348" s="37">
        <v>19146</v>
      </c>
      <c r="C348" s="37">
        <v>19146</v>
      </c>
      <c r="D348" s="37">
        <v>18968</v>
      </c>
      <c r="E348" s="37">
        <v>18980.5</v>
      </c>
      <c r="F348" s="37">
        <f t="shared" si="35"/>
        <v>0.92969810926564289</v>
      </c>
      <c r="G348" s="30">
        <f t="shared" si="36"/>
        <v>-0.86441032069361745</v>
      </c>
      <c r="H348" s="30">
        <f t="shared" si="37"/>
        <v>0.9297752808988764</v>
      </c>
      <c r="I348" s="30">
        <f t="shared" si="32"/>
        <v>8</v>
      </c>
      <c r="J348" s="30">
        <f t="shared" si="33"/>
        <v>10</v>
      </c>
      <c r="K348" s="30">
        <f t="shared" si="34"/>
        <v>4</v>
      </c>
    </row>
    <row r="349" spans="1:11" x14ac:dyDescent="0.25">
      <c r="A349" s="1">
        <v>45224</v>
      </c>
      <c r="B349" s="37">
        <v>19296</v>
      </c>
      <c r="C349" s="37">
        <v>19350</v>
      </c>
      <c r="D349" s="37">
        <v>19256</v>
      </c>
      <c r="E349" s="37">
        <v>19266</v>
      </c>
      <c r="F349" s="37">
        <f t="shared" si="35"/>
        <v>0.48714759535655061</v>
      </c>
      <c r="G349" s="30">
        <f t="shared" si="36"/>
        <v>-0.15547263681592041</v>
      </c>
      <c r="H349" s="30">
        <f t="shared" si="37"/>
        <v>0.31914893617021278</v>
      </c>
      <c r="I349" s="30">
        <f t="shared" si="32"/>
        <v>4</v>
      </c>
      <c r="J349" s="30">
        <f t="shared" si="33"/>
        <v>4</v>
      </c>
      <c r="K349" s="30">
        <f t="shared" si="34"/>
        <v>2</v>
      </c>
    </row>
    <row r="350" spans="1:11" x14ac:dyDescent="0.25">
      <c r="A350" s="1">
        <v>45222</v>
      </c>
      <c r="B350" s="37">
        <v>19496.5</v>
      </c>
      <c r="C350" s="37">
        <v>19542.5</v>
      </c>
      <c r="D350" s="37">
        <v>19438</v>
      </c>
      <c r="E350" s="37">
        <v>19454</v>
      </c>
      <c r="F350" s="37">
        <f t="shared" si="35"/>
        <v>0.53599363988408166</v>
      </c>
      <c r="G350" s="30">
        <f t="shared" si="36"/>
        <v>-0.21798784397199497</v>
      </c>
      <c r="H350" s="30">
        <f t="shared" si="37"/>
        <v>0.4066985645933015</v>
      </c>
      <c r="I350" s="30">
        <f t="shared" si="32"/>
        <v>4</v>
      </c>
      <c r="J350" s="30">
        <f t="shared" si="33"/>
        <v>5</v>
      </c>
      <c r="K350" s="30">
        <f t="shared" si="34"/>
        <v>2</v>
      </c>
    </row>
    <row r="351" spans="1:11" x14ac:dyDescent="0.25">
      <c r="A351" s="1">
        <v>45219</v>
      </c>
      <c r="B351" s="37">
        <v>19543</v>
      </c>
      <c r="C351" s="37">
        <v>19575</v>
      </c>
      <c r="D351" s="37">
        <v>19531</v>
      </c>
      <c r="E351" s="37">
        <v>19550.5</v>
      </c>
      <c r="F351" s="37">
        <f t="shared" si="35"/>
        <v>0.22514455303689301</v>
      </c>
      <c r="G351" s="30">
        <f t="shared" si="36"/>
        <v>3.8376912449470398E-2</v>
      </c>
      <c r="H351" s="30">
        <f t="shared" si="37"/>
        <v>0.17045454545454544</v>
      </c>
      <c r="I351" s="30">
        <f t="shared" si="32"/>
        <v>1</v>
      </c>
      <c r="J351" s="30">
        <f t="shared" si="33"/>
        <v>2</v>
      </c>
      <c r="K351" s="30">
        <f t="shared" si="34"/>
        <v>2</v>
      </c>
    </row>
    <row r="352" spans="1:11" x14ac:dyDescent="0.25">
      <c r="A352" s="1">
        <v>45218</v>
      </c>
      <c r="B352" s="37">
        <v>19567.5</v>
      </c>
      <c r="C352" s="37">
        <v>19598</v>
      </c>
      <c r="D352" s="37">
        <v>19530</v>
      </c>
      <c r="E352" s="37">
        <v>19571</v>
      </c>
      <c r="F352" s="37">
        <f t="shared" si="35"/>
        <v>0.34751501213747288</v>
      </c>
      <c r="G352" s="30">
        <f t="shared" si="36"/>
        <v>1.7886802095311103E-2</v>
      </c>
      <c r="H352" s="30">
        <f t="shared" si="37"/>
        <v>5.1470588235294115E-2</v>
      </c>
      <c r="I352" s="30">
        <f t="shared" si="32"/>
        <v>2</v>
      </c>
      <c r="J352" s="30">
        <f t="shared" si="33"/>
        <v>1</v>
      </c>
      <c r="K352" s="30">
        <f t="shared" si="34"/>
        <v>2</v>
      </c>
    </row>
    <row r="353" spans="1:11" x14ac:dyDescent="0.25">
      <c r="A353" s="1">
        <v>45217</v>
      </c>
      <c r="B353" s="37">
        <v>19803.5</v>
      </c>
      <c r="C353" s="37">
        <v>19845</v>
      </c>
      <c r="D353" s="37">
        <v>19745</v>
      </c>
      <c r="E353" s="37">
        <v>19754.5</v>
      </c>
      <c r="F353" s="37">
        <f t="shared" si="35"/>
        <v>0.50496124422450572</v>
      </c>
      <c r="G353" s="30">
        <f t="shared" si="36"/>
        <v>-0.24743100967000783</v>
      </c>
      <c r="H353" s="30">
        <f t="shared" si="37"/>
        <v>0.49000000000000005</v>
      </c>
      <c r="I353" s="30">
        <f t="shared" si="32"/>
        <v>4</v>
      </c>
      <c r="J353" s="30">
        <f t="shared" si="33"/>
        <v>5</v>
      </c>
      <c r="K353" s="30">
        <f t="shared" si="34"/>
        <v>2</v>
      </c>
    </row>
    <row r="354" spans="1:11" x14ac:dyDescent="0.25">
      <c r="A354" s="1">
        <v>45216</v>
      </c>
      <c r="B354" s="37">
        <v>19809.5</v>
      </c>
      <c r="C354" s="37">
        <v>19851</v>
      </c>
      <c r="D354" s="37">
        <v>19806</v>
      </c>
      <c r="E354" s="37">
        <v>19840</v>
      </c>
      <c r="F354" s="37">
        <f t="shared" si="35"/>
        <v>0.22716373457179637</v>
      </c>
      <c r="G354" s="30">
        <f t="shared" si="36"/>
        <v>0.15396653120977308</v>
      </c>
      <c r="H354" s="30">
        <f t="shared" si="37"/>
        <v>0.6777777777777777</v>
      </c>
      <c r="I354" s="30">
        <f t="shared" si="32"/>
        <v>1</v>
      </c>
      <c r="J354" s="30">
        <f t="shared" si="33"/>
        <v>7</v>
      </c>
      <c r="K354" s="30">
        <f t="shared" si="34"/>
        <v>3</v>
      </c>
    </row>
    <row r="355" spans="1:11" x14ac:dyDescent="0.25">
      <c r="A355" s="1">
        <v>45215</v>
      </c>
      <c r="B355" s="37">
        <v>19740</v>
      </c>
      <c r="C355" s="37">
        <v>19776.5</v>
      </c>
      <c r="D355" s="37">
        <v>19693</v>
      </c>
      <c r="E355" s="37">
        <v>19751</v>
      </c>
      <c r="F355" s="37">
        <f t="shared" si="35"/>
        <v>0.42299898682877402</v>
      </c>
      <c r="G355" s="30">
        <f t="shared" si="36"/>
        <v>5.5724417426545082E-2</v>
      </c>
      <c r="H355" s="30">
        <f t="shared" si="37"/>
        <v>0.1317365269461078</v>
      </c>
      <c r="I355" s="30">
        <f t="shared" si="32"/>
        <v>3</v>
      </c>
      <c r="J355" s="30">
        <f t="shared" si="33"/>
        <v>2</v>
      </c>
      <c r="K355" s="30">
        <f t="shared" si="34"/>
        <v>2</v>
      </c>
    </row>
    <row r="356" spans="1:11" x14ac:dyDescent="0.25">
      <c r="A356" s="1">
        <v>45212</v>
      </c>
      <c r="B356" s="37">
        <v>19710</v>
      </c>
      <c r="C356" s="37">
        <v>19749.5</v>
      </c>
      <c r="D356" s="37">
        <v>19686</v>
      </c>
      <c r="E356" s="37">
        <v>19700</v>
      </c>
      <c r="F356" s="37">
        <f t="shared" si="35"/>
        <v>0.32217148655504818</v>
      </c>
      <c r="G356" s="30">
        <f t="shared" si="36"/>
        <v>-5.0735667174023336E-2</v>
      </c>
      <c r="H356" s="30">
        <f t="shared" si="37"/>
        <v>0.15748031496062992</v>
      </c>
      <c r="I356" s="30">
        <f t="shared" si="32"/>
        <v>1</v>
      </c>
      <c r="J356" s="30">
        <f t="shared" si="33"/>
        <v>2</v>
      </c>
      <c r="K356" s="30">
        <f t="shared" si="34"/>
        <v>2</v>
      </c>
    </row>
    <row r="357" spans="1:11" x14ac:dyDescent="0.25">
      <c r="A357" s="1">
        <v>45211</v>
      </c>
      <c r="B357" s="37">
        <v>19865</v>
      </c>
      <c r="C357" s="37">
        <v>19880.5</v>
      </c>
      <c r="D357" s="37">
        <v>19803</v>
      </c>
      <c r="E357" s="37">
        <v>19857.5</v>
      </c>
      <c r="F357" s="37">
        <f t="shared" si="35"/>
        <v>0.39013340045305817</v>
      </c>
      <c r="G357" s="30">
        <f t="shared" si="36"/>
        <v>-3.7754845205134661E-2</v>
      </c>
      <c r="H357" s="30">
        <f t="shared" si="37"/>
        <v>9.6774193548387094E-2</v>
      </c>
      <c r="I357" s="30">
        <f t="shared" si="32"/>
        <v>2</v>
      </c>
      <c r="J357" s="30">
        <f t="shared" si="33"/>
        <v>1</v>
      </c>
      <c r="K357" s="30">
        <f t="shared" si="34"/>
        <v>2</v>
      </c>
    </row>
    <row r="358" spans="1:11" x14ac:dyDescent="0.25">
      <c r="A358" s="1">
        <v>45210</v>
      </c>
      <c r="B358" s="37">
        <v>19782.5</v>
      </c>
      <c r="C358" s="37">
        <v>19875</v>
      </c>
      <c r="D358" s="37">
        <v>19782.5</v>
      </c>
      <c r="E358" s="37">
        <v>19838</v>
      </c>
      <c r="F358" s="37">
        <f t="shared" si="35"/>
        <v>0.46758498673069632</v>
      </c>
      <c r="G358" s="30">
        <f t="shared" si="36"/>
        <v>0.28055099203841782</v>
      </c>
      <c r="H358" s="30">
        <f t="shared" si="37"/>
        <v>0.60000000000000009</v>
      </c>
      <c r="I358" s="30">
        <f t="shared" si="32"/>
        <v>4</v>
      </c>
      <c r="J358" s="30">
        <f t="shared" si="33"/>
        <v>7</v>
      </c>
      <c r="K358" s="30">
        <f t="shared" si="34"/>
        <v>3</v>
      </c>
    </row>
    <row r="359" spans="1:11" x14ac:dyDescent="0.25">
      <c r="A359" s="1">
        <v>45209</v>
      </c>
      <c r="B359" s="37">
        <v>19600</v>
      </c>
      <c r="C359" s="37">
        <v>19668.5</v>
      </c>
      <c r="D359" s="37">
        <v>19599</v>
      </c>
      <c r="E359" s="37">
        <v>19663.5</v>
      </c>
      <c r="F359" s="37">
        <f t="shared" si="35"/>
        <v>0.35459183673469385</v>
      </c>
      <c r="G359" s="30">
        <f t="shared" si="36"/>
        <v>0.32397959183673469</v>
      </c>
      <c r="H359" s="30">
        <f t="shared" si="37"/>
        <v>0.91366906474820153</v>
      </c>
      <c r="I359" s="30">
        <f t="shared" si="32"/>
        <v>2</v>
      </c>
      <c r="J359" s="30">
        <f t="shared" si="33"/>
        <v>10</v>
      </c>
      <c r="K359" s="30">
        <f t="shared" si="34"/>
        <v>3</v>
      </c>
    </row>
    <row r="360" spans="1:11" x14ac:dyDescent="0.25">
      <c r="A360" s="1">
        <v>45208</v>
      </c>
      <c r="B360" s="37">
        <v>19578</v>
      </c>
      <c r="C360" s="37">
        <v>19616.5</v>
      </c>
      <c r="D360" s="37">
        <v>19506</v>
      </c>
      <c r="E360" s="37">
        <v>19598</v>
      </c>
      <c r="F360" s="37">
        <f t="shared" si="35"/>
        <v>0.56440903054448877</v>
      </c>
      <c r="G360" s="30">
        <f t="shared" si="36"/>
        <v>0.10215548064153643</v>
      </c>
      <c r="H360" s="30">
        <f t="shared" si="37"/>
        <v>0.18099547511312217</v>
      </c>
      <c r="I360" s="30">
        <f t="shared" si="32"/>
        <v>5</v>
      </c>
      <c r="J360" s="30">
        <f t="shared" si="33"/>
        <v>2</v>
      </c>
      <c r="K360" s="30">
        <f t="shared" si="34"/>
        <v>2</v>
      </c>
    </row>
    <row r="361" spans="1:11" x14ac:dyDescent="0.25">
      <c r="A361" s="1">
        <v>45205</v>
      </c>
      <c r="B361" s="37">
        <v>19601</v>
      </c>
      <c r="C361" s="37">
        <v>19691</v>
      </c>
      <c r="D361" s="37">
        <v>19601</v>
      </c>
      <c r="E361" s="37">
        <v>19681</v>
      </c>
      <c r="F361" s="37">
        <f t="shared" si="35"/>
        <v>0.45916024692617718</v>
      </c>
      <c r="G361" s="30">
        <f t="shared" si="36"/>
        <v>0.40814244171215752</v>
      </c>
      <c r="H361" s="30">
        <f t="shared" si="37"/>
        <v>0.88888888888888895</v>
      </c>
      <c r="I361" s="30">
        <f t="shared" si="32"/>
        <v>3</v>
      </c>
      <c r="J361" s="30">
        <f t="shared" si="33"/>
        <v>9</v>
      </c>
      <c r="K361" s="30">
        <f t="shared" si="34"/>
        <v>3</v>
      </c>
    </row>
    <row r="362" spans="1:11" x14ac:dyDescent="0.25">
      <c r="A362" s="1">
        <v>45204</v>
      </c>
      <c r="B362" s="37">
        <v>19524.5</v>
      </c>
      <c r="C362" s="37">
        <v>19615.5</v>
      </c>
      <c r="D362" s="37">
        <v>19514.5</v>
      </c>
      <c r="E362" s="37">
        <v>19610.5</v>
      </c>
      <c r="F362" s="37">
        <f t="shared" si="35"/>
        <v>0.51729877845783512</v>
      </c>
      <c r="G362" s="30">
        <f t="shared" si="36"/>
        <v>0.44047222720172091</v>
      </c>
      <c r="H362" s="30">
        <f t="shared" si="37"/>
        <v>0.85148514851485135</v>
      </c>
      <c r="I362" s="30">
        <f t="shared" si="32"/>
        <v>4</v>
      </c>
      <c r="J362" s="30">
        <f t="shared" si="33"/>
        <v>9</v>
      </c>
      <c r="K362" s="30">
        <f t="shared" si="34"/>
        <v>3</v>
      </c>
    </row>
    <row r="363" spans="1:11" x14ac:dyDescent="0.25">
      <c r="A363" s="1">
        <v>45203</v>
      </c>
      <c r="B363" s="37">
        <v>19476.5</v>
      </c>
      <c r="C363" s="37">
        <v>19476.5</v>
      </c>
      <c r="D363" s="37">
        <v>19411.5</v>
      </c>
      <c r="E363" s="37">
        <v>19456</v>
      </c>
      <c r="F363" s="37">
        <f t="shared" si="35"/>
        <v>0.33373552743049312</v>
      </c>
      <c r="G363" s="30">
        <f t="shared" si="36"/>
        <v>-0.10525505095884784</v>
      </c>
      <c r="H363" s="30">
        <f t="shared" si="37"/>
        <v>0.31538461538461543</v>
      </c>
      <c r="I363" s="30">
        <f t="shared" si="32"/>
        <v>2</v>
      </c>
      <c r="J363" s="30">
        <f t="shared" si="33"/>
        <v>4</v>
      </c>
      <c r="K363" s="30">
        <f t="shared" si="34"/>
        <v>2</v>
      </c>
    </row>
    <row r="364" spans="1:11" x14ac:dyDescent="0.25">
      <c r="A364" s="1">
        <v>45202</v>
      </c>
      <c r="B364" s="37">
        <v>19648</v>
      </c>
      <c r="C364" s="37">
        <v>19648</v>
      </c>
      <c r="D364" s="37">
        <v>19540</v>
      </c>
      <c r="E364" s="37">
        <v>19565.5</v>
      </c>
      <c r="F364" s="37">
        <f t="shared" si="35"/>
        <v>0.54967426710097722</v>
      </c>
      <c r="G364" s="30">
        <f t="shared" si="36"/>
        <v>-0.41989006514657984</v>
      </c>
      <c r="H364" s="30">
        <f t="shared" si="37"/>
        <v>0.76388888888888895</v>
      </c>
      <c r="I364" s="30">
        <f t="shared" si="32"/>
        <v>5</v>
      </c>
      <c r="J364" s="30">
        <f t="shared" si="33"/>
        <v>8</v>
      </c>
      <c r="K364" s="30">
        <f t="shared" si="34"/>
        <v>3</v>
      </c>
    </row>
    <row r="365" spans="1:11" x14ac:dyDescent="0.25">
      <c r="A365" s="1">
        <v>45198</v>
      </c>
      <c r="B365" s="37">
        <v>19661.5</v>
      </c>
      <c r="C365" s="37">
        <v>19700</v>
      </c>
      <c r="D365" s="37">
        <v>19638</v>
      </c>
      <c r="E365" s="37">
        <v>19690</v>
      </c>
      <c r="F365" s="37">
        <f t="shared" si="35"/>
        <v>0.3153370800803601</v>
      </c>
      <c r="G365" s="30">
        <f t="shared" si="36"/>
        <v>0.14495333519823006</v>
      </c>
      <c r="H365" s="30">
        <f t="shared" si="37"/>
        <v>0.45967741935483875</v>
      </c>
      <c r="I365" s="30">
        <f t="shared" si="32"/>
        <v>1</v>
      </c>
      <c r="J365" s="30">
        <f t="shared" si="33"/>
        <v>5</v>
      </c>
      <c r="K365" s="30">
        <f t="shared" si="34"/>
        <v>2</v>
      </c>
    </row>
    <row r="366" spans="1:11" x14ac:dyDescent="0.25">
      <c r="A366" s="1">
        <v>45197</v>
      </c>
      <c r="B366" s="37">
        <v>19860</v>
      </c>
      <c r="C366" s="37">
        <v>19860</v>
      </c>
      <c r="D366" s="37">
        <v>19755</v>
      </c>
      <c r="E366" s="37">
        <v>19757</v>
      </c>
      <c r="F366" s="37">
        <f t="shared" si="35"/>
        <v>0.52870090634441091</v>
      </c>
      <c r="G366" s="30">
        <f t="shared" si="36"/>
        <v>-0.5186304128902316</v>
      </c>
      <c r="H366" s="30">
        <f t="shared" si="37"/>
        <v>0.9809523809523808</v>
      </c>
      <c r="I366" s="30">
        <f t="shared" si="32"/>
        <v>4</v>
      </c>
      <c r="J366" s="30">
        <f t="shared" si="33"/>
        <v>10</v>
      </c>
      <c r="K366" s="30">
        <f t="shared" si="34"/>
        <v>3</v>
      </c>
    </row>
    <row r="367" spans="1:11" x14ac:dyDescent="0.25">
      <c r="A367" s="1">
        <v>45196</v>
      </c>
      <c r="B367" s="37">
        <v>19642.5</v>
      </c>
      <c r="C367" s="37">
        <v>19642.5</v>
      </c>
      <c r="D367" s="37">
        <v>19544.5</v>
      </c>
      <c r="E367" s="37">
        <v>19619.5</v>
      </c>
      <c r="F367" s="37">
        <f t="shared" si="35"/>
        <v>0.49891816214840273</v>
      </c>
      <c r="G367" s="30">
        <f t="shared" si="36"/>
        <v>-0.11709303805523737</v>
      </c>
      <c r="H367" s="30">
        <f t="shared" si="37"/>
        <v>0.23469387755102039</v>
      </c>
      <c r="I367" s="30">
        <f t="shared" si="32"/>
        <v>4</v>
      </c>
      <c r="J367" s="30">
        <f t="shared" si="33"/>
        <v>3</v>
      </c>
      <c r="K367" s="30">
        <f t="shared" si="34"/>
        <v>2</v>
      </c>
    </row>
    <row r="368" spans="1:11" x14ac:dyDescent="0.25">
      <c r="A368" s="1">
        <v>45195</v>
      </c>
      <c r="B368" s="37">
        <v>19688</v>
      </c>
      <c r="C368" s="37">
        <v>19720</v>
      </c>
      <c r="D368" s="37">
        <v>19659</v>
      </c>
      <c r="E368" s="37">
        <v>19692</v>
      </c>
      <c r="F368" s="37">
        <f t="shared" si="35"/>
        <v>0.30983340105648111</v>
      </c>
      <c r="G368" s="30">
        <f t="shared" si="36"/>
        <v>2.031694433157253E-2</v>
      </c>
      <c r="H368" s="30">
        <f t="shared" si="37"/>
        <v>6.5573770491803268E-2</v>
      </c>
      <c r="I368" s="30">
        <f t="shared" si="32"/>
        <v>1</v>
      </c>
      <c r="J368" s="30">
        <f t="shared" si="33"/>
        <v>1</v>
      </c>
      <c r="K368" s="30">
        <f t="shared" si="34"/>
        <v>2</v>
      </c>
    </row>
    <row r="369" spans="1:11" x14ac:dyDescent="0.25">
      <c r="A369" s="1">
        <v>45194</v>
      </c>
      <c r="B369" s="37">
        <v>19708</v>
      </c>
      <c r="C369" s="37">
        <v>19718.5</v>
      </c>
      <c r="D369" s="37">
        <v>19639</v>
      </c>
      <c r="E369" s="37">
        <v>19652</v>
      </c>
      <c r="F369" s="37">
        <f t="shared" si="35"/>
        <v>0.40338948650294298</v>
      </c>
      <c r="G369" s="30">
        <f t="shared" si="36"/>
        <v>-0.28414856910899128</v>
      </c>
      <c r="H369" s="30">
        <f t="shared" si="37"/>
        <v>0.70440251572327039</v>
      </c>
      <c r="I369" s="30">
        <f t="shared" si="32"/>
        <v>2</v>
      </c>
      <c r="J369" s="30">
        <f t="shared" si="33"/>
        <v>8</v>
      </c>
      <c r="K369" s="30">
        <f t="shared" si="34"/>
        <v>3</v>
      </c>
    </row>
    <row r="370" spans="1:11" x14ac:dyDescent="0.25">
      <c r="A370" s="1">
        <v>45191</v>
      </c>
      <c r="B370" s="37">
        <v>19766.5</v>
      </c>
      <c r="C370" s="37">
        <v>19814.5</v>
      </c>
      <c r="D370" s="37">
        <v>19690.5</v>
      </c>
      <c r="E370" s="37">
        <v>19789.5</v>
      </c>
      <c r="F370" s="37">
        <f t="shared" si="35"/>
        <v>0.62732400779095943</v>
      </c>
      <c r="G370" s="30">
        <f t="shared" si="36"/>
        <v>0.11635848531606507</v>
      </c>
      <c r="H370" s="30">
        <f t="shared" si="37"/>
        <v>0.18548387096774197</v>
      </c>
      <c r="I370" s="30">
        <f t="shared" si="32"/>
        <v>5</v>
      </c>
      <c r="J370" s="30">
        <f t="shared" si="33"/>
        <v>2</v>
      </c>
      <c r="K370" s="30">
        <f t="shared" si="34"/>
        <v>2</v>
      </c>
    </row>
    <row r="371" spans="1:11" x14ac:dyDescent="0.25">
      <c r="A371" s="1">
        <v>45190</v>
      </c>
      <c r="B371" s="37">
        <v>19876</v>
      </c>
      <c r="C371" s="37">
        <v>19880</v>
      </c>
      <c r="D371" s="37">
        <v>19762</v>
      </c>
      <c r="E371" s="37">
        <v>19809</v>
      </c>
      <c r="F371" s="37">
        <f t="shared" si="35"/>
        <v>0.5936808210907627</v>
      </c>
      <c r="G371" s="30">
        <f t="shared" si="36"/>
        <v>-0.33708995773797545</v>
      </c>
      <c r="H371" s="30">
        <f t="shared" si="37"/>
        <v>0.56779661016949157</v>
      </c>
      <c r="I371" s="30">
        <f t="shared" si="32"/>
        <v>5</v>
      </c>
      <c r="J371" s="30">
        <f t="shared" si="33"/>
        <v>6</v>
      </c>
      <c r="K371" s="30">
        <f t="shared" si="34"/>
        <v>2</v>
      </c>
    </row>
    <row r="372" spans="1:11" x14ac:dyDescent="0.25">
      <c r="A372" s="1">
        <v>45189</v>
      </c>
      <c r="B372" s="37">
        <v>20083.5</v>
      </c>
      <c r="C372" s="37">
        <v>20094.5</v>
      </c>
      <c r="D372" s="37">
        <v>20004</v>
      </c>
      <c r="E372" s="37">
        <v>20017</v>
      </c>
      <c r="F372" s="37">
        <f t="shared" si="35"/>
        <v>0.45061866706500359</v>
      </c>
      <c r="G372" s="30">
        <f t="shared" si="36"/>
        <v>-0.3311175840864391</v>
      </c>
      <c r="H372" s="30">
        <f t="shared" si="37"/>
        <v>0.73480662983425415</v>
      </c>
      <c r="I372" s="30">
        <f t="shared" si="32"/>
        <v>3</v>
      </c>
      <c r="J372" s="30">
        <f t="shared" si="33"/>
        <v>8</v>
      </c>
      <c r="K372" s="30">
        <f t="shared" si="34"/>
        <v>3</v>
      </c>
    </row>
    <row r="373" spans="1:11" x14ac:dyDescent="0.25">
      <c r="A373" s="1">
        <v>45187</v>
      </c>
      <c r="B373" s="37">
        <v>20193</v>
      </c>
      <c r="C373" s="37">
        <v>20229</v>
      </c>
      <c r="D373" s="37">
        <v>20180</v>
      </c>
      <c r="E373" s="37">
        <v>20219.5</v>
      </c>
      <c r="F373" s="37">
        <f t="shared" si="35"/>
        <v>0.24265834695191402</v>
      </c>
      <c r="G373" s="30">
        <f t="shared" si="36"/>
        <v>0.13123359580052493</v>
      </c>
      <c r="H373" s="30">
        <f t="shared" si="37"/>
        <v>0.54081632653061229</v>
      </c>
      <c r="I373" s="30">
        <f t="shared" si="32"/>
        <v>1</v>
      </c>
      <c r="J373" s="30">
        <f t="shared" si="33"/>
        <v>6</v>
      </c>
      <c r="K373" s="30">
        <f t="shared" si="34"/>
        <v>2</v>
      </c>
    </row>
    <row r="374" spans="1:11" x14ac:dyDescent="0.25">
      <c r="A374" s="1">
        <v>45184</v>
      </c>
      <c r="B374" s="37">
        <v>20215</v>
      </c>
      <c r="C374" s="37">
        <v>20255</v>
      </c>
      <c r="D374" s="37">
        <v>20191</v>
      </c>
      <c r="E374" s="37">
        <v>20249.5</v>
      </c>
      <c r="F374" s="37">
        <f t="shared" si="35"/>
        <v>0.31659658669304974</v>
      </c>
      <c r="G374" s="30">
        <f t="shared" si="36"/>
        <v>0.1706653475142221</v>
      </c>
      <c r="H374" s="30">
        <f t="shared" si="37"/>
        <v>0.53906249999999989</v>
      </c>
      <c r="I374" s="30">
        <f t="shared" si="32"/>
        <v>1</v>
      </c>
      <c r="J374" s="30">
        <f t="shared" si="33"/>
        <v>6</v>
      </c>
      <c r="K374" s="30">
        <f t="shared" si="34"/>
        <v>2</v>
      </c>
    </row>
    <row r="375" spans="1:11" x14ac:dyDescent="0.25">
      <c r="A375" s="1">
        <v>45183</v>
      </c>
      <c r="B375" s="37">
        <v>20160.5</v>
      </c>
      <c r="C375" s="37">
        <v>20203</v>
      </c>
      <c r="D375" s="37">
        <v>20118.5</v>
      </c>
      <c r="E375" s="37">
        <v>20133</v>
      </c>
      <c r="F375" s="37">
        <f t="shared" si="35"/>
        <v>0.41913643014806179</v>
      </c>
      <c r="G375" s="30">
        <f t="shared" si="36"/>
        <v>-0.13640534708960592</v>
      </c>
      <c r="H375" s="30">
        <f t="shared" si="37"/>
        <v>0.32544378698224852</v>
      </c>
      <c r="I375" s="30">
        <f t="shared" si="32"/>
        <v>3</v>
      </c>
      <c r="J375" s="30">
        <f t="shared" si="33"/>
        <v>4</v>
      </c>
      <c r="K375" s="30">
        <f t="shared" si="34"/>
        <v>2</v>
      </c>
    </row>
    <row r="376" spans="1:11" x14ac:dyDescent="0.25">
      <c r="A376" s="1">
        <v>45182</v>
      </c>
      <c r="B376" s="37">
        <v>20020</v>
      </c>
      <c r="C376" s="37">
        <v>20063.5</v>
      </c>
      <c r="D376" s="37">
        <v>20002</v>
      </c>
      <c r="E376" s="37">
        <v>20058</v>
      </c>
      <c r="F376" s="37">
        <f t="shared" si="35"/>
        <v>0.30719280719280717</v>
      </c>
      <c r="G376" s="30">
        <f t="shared" si="36"/>
        <v>0.18981018981018982</v>
      </c>
      <c r="H376" s="30">
        <f t="shared" si="37"/>
        <v>0.61788617886178865</v>
      </c>
      <c r="I376" s="30">
        <f t="shared" si="32"/>
        <v>1</v>
      </c>
      <c r="J376" s="30">
        <f t="shared" si="33"/>
        <v>7</v>
      </c>
      <c r="K376" s="30">
        <f t="shared" si="34"/>
        <v>3</v>
      </c>
    </row>
    <row r="377" spans="1:11" x14ac:dyDescent="0.25">
      <c r="A377" s="1">
        <v>45181</v>
      </c>
      <c r="B377" s="37">
        <v>20115</v>
      </c>
      <c r="C377" s="37">
        <v>20128.5</v>
      </c>
      <c r="D377" s="37">
        <v>19970.5</v>
      </c>
      <c r="E377" s="37">
        <v>20057</v>
      </c>
      <c r="F377" s="37">
        <f t="shared" si="35"/>
        <v>0.7854834700472284</v>
      </c>
      <c r="G377" s="30">
        <f t="shared" si="36"/>
        <v>-0.2883420333084763</v>
      </c>
      <c r="H377" s="30">
        <f t="shared" si="37"/>
        <v>0.36708860759493678</v>
      </c>
      <c r="I377" s="30">
        <f t="shared" si="32"/>
        <v>7</v>
      </c>
      <c r="J377" s="30">
        <f t="shared" si="33"/>
        <v>4</v>
      </c>
      <c r="K377" s="30">
        <f t="shared" si="34"/>
        <v>1</v>
      </c>
    </row>
    <row r="378" spans="1:11" x14ac:dyDescent="0.25">
      <c r="A378" s="1">
        <v>45180</v>
      </c>
      <c r="B378" s="37">
        <v>19905</v>
      </c>
      <c r="C378" s="37">
        <v>19998.5</v>
      </c>
      <c r="D378" s="37">
        <v>19892</v>
      </c>
      <c r="E378" s="37">
        <v>19974.5</v>
      </c>
      <c r="F378" s="37">
        <f t="shared" si="35"/>
        <v>0.53504144687264499</v>
      </c>
      <c r="G378" s="30">
        <f t="shared" si="36"/>
        <v>0.34915850288872147</v>
      </c>
      <c r="H378" s="30">
        <f t="shared" si="37"/>
        <v>0.65258215962441335</v>
      </c>
      <c r="I378" s="30">
        <f t="shared" si="32"/>
        <v>4</v>
      </c>
      <c r="J378" s="30">
        <f t="shared" si="33"/>
        <v>7</v>
      </c>
      <c r="K378" s="30">
        <f t="shared" si="34"/>
        <v>3</v>
      </c>
    </row>
    <row r="379" spans="1:11" x14ac:dyDescent="0.25">
      <c r="A379" s="1">
        <v>45177</v>
      </c>
      <c r="B379" s="37">
        <v>19802.5</v>
      </c>
      <c r="C379" s="37">
        <v>19852</v>
      </c>
      <c r="D379" s="37">
        <v>19772.5</v>
      </c>
      <c r="E379" s="37">
        <v>19805</v>
      </c>
      <c r="F379" s="37">
        <f t="shared" si="35"/>
        <v>0.40146446155788407</v>
      </c>
      <c r="G379" s="30">
        <f t="shared" si="36"/>
        <v>1.2624668602449185E-2</v>
      </c>
      <c r="H379" s="30">
        <f t="shared" si="37"/>
        <v>3.1446540880503145E-2</v>
      </c>
      <c r="I379" s="30">
        <f t="shared" si="32"/>
        <v>2</v>
      </c>
      <c r="J379" s="30">
        <f t="shared" si="33"/>
        <v>1</v>
      </c>
      <c r="K379" s="30">
        <f t="shared" si="34"/>
        <v>2</v>
      </c>
    </row>
    <row r="380" spans="1:11" x14ac:dyDescent="0.25">
      <c r="A380" s="1">
        <v>45176</v>
      </c>
      <c r="B380" s="37">
        <v>19620</v>
      </c>
      <c r="C380" s="37">
        <v>19686.5</v>
      </c>
      <c r="D380" s="37">
        <v>19603</v>
      </c>
      <c r="E380" s="37">
        <v>19685</v>
      </c>
      <c r="F380" s="37">
        <f t="shared" si="35"/>
        <v>0.42558613659531097</v>
      </c>
      <c r="G380" s="30">
        <f t="shared" si="36"/>
        <v>0.33129459734964323</v>
      </c>
      <c r="H380" s="30">
        <f t="shared" si="37"/>
        <v>0.77844311377245501</v>
      </c>
      <c r="I380" s="30">
        <f t="shared" si="32"/>
        <v>3</v>
      </c>
      <c r="J380" s="30">
        <f t="shared" si="33"/>
        <v>8</v>
      </c>
      <c r="K380" s="30">
        <f t="shared" si="34"/>
        <v>3</v>
      </c>
    </row>
    <row r="381" spans="1:11" x14ac:dyDescent="0.25">
      <c r="A381" s="1">
        <v>45175</v>
      </c>
      <c r="B381" s="37">
        <v>19630</v>
      </c>
      <c r="C381" s="37">
        <v>19658</v>
      </c>
      <c r="D381" s="37">
        <v>19617.5</v>
      </c>
      <c r="E381" s="37">
        <v>19632</v>
      </c>
      <c r="F381" s="37">
        <f t="shared" si="35"/>
        <v>0.20631686194600105</v>
      </c>
      <c r="G381" s="30">
        <f t="shared" si="36"/>
        <v>1.0188487009679063E-2</v>
      </c>
      <c r="H381" s="30">
        <f t="shared" si="37"/>
        <v>4.9382716049382706E-2</v>
      </c>
      <c r="I381" s="30">
        <f t="shared" si="32"/>
        <v>1</v>
      </c>
      <c r="J381" s="30">
        <f t="shared" si="33"/>
        <v>1</v>
      </c>
      <c r="K381" s="30">
        <f t="shared" si="34"/>
        <v>2</v>
      </c>
    </row>
    <row r="382" spans="1:11" x14ac:dyDescent="0.25">
      <c r="A382" s="1">
        <v>45174</v>
      </c>
      <c r="B382" s="37">
        <v>19619</v>
      </c>
      <c r="C382" s="37">
        <v>19650</v>
      </c>
      <c r="D382" s="37">
        <v>19590.5</v>
      </c>
      <c r="E382" s="37">
        <v>19649</v>
      </c>
      <c r="F382" s="37">
        <f t="shared" si="35"/>
        <v>0.30327743513940569</v>
      </c>
      <c r="G382" s="30">
        <f t="shared" si="36"/>
        <v>0.15291299250726337</v>
      </c>
      <c r="H382" s="30">
        <f t="shared" si="37"/>
        <v>0.50420168067226889</v>
      </c>
      <c r="I382" s="30">
        <f t="shared" si="32"/>
        <v>1</v>
      </c>
      <c r="J382" s="30">
        <f t="shared" si="33"/>
        <v>6</v>
      </c>
      <c r="K382" s="30">
        <f t="shared" si="34"/>
        <v>2</v>
      </c>
    </row>
    <row r="383" spans="1:11" x14ac:dyDescent="0.25">
      <c r="A383" s="1">
        <v>45173</v>
      </c>
      <c r="B383" s="37">
        <v>19569.5</v>
      </c>
      <c r="C383" s="37">
        <v>19585</v>
      </c>
      <c r="D383" s="37">
        <v>19508.5</v>
      </c>
      <c r="E383" s="37">
        <v>19543</v>
      </c>
      <c r="F383" s="37">
        <f t="shared" si="35"/>
        <v>0.39091443317407187</v>
      </c>
      <c r="G383" s="30">
        <f t="shared" si="36"/>
        <v>-0.13541480364853473</v>
      </c>
      <c r="H383" s="30">
        <f t="shared" si="37"/>
        <v>0.34640522875816998</v>
      </c>
      <c r="I383" s="30">
        <f t="shared" si="32"/>
        <v>2</v>
      </c>
      <c r="J383" s="30">
        <f t="shared" si="33"/>
        <v>4</v>
      </c>
      <c r="K383" s="30">
        <f t="shared" si="34"/>
        <v>2</v>
      </c>
    </row>
    <row r="384" spans="1:11" x14ac:dyDescent="0.25">
      <c r="A384" s="1">
        <v>45170</v>
      </c>
      <c r="B384" s="37">
        <v>19389</v>
      </c>
      <c r="C384" s="37">
        <v>19435</v>
      </c>
      <c r="D384" s="37">
        <v>19377</v>
      </c>
      <c r="E384" s="37">
        <v>19417</v>
      </c>
      <c r="F384" s="37">
        <f t="shared" si="35"/>
        <v>0.29913868688431583</v>
      </c>
      <c r="G384" s="30">
        <f t="shared" si="36"/>
        <v>0.14441177987518694</v>
      </c>
      <c r="H384" s="30">
        <f t="shared" si="37"/>
        <v>0.48275862068965514</v>
      </c>
      <c r="I384" s="30">
        <f t="shared" si="32"/>
        <v>1</v>
      </c>
      <c r="J384" s="30">
        <f t="shared" si="33"/>
        <v>5</v>
      </c>
      <c r="K384" s="30">
        <f t="shared" si="34"/>
        <v>2</v>
      </c>
    </row>
    <row r="385" spans="1:11" x14ac:dyDescent="0.25">
      <c r="A385" s="1">
        <v>45169</v>
      </c>
      <c r="B385" s="37">
        <v>19452.5</v>
      </c>
      <c r="C385" s="37">
        <v>19492</v>
      </c>
      <c r="D385" s="37">
        <v>19407</v>
      </c>
      <c r="E385" s="37">
        <v>19411</v>
      </c>
      <c r="F385" s="37">
        <f t="shared" si="35"/>
        <v>0.43696183009895895</v>
      </c>
      <c r="G385" s="30">
        <f t="shared" si="36"/>
        <v>-0.21334018763655058</v>
      </c>
      <c r="H385" s="30">
        <f t="shared" si="37"/>
        <v>0.48823529411764716</v>
      </c>
      <c r="I385" s="30">
        <f t="shared" si="32"/>
        <v>3</v>
      </c>
      <c r="J385" s="30">
        <f t="shared" si="33"/>
        <v>5</v>
      </c>
      <c r="K385" s="30">
        <f t="shared" si="34"/>
        <v>2</v>
      </c>
    </row>
    <row r="386" spans="1:11" x14ac:dyDescent="0.25">
      <c r="A386" s="1">
        <v>45168</v>
      </c>
      <c r="B386" s="37">
        <v>19411</v>
      </c>
      <c r="C386" s="37">
        <v>19444</v>
      </c>
      <c r="D386" s="37">
        <v>19391.5</v>
      </c>
      <c r="E386" s="37">
        <v>19433.5</v>
      </c>
      <c r="F386" s="37">
        <f t="shared" si="35"/>
        <v>0.27046520014424813</v>
      </c>
      <c r="G386" s="30">
        <f t="shared" si="36"/>
        <v>0.11591365720467776</v>
      </c>
      <c r="H386" s="30">
        <f t="shared" si="37"/>
        <v>0.42857142857142855</v>
      </c>
      <c r="I386" s="30">
        <f t="shared" si="32"/>
        <v>1</v>
      </c>
      <c r="J386" s="30">
        <f t="shared" si="33"/>
        <v>5</v>
      </c>
      <c r="K386" s="30">
        <f t="shared" si="34"/>
        <v>2</v>
      </c>
    </row>
    <row r="387" spans="1:11" x14ac:dyDescent="0.25">
      <c r="A387" s="1">
        <v>45167</v>
      </c>
      <c r="B387" s="37">
        <v>19351</v>
      </c>
      <c r="C387" s="37">
        <v>19366</v>
      </c>
      <c r="D387" s="37">
        <v>19317</v>
      </c>
      <c r="E387" s="37">
        <v>19331</v>
      </c>
      <c r="F387" s="37">
        <f t="shared" si="35"/>
        <v>0.25321688801612319</v>
      </c>
      <c r="G387" s="30">
        <f t="shared" si="36"/>
        <v>-0.10335383184331561</v>
      </c>
      <c r="H387" s="30">
        <f t="shared" si="37"/>
        <v>0.40816326530612251</v>
      </c>
      <c r="I387" s="30">
        <f t="shared" ref="I387:I450" si="38">VLOOKUP(_xlfn.PERCENTRANK.EXC(F$4:F$1200,F387),$M$4:$O$13,3,TRUE)</f>
        <v>1</v>
      </c>
      <c r="J387" s="30">
        <f t="shared" ref="J387:J450" si="39">VLOOKUP(H387,$M$17:$O$26,3,TRUE)</f>
        <v>5</v>
      </c>
      <c r="K387" s="30">
        <f t="shared" ref="K387:K450" si="40">IF(I387&gt;=$O$3,IF(J387&gt;=$O$16,4,1),IF(J387&gt;=$O$16,3,2))</f>
        <v>2</v>
      </c>
    </row>
    <row r="388" spans="1:11" x14ac:dyDescent="0.25">
      <c r="A388" s="1">
        <v>45166</v>
      </c>
      <c r="B388" s="37">
        <v>19279</v>
      </c>
      <c r="C388" s="37">
        <v>19324</v>
      </c>
      <c r="D388" s="37">
        <v>19247.5</v>
      </c>
      <c r="E388" s="37">
        <v>19318.5</v>
      </c>
      <c r="F388" s="37">
        <f t="shared" ref="F388:F451" si="41">(C388-D388)/B388*100</f>
        <v>0.39680481352767255</v>
      </c>
      <c r="G388" s="30">
        <f t="shared" ref="G388:G451" si="42">(E388-B388)/B388*100</f>
        <v>0.20488614554696818</v>
      </c>
      <c r="H388" s="30">
        <f t="shared" ref="H388:H451" si="43">ABS(G388/F388)</f>
        <v>0.5163398692810458</v>
      </c>
      <c r="I388" s="30">
        <f t="shared" si="38"/>
        <v>2</v>
      </c>
      <c r="J388" s="30">
        <f t="shared" si="39"/>
        <v>6</v>
      </c>
      <c r="K388" s="30">
        <f t="shared" si="40"/>
        <v>2</v>
      </c>
    </row>
    <row r="389" spans="1:11" x14ac:dyDescent="0.25">
      <c r="A389" s="1">
        <v>45163</v>
      </c>
      <c r="B389" s="37">
        <v>19308.5</v>
      </c>
      <c r="C389" s="37">
        <v>19328</v>
      </c>
      <c r="D389" s="37">
        <v>19227</v>
      </c>
      <c r="E389" s="37">
        <v>19256.5</v>
      </c>
      <c r="F389" s="37">
        <f t="shared" si="41"/>
        <v>0.52308568765051655</v>
      </c>
      <c r="G389" s="30">
        <f t="shared" si="42"/>
        <v>-0.26931144314680061</v>
      </c>
      <c r="H389" s="30">
        <f t="shared" si="43"/>
        <v>0.51485148514851486</v>
      </c>
      <c r="I389" s="30">
        <f t="shared" si="38"/>
        <v>4</v>
      </c>
      <c r="J389" s="30">
        <f t="shared" si="39"/>
        <v>6</v>
      </c>
      <c r="K389" s="30">
        <f t="shared" si="40"/>
        <v>2</v>
      </c>
    </row>
    <row r="390" spans="1:11" x14ac:dyDescent="0.25">
      <c r="A390" s="1">
        <v>45162</v>
      </c>
      <c r="B390" s="37">
        <v>19498.5</v>
      </c>
      <c r="C390" s="37">
        <v>19575</v>
      </c>
      <c r="D390" s="37">
        <v>19492</v>
      </c>
      <c r="E390" s="37">
        <v>19504</v>
      </c>
      <c r="F390" s="37">
        <f t="shared" si="41"/>
        <v>0.42567376977716237</v>
      </c>
      <c r="G390" s="30">
        <f t="shared" si="42"/>
        <v>2.820729799728184E-2</v>
      </c>
      <c r="H390" s="30">
        <f t="shared" si="43"/>
        <v>6.6265060240963847E-2</v>
      </c>
      <c r="I390" s="30">
        <f t="shared" si="38"/>
        <v>3</v>
      </c>
      <c r="J390" s="30">
        <f t="shared" si="39"/>
        <v>1</v>
      </c>
      <c r="K390" s="30">
        <f t="shared" si="40"/>
        <v>2</v>
      </c>
    </row>
    <row r="391" spans="1:11" x14ac:dyDescent="0.25">
      <c r="A391" s="1">
        <v>45161</v>
      </c>
      <c r="B391" s="37">
        <v>19395</v>
      </c>
      <c r="C391" s="37">
        <v>19398</v>
      </c>
      <c r="D391" s="37">
        <v>19352.5</v>
      </c>
      <c r="E391" s="37">
        <v>19396.5</v>
      </c>
      <c r="F391" s="37">
        <f t="shared" si="41"/>
        <v>0.2345965455014179</v>
      </c>
      <c r="G391" s="30">
        <f t="shared" si="42"/>
        <v>7.7339520494972931E-3</v>
      </c>
      <c r="H391" s="30">
        <f t="shared" si="43"/>
        <v>3.2967032967032968E-2</v>
      </c>
      <c r="I391" s="30">
        <f t="shared" si="38"/>
        <v>1</v>
      </c>
      <c r="J391" s="30">
        <f t="shared" si="39"/>
        <v>1</v>
      </c>
      <c r="K391" s="30">
        <f t="shared" si="40"/>
        <v>2</v>
      </c>
    </row>
    <row r="392" spans="1:11" x14ac:dyDescent="0.25">
      <c r="A392" s="1">
        <v>45160</v>
      </c>
      <c r="B392" s="37">
        <v>19411</v>
      </c>
      <c r="C392" s="37">
        <v>19430</v>
      </c>
      <c r="D392" s="37">
        <v>19382.5</v>
      </c>
      <c r="E392" s="37">
        <v>19411.5</v>
      </c>
      <c r="F392" s="37">
        <f t="shared" si="41"/>
        <v>0.2447066096543197</v>
      </c>
      <c r="G392" s="30">
        <f t="shared" si="42"/>
        <v>2.5758590489928391E-3</v>
      </c>
      <c r="H392" s="30">
        <f t="shared" si="43"/>
        <v>1.0526315789473684E-2</v>
      </c>
      <c r="I392" s="30">
        <f t="shared" si="38"/>
        <v>1</v>
      </c>
      <c r="J392" s="30">
        <f t="shared" si="39"/>
        <v>1</v>
      </c>
      <c r="K392" s="30">
        <f t="shared" si="40"/>
        <v>2</v>
      </c>
    </row>
    <row r="393" spans="1:11" x14ac:dyDescent="0.25">
      <c r="A393" s="1">
        <v>45159</v>
      </c>
      <c r="B393" s="37">
        <v>19330</v>
      </c>
      <c r="C393" s="37">
        <v>19385</v>
      </c>
      <c r="D393" s="37">
        <v>19310.5</v>
      </c>
      <c r="E393" s="37">
        <v>19381</v>
      </c>
      <c r="F393" s="37">
        <f t="shared" si="41"/>
        <v>0.38541127780651835</v>
      </c>
      <c r="G393" s="30">
        <f t="shared" si="42"/>
        <v>0.26383859286083805</v>
      </c>
      <c r="H393" s="30">
        <f t="shared" si="43"/>
        <v>0.68456375838926176</v>
      </c>
      <c r="I393" s="30">
        <f t="shared" si="38"/>
        <v>2</v>
      </c>
      <c r="J393" s="30">
        <f t="shared" si="39"/>
        <v>7</v>
      </c>
      <c r="K393" s="30">
        <f t="shared" si="40"/>
        <v>3</v>
      </c>
    </row>
    <row r="394" spans="1:11" x14ac:dyDescent="0.25">
      <c r="A394" s="1">
        <v>45156</v>
      </c>
      <c r="B394" s="37">
        <v>19320</v>
      </c>
      <c r="C394" s="37">
        <v>19337.5</v>
      </c>
      <c r="D394" s="37">
        <v>19275.5</v>
      </c>
      <c r="E394" s="37">
        <v>19300</v>
      </c>
      <c r="F394" s="37">
        <f t="shared" si="41"/>
        <v>0.32091097308488614</v>
      </c>
      <c r="G394" s="30">
        <f t="shared" si="42"/>
        <v>-0.10351966873706005</v>
      </c>
      <c r="H394" s="30">
        <f t="shared" si="43"/>
        <v>0.32258064516129031</v>
      </c>
      <c r="I394" s="30">
        <f t="shared" si="38"/>
        <v>1</v>
      </c>
      <c r="J394" s="30">
        <f t="shared" si="39"/>
        <v>4</v>
      </c>
      <c r="K394" s="30">
        <f t="shared" si="40"/>
        <v>2</v>
      </c>
    </row>
    <row r="395" spans="1:11" x14ac:dyDescent="0.25">
      <c r="A395" s="1">
        <v>45155</v>
      </c>
      <c r="B395" s="37">
        <v>19435.5</v>
      </c>
      <c r="C395" s="37">
        <v>19463</v>
      </c>
      <c r="D395" s="37">
        <v>19394</v>
      </c>
      <c r="E395" s="37">
        <v>19418</v>
      </c>
      <c r="F395" s="37">
        <f t="shared" si="41"/>
        <v>0.35502045226518486</v>
      </c>
      <c r="G395" s="30">
        <f t="shared" si="42"/>
        <v>-9.0041419052764277E-2</v>
      </c>
      <c r="H395" s="30">
        <f t="shared" si="43"/>
        <v>0.25362318840579712</v>
      </c>
      <c r="I395" s="30">
        <f t="shared" si="38"/>
        <v>2</v>
      </c>
      <c r="J395" s="30">
        <f t="shared" si="39"/>
        <v>3</v>
      </c>
      <c r="K395" s="30">
        <f t="shared" si="40"/>
        <v>2</v>
      </c>
    </row>
    <row r="396" spans="1:11" x14ac:dyDescent="0.25">
      <c r="A396" s="1">
        <v>45154</v>
      </c>
      <c r="B396" s="37">
        <v>19398</v>
      </c>
      <c r="C396" s="37">
        <v>19437.5</v>
      </c>
      <c r="D396" s="37">
        <v>19355.5</v>
      </c>
      <c r="E396" s="37">
        <v>19410</v>
      </c>
      <c r="F396" s="37">
        <f t="shared" si="41"/>
        <v>0.42272399216414064</v>
      </c>
      <c r="G396" s="30">
        <f t="shared" si="42"/>
        <v>6.186204763377668E-2</v>
      </c>
      <c r="H396" s="30">
        <f t="shared" si="43"/>
        <v>0.14634146341463414</v>
      </c>
      <c r="I396" s="30">
        <f t="shared" si="38"/>
        <v>3</v>
      </c>
      <c r="J396" s="30">
        <f t="shared" si="39"/>
        <v>2</v>
      </c>
      <c r="K396" s="30">
        <f t="shared" si="40"/>
        <v>2</v>
      </c>
    </row>
    <row r="397" spans="1:11" x14ac:dyDescent="0.25">
      <c r="A397" s="1">
        <v>45152</v>
      </c>
      <c r="B397" s="37">
        <v>19438</v>
      </c>
      <c r="C397" s="37">
        <v>19438</v>
      </c>
      <c r="D397" s="37">
        <v>19317</v>
      </c>
      <c r="E397" s="37">
        <v>19365</v>
      </c>
      <c r="F397" s="37">
        <f t="shared" si="41"/>
        <v>0.62249202592859354</v>
      </c>
      <c r="G397" s="30">
        <f t="shared" si="42"/>
        <v>-0.37555304043625887</v>
      </c>
      <c r="H397" s="30">
        <f t="shared" si="43"/>
        <v>0.60330578512396682</v>
      </c>
      <c r="I397" s="30">
        <f t="shared" si="38"/>
        <v>5</v>
      </c>
      <c r="J397" s="30">
        <f t="shared" si="39"/>
        <v>7</v>
      </c>
      <c r="K397" s="30">
        <f t="shared" si="40"/>
        <v>3</v>
      </c>
    </row>
    <row r="398" spans="1:11" x14ac:dyDescent="0.25">
      <c r="A398" s="1">
        <v>45149</v>
      </c>
      <c r="B398" s="37">
        <v>19580</v>
      </c>
      <c r="C398" s="37">
        <v>19580</v>
      </c>
      <c r="D398" s="37">
        <v>19488.5</v>
      </c>
      <c r="E398" s="37">
        <v>19510</v>
      </c>
      <c r="F398" s="37">
        <f t="shared" si="41"/>
        <v>0.46731358529111344</v>
      </c>
      <c r="G398" s="30">
        <f t="shared" si="42"/>
        <v>-0.35750766087844743</v>
      </c>
      <c r="H398" s="30">
        <f t="shared" si="43"/>
        <v>0.76502732240437155</v>
      </c>
      <c r="I398" s="30">
        <f t="shared" si="38"/>
        <v>4</v>
      </c>
      <c r="J398" s="30">
        <f t="shared" si="39"/>
        <v>8</v>
      </c>
      <c r="K398" s="30">
        <f t="shared" si="40"/>
        <v>3</v>
      </c>
    </row>
    <row r="399" spans="1:11" x14ac:dyDescent="0.25">
      <c r="A399" s="1">
        <v>45148</v>
      </c>
      <c r="B399" s="37">
        <v>19645</v>
      </c>
      <c r="C399" s="37">
        <v>19669</v>
      </c>
      <c r="D399" s="37">
        <v>19535</v>
      </c>
      <c r="E399" s="37">
        <v>19582</v>
      </c>
      <c r="F399" s="37">
        <f t="shared" si="41"/>
        <v>0.68210740646474932</v>
      </c>
      <c r="G399" s="30">
        <f t="shared" si="42"/>
        <v>-0.32069228811402395</v>
      </c>
      <c r="H399" s="30">
        <f t="shared" si="43"/>
        <v>0.47014925373134331</v>
      </c>
      <c r="I399" s="30">
        <f t="shared" si="38"/>
        <v>5</v>
      </c>
      <c r="J399" s="30">
        <f t="shared" si="39"/>
        <v>5</v>
      </c>
      <c r="K399" s="30">
        <f t="shared" si="40"/>
        <v>2</v>
      </c>
    </row>
    <row r="400" spans="1:11" x14ac:dyDescent="0.25">
      <c r="A400" s="1">
        <v>45147</v>
      </c>
      <c r="B400" s="37">
        <v>19619.5</v>
      </c>
      <c r="C400" s="37">
        <v>19619.5</v>
      </c>
      <c r="D400" s="37">
        <v>19513</v>
      </c>
      <c r="E400" s="37">
        <v>19519.5</v>
      </c>
      <c r="F400" s="37">
        <f t="shared" si="41"/>
        <v>0.54282728917658452</v>
      </c>
      <c r="G400" s="30">
        <f t="shared" si="42"/>
        <v>-0.50969698514233297</v>
      </c>
      <c r="H400" s="30">
        <f t="shared" si="43"/>
        <v>0.93896713615023486</v>
      </c>
      <c r="I400" s="30">
        <f t="shared" si="38"/>
        <v>4</v>
      </c>
      <c r="J400" s="30">
        <f t="shared" si="39"/>
        <v>10</v>
      </c>
      <c r="K400" s="30">
        <f t="shared" si="40"/>
        <v>3</v>
      </c>
    </row>
    <row r="401" spans="1:11" x14ac:dyDescent="0.25">
      <c r="A401" s="1">
        <v>45146</v>
      </c>
      <c r="B401" s="37">
        <v>19660</v>
      </c>
      <c r="C401" s="37">
        <v>19667</v>
      </c>
      <c r="D401" s="37">
        <v>19613</v>
      </c>
      <c r="E401" s="37">
        <v>19615.5</v>
      </c>
      <c r="F401" s="37">
        <f t="shared" si="41"/>
        <v>0.27466937945066128</v>
      </c>
      <c r="G401" s="30">
        <f t="shared" si="42"/>
        <v>-0.22634791454730416</v>
      </c>
      <c r="H401" s="30">
        <f t="shared" si="43"/>
        <v>0.82407407407407396</v>
      </c>
      <c r="I401" s="30">
        <f t="shared" si="38"/>
        <v>1</v>
      </c>
      <c r="J401" s="30">
        <f t="shared" si="39"/>
        <v>9</v>
      </c>
      <c r="K401" s="30">
        <f t="shared" si="40"/>
        <v>3</v>
      </c>
    </row>
    <row r="402" spans="1:11" x14ac:dyDescent="0.25">
      <c r="A402" s="1">
        <v>45145</v>
      </c>
      <c r="B402" s="37">
        <v>19619</v>
      </c>
      <c r="C402" s="37">
        <v>19645.5</v>
      </c>
      <c r="D402" s="37">
        <v>19577.5</v>
      </c>
      <c r="E402" s="37">
        <v>19595</v>
      </c>
      <c r="F402" s="37">
        <f t="shared" si="41"/>
        <v>0.34660278301646363</v>
      </c>
      <c r="G402" s="30">
        <f t="shared" si="42"/>
        <v>-0.12233039400581069</v>
      </c>
      <c r="H402" s="30">
        <f t="shared" si="43"/>
        <v>0.35294117647058826</v>
      </c>
      <c r="I402" s="30">
        <f t="shared" si="38"/>
        <v>2</v>
      </c>
      <c r="J402" s="30">
        <f t="shared" si="39"/>
        <v>4</v>
      </c>
      <c r="K402" s="30">
        <f t="shared" si="40"/>
        <v>2</v>
      </c>
    </row>
    <row r="403" spans="1:11" x14ac:dyDescent="0.25">
      <c r="A403" s="1">
        <v>45142</v>
      </c>
      <c r="B403" s="37">
        <v>19504</v>
      </c>
      <c r="C403" s="37">
        <v>19549</v>
      </c>
      <c r="D403" s="37">
        <v>19486.5</v>
      </c>
      <c r="E403" s="37">
        <v>19541</v>
      </c>
      <c r="F403" s="37">
        <f t="shared" si="41"/>
        <v>0.32044708777686631</v>
      </c>
      <c r="G403" s="30">
        <f t="shared" si="42"/>
        <v>0.18970467596390483</v>
      </c>
      <c r="H403" s="30">
        <f t="shared" si="43"/>
        <v>0.59199999999999997</v>
      </c>
      <c r="I403" s="30">
        <f t="shared" si="38"/>
        <v>1</v>
      </c>
      <c r="J403" s="30">
        <f t="shared" si="39"/>
        <v>6</v>
      </c>
      <c r="K403" s="30">
        <f t="shared" si="40"/>
        <v>2</v>
      </c>
    </row>
    <row r="404" spans="1:11" x14ac:dyDescent="0.25">
      <c r="A404" s="1">
        <v>45141</v>
      </c>
      <c r="B404" s="37">
        <v>19543.5</v>
      </c>
      <c r="C404" s="37">
        <v>19595</v>
      </c>
      <c r="D404" s="37">
        <v>19510</v>
      </c>
      <c r="E404" s="37">
        <v>19568</v>
      </c>
      <c r="F404" s="37">
        <f t="shared" si="41"/>
        <v>0.4349272136515977</v>
      </c>
      <c r="G404" s="30">
        <f t="shared" si="42"/>
        <v>0.125361373346637</v>
      </c>
      <c r="H404" s="30">
        <f t="shared" si="43"/>
        <v>0.28823529411764709</v>
      </c>
      <c r="I404" s="30">
        <f t="shared" si="38"/>
        <v>3</v>
      </c>
      <c r="J404" s="30">
        <f t="shared" si="39"/>
        <v>3</v>
      </c>
      <c r="K404" s="30">
        <f t="shared" si="40"/>
        <v>2</v>
      </c>
    </row>
    <row r="405" spans="1:11" x14ac:dyDescent="0.25">
      <c r="A405" s="1">
        <v>45140</v>
      </c>
      <c r="B405" s="37">
        <v>19745.5</v>
      </c>
      <c r="C405" s="37">
        <v>19755.5</v>
      </c>
      <c r="D405" s="37">
        <v>19607</v>
      </c>
      <c r="E405" s="37">
        <v>19630</v>
      </c>
      <c r="F405" s="37">
        <f t="shared" si="41"/>
        <v>0.75207009191967789</v>
      </c>
      <c r="G405" s="30">
        <f t="shared" si="42"/>
        <v>-0.58494340482641616</v>
      </c>
      <c r="H405" s="30">
        <f t="shared" si="43"/>
        <v>0.77777777777777779</v>
      </c>
      <c r="I405" s="30">
        <f t="shared" si="38"/>
        <v>7</v>
      </c>
      <c r="J405" s="30">
        <f t="shared" si="39"/>
        <v>8</v>
      </c>
      <c r="K405" s="30">
        <f t="shared" si="40"/>
        <v>4</v>
      </c>
    </row>
    <row r="406" spans="1:11" x14ac:dyDescent="0.25">
      <c r="A406" s="1">
        <v>45139</v>
      </c>
      <c r="B406" s="37">
        <v>19864</v>
      </c>
      <c r="C406" s="37">
        <v>19869</v>
      </c>
      <c r="D406" s="37">
        <v>19790</v>
      </c>
      <c r="E406" s="37">
        <v>19808.5</v>
      </c>
      <c r="F406" s="37">
        <f t="shared" si="41"/>
        <v>0.39770438985098666</v>
      </c>
      <c r="G406" s="30">
        <f t="shared" si="42"/>
        <v>-0.27939991945227549</v>
      </c>
      <c r="H406" s="30">
        <f t="shared" si="43"/>
        <v>0.70253164556962033</v>
      </c>
      <c r="I406" s="30">
        <f t="shared" si="38"/>
        <v>2</v>
      </c>
      <c r="J406" s="30">
        <f t="shared" si="39"/>
        <v>8</v>
      </c>
      <c r="K406" s="30">
        <f t="shared" si="40"/>
        <v>3</v>
      </c>
    </row>
    <row r="407" spans="1:11" x14ac:dyDescent="0.25">
      <c r="A407" s="1">
        <v>45138</v>
      </c>
      <c r="B407" s="37">
        <v>19760</v>
      </c>
      <c r="C407" s="37">
        <v>19805</v>
      </c>
      <c r="D407" s="37">
        <v>19708.5</v>
      </c>
      <c r="E407" s="37">
        <v>19801</v>
      </c>
      <c r="F407" s="37">
        <f t="shared" si="41"/>
        <v>0.48836032388663964</v>
      </c>
      <c r="G407" s="30">
        <f t="shared" si="42"/>
        <v>0.20748987854251011</v>
      </c>
      <c r="H407" s="30">
        <f t="shared" si="43"/>
        <v>0.42487046632124353</v>
      </c>
      <c r="I407" s="30">
        <f t="shared" si="38"/>
        <v>4</v>
      </c>
      <c r="J407" s="30">
        <f t="shared" si="39"/>
        <v>5</v>
      </c>
      <c r="K407" s="30">
        <f t="shared" si="40"/>
        <v>2</v>
      </c>
    </row>
    <row r="408" spans="1:11" x14ac:dyDescent="0.25">
      <c r="A408" s="1">
        <v>45135</v>
      </c>
      <c r="B408" s="37">
        <v>19775.5</v>
      </c>
      <c r="C408" s="37">
        <v>19787.5</v>
      </c>
      <c r="D408" s="37">
        <v>19703.5</v>
      </c>
      <c r="E408" s="37">
        <v>19726.5</v>
      </c>
      <c r="F408" s="37">
        <f t="shared" si="41"/>
        <v>0.42476802103613059</v>
      </c>
      <c r="G408" s="30">
        <f t="shared" si="42"/>
        <v>-0.24778134560440951</v>
      </c>
      <c r="H408" s="30">
        <f t="shared" si="43"/>
        <v>0.58333333333333337</v>
      </c>
      <c r="I408" s="30">
        <f t="shared" si="38"/>
        <v>3</v>
      </c>
      <c r="J408" s="30">
        <f t="shared" si="39"/>
        <v>6</v>
      </c>
      <c r="K408" s="30">
        <f t="shared" si="40"/>
        <v>2</v>
      </c>
    </row>
    <row r="409" spans="1:11" x14ac:dyDescent="0.25">
      <c r="A409" s="1">
        <v>45134</v>
      </c>
      <c r="B409" s="37">
        <v>19960</v>
      </c>
      <c r="C409" s="37">
        <v>19988</v>
      </c>
      <c r="D409" s="37">
        <v>19902</v>
      </c>
      <c r="E409" s="37">
        <v>19908.5</v>
      </c>
      <c r="F409" s="37">
        <f t="shared" si="41"/>
        <v>0.43086172344689377</v>
      </c>
      <c r="G409" s="30">
        <f t="shared" si="42"/>
        <v>-0.25801603206412826</v>
      </c>
      <c r="H409" s="30">
        <f t="shared" si="43"/>
        <v>0.59883720930232565</v>
      </c>
      <c r="I409" s="30">
        <f t="shared" si="38"/>
        <v>3</v>
      </c>
      <c r="J409" s="30">
        <f t="shared" si="39"/>
        <v>6</v>
      </c>
      <c r="K409" s="30">
        <f t="shared" si="40"/>
        <v>2</v>
      </c>
    </row>
    <row r="410" spans="1:11" x14ac:dyDescent="0.25">
      <c r="A410" s="1">
        <v>45133</v>
      </c>
      <c r="B410" s="37">
        <v>19714.5</v>
      </c>
      <c r="C410" s="37">
        <v>19820</v>
      </c>
      <c r="D410" s="37">
        <v>19707.5</v>
      </c>
      <c r="E410" s="37">
        <v>19806</v>
      </c>
      <c r="F410" s="37">
        <f t="shared" si="41"/>
        <v>0.57064597123944305</v>
      </c>
      <c r="G410" s="30">
        <f t="shared" si="42"/>
        <v>0.46412538994141367</v>
      </c>
      <c r="H410" s="30">
        <f t="shared" si="43"/>
        <v>0.81333333333333335</v>
      </c>
      <c r="I410" s="30">
        <f t="shared" si="38"/>
        <v>5</v>
      </c>
      <c r="J410" s="30">
        <f t="shared" si="39"/>
        <v>9</v>
      </c>
      <c r="K410" s="30">
        <f t="shared" si="40"/>
        <v>3</v>
      </c>
    </row>
    <row r="411" spans="1:11" x14ac:dyDescent="0.25">
      <c r="A411" s="1">
        <v>45132</v>
      </c>
      <c r="B411" s="37">
        <v>19720</v>
      </c>
      <c r="C411" s="37">
        <v>19722</v>
      </c>
      <c r="D411" s="37">
        <v>19665</v>
      </c>
      <c r="E411" s="37">
        <v>19688</v>
      </c>
      <c r="F411" s="37">
        <f t="shared" si="41"/>
        <v>0.28904665314401623</v>
      </c>
      <c r="G411" s="30">
        <f t="shared" si="42"/>
        <v>-0.16227180527383367</v>
      </c>
      <c r="H411" s="30">
        <f t="shared" si="43"/>
        <v>0.56140350877192979</v>
      </c>
      <c r="I411" s="30">
        <f t="shared" si="38"/>
        <v>1</v>
      </c>
      <c r="J411" s="30">
        <f t="shared" si="39"/>
        <v>6</v>
      </c>
      <c r="K411" s="30">
        <f t="shared" si="40"/>
        <v>2</v>
      </c>
    </row>
    <row r="412" spans="1:11" x14ac:dyDescent="0.25">
      <c r="A412" s="1">
        <v>45131</v>
      </c>
      <c r="B412" s="37">
        <v>19753.5</v>
      </c>
      <c r="C412" s="37">
        <v>19808</v>
      </c>
      <c r="D412" s="37">
        <v>19721</v>
      </c>
      <c r="E412" s="37">
        <v>19782</v>
      </c>
      <c r="F412" s="37">
        <f t="shared" si="41"/>
        <v>0.44042827853291827</v>
      </c>
      <c r="G412" s="30">
        <f t="shared" si="42"/>
        <v>0.14427822917457667</v>
      </c>
      <c r="H412" s="30">
        <f t="shared" si="43"/>
        <v>0.32758620689655171</v>
      </c>
      <c r="I412" s="30">
        <f t="shared" si="38"/>
        <v>3</v>
      </c>
      <c r="J412" s="30">
        <f t="shared" si="39"/>
        <v>4</v>
      </c>
      <c r="K412" s="30">
        <f t="shared" si="40"/>
        <v>2</v>
      </c>
    </row>
    <row r="413" spans="1:11" x14ac:dyDescent="0.25">
      <c r="A413" s="1">
        <v>45128</v>
      </c>
      <c r="B413" s="37">
        <v>19850</v>
      </c>
      <c r="C413" s="37">
        <v>19899.5</v>
      </c>
      <c r="D413" s="37">
        <v>19811.5</v>
      </c>
      <c r="E413" s="37">
        <v>19816</v>
      </c>
      <c r="F413" s="37">
        <f t="shared" si="41"/>
        <v>0.44332493702770781</v>
      </c>
      <c r="G413" s="30">
        <f t="shared" si="42"/>
        <v>-0.17128463476070527</v>
      </c>
      <c r="H413" s="30">
        <f t="shared" si="43"/>
        <v>0.3863636363636363</v>
      </c>
      <c r="I413" s="30">
        <f t="shared" si="38"/>
        <v>3</v>
      </c>
      <c r="J413" s="30">
        <f t="shared" si="39"/>
        <v>4</v>
      </c>
      <c r="K413" s="30">
        <f t="shared" si="40"/>
        <v>2</v>
      </c>
    </row>
    <row r="414" spans="1:11" x14ac:dyDescent="0.25">
      <c r="A414" s="1">
        <v>45127</v>
      </c>
      <c r="B414" s="37">
        <v>19845</v>
      </c>
      <c r="C414" s="37">
        <v>19855</v>
      </c>
      <c r="D414" s="37">
        <v>19796</v>
      </c>
      <c r="E414" s="37">
        <v>19842</v>
      </c>
      <c r="F414" s="37">
        <f t="shared" si="41"/>
        <v>0.29730410682791636</v>
      </c>
      <c r="G414" s="30">
        <f t="shared" si="42"/>
        <v>-1.5117157974300832E-2</v>
      </c>
      <c r="H414" s="30">
        <f t="shared" si="43"/>
        <v>5.0847457627118647E-2</v>
      </c>
      <c r="I414" s="30">
        <f t="shared" si="38"/>
        <v>1</v>
      </c>
      <c r="J414" s="30">
        <f t="shared" si="39"/>
        <v>1</v>
      </c>
      <c r="K414" s="30">
        <f t="shared" si="40"/>
        <v>2</v>
      </c>
    </row>
    <row r="415" spans="1:11" x14ac:dyDescent="0.25">
      <c r="A415" s="1">
        <v>45126</v>
      </c>
      <c r="B415" s="37">
        <v>19800</v>
      </c>
      <c r="C415" s="37">
        <v>19840</v>
      </c>
      <c r="D415" s="37">
        <v>19771</v>
      </c>
      <c r="E415" s="37">
        <v>19784</v>
      </c>
      <c r="F415" s="37">
        <f t="shared" si="41"/>
        <v>0.34848484848484845</v>
      </c>
      <c r="G415" s="30">
        <f t="shared" si="42"/>
        <v>-8.0808080808080801E-2</v>
      </c>
      <c r="H415" s="30">
        <f t="shared" si="43"/>
        <v>0.2318840579710145</v>
      </c>
      <c r="I415" s="30">
        <f t="shared" si="38"/>
        <v>2</v>
      </c>
      <c r="J415" s="30">
        <f t="shared" si="39"/>
        <v>3</v>
      </c>
      <c r="K415" s="30">
        <f t="shared" si="40"/>
        <v>2</v>
      </c>
    </row>
    <row r="416" spans="1:11" x14ac:dyDescent="0.25">
      <c r="A416" s="1">
        <v>45125</v>
      </c>
      <c r="B416" s="37">
        <v>19766.5</v>
      </c>
      <c r="C416" s="37">
        <v>19824.5</v>
      </c>
      <c r="D416" s="37">
        <v>19744.5</v>
      </c>
      <c r="E416" s="37">
        <v>19810.5</v>
      </c>
      <c r="F416" s="37">
        <f t="shared" si="41"/>
        <v>0.40472516631674799</v>
      </c>
      <c r="G416" s="30">
        <f t="shared" si="42"/>
        <v>0.22259884147421144</v>
      </c>
      <c r="H416" s="30">
        <f t="shared" si="43"/>
        <v>0.55000000000000016</v>
      </c>
      <c r="I416" s="30">
        <f t="shared" si="38"/>
        <v>2</v>
      </c>
      <c r="J416" s="30">
        <f t="shared" si="39"/>
        <v>6</v>
      </c>
      <c r="K416" s="30">
        <f t="shared" si="40"/>
        <v>2</v>
      </c>
    </row>
    <row r="417" spans="1:11" x14ac:dyDescent="0.25">
      <c r="A417" s="1">
        <v>45124</v>
      </c>
      <c r="B417" s="37">
        <v>19622.5</v>
      </c>
      <c r="C417" s="37">
        <v>19662</v>
      </c>
      <c r="D417" s="37">
        <v>19598</v>
      </c>
      <c r="E417" s="37">
        <v>19646</v>
      </c>
      <c r="F417" s="37">
        <f t="shared" si="41"/>
        <v>0.32615619824181424</v>
      </c>
      <c r="G417" s="30">
        <f t="shared" si="42"/>
        <v>0.11976047904191617</v>
      </c>
      <c r="H417" s="30">
        <f t="shared" si="43"/>
        <v>0.3671875</v>
      </c>
      <c r="I417" s="30">
        <f t="shared" si="38"/>
        <v>1</v>
      </c>
      <c r="J417" s="30">
        <f t="shared" si="39"/>
        <v>4</v>
      </c>
      <c r="K417" s="30">
        <f t="shared" si="40"/>
        <v>2</v>
      </c>
    </row>
    <row r="418" spans="1:11" x14ac:dyDescent="0.25">
      <c r="A418" s="1">
        <v>45121</v>
      </c>
      <c r="B418" s="37">
        <v>19539</v>
      </c>
      <c r="C418" s="37">
        <v>19557</v>
      </c>
      <c r="D418" s="37">
        <v>19475</v>
      </c>
      <c r="E418" s="37">
        <v>19519</v>
      </c>
      <c r="F418" s="37">
        <f t="shared" si="41"/>
        <v>0.41967347356568913</v>
      </c>
      <c r="G418" s="30">
        <f t="shared" si="42"/>
        <v>-0.10235938379650955</v>
      </c>
      <c r="H418" s="30">
        <f t="shared" si="43"/>
        <v>0.24390243902439027</v>
      </c>
      <c r="I418" s="30">
        <f t="shared" si="38"/>
        <v>3</v>
      </c>
      <c r="J418" s="30">
        <f t="shared" si="39"/>
        <v>3</v>
      </c>
      <c r="K418" s="30">
        <f t="shared" si="40"/>
        <v>2</v>
      </c>
    </row>
    <row r="419" spans="1:11" x14ac:dyDescent="0.25">
      <c r="A419" s="1">
        <v>45120</v>
      </c>
      <c r="B419" s="37">
        <v>19535</v>
      </c>
      <c r="C419" s="37">
        <v>19614</v>
      </c>
      <c r="D419" s="37">
        <v>19511</v>
      </c>
      <c r="E419" s="37">
        <v>19595.5</v>
      </c>
      <c r="F419" s="37">
        <f t="shared" si="41"/>
        <v>0.52725876631686719</v>
      </c>
      <c r="G419" s="30">
        <f t="shared" si="42"/>
        <v>0.3097005374968006</v>
      </c>
      <c r="H419" s="30">
        <f t="shared" si="43"/>
        <v>0.58737864077669899</v>
      </c>
      <c r="I419" s="30">
        <f t="shared" si="38"/>
        <v>4</v>
      </c>
      <c r="J419" s="30">
        <f t="shared" si="39"/>
        <v>6</v>
      </c>
      <c r="K419" s="30">
        <f t="shared" si="40"/>
        <v>2</v>
      </c>
    </row>
    <row r="420" spans="1:11" x14ac:dyDescent="0.25">
      <c r="A420" s="1">
        <v>45119</v>
      </c>
      <c r="B420" s="37">
        <v>19535.5</v>
      </c>
      <c r="C420" s="37">
        <v>19544</v>
      </c>
      <c r="D420" s="37">
        <v>19479</v>
      </c>
      <c r="E420" s="37">
        <v>19515</v>
      </c>
      <c r="F420" s="37">
        <f t="shared" si="41"/>
        <v>0.3327275984745719</v>
      </c>
      <c r="G420" s="30">
        <f t="shared" si="42"/>
        <v>-0.1049371656727496</v>
      </c>
      <c r="H420" s="30">
        <f t="shared" si="43"/>
        <v>0.31538461538461543</v>
      </c>
      <c r="I420" s="30">
        <f t="shared" si="38"/>
        <v>2</v>
      </c>
      <c r="J420" s="30">
        <f t="shared" si="39"/>
        <v>4</v>
      </c>
      <c r="K420" s="30">
        <f t="shared" si="40"/>
        <v>2</v>
      </c>
    </row>
    <row r="421" spans="1:11" x14ac:dyDescent="0.25">
      <c r="A421" s="1">
        <v>45118</v>
      </c>
      <c r="B421" s="37">
        <v>19453</v>
      </c>
      <c r="C421" s="37">
        <v>19535</v>
      </c>
      <c r="D421" s="37">
        <v>19453</v>
      </c>
      <c r="E421" s="37">
        <v>19533</v>
      </c>
      <c r="F421" s="37">
        <f t="shared" si="41"/>
        <v>0.42152881303654965</v>
      </c>
      <c r="G421" s="30">
        <f t="shared" si="42"/>
        <v>0.41124762247468255</v>
      </c>
      <c r="H421" s="30">
        <f t="shared" si="43"/>
        <v>0.97560975609756084</v>
      </c>
      <c r="I421" s="30">
        <f t="shared" si="38"/>
        <v>3</v>
      </c>
      <c r="J421" s="30">
        <f t="shared" si="39"/>
        <v>10</v>
      </c>
      <c r="K421" s="30">
        <f t="shared" si="40"/>
        <v>3</v>
      </c>
    </row>
    <row r="422" spans="1:11" x14ac:dyDescent="0.25">
      <c r="A422" s="1">
        <v>45117</v>
      </c>
      <c r="B422" s="37">
        <v>19420</v>
      </c>
      <c r="C422" s="37">
        <v>19480.5</v>
      </c>
      <c r="D422" s="37">
        <v>19391</v>
      </c>
      <c r="E422" s="37">
        <v>19444</v>
      </c>
      <c r="F422" s="37">
        <f t="shared" si="41"/>
        <v>0.46086508753861999</v>
      </c>
      <c r="G422" s="30">
        <f t="shared" si="42"/>
        <v>0.12358393408856848</v>
      </c>
      <c r="H422" s="30">
        <f t="shared" si="43"/>
        <v>0.26815642458100558</v>
      </c>
      <c r="I422" s="30">
        <f t="shared" si="38"/>
        <v>3</v>
      </c>
      <c r="J422" s="30">
        <f t="shared" si="39"/>
        <v>3</v>
      </c>
      <c r="K422" s="30">
        <f t="shared" si="40"/>
        <v>2</v>
      </c>
    </row>
    <row r="423" spans="1:11" x14ac:dyDescent="0.25">
      <c r="A423" s="1">
        <v>45114</v>
      </c>
      <c r="B423" s="37">
        <v>19475</v>
      </c>
      <c r="C423" s="37">
        <v>19567.5</v>
      </c>
      <c r="D423" s="37">
        <v>19449</v>
      </c>
      <c r="E423" s="37">
        <v>19473</v>
      </c>
      <c r="F423" s="37">
        <f t="shared" si="41"/>
        <v>0.60847240051347884</v>
      </c>
      <c r="G423" s="30">
        <f t="shared" si="42"/>
        <v>-1.0269576379974327E-2</v>
      </c>
      <c r="H423" s="30">
        <f t="shared" si="43"/>
        <v>1.687763713080169E-2</v>
      </c>
      <c r="I423" s="30">
        <f t="shared" si="38"/>
        <v>5</v>
      </c>
      <c r="J423" s="30">
        <f t="shared" si="39"/>
        <v>1</v>
      </c>
      <c r="K423" s="30">
        <f t="shared" si="40"/>
        <v>2</v>
      </c>
    </row>
    <row r="424" spans="1:11" x14ac:dyDescent="0.25">
      <c r="A424" s="1">
        <v>45113</v>
      </c>
      <c r="B424" s="37">
        <v>19461</v>
      </c>
      <c r="C424" s="37">
        <v>19518</v>
      </c>
      <c r="D424" s="37">
        <v>19438</v>
      </c>
      <c r="E424" s="37">
        <v>19503</v>
      </c>
      <c r="F424" s="37">
        <f t="shared" si="41"/>
        <v>0.4110785673911927</v>
      </c>
      <c r="G424" s="30">
        <f t="shared" si="42"/>
        <v>0.21581624788037612</v>
      </c>
      <c r="H424" s="30">
        <f t="shared" si="43"/>
        <v>0.52499999999999991</v>
      </c>
      <c r="I424" s="30">
        <f t="shared" si="38"/>
        <v>3</v>
      </c>
      <c r="J424" s="30">
        <f t="shared" si="39"/>
        <v>6</v>
      </c>
      <c r="K424" s="30">
        <f t="shared" si="40"/>
        <v>2</v>
      </c>
    </row>
    <row r="425" spans="1:11" x14ac:dyDescent="0.25">
      <c r="A425" s="1">
        <v>45112</v>
      </c>
      <c r="B425" s="37">
        <v>19400</v>
      </c>
      <c r="C425" s="37">
        <v>19484</v>
      </c>
      <c r="D425" s="37">
        <v>19400</v>
      </c>
      <c r="E425" s="37">
        <v>19454</v>
      </c>
      <c r="F425" s="37">
        <f t="shared" si="41"/>
        <v>0.4329896907216495</v>
      </c>
      <c r="G425" s="30">
        <f t="shared" si="42"/>
        <v>0.27835051546391754</v>
      </c>
      <c r="H425" s="30">
        <f t="shared" si="43"/>
        <v>0.6428571428571429</v>
      </c>
      <c r="I425" s="30">
        <f t="shared" si="38"/>
        <v>3</v>
      </c>
      <c r="J425" s="30">
        <f t="shared" si="39"/>
        <v>7</v>
      </c>
      <c r="K425" s="30">
        <f t="shared" si="40"/>
        <v>3</v>
      </c>
    </row>
    <row r="426" spans="1:11" x14ac:dyDescent="0.25">
      <c r="A426" s="1">
        <v>45111</v>
      </c>
      <c r="B426" s="37">
        <v>19436.5</v>
      </c>
      <c r="C426" s="37">
        <v>19473.5</v>
      </c>
      <c r="D426" s="37">
        <v>19376.5</v>
      </c>
      <c r="E426" s="37">
        <v>19419.5</v>
      </c>
      <c r="F426" s="37">
        <f t="shared" si="41"/>
        <v>0.49906104494121883</v>
      </c>
      <c r="G426" s="30">
        <f t="shared" si="42"/>
        <v>-8.7464306845368253E-2</v>
      </c>
      <c r="H426" s="30">
        <f t="shared" si="43"/>
        <v>0.1752577319587629</v>
      </c>
      <c r="I426" s="30">
        <f t="shared" si="38"/>
        <v>4</v>
      </c>
      <c r="J426" s="30">
        <f t="shared" si="39"/>
        <v>2</v>
      </c>
      <c r="K426" s="30">
        <f t="shared" si="40"/>
        <v>2</v>
      </c>
    </row>
    <row r="427" spans="1:11" x14ac:dyDescent="0.25">
      <c r="A427" s="1">
        <v>45110</v>
      </c>
      <c r="B427" s="37">
        <v>19319</v>
      </c>
      <c r="C427" s="37">
        <v>19412.5</v>
      </c>
      <c r="D427" s="37">
        <v>19305</v>
      </c>
      <c r="E427" s="37">
        <v>19353.5</v>
      </c>
      <c r="F427" s="37">
        <f t="shared" si="41"/>
        <v>0.55644702106734301</v>
      </c>
      <c r="G427" s="30">
        <f t="shared" si="42"/>
        <v>0.17858067187742638</v>
      </c>
      <c r="H427" s="30">
        <f t="shared" si="43"/>
        <v>0.32093023255813957</v>
      </c>
      <c r="I427" s="30">
        <f t="shared" si="38"/>
        <v>5</v>
      </c>
      <c r="J427" s="30">
        <f t="shared" si="39"/>
        <v>4</v>
      </c>
      <c r="K427" s="30">
        <f t="shared" si="40"/>
        <v>2</v>
      </c>
    </row>
    <row r="428" spans="1:11" x14ac:dyDescent="0.25">
      <c r="A428" s="1">
        <v>45107</v>
      </c>
      <c r="B428" s="37">
        <v>19151.5</v>
      </c>
      <c r="C428" s="37">
        <v>19199</v>
      </c>
      <c r="D428" s="37">
        <v>19123.5</v>
      </c>
      <c r="E428" s="37">
        <v>19184</v>
      </c>
      <c r="F428" s="37">
        <f t="shared" si="41"/>
        <v>0.39422499543116724</v>
      </c>
      <c r="G428" s="30">
        <f t="shared" si="42"/>
        <v>0.1696995013445422</v>
      </c>
      <c r="H428" s="30">
        <f t="shared" si="43"/>
        <v>0.43046357615894043</v>
      </c>
      <c r="I428" s="30">
        <f t="shared" si="38"/>
        <v>2</v>
      </c>
      <c r="J428" s="30">
        <f t="shared" si="39"/>
        <v>5</v>
      </c>
      <c r="K428" s="30">
        <f t="shared" si="40"/>
        <v>2</v>
      </c>
    </row>
    <row r="429" spans="1:11" x14ac:dyDescent="0.25">
      <c r="A429" s="1">
        <v>45105</v>
      </c>
      <c r="B429" s="37">
        <v>18960</v>
      </c>
      <c r="C429" s="37">
        <v>19049</v>
      </c>
      <c r="D429" s="37">
        <v>18949.5</v>
      </c>
      <c r="E429" s="37">
        <v>19048</v>
      </c>
      <c r="F429" s="37">
        <f t="shared" si="41"/>
        <v>0.52478902953586493</v>
      </c>
      <c r="G429" s="30">
        <f t="shared" si="42"/>
        <v>0.46413502109704641</v>
      </c>
      <c r="H429" s="30">
        <f t="shared" si="43"/>
        <v>0.88442211055276387</v>
      </c>
      <c r="I429" s="30">
        <f t="shared" si="38"/>
        <v>4</v>
      </c>
      <c r="J429" s="30">
        <f t="shared" si="39"/>
        <v>9</v>
      </c>
      <c r="K429" s="30">
        <f t="shared" si="40"/>
        <v>3</v>
      </c>
    </row>
    <row r="430" spans="1:11" x14ac:dyDescent="0.25">
      <c r="A430" s="1">
        <v>45104</v>
      </c>
      <c r="B430" s="37">
        <v>18748.5</v>
      </c>
      <c r="C430" s="37">
        <v>18765.5</v>
      </c>
      <c r="D430" s="37">
        <v>18730</v>
      </c>
      <c r="E430" s="37">
        <v>18738</v>
      </c>
      <c r="F430" s="37">
        <f t="shared" si="41"/>
        <v>0.18934848121183026</v>
      </c>
      <c r="G430" s="30">
        <f t="shared" si="42"/>
        <v>-5.6004480358428678E-2</v>
      </c>
      <c r="H430" s="30">
        <f t="shared" si="43"/>
        <v>0.29577464788732399</v>
      </c>
      <c r="I430" s="30">
        <f t="shared" si="38"/>
        <v>1</v>
      </c>
      <c r="J430" s="30">
        <f t="shared" si="39"/>
        <v>3</v>
      </c>
      <c r="K430" s="30">
        <f t="shared" si="40"/>
        <v>2</v>
      </c>
    </row>
    <row r="431" spans="1:11" x14ac:dyDescent="0.25">
      <c r="A431" s="1">
        <v>45103</v>
      </c>
      <c r="B431" s="37">
        <v>18691</v>
      </c>
      <c r="C431" s="37">
        <v>18744.5</v>
      </c>
      <c r="D431" s="37">
        <v>18675</v>
      </c>
      <c r="E431" s="37">
        <v>18696.5</v>
      </c>
      <c r="F431" s="37">
        <f t="shared" si="41"/>
        <v>0.37183671285645498</v>
      </c>
      <c r="G431" s="30">
        <f t="shared" si="42"/>
        <v>2.9425926916697875E-2</v>
      </c>
      <c r="H431" s="30">
        <f t="shared" si="43"/>
        <v>7.9136690647482008E-2</v>
      </c>
      <c r="I431" s="30">
        <f t="shared" si="38"/>
        <v>2</v>
      </c>
      <c r="J431" s="30">
        <f t="shared" si="39"/>
        <v>1</v>
      </c>
      <c r="K431" s="30">
        <f t="shared" si="40"/>
        <v>2</v>
      </c>
    </row>
    <row r="432" spans="1:11" x14ac:dyDescent="0.25">
      <c r="A432" s="1">
        <v>45100</v>
      </c>
      <c r="B432" s="37">
        <v>18795</v>
      </c>
      <c r="C432" s="37">
        <v>18796.5</v>
      </c>
      <c r="D432" s="37">
        <v>18690</v>
      </c>
      <c r="E432" s="37">
        <v>18728.5</v>
      </c>
      <c r="F432" s="37">
        <f t="shared" si="41"/>
        <v>0.56664006384676779</v>
      </c>
      <c r="G432" s="30">
        <f t="shared" si="42"/>
        <v>-0.3538175046554935</v>
      </c>
      <c r="H432" s="30">
        <f t="shared" si="43"/>
        <v>0.62441314553990612</v>
      </c>
      <c r="I432" s="30">
        <f t="shared" si="38"/>
        <v>5</v>
      </c>
      <c r="J432" s="30">
        <f t="shared" si="39"/>
        <v>7</v>
      </c>
      <c r="K432" s="30">
        <f t="shared" si="40"/>
        <v>3</v>
      </c>
    </row>
    <row r="433" spans="1:11" x14ac:dyDescent="0.25">
      <c r="A433" s="1">
        <v>45099</v>
      </c>
      <c r="B433" s="37">
        <v>18880</v>
      </c>
      <c r="C433" s="37">
        <v>18920</v>
      </c>
      <c r="D433" s="37">
        <v>18862</v>
      </c>
      <c r="E433" s="37">
        <v>18887</v>
      </c>
      <c r="F433" s="37">
        <f t="shared" si="41"/>
        <v>0.30720338983050849</v>
      </c>
      <c r="G433" s="30">
        <f t="shared" si="42"/>
        <v>3.7076271186440676E-2</v>
      </c>
      <c r="H433" s="30">
        <f t="shared" si="43"/>
        <v>0.12068965517241378</v>
      </c>
      <c r="I433" s="30">
        <f t="shared" si="38"/>
        <v>1</v>
      </c>
      <c r="J433" s="30">
        <f t="shared" si="39"/>
        <v>2</v>
      </c>
      <c r="K433" s="30">
        <f t="shared" si="40"/>
        <v>2</v>
      </c>
    </row>
    <row r="434" spans="1:11" x14ac:dyDescent="0.25">
      <c r="A434" s="1">
        <v>45098</v>
      </c>
      <c r="B434" s="37">
        <v>18881</v>
      </c>
      <c r="C434" s="37">
        <v>18908.5</v>
      </c>
      <c r="D434" s="37">
        <v>18835</v>
      </c>
      <c r="E434" s="37">
        <v>18836.5</v>
      </c>
      <c r="F434" s="37">
        <f t="shared" si="41"/>
        <v>0.38928022880144059</v>
      </c>
      <c r="G434" s="30">
        <f t="shared" si="42"/>
        <v>-0.23568666913828715</v>
      </c>
      <c r="H434" s="30">
        <f t="shared" si="43"/>
        <v>0.60544217687074831</v>
      </c>
      <c r="I434" s="30">
        <f t="shared" si="38"/>
        <v>2</v>
      </c>
      <c r="J434" s="30">
        <f t="shared" si="39"/>
        <v>7</v>
      </c>
      <c r="K434" s="30">
        <f t="shared" si="40"/>
        <v>3</v>
      </c>
    </row>
    <row r="435" spans="1:11" x14ac:dyDescent="0.25">
      <c r="A435" s="1">
        <v>45097</v>
      </c>
      <c r="B435" s="37">
        <v>18806</v>
      </c>
      <c r="C435" s="37">
        <v>18815</v>
      </c>
      <c r="D435" s="37">
        <v>18712.5</v>
      </c>
      <c r="E435" s="37">
        <v>18757</v>
      </c>
      <c r="F435" s="37">
        <f t="shared" si="41"/>
        <v>0.54503881739870252</v>
      </c>
      <c r="G435" s="30">
        <f t="shared" si="42"/>
        <v>-0.26055514197596513</v>
      </c>
      <c r="H435" s="30">
        <f t="shared" si="43"/>
        <v>0.47804878048780491</v>
      </c>
      <c r="I435" s="30">
        <f t="shared" si="38"/>
        <v>5</v>
      </c>
      <c r="J435" s="30">
        <f t="shared" si="39"/>
        <v>5</v>
      </c>
      <c r="K435" s="30">
        <f t="shared" si="40"/>
        <v>2</v>
      </c>
    </row>
    <row r="436" spans="1:11" x14ac:dyDescent="0.25">
      <c r="A436" s="1">
        <v>45096</v>
      </c>
      <c r="B436" s="37">
        <v>18917.5</v>
      </c>
      <c r="C436" s="37">
        <v>18923.5</v>
      </c>
      <c r="D436" s="37">
        <v>18833</v>
      </c>
      <c r="E436" s="37">
        <v>18841</v>
      </c>
      <c r="F436" s="37">
        <f t="shared" si="41"/>
        <v>0.47839302233381792</v>
      </c>
      <c r="G436" s="30">
        <f t="shared" si="42"/>
        <v>-0.40438747191753671</v>
      </c>
      <c r="H436" s="30">
        <f t="shared" si="43"/>
        <v>0.84530386740331498</v>
      </c>
      <c r="I436" s="30">
        <f t="shared" si="38"/>
        <v>4</v>
      </c>
      <c r="J436" s="30">
        <f t="shared" si="39"/>
        <v>9</v>
      </c>
      <c r="K436" s="30">
        <f t="shared" si="40"/>
        <v>3</v>
      </c>
    </row>
    <row r="437" spans="1:11" x14ac:dyDescent="0.25">
      <c r="A437" s="1">
        <v>45093</v>
      </c>
      <c r="B437" s="37">
        <v>18784</v>
      </c>
      <c r="C437" s="37">
        <v>18849</v>
      </c>
      <c r="D437" s="37">
        <v>18772</v>
      </c>
      <c r="E437" s="37">
        <v>18830</v>
      </c>
      <c r="F437" s="37">
        <f t="shared" si="41"/>
        <v>0.40992333901192501</v>
      </c>
      <c r="G437" s="30">
        <f t="shared" si="42"/>
        <v>0.24488926746166953</v>
      </c>
      <c r="H437" s="30">
        <f t="shared" si="43"/>
        <v>0.59740259740259749</v>
      </c>
      <c r="I437" s="30">
        <f t="shared" si="38"/>
        <v>3</v>
      </c>
      <c r="J437" s="30">
        <f t="shared" si="39"/>
        <v>6</v>
      </c>
      <c r="K437" s="30">
        <f t="shared" si="40"/>
        <v>2</v>
      </c>
    </row>
    <row r="438" spans="1:11" x14ac:dyDescent="0.25">
      <c r="A438" s="1">
        <v>45092</v>
      </c>
      <c r="B438" s="37">
        <v>18818.5</v>
      </c>
      <c r="C438" s="37">
        <v>18866.5</v>
      </c>
      <c r="D438" s="37">
        <v>18783</v>
      </c>
      <c r="E438" s="37">
        <v>18828</v>
      </c>
      <c r="F438" s="37">
        <f t="shared" si="41"/>
        <v>0.44371230438132692</v>
      </c>
      <c r="G438" s="30">
        <f t="shared" si="42"/>
        <v>5.0482238223025215E-2</v>
      </c>
      <c r="H438" s="30">
        <f t="shared" si="43"/>
        <v>0.11377245508982035</v>
      </c>
      <c r="I438" s="30">
        <f t="shared" si="38"/>
        <v>3</v>
      </c>
      <c r="J438" s="30">
        <f t="shared" si="39"/>
        <v>2</v>
      </c>
      <c r="K438" s="30">
        <f t="shared" si="40"/>
        <v>2</v>
      </c>
    </row>
    <row r="439" spans="1:11" x14ac:dyDescent="0.25">
      <c r="A439" s="1">
        <v>45091</v>
      </c>
      <c r="B439" s="37">
        <v>18805.5</v>
      </c>
      <c r="C439" s="37">
        <v>18805.5</v>
      </c>
      <c r="D439" s="37">
        <v>18751</v>
      </c>
      <c r="E439" s="37">
        <v>18786</v>
      </c>
      <c r="F439" s="37">
        <f t="shared" si="41"/>
        <v>0.28980883252240036</v>
      </c>
      <c r="G439" s="30">
        <f t="shared" si="42"/>
        <v>-0.10369306851718911</v>
      </c>
      <c r="H439" s="30">
        <f t="shared" si="43"/>
        <v>0.35779816513761464</v>
      </c>
      <c r="I439" s="30">
        <f t="shared" si="38"/>
        <v>1</v>
      </c>
      <c r="J439" s="30">
        <f t="shared" si="39"/>
        <v>4</v>
      </c>
      <c r="K439" s="30">
        <f t="shared" si="40"/>
        <v>2</v>
      </c>
    </row>
    <row r="440" spans="1:11" x14ac:dyDescent="0.25">
      <c r="A440" s="1">
        <v>45090</v>
      </c>
      <c r="B440" s="37">
        <v>18722.5</v>
      </c>
      <c r="C440" s="37">
        <v>18774.5</v>
      </c>
      <c r="D440" s="37">
        <v>18722.5</v>
      </c>
      <c r="E440" s="37">
        <v>18769.5</v>
      </c>
      <c r="F440" s="37">
        <f t="shared" si="41"/>
        <v>0.27774068633996524</v>
      </c>
      <c r="G440" s="30">
        <f t="shared" si="42"/>
        <v>0.25103485111496865</v>
      </c>
      <c r="H440" s="30">
        <f t="shared" si="43"/>
        <v>0.90384615384615408</v>
      </c>
      <c r="I440" s="30">
        <f t="shared" si="38"/>
        <v>1</v>
      </c>
      <c r="J440" s="30">
        <f t="shared" si="39"/>
        <v>10</v>
      </c>
      <c r="K440" s="30">
        <f t="shared" si="40"/>
        <v>3</v>
      </c>
    </row>
    <row r="441" spans="1:11" x14ac:dyDescent="0.25">
      <c r="A441" s="1">
        <v>45089</v>
      </c>
      <c r="B441" s="37">
        <v>18643</v>
      </c>
      <c r="C441" s="37">
        <v>18686</v>
      </c>
      <c r="D441" s="37">
        <v>18624</v>
      </c>
      <c r="E441" s="37">
        <v>18682</v>
      </c>
      <c r="F441" s="37">
        <f t="shared" si="41"/>
        <v>0.332564501421445</v>
      </c>
      <c r="G441" s="30">
        <f t="shared" si="42"/>
        <v>0.20919379928123158</v>
      </c>
      <c r="H441" s="30">
        <f t="shared" si="43"/>
        <v>0.62903225806451624</v>
      </c>
      <c r="I441" s="30">
        <f t="shared" si="38"/>
        <v>2</v>
      </c>
      <c r="J441" s="30">
        <f t="shared" si="39"/>
        <v>7</v>
      </c>
      <c r="K441" s="30">
        <f t="shared" si="40"/>
        <v>3</v>
      </c>
    </row>
    <row r="442" spans="1:11" x14ac:dyDescent="0.25">
      <c r="A442" s="1">
        <v>45086</v>
      </c>
      <c r="B442" s="37">
        <v>18740</v>
      </c>
      <c r="C442" s="37">
        <v>18740</v>
      </c>
      <c r="D442" s="37">
        <v>18656</v>
      </c>
      <c r="E442" s="37">
        <v>18674</v>
      </c>
      <c r="F442" s="37">
        <f t="shared" si="41"/>
        <v>0.44823906083244397</v>
      </c>
      <c r="G442" s="30">
        <f t="shared" si="42"/>
        <v>-0.35218783351120597</v>
      </c>
      <c r="H442" s="30">
        <f t="shared" si="43"/>
        <v>0.7857142857142857</v>
      </c>
      <c r="I442" s="30">
        <f t="shared" si="38"/>
        <v>3</v>
      </c>
      <c r="J442" s="30">
        <f t="shared" si="39"/>
        <v>8</v>
      </c>
      <c r="K442" s="30">
        <f t="shared" si="40"/>
        <v>3</v>
      </c>
    </row>
    <row r="443" spans="1:11" x14ac:dyDescent="0.25">
      <c r="A443" s="1">
        <v>45085</v>
      </c>
      <c r="B443" s="37">
        <v>18795</v>
      </c>
      <c r="C443" s="37">
        <v>18841</v>
      </c>
      <c r="D443" s="37">
        <v>18795</v>
      </c>
      <c r="E443" s="37">
        <v>18840</v>
      </c>
      <c r="F443" s="37">
        <f t="shared" si="41"/>
        <v>0.24474594306996542</v>
      </c>
      <c r="G443" s="30">
        <f t="shared" si="42"/>
        <v>0.23942537909018355</v>
      </c>
      <c r="H443" s="30">
        <f t="shared" si="43"/>
        <v>0.97826086956521729</v>
      </c>
      <c r="I443" s="30">
        <f t="shared" si="38"/>
        <v>1</v>
      </c>
      <c r="J443" s="30">
        <f t="shared" si="39"/>
        <v>10</v>
      </c>
      <c r="K443" s="30">
        <f t="shared" si="40"/>
        <v>3</v>
      </c>
    </row>
    <row r="444" spans="1:11" x14ac:dyDescent="0.25">
      <c r="A444" s="1">
        <v>45084</v>
      </c>
      <c r="B444" s="37">
        <v>18706.5</v>
      </c>
      <c r="C444" s="37">
        <v>18738</v>
      </c>
      <c r="D444" s="37">
        <v>18706.5</v>
      </c>
      <c r="E444" s="37">
        <v>18734</v>
      </c>
      <c r="F444" s="37">
        <f t="shared" si="41"/>
        <v>0.16839066634592254</v>
      </c>
      <c r="G444" s="30">
        <f t="shared" si="42"/>
        <v>0.14700772458771016</v>
      </c>
      <c r="H444" s="30">
        <f t="shared" si="43"/>
        <v>0.87301587301587313</v>
      </c>
      <c r="I444" s="30">
        <f t="shared" si="38"/>
        <v>1</v>
      </c>
      <c r="J444" s="30">
        <f t="shared" si="39"/>
        <v>9</v>
      </c>
      <c r="K444" s="30">
        <f t="shared" si="40"/>
        <v>3</v>
      </c>
    </row>
    <row r="445" spans="1:11" x14ac:dyDescent="0.25">
      <c r="A445" s="1">
        <v>45083</v>
      </c>
      <c r="B445" s="37">
        <v>18685</v>
      </c>
      <c r="C445" s="37">
        <v>18700</v>
      </c>
      <c r="D445" s="37">
        <v>18622.5</v>
      </c>
      <c r="E445" s="37">
        <v>18624</v>
      </c>
      <c r="F445" s="37">
        <f t="shared" si="41"/>
        <v>0.4147712068504148</v>
      </c>
      <c r="G445" s="30">
        <f t="shared" si="42"/>
        <v>-0.32646507894032645</v>
      </c>
      <c r="H445" s="30">
        <f t="shared" si="43"/>
        <v>0.78709677419354829</v>
      </c>
      <c r="I445" s="30">
        <f t="shared" si="38"/>
        <v>3</v>
      </c>
      <c r="J445" s="30">
        <f t="shared" si="39"/>
        <v>8</v>
      </c>
      <c r="K445" s="30">
        <f t="shared" si="40"/>
        <v>3</v>
      </c>
    </row>
    <row r="446" spans="1:11" x14ac:dyDescent="0.25">
      <c r="A446" s="1">
        <v>45082</v>
      </c>
      <c r="B446" s="37">
        <v>18707.5</v>
      </c>
      <c r="C446" s="37">
        <v>18726.5</v>
      </c>
      <c r="D446" s="37">
        <v>18677</v>
      </c>
      <c r="E446" s="37">
        <v>18722</v>
      </c>
      <c r="F446" s="37">
        <f t="shared" si="41"/>
        <v>0.26459975945476416</v>
      </c>
      <c r="G446" s="30">
        <f t="shared" si="42"/>
        <v>7.7509020446345056E-2</v>
      </c>
      <c r="H446" s="30">
        <f t="shared" si="43"/>
        <v>0.29292929292929293</v>
      </c>
      <c r="I446" s="30">
        <f t="shared" si="38"/>
        <v>1</v>
      </c>
      <c r="J446" s="30">
        <f t="shared" si="39"/>
        <v>3</v>
      </c>
      <c r="K446" s="30">
        <f t="shared" si="40"/>
        <v>2</v>
      </c>
    </row>
    <row r="447" spans="1:11" x14ac:dyDescent="0.25">
      <c r="A447" s="1">
        <v>45079</v>
      </c>
      <c r="B447" s="37">
        <v>18630</v>
      </c>
      <c r="C447" s="37">
        <v>18656</v>
      </c>
      <c r="D447" s="37">
        <v>18557</v>
      </c>
      <c r="E447" s="37">
        <v>18610</v>
      </c>
      <c r="F447" s="37">
        <f t="shared" si="41"/>
        <v>0.53140096618357491</v>
      </c>
      <c r="G447" s="30">
        <f t="shared" si="42"/>
        <v>-0.10735373054213634</v>
      </c>
      <c r="H447" s="30">
        <f t="shared" si="43"/>
        <v>0.20202020202020202</v>
      </c>
      <c r="I447" s="30">
        <f t="shared" si="38"/>
        <v>4</v>
      </c>
      <c r="J447" s="30">
        <f t="shared" si="39"/>
        <v>3</v>
      </c>
      <c r="K447" s="30">
        <f t="shared" si="40"/>
        <v>2</v>
      </c>
    </row>
    <row r="448" spans="1:11" x14ac:dyDescent="0.25">
      <c r="A448" s="1">
        <v>45078</v>
      </c>
      <c r="B448" s="37">
        <v>18619</v>
      </c>
      <c r="C448" s="37">
        <v>18659</v>
      </c>
      <c r="D448" s="37">
        <v>18591</v>
      </c>
      <c r="E448" s="37">
        <v>18639</v>
      </c>
      <c r="F448" s="37">
        <f t="shared" si="41"/>
        <v>0.36521832536656107</v>
      </c>
      <c r="G448" s="30">
        <f t="shared" si="42"/>
        <v>0.10741715451957677</v>
      </c>
      <c r="H448" s="30">
        <f t="shared" si="43"/>
        <v>0.29411764705882348</v>
      </c>
      <c r="I448" s="30">
        <f t="shared" si="38"/>
        <v>2</v>
      </c>
      <c r="J448" s="30">
        <f t="shared" si="39"/>
        <v>3</v>
      </c>
      <c r="K448" s="30">
        <f t="shared" si="40"/>
        <v>2</v>
      </c>
    </row>
    <row r="449" spans="1:11" x14ac:dyDescent="0.25">
      <c r="A449" s="1">
        <v>45077</v>
      </c>
      <c r="B449" s="37">
        <v>18670</v>
      </c>
      <c r="C449" s="37">
        <v>18673</v>
      </c>
      <c r="D449" s="37">
        <v>18610</v>
      </c>
      <c r="E449" s="37">
        <v>18627.5</v>
      </c>
      <c r="F449" s="37">
        <f t="shared" si="41"/>
        <v>0.33743974290305301</v>
      </c>
      <c r="G449" s="30">
        <f t="shared" si="42"/>
        <v>-0.22763792179967862</v>
      </c>
      <c r="H449" s="30">
        <f t="shared" si="43"/>
        <v>0.67460317460317465</v>
      </c>
      <c r="I449" s="30">
        <f t="shared" si="38"/>
        <v>2</v>
      </c>
      <c r="J449" s="30">
        <f t="shared" si="39"/>
        <v>7</v>
      </c>
      <c r="K449" s="30">
        <f t="shared" si="40"/>
        <v>3</v>
      </c>
    </row>
    <row r="450" spans="1:11" x14ac:dyDescent="0.25">
      <c r="A450" s="1">
        <v>45076</v>
      </c>
      <c r="B450" s="37">
        <v>18670.5</v>
      </c>
      <c r="C450" s="37">
        <v>18742</v>
      </c>
      <c r="D450" s="37">
        <v>18654</v>
      </c>
      <c r="E450" s="37">
        <v>18681</v>
      </c>
      <c r="F450" s="37">
        <f t="shared" si="41"/>
        <v>0.47133178008087628</v>
      </c>
      <c r="G450" s="30">
        <f t="shared" si="42"/>
        <v>5.6238451032377276E-2</v>
      </c>
      <c r="H450" s="30">
        <f t="shared" si="43"/>
        <v>0.1193181818181818</v>
      </c>
      <c r="I450" s="30">
        <f t="shared" si="38"/>
        <v>4</v>
      </c>
      <c r="J450" s="30">
        <f t="shared" si="39"/>
        <v>2</v>
      </c>
      <c r="K450" s="30">
        <f t="shared" si="40"/>
        <v>2</v>
      </c>
    </row>
    <row r="451" spans="1:11" x14ac:dyDescent="0.25">
      <c r="A451" s="1">
        <v>45075</v>
      </c>
      <c r="B451" s="37">
        <v>18670</v>
      </c>
      <c r="C451" s="37">
        <v>18712</v>
      </c>
      <c r="D451" s="37">
        <v>18648</v>
      </c>
      <c r="E451" s="37">
        <v>18705.5</v>
      </c>
      <c r="F451" s="37">
        <f t="shared" si="41"/>
        <v>0.34279592929833957</v>
      </c>
      <c r="G451" s="30">
        <f t="shared" si="42"/>
        <v>0.19014461703267274</v>
      </c>
      <c r="H451" s="30">
        <f t="shared" si="43"/>
        <v>0.5546875</v>
      </c>
      <c r="I451" s="30">
        <f t="shared" ref="I451:I514" si="44">VLOOKUP(_xlfn.PERCENTRANK.EXC(F$4:F$1200,F451),$M$4:$O$13,3,TRUE)</f>
        <v>2</v>
      </c>
      <c r="J451" s="30">
        <f t="shared" ref="J451:J514" si="45">VLOOKUP(H451,$M$17:$O$26,3,TRUE)</f>
        <v>6</v>
      </c>
      <c r="K451" s="30">
        <f t="shared" ref="K451:K514" si="46">IF(I451&gt;=$O$3,IF(J451&gt;=$O$16,4,1),IF(J451&gt;=$O$16,3,2))</f>
        <v>2</v>
      </c>
    </row>
    <row r="452" spans="1:11" x14ac:dyDescent="0.25">
      <c r="A452" s="1">
        <v>45072</v>
      </c>
      <c r="B452" s="37">
        <v>18436</v>
      </c>
      <c r="C452" s="37">
        <v>18498</v>
      </c>
      <c r="D452" s="37">
        <v>18419</v>
      </c>
      <c r="E452" s="37">
        <v>18498</v>
      </c>
      <c r="F452" s="37">
        <f t="shared" ref="F452:F515" si="47">(C452-D452)/B452*100</f>
        <v>0.42850943805597741</v>
      </c>
      <c r="G452" s="30">
        <f t="shared" ref="G452:G515" si="48">(E452-B452)/B452*100</f>
        <v>0.33629854632241268</v>
      </c>
      <c r="H452" s="30">
        <f t="shared" ref="H452:H515" si="49">ABS(G452/F452)</f>
        <v>0.78481012658227856</v>
      </c>
      <c r="I452" s="30">
        <f t="shared" si="44"/>
        <v>3</v>
      </c>
      <c r="J452" s="30">
        <f t="shared" si="45"/>
        <v>8</v>
      </c>
      <c r="K452" s="30">
        <f t="shared" si="46"/>
        <v>3</v>
      </c>
    </row>
    <row r="453" spans="1:11" x14ac:dyDescent="0.25">
      <c r="A453" s="1">
        <v>45071</v>
      </c>
      <c r="B453" s="37">
        <v>18350</v>
      </c>
      <c r="C453" s="37">
        <v>18398</v>
      </c>
      <c r="D453" s="37">
        <v>18327</v>
      </c>
      <c r="E453" s="37">
        <v>18346.5</v>
      </c>
      <c r="F453" s="37">
        <f t="shared" si="47"/>
        <v>0.38692098092643051</v>
      </c>
      <c r="G453" s="30">
        <f t="shared" si="48"/>
        <v>-1.9073569482288829E-2</v>
      </c>
      <c r="H453" s="30">
        <f t="shared" si="49"/>
        <v>4.9295774647887328E-2</v>
      </c>
      <c r="I453" s="30">
        <f t="shared" si="44"/>
        <v>2</v>
      </c>
      <c r="J453" s="30">
        <f t="shared" si="45"/>
        <v>1</v>
      </c>
      <c r="K453" s="30">
        <f t="shared" si="46"/>
        <v>2</v>
      </c>
    </row>
    <row r="454" spans="1:11" x14ac:dyDescent="0.25">
      <c r="A454" s="1">
        <v>45070</v>
      </c>
      <c r="B454" s="37">
        <v>18310</v>
      </c>
      <c r="C454" s="37">
        <v>18394.5</v>
      </c>
      <c r="D454" s="37">
        <v>18284.5</v>
      </c>
      <c r="E454" s="37">
        <v>18378</v>
      </c>
      <c r="F454" s="37">
        <f t="shared" si="47"/>
        <v>0.60076460950300381</v>
      </c>
      <c r="G454" s="30">
        <f t="shared" si="48"/>
        <v>0.3713817586018569</v>
      </c>
      <c r="H454" s="30">
        <f t="shared" si="49"/>
        <v>0.61818181818181817</v>
      </c>
      <c r="I454" s="30">
        <f t="shared" si="44"/>
        <v>5</v>
      </c>
      <c r="J454" s="30">
        <f t="shared" si="45"/>
        <v>7</v>
      </c>
      <c r="K454" s="30">
        <f t="shared" si="46"/>
        <v>3</v>
      </c>
    </row>
    <row r="455" spans="1:11" x14ac:dyDescent="0.25">
      <c r="A455" s="1">
        <v>45069</v>
      </c>
      <c r="B455" s="37">
        <v>18357</v>
      </c>
      <c r="C455" s="37">
        <v>18425</v>
      </c>
      <c r="D455" s="37">
        <v>18351.5</v>
      </c>
      <c r="E455" s="37">
        <v>18421</v>
      </c>
      <c r="F455" s="37">
        <f t="shared" si="47"/>
        <v>0.4003922209511358</v>
      </c>
      <c r="G455" s="30">
        <f t="shared" si="48"/>
        <v>0.34864084545405022</v>
      </c>
      <c r="H455" s="30">
        <f t="shared" si="49"/>
        <v>0.87074829931972786</v>
      </c>
      <c r="I455" s="30">
        <f t="shared" si="44"/>
        <v>2</v>
      </c>
      <c r="J455" s="30">
        <f t="shared" si="45"/>
        <v>9</v>
      </c>
      <c r="K455" s="30">
        <f t="shared" si="46"/>
        <v>3</v>
      </c>
    </row>
    <row r="456" spans="1:11" x14ac:dyDescent="0.25">
      <c r="A456" s="1">
        <v>45068</v>
      </c>
      <c r="B456" s="37">
        <v>18215</v>
      </c>
      <c r="C456" s="37">
        <v>18333</v>
      </c>
      <c r="D456" s="37">
        <v>18196.5</v>
      </c>
      <c r="E456" s="37">
        <v>18325</v>
      </c>
      <c r="F456" s="37">
        <f t="shared" si="47"/>
        <v>0.74938237716167988</v>
      </c>
      <c r="G456" s="30">
        <f t="shared" si="48"/>
        <v>0.60389788635739772</v>
      </c>
      <c r="H456" s="30">
        <f t="shared" si="49"/>
        <v>0.80586080586080588</v>
      </c>
      <c r="I456" s="30">
        <f t="shared" si="44"/>
        <v>7</v>
      </c>
      <c r="J456" s="30">
        <f t="shared" si="45"/>
        <v>9</v>
      </c>
      <c r="K456" s="30">
        <f t="shared" si="46"/>
        <v>4</v>
      </c>
    </row>
    <row r="457" spans="1:11" x14ac:dyDescent="0.25">
      <c r="A457" s="1">
        <v>45065</v>
      </c>
      <c r="B457" s="37">
        <v>18210</v>
      </c>
      <c r="C457" s="37">
        <v>18210</v>
      </c>
      <c r="D457" s="37">
        <v>18084</v>
      </c>
      <c r="E457" s="37">
        <v>18131.5</v>
      </c>
      <c r="F457" s="37">
        <f t="shared" si="47"/>
        <v>0.69192751235584848</v>
      </c>
      <c r="G457" s="30">
        <f t="shared" si="48"/>
        <v>-0.43108182317408023</v>
      </c>
      <c r="H457" s="30">
        <f t="shared" si="49"/>
        <v>0.62301587301587302</v>
      </c>
      <c r="I457" s="30">
        <f t="shared" si="44"/>
        <v>6</v>
      </c>
      <c r="J457" s="30">
        <f t="shared" si="45"/>
        <v>7</v>
      </c>
      <c r="K457" s="30">
        <f t="shared" si="46"/>
        <v>4</v>
      </c>
    </row>
    <row r="458" spans="1:11" x14ac:dyDescent="0.25">
      <c r="A458" s="1">
        <v>45064</v>
      </c>
      <c r="B458" s="37">
        <v>18282.5</v>
      </c>
      <c r="C458" s="37">
        <v>18324.5</v>
      </c>
      <c r="D458" s="37">
        <v>18240</v>
      </c>
      <c r="E458" s="37">
        <v>18275</v>
      </c>
      <c r="F458" s="37">
        <f t="shared" si="47"/>
        <v>0.46219061944482426</v>
      </c>
      <c r="G458" s="30">
        <f t="shared" si="48"/>
        <v>-4.1022836045398609E-2</v>
      </c>
      <c r="H458" s="30">
        <f t="shared" si="49"/>
        <v>8.8757396449704151E-2</v>
      </c>
      <c r="I458" s="30">
        <f t="shared" si="44"/>
        <v>3</v>
      </c>
      <c r="J458" s="30">
        <f t="shared" si="45"/>
        <v>1</v>
      </c>
      <c r="K458" s="30">
        <f t="shared" si="46"/>
        <v>2</v>
      </c>
    </row>
    <row r="459" spans="1:11" x14ac:dyDescent="0.25">
      <c r="A459" s="1">
        <v>45063</v>
      </c>
      <c r="B459" s="37">
        <v>18310.5</v>
      </c>
      <c r="C459" s="37">
        <v>18320</v>
      </c>
      <c r="D459" s="37">
        <v>18242</v>
      </c>
      <c r="E459" s="37">
        <v>18263.5</v>
      </c>
      <c r="F459" s="37">
        <f t="shared" si="47"/>
        <v>0.42598509052183176</v>
      </c>
      <c r="G459" s="30">
        <f t="shared" si="48"/>
        <v>-0.25668332377597552</v>
      </c>
      <c r="H459" s="30">
        <f t="shared" si="49"/>
        <v>0.60256410256410253</v>
      </c>
      <c r="I459" s="30">
        <f t="shared" si="44"/>
        <v>3</v>
      </c>
      <c r="J459" s="30">
        <f t="shared" si="45"/>
        <v>7</v>
      </c>
      <c r="K459" s="30">
        <f t="shared" si="46"/>
        <v>3</v>
      </c>
    </row>
    <row r="460" spans="1:11" x14ac:dyDescent="0.25">
      <c r="A460" s="1">
        <v>45062</v>
      </c>
      <c r="B460" s="37">
        <v>18435</v>
      </c>
      <c r="C460" s="37">
        <v>18445.5</v>
      </c>
      <c r="D460" s="37">
        <v>18390</v>
      </c>
      <c r="E460" s="37">
        <v>18403</v>
      </c>
      <c r="F460" s="37">
        <f t="shared" si="47"/>
        <v>0.3010577705451587</v>
      </c>
      <c r="G460" s="30">
        <f t="shared" si="48"/>
        <v>-0.1735828586927041</v>
      </c>
      <c r="H460" s="30">
        <f t="shared" si="49"/>
        <v>0.57657657657657646</v>
      </c>
      <c r="I460" s="30">
        <f t="shared" si="44"/>
        <v>1</v>
      </c>
      <c r="J460" s="30">
        <f t="shared" si="45"/>
        <v>6</v>
      </c>
      <c r="K460" s="30">
        <f t="shared" si="46"/>
        <v>2</v>
      </c>
    </row>
    <row r="461" spans="1:11" x14ac:dyDescent="0.25">
      <c r="A461" s="1">
        <v>45061</v>
      </c>
      <c r="B461" s="37">
        <v>18300</v>
      </c>
      <c r="C461" s="37">
        <v>18420</v>
      </c>
      <c r="D461" s="37">
        <v>18292.5</v>
      </c>
      <c r="E461" s="37">
        <v>18415.5</v>
      </c>
      <c r="F461" s="37">
        <f t="shared" si="47"/>
        <v>0.69672131147540983</v>
      </c>
      <c r="G461" s="30">
        <f t="shared" si="48"/>
        <v>0.63114754098360659</v>
      </c>
      <c r="H461" s="30">
        <f t="shared" si="49"/>
        <v>0.90588235294117647</v>
      </c>
      <c r="I461" s="30">
        <f t="shared" si="44"/>
        <v>6</v>
      </c>
      <c r="J461" s="30">
        <f t="shared" si="45"/>
        <v>10</v>
      </c>
      <c r="K461" s="30">
        <f t="shared" si="46"/>
        <v>4</v>
      </c>
    </row>
    <row r="462" spans="1:11" x14ac:dyDescent="0.25">
      <c r="A462" s="1">
        <v>45058</v>
      </c>
      <c r="B462" s="37">
        <v>18299</v>
      </c>
      <c r="C462" s="37">
        <v>18310</v>
      </c>
      <c r="D462" s="37">
        <v>18217.5</v>
      </c>
      <c r="E462" s="37">
        <v>18294</v>
      </c>
      <c r="F462" s="37">
        <f t="shared" si="47"/>
        <v>0.50549210339362805</v>
      </c>
      <c r="G462" s="30">
        <f t="shared" si="48"/>
        <v>-2.7323897480736652E-2</v>
      </c>
      <c r="H462" s="30">
        <f t="shared" si="49"/>
        <v>5.4054054054054057E-2</v>
      </c>
      <c r="I462" s="30">
        <f t="shared" si="44"/>
        <v>4</v>
      </c>
      <c r="J462" s="30">
        <f t="shared" si="45"/>
        <v>1</v>
      </c>
      <c r="K462" s="30">
        <f t="shared" si="46"/>
        <v>2</v>
      </c>
    </row>
    <row r="463" spans="1:11" x14ac:dyDescent="0.25">
      <c r="A463" s="1">
        <v>45057</v>
      </c>
      <c r="B463" s="37">
        <v>18380</v>
      </c>
      <c r="C463" s="37">
        <v>18389</v>
      </c>
      <c r="D463" s="37">
        <v>18321</v>
      </c>
      <c r="E463" s="37">
        <v>18362.5</v>
      </c>
      <c r="F463" s="37">
        <f t="shared" si="47"/>
        <v>0.36996735582154516</v>
      </c>
      <c r="G463" s="30">
        <f t="shared" si="48"/>
        <v>-9.5212187159956482E-2</v>
      </c>
      <c r="H463" s="30">
        <f t="shared" si="49"/>
        <v>0.25735294117647062</v>
      </c>
      <c r="I463" s="30">
        <f t="shared" si="44"/>
        <v>2</v>
      </c>
      <c r="J463" s="30">
        <f t="shared" si="45"/>
        <v>3</v>
      </c>
      <c r="K463" s="30">
        <f t="shared" si="46"/>
        <v>2</v>
      </c>
    </row>
    <row r="464" spans="1:11" x14ac:dyDescent="0.25">
      <c r="A464" s="1">
        <v>45056</v>
      </c>
      <c r="B464" s="37">
        <v>18331</v>
      </c>
      <c r="C464" s="37">
        <v>18356</v>
      </c>
      <c r="D464" s="37">
        <v>18255.5</v>
      </c>
      <c r="E464" s="37">
        <v>18286</v>
      </c>
      <c r="F464" s="37">
        <f t="shared" si="47"/>
        <v>0.54825159565762915</v>
      </c>
      <c r="G464" s="30">
        <f t="shared" si="48"/>
        <v>-0.24548578910043098</v>
      </c>
      <c r="H464" s="30">
        <f t="shared" si="49"/>
        <v>0.44776119402985076</v>
      </c>
      <c r="I464" s="30">
        <f t="shared" si="44"/>
        <v>5</v>
      </c>
      <c r="J464" s="30">
        <f t="shared" si="45"/>
        <v>5</v>
      </c>
      <c r="K464" s="30">
        <f t="shared" si="46"/>
        <v>2</v>
      </c>
    </row>
    <row r="465" spans="1:11" x14ac:dyDescent="0.25">
      <c r="A465" s="1">
        <v>45055</v>
      </c>
      <c r="B465" s="37">
        <v>18340</v>
      </c>
      <c r="C465" s="37">
        <v>18388</v>
      </c>
      <c r="D465" s="37">
        <v>18320</v>
      </c>
      <c r="E465" s="37">
        <v>18379.5</v>
      </c>
      <c r="F465" s="37">
        <f t="shared" si="47"/>
        <v>0.3707742639040349</v>
      </c>
      <c r="G465" s="30">
        <f t="shared" si="48"/>
        <v>0.21537622682660851</v>
      </c>
      <c r="H465" s="30">
        <f t="shared" si="49"/>
        <v>0.58088235294117652</v>
      </c>
      <c r="I465" s="30">
        <f t="shared" si="44"/>
        <v>2</v>
      </c>
      <c r="J465" s="30">
        <f t="shared" si="45"/>
        <v>6</v>
      </c>
      <c r="K465" s="30">
        <f t="shared" si="46"/>
        <v>2</v>
      </c>
    </row>
    <row r="466" spans="1:11" x14ac:dyDescent="0.25">
      <c r="A466" s="1">
        <v>45054</v>
      </c>
      <c r="B466" s="37">
        <v>18157.5</v>
      </c>
      <c r="C466" s="37">
        <v>18296</v>
      </c>
      <c r="D466" s="37">
        <v>18150.5</v>
      </c>
      <c r="E466" s="37">
        <v>18271</v>
      </c>
      <c r="F466" s="37">
        <f t="shared" si="47"/>
        <v>0.80132176786451881</v>
      </c>
      <c r="G466" s="30">
        <f t="shared" si="48"/>
        <v>0.62508605259534622</v>
      </c>
      <c r="H466" s="30">
        <f t="shared" si="49"/>
        <v>0.78006872852233666</v>
      </c>
      <c r="I466" s="30">
        <f t="shared" si="44"/>
        <v>7</v>
      </c>
      <c r="J466" s="30">
        <f t="shared" si="45"/>
        <v>8</v>
      </c>
      <c r="K466" s="30">
        <f t="shared" si="46"/>
        <v>4</v>
      </c>
    </row>
    <row r="467" spans="1:11" x14ac:dyDescent="0.25">
      <c r="A467" s="1">
        <v>45051</v>
      </c>
      <c r="B467" s="37">
        <v>18200</v>
      </c>
      <c r="C467" s="37">
        <v>18266.5</v>
      </c>
      <c r="D467" s="37">
        <v>18192</v>
      </c>
      <c r="E467" s="37">
        <v>18201</v>
      </c>
      <c r="F467" s="37">
        <f t="shared" si="47"/>
        <v>0.40934065934065939</v>
      </c>
      <c r="G467" s="30">
        <f t="shared" si="48"/>
        <v>5.4945054945054941E-3</v>
      </c>
      <c r="H467" s="30">
        <f t="shared" si="49"/>
        <v>1.3422818791946307E-2</v>
      </c>
      <c r="I467" s="30">
        <f t="shared" si="44"/>
        <v>3</v>
      </c>
      <c r="J467" s="30">
        <f t="shared" si="45"/>
        <v>1</v>
      </c>
      <c r="K467" s="30">
        <f t="shared" si="46"/>
        <v>2</v>
      </c>
    </row>
    <row r="468" spans="1:11" x14ac:dyDescent="0.25">
      <c r="A468" s="1">
        <v>45050</v>
      </c>
      <c r="B468" s="37">
        <v>18115</v>
      </c>
      <c r="C468" s="37">
        <v>18204.5</v>
      </c>
      <c r="D468" s="37">
        <v>18113</v>
      </c>
      <c r="E468" s="37">
        <v>18199</v>
      </c>
      <c r="F468" s="37">
        <f t="shared" si="47"/>
        <v>0.5051062655258074</v>
      </c>
      <c r="G468" s="30">
        <f t="shared" si="48"/>
        <v>0.46370411261385591</v>
      </c>
      <c r="H468" s="30">
        <f t="shared" si="49"/>
        <v>0.91803278688524581</v>
      </c>
      <c r="I468" s="30">
        <f t="shared" si="44"/>
        <v>4</v>
      </c>
      <c r="J468" s="30">
        <f t="shared" si="45"/>
        <v>10</v>
      </c>
      <c r="K468" s="30">
        <f t="shared" si="46"/>
        <v>3</v>
      </c>
    </row>
    <row r="469" spans="1:11" x14ac:dyDescent="0.25">
      <c r="A469" s="1">
        <v>45049</v>
      </c>
      <c r="B469" s="37">
        <v>18150.5</v>
      </c>
      <c r="C469" s="37">
        <v>18180</v>
      </c>
      <c r="D469" s="37">
        <v>18114.5</v>
      </c>
      <c r="E469" s="37">
        <v>18146.5</v>
      </c>
      <c r="F469" s="37">
        <f t="shared" si="47"/>
        <v>0.3608716013332966</v>
      </c>
      <c r="G469" s="30">
        <f t="shared" si="48"/>
        <v>-2.2037960386766205E-2</v>
      </c>
      <c r="H469" s="30">
        <f t="shared" si="49"/>
        <v>6.1068702290076333E-2</v>
      </c>
      <c r="I469" s="30">
        <f t="shared" si="44"/>
        <v>2</v>
      </c>
      <c r="J469" s="30">
        <f t="shared" si="45"/>
        <v>1</v>
      </c>
      <c r="K469" s="30">
        <f t="shared" si="46"/>
        <v>2</v>
      </c>
    </row>
    <row r="470" spans="1:11" x14ac:dyDescent="0.25">
      <c r="A470" s="1">
        <v>45048</v>
      </c>
      <c r="B470" s="37">
        <v>18191</v>
      </c>
      <c r="C470" s="37">
        <v>18244.5</v>
      </c>
      <c r="D470" s="37">
        <v>18182</v>
      </c>
      <c r="E470" s="37">
        <v>18211.5</v>
      </c>
      <c r="F470" s="37">
        <f t="shared" si="47"/>
        <v>0.34357649387059536</v>
      </c>
      <c r="G470" s="30">
        <f t="shared" si="48"/>
        <v>0.11269308998955528</v>
      </c>
      <c r="H470" s="30">
        <f t="shared" si="49"/>
        <v>0.32800000000000001</v>
      </c>
      <c r="I470" s="30">
        <f t="shared" si="44"/>
        <v>2</v>
      </c>
      <c r="J470" s="30">
        <f t="shared" si="45"/>
        <v>4</v>
      </c>
      <c r="K470" s="30">
        <f t="shared" si="46"/>
        <v>2</v>
      </c>
    </row>
    <row r="471" spans="1:11" x14ac:dyDescent="0.25">
      <c r="A471" s="1">
        <v>45044</v>
      </c>
      <c r="B471" s="37">
        <v>18043</v>
      </c>
      <c r="C471" s="37">
        <v>18046</v>
      </c>
      <c r="D471" s="37">
        <v>17965</v>
      </c>
      <c r="E471" s="37">
        <v>18036</v>
      </c>
      <c r="F471" s="37">
        <f t="shared" si="47"/>
        <v>0.44892756193537664</v>
      </c>
      <c r="G471" s="30">
        <f t="shared" si="48"/>
        <v>-3.8796209056143657E-2</v>
      </c>
      <c r="H471" s="30">
        <f t="shared" si="49"/>
        <v>8.6419753086419748E-2</v>
      </c>
      <c r="I471" s="30">
        <f t="shared" si="44"/>
        <v>3</v>
      </c>
      <c r="J471" s="30">
        <f t="shared" si="45"/>
        <v>1</v>
      </c>
      <c r="K471" s="30">
        <f t="shared" si="46"/>
        <v>2</v>
      </c>
    </row>
    <row r="472" spans="1:11" x14ac:dyDescent="0.25">
      <c r="A472" s="1">
        <v>45043</v>
      </c>
      <c r="B472" s="37">
        <v>17816</v>
      </c>
      <c r="C472" s="37">
        <v>17850</v>
      </c>
      <c r="D472" s="37">
        <v>17802</v>
      </c>
      <c r="E472" s="37">
        <v>17836.5</v>
      </c>
      <c r="F472" s="37">
        <f t="shared" si="47"/>
        <v>0.26942074539739563</v>
      </c>
      <c r="G472" s="30">
        <f t="shared" si="48"/>
        <v>0.11506511001347103</v>
      </c>
      <c r="H472" s="30">
        <f t="shared" si="49"/>
        <v>0.42708333333333326</v>
      </c>
      <c r="I472" s="30">
        <f t="shared" si="44"/>
        <v>1</v>
      </c>
      <c r="J472" s="30">
        <f t="shared" si="45"/>
        <v>5</v>
      </c>
      <c r="K472" s="30">
        <f t="shared" si="46"/>
        <v>2</v>
      </c>
    </row>
    <row r="473" spans="1:11" x14ac:dyDescent="0.25">
      <c r="A473" s="1">
        <v>45042</v>
      </c>
      <c r="B473" s="37">
        <v>17755</v>
      </c>
      <c r="C473" s="37">
        <v>17787</v>
      </c>
      <c r="D473" s="37">
        <v>17722</v>
      </c>
      <c r="E473" s="37">
        <v>17782</v>
      </c>
      <c r="F473" s="37">
        <f t="shared" si="47"/>
        <v>0.36609405801182765</v>
      </c>
      <c r="G473" s="30">
        <f t="shared" si="48"/>
        <v>0.15206983948183608</v>
      </c>
      <c r="H473" s="30">
        <f t="shared" si="49"/>
        <v>0.41538461538461535</v>
      </c>
      <c r="I473" s="30">
        <f t="shared" si="44"/>
        <v>2</v>
      </c>
      <c r="J473" s="30">
        <f t="shared" si="45"/>
        <v>5</v>
      </c>
      <c r="K473" s="30">
        <f t="shared" si="46"/>
        <v>2</v>
      </c>
    </row>
    <row r="474" spans="1:11" x14ac:dyDescent="0.25">
      <c r="A474" s="1">
        <v>45041</v>
      </c>
      <c r="B474" s="37">
        <v>17763</v>
      </c>
      <c r="C474" s="37">
        <v>17797</v>
      </c>
      <c r="D474" s="37">
        <v>17732.5</v>
      </c>
      <c r="E474" s="37">
        <v>17795.5</v>
      </c>
      <c r="F474" s="37">
        <f t="shared" si="47"/>
        <v>0.36311433879412264</v>
      </c>
      <c r="G474" s="30">
        <f t="shared" si="48"/>
        <v>0.18296458931486798</v>
      </c>
      <c r="H474" s="30">
        <f t="shared" si="49"/>
        <v>0.50387596899224796</v>
      </c>
      <c r="I474" s="30">
        <f t="shared" si="44"/>
        <v>2</v>
      </c>
      <c r="J474" s="30">
        <f t="shared" si="45"/>
        <v>6</v>
      </c>
      <c r="K474" s="30">
        <f t="shared" si="46"/>
        <v>2</v>
      </c>
    </row>
    <row r="475" spans="1:11" x14ac:dyDescent="0.25">
      <c r="A475" s="1">
        <v>45040</v>
      </c>
      <c r="B475" s="37">
        <v>17702.5</v>
      </c>
      <c r="C475" s="37">
        <v>17710.5</v>
      </c>
      <c r="D475" s="37">
        <v>17636.5</v>
      </c>
      <c r="E475" s="37">
        <v>17662</v>
      </c>
      <c r="F475" s="37">
        <f t="shared" si="47"/>
        <v>0.41802005366473666</v>
      </c>
      <c r="G475" s="30">
        <f t="shared" si="48"/>
        <v>-0.22878124558678153</v>
      </c>
      <c r="H475" s="30">
        <f t="shared" si="49"/>
        <v>0.54729729729729726</v>
      </c>
      <c r="I475" s="30">
        <f t="shared" si="44"/>
        <v>3</v>
      </c>
      <c r="J475" s="30">
        <f t="shared" si="45"/>
        <v>6</v>
      </c>
      <c r="K475" s="30">
        <f t="shared" si="46"/>
        <v>2</v>
      </c>
    </row>
    <row r="476" spans="1:11" x14ac:dyDescent="0.25">
      <c r="A476" s="1">
        <v>45037</v>
      </c>
      <c r="B476" s="37">
        <v>17669</v>
      </c>
      <c r="C476" s="37">
        <v>17689.5</v>
      </c>
      <c r="D476" s="37">
        <v>17612</v>
      </c>
      <c r="E476" s="37">
        <v>17630.5</v>
      </c>
      <c r="F476" s="37">
        <f t="shared" si="47"/>
        <v>0.43862131416605354</v>
      </c>
      <c r="G476" s="30">
        <f t="shared" si="48"/>
        <v>-0.21789574961797498</v>
      </c>
      <c r="H476" s="30">
        <f t="shared" si="49"/>
        <v>0.49677419354838709</v>
      </c>
      <c r="I476" s="30">
        <f t="shared" si="44"/>
        <v>3</v>
      </c>
      <c r="J476" s="30">
        <f t="shared" si="45"/>
        <v>5</v>
      </c>
      <c r="K476" s="30">
        <f t="shared" si="46"/>
        <v>2</v>
      </c>
    </row>
    <row r="477" spans="1:11" x14ac:dyDescent="0.25">
      <c r="A477" s="1">
        <v>45036</v>
      </c>
      <c r="B477" s="37">
        <v>17681</v>
      </c>
      <c r="C477" s="37">
        <v>17725</v>
      </c>
      <c r="D477" s="37">
        <v>17624</v>
      </c>
      <c r="E477" s="37">
        <v>17634.5</v>
      </c>
      <c r="F477" s="37">
        <f t="shared" si="47"/>
        <v>0.57123465867315193</v>
      </c>
      <c r="G477" s="30">
        <f t="shared" si="48"/>
        <v>-0.26299417453763929</v>
      </c>
      <c r="H477" s="30">
        <f t="shared" si="49"/>
        <v>0.46039603960396047</v>
      </c>
      <c r="I477" s="30">
        <f t="shared" si="44"/>
        <v>5</v>
      </c>
      <c r="J477" s="30">
        <f t="shared" si="45"/>
        <v>5</v>
      </c>
      <c r="K477" s="30">
        <f t="shared" si="46"/>
        <v>2</v>
      </c>
    </row>
    <row r="478" spans="1:11" x14ac:dyDescent="0.25">
      <c r="A478" s="1">
        <v>45035</v>
      </c>
      <c r="B478" s="37">
        <v>17695</v>
      </c>
      <c r="C478" s="37">
        <v>17709</v>
      </c>
      <c r="D478" s="37">
        <v>17656.5</v>
      </c>
      <c r="E478" s="37">
        <v>17689</v>
      </c>
      <c r="F478" s="37">
        <f t="shared" si="47"/>
        <v>0.29669398135066399</v>
      </c>
      <c r="G478" s="30">
        <f t="shared" si="48"/>
        <v>-3.3907883582933035E-2</v>
      </c>
      <c r="H478" s="30">
        <f t="shared" si="49"/>
        <v>0.11428571428571431</v>
      </c>
      <c r="I478" s="30">
        <f t="shared" si="44"/>
        <v>1</v>
      </c>
      <c r="J478" s="30">
        <f t="shared" si="45"/>
        <v>2</v>
      </c>
      <c r="K478" s="30">
        <f t="shared" si="46"/>
        <v>2</v>
      </c>
    </row>
    <row r="479" spans="1:11" x14ac:dyDescent="0.25">
      <c r="A479" s="1">
        <v>45034</v>
      </c>
      <c r="B479" s="37">
        <v>17777</v>
      </c>
      <c r="C479" s="37">
        <v>17780</v>
      </c>
      <c r="D479" s="37">
        <v>17678</v>
      </c>
      <c r="E479" s="37">
        <v>17716</v>
      </c>
      <c r="F479" s="37">
        <f t="shared" si="47"/>
        <v>0.57377510266074139</v>
      </c>
      <c r="G479" s="30">
        <f t="shared" si="48"/>
        <v>-0.34314001237554143</v>
      </c>
      <c r="H479" s="30">
        <f t="shared" si="49"/>
        <v>0.59803921568627449</v>
      </c>
      <c r="I479" s="30">
        <f t="shared" si="44"/>
        <v>5</v>
      </c>
      <c r="J479" s="30">
        <f t="shared" si="45"/>
        <v>6</v>
      </c>
      <c r="K479" s="30">
        <f t="shared" si="46"/>
        <v>2</v>
      </c>
    </row>
    <row r="480" spans="1:11" x14ac:dyDescent="0.25">
      <c r="A480" s="1">
        <v>45033</v>
      </c>
      <c r="B480" s="37">
        <v>17849.5</v>
      </c>
      <c r="C480" s="37">
        <v>17849.5</v>
      </c>
      <c r="D480" s="37">
        <v>17640.5</v>
      </c>
      <c r="E480" s="37">
        <v>17715</v>
      </c>
      <c r="F480" s="37">
        <f t="shared" si="47"/>
        <v>1.1709011456903555</v>
      </c>
      <c r="G480" s="30">
        <f t="shared" si="48"/>
        <v>-0.75352250763326711</v>
      </c>
      <c r="H480" s="30">
        <f t="shared" si="49"/>
        <v>0.64354066985645941</v>
      </c>
      <c r="I480" s="30">
        <f t="shared" si="44"/>
        <v>10</v>
      </c>
      <c r="J480" s="30">
        <f t="shared" si="45"/>
        <v>7</v>
      </c>
      <c r="K480" s="30">
        <f t="shared" si="46"/>
        <v>4</v>
      </c>
    </row>
    <row r="481" spans="1:11" x14ac:dyDescent="0.25">
      <c r="A481" s="1">
        <v>45029</v>
      </c>
      <c r="B481" s="37">
        <v>17850</v>
      </c>
      <c r="C481" s="37">
        <v>17878</v>
      </c>
      <c r="D481" s="37">
        <v>17791</v>
      </c>
      <c r="E481" s="37">
        <v>17791</v>
      </c>
      <c r="F481" s="37">
        <f t="shared" si="47"/>
        <v>0.48739495798319332</v>
      </c>
      <c r="G481" s="30">
        <f t="shared" si="48"/>
        <v>-0.33053221288515405</v>
      </c>
      <c r="H481" s="30">
        <f t="shared" si="49"/>
        <v>0.67816091954022983</v>
      </c>
      <c r="I481" s="30">
        <f t="shared" si="44"/>
        <v>4</v>
      </c>
      <c r="J481" s="30">
        <f t="shared" si="45"/>
        <v>7</v>
      </c>
      <c r="K481" s="30">
        <f t="shared" si="46"/>
        <v>3</v>
      </c>
    </row>
    <row r="482" spans="1:11" x14ac:dyDescent="0.25">
      <c r="A482" s="1">
        <v>45028</v>
      </c>
      <c r="B482" s="37">
        <v>17801</v>
      </c>
      <c r="C482" s="37">
        <v>17833</v>
      </c>
      <c r="D482" s="37">
        <v>17780</v>
      </c>
      <c r="E482" s="37">
        <v>17810</v>
      </c>
      <c r="F482" s="37">
        <f t="shared" si="47"/>
        <v>0.29773608224257064</v>
      </c>
      <c r="G482" s="30">
        <f t="shared" si="48"/>
        <v>5.0558957361945961E-2</v>
      </c>
      <c r="H482" s="30">
        <f t="shared" si="49"/>
        <v>0.169811320754717</v>
      </c>
      <c r="I482" s="30">
        <f t="shared" si="44"/>
        <v>1</v>
      </c>
      <c r="J482" s="30">
        <f t="shared" si="45"/>
        <v>2</v>
      </c>
      <c r="K482" s="30">
        <f t="shared" si="46"/>
        <v>2</v>
      </c>
    </row>
    <row r="483" spans="1:11" x14ac:dyDescent="0.25">
      <c r="A483" s="1">
        <v>45027</v>
      </c>
      <c r="B483" s="37">
        <v>17734</v>
      </c>
      <c r="C483" s="37">
        <v>17809.5</v>
      </c>
      <c r="D483" s="37">
        <v>17728</v>
      </c>
      <c r="E483" s="37">
        <v>17777</v>
      </c>
      <c r="F483" s="37">
        <f t="shared" si="47"/>
        <v>0.45956918912822819</v>
      </c>
      <c r="G483" s="30">
        <f t="shared" si="48"/>
        <v>0.24247208751550695</v>
      </c>
      <c r="H483" s="30">
        <f t="shared" si="49"/>
        <v>0.52760736196319025</v>
      </c>
      <c r="I483" s="30">
        <f t="shared" si="44"/>
        <v>3</v>
      </c>
      <c r="J483" s="30">
        <f t="shared" si="45"/>
        <v>6</v>
      </c>
      <c r="K483" s="30">
        <f t="shared" si="46"/>
        <v>2</v>
      </c>
    </row>
    <row r="484" spans="1:11" x14ac:dyDescent="0.25">
      <c r="A484" s="1">
        <v>45026</v>
      </c>
      <c r="B484" s="37">
        <v>17679.5</v>
      </c>
      <c r="C484" s="37">
        <v>17713</v>
      </c>
      <c r="D484" s="37">
        <v>17656</v>
      </c>
      <c r="E484" s="37">
        <v>17688.5</v>
      </c>
      <c r="F484" s="37">
        <f t="shared" si="47"/>
        <v>0.32240730789897903</v>
      </c>
      <c r="G484" s="30">
        <f t="shared" si="48"/>
        <v>5.0906417036680904E-2</v>
      </c>
      <c r="H484" s="30">
        <f t="shared" si="49"/>
        <v>0.15789473684210528</v>
      </c>
      <c r="I484" s="30">
        <f t="shared" si="44"/>
        <v>1</v>
      </c>
      <c r="J484" s="30">
        <f t="shared" si="45"/>
        <v>2</v>
      </c>
      <c r="K484" s="30">
        <f t="shared" si="46"/>
        <v>2</v>
      </c>
    </row>
    <row r="485" spans="1:11" x14ac:dyDescent="0.25">
      <c r="A485" s="1">
        <v>45022</v>
      </c>
      <c r="B485" s="37">
        <v>17593.5</v>
      </c>
      <c r="C485" s="37">
        <v>17675</v>
      </c>
      <c r="D485" s="37">
        <v>17557.5</v>
      </c>
      <c r="E485" s="37">
        <v>17673</v>
      </c>
      <c r="F485" s="37">
        <f t="shared" si="47"/>
        <v>0.66786028931139341</v>
      </c>
      <c r="G485" s="30">
        <f t="shared" si="48"/>
        <v>0.45187142978941086</v>
      </c>
      <c r="H485" s="30">
        <f t="shared" si="49"/>
        <v>0.67659574468085104</v>
      </c>
      <c r="I485" s="30">
        <f t="shared" si="44"/>
        <v>5</v>
      </c>
      <c r="J485" s="30">
        <f t="shared" si="45"/>
        <v>7</v>
      </c>
      <c r="K485" s="30">
        <f t="shared" si="46"/>
        <v>3</v>
      </c>
    </row>
    <row r="486" spans="1:11" x14ac:dyDescent="0.25">
      <c r="A486" s="1">
        <v>45021</v>
      </c>
      <c r="B486" s="37">
        <v>17504</v>
      </c>
      <c r="C486" s="37">
        <v>17583</v>
      </c>
      <c r="D486" s="37">
        <v>17487</v>
      </c>
      <c r="E486" s="37">
        <v>17551.5</v>
      </c>
      <c r="F486" s="37">
        <f t="shared" si="47"/>
        <v>0.54844606946983543</v>
      </c>
      <c r="G486" s="30">
        <f t="shared" si="48"/>
        <v>0.27136654478976235</v>
      </c>
      <c r="H486" s="30">
        <f t="shared" si="49"/>
        <v>0.49479166666666674</v>
      </c>
      <c r="I486" s="30">
        <f t="shared" si="44"/>
        <v>5</v>
      </c>
      <c r="J486" s="30">
        <f t="shared" si="45"/>
        <v>5</v>
      </c>
      <c r="K486" s="30">
        <f t="shared" si="46"/>
        <v>2</v>
      </c>
    </row>
    <row r="487" spans="1:11" x14ac:dyDescent="0.25">
      <c r="A487" s="1">
        <v>45019</v>
      </c>
      <c r="B487" s="37">
        <v>17475</v>
      </c>
      <c r="C487" s="37">
        <v>17488.5</v>
      </c>
      <c r="D487" s="37">
        <v>17396</v>
      </c>
      <c r="E487" s="37">
        <v>17403</v>
      </c>
      <c r="F487" s="37">
        <f t="shared" si="47"/>
        <v>0.52932761087267532</v>
      </c>
      <c r="G487" s="30">
        <f t="shared" si="48"/>
        <v>-0.4120171673819743</v>
      </c>
      <c r="H487" s="30">
        <f t="shared" si="49"/>
        <v>0.77837837837837842</v>
      </c>
      <c r="I487" s="30">
        <f t="shared" si="44"/>
        <v>4</v>
      </c>
      <c r="J487" s="30">
        <f t="shared" si="45"/>
        <v>8</v>
      </c>
      <c r="K487" s="30">
        <f t="shared" si="46"/>
        <v>3</v>
      </c>
    </row>
    <row r="488" spans="1:11" x14ac:dyDescent="0.25">
      <c r="A488" s="1">
        <v>45016</v>
      </c>
      <c r="B488" s="37">
        <v>17301</v>
      </c>
      <c r="C488" s="37">
        <v>17384</v>
      </c>
      <c r="D488" s="37">
        <v>17292</v>
      </c>
      <c r="E488" s="37">
        <v>17338</v>
      </c>
      <c r="F488" s="37">
        <f t="shared" si="47"/>
        <v>0.53176116987457378</v>
      </c>
      <c r="G488" s="30">
        <f t="shared" si="48"/>
        <v>0.21386047049303508</v>
      </c>
      <c r="H488" s="30">
        <f t="shared" si="49"/>
        <v>0.40217391304347822</v>
      </c>
      <c r="I488" s="30">
        <f t="shared" si="44"/>
        <v>4</v>
      </c>
      <c r="J488" s="30">
        <f t="shared" si="45"/>
        <v>5</v>
      </c>
      <c r="K488" s="30">
        <f t="shared" si="46"/>
        <v>2</v>
      </c>
    </row>
    <row r="489" spans="1:11" x14ac:dyDescent="0.25">
      <c r="A489" s="1">
        <v>45014</v>
      </c>
      <c r="B489" s="37">
        <v>17090</v>
      </c>
      <c r="C489" s="37">
        <v>17165</v>
      </c>
      <c r="D489" s="37">
        <v>17072</v>
      </c>
      <c r="E489" s="37">
        <v>17084</v>
      </c>
      <c r="F489" s="37">
        <f t="shared" si="47"/>
        <v>0.5441778818022236</v>
      </c>
      <c r="G489" s="30">
        <f t="shared" si="48"/>
        <v>-3.5108250438853128E-2</v>
      </c>
      <c r="H489" s="30">
        <f t="shared" si="49"/>
        <v>6.4516129032258049E-2</v>
      </c>
      <c r="I489" s="30">
        <f t="shared" si="44"/>
        <v>5</v>
      </c>
      <c r="J489" s="30">
        <f t="shared" si="45"/>
        <v>1</v>
      </c>
      <c r="K489" s="30">
        <f t="shared" si="46"/>
        <v>2</v>
      </c>
    </row>
    <row r="490" spans="1:11" x14ac:dyDescent="0.25">
      <c r="A490" s="1">
        <v>45013</v>
      </c>
      <c r="B490" s="37">
        <v>17061.5</v>
      </c>
      <c r="C490" s="37">
        <v>17088</v>
      </c>
      <c r="D490" s="37">
        <v>16968</v>
      </c>
      <c r="E490" s="37">
        <v>16981</v>
      </c>
      <c r="F490" s="37">
        <f t="shared" si="47"/>
        <v>0.70333792456700761</v>
      </c>
      <c r="G490" s="30">
        <f t="shared" si="48"/>
        <v>-0.47182252439703426</v>
      </c>
      <c r="H490" s="30">
        <f t="shared" si="49"/>
        <v>0.67083333333333328</v>
      </c>
      <c r="I490" s="30">
        <f t="shared" si="44"/>
        <v>6</v>
      </c>
      <c r="J490" s="30">
        <f t="shared" si="45"/>
        <v>7</v>
      </c>
      <c r="K490" s="30">
        <f t="shared" si="46"/>
        <v>4</v>
      </c>
    </row>
    <row r="491" spans="1:11" x14ac:dyDescent="0.25">
      <c r="A491" s="1">
        <v>45012</v>
      </c>
      <c r="B491" s="37">
        <v>17001</v>
      </c>
      <c r="C491" s="37">
        <v>17069</v>
      </c>
      <c r="D491" s="37">
        <v>16941</v>
      </c>
      <c r="E491" s="37">
        <v>17025</v>
      </c>
      <c r="F491" s="37">
        <f t="shared" si="47"/>
        <v>0.75289688841832836</v>
      </c>
      <c r="G491" s="30">
        <f t="shared" si="48"/>
        <v>0.14116816657843656</v>
      </c>
      <c r="H491" s="30">
        <f t="shared" si="49"/>
        <v>0.1875</v>
      </c>
      <c r="I491" s="30">
        <f t="shared" si="44"/>
        <v>7</v>
      </c>
      <c r="J491" s="30">
        <f t="shared" si="45"/>
        <v>2</v>
      </c>
      <c r="K491" s="30">
        <f t="shared" si="46"/>
        <v>1</v>
      </c>
    </row>
    <row r="492" spans="1:11" x14ac:dyDescent="0.25">
      <c r="A492" s="1">
        <v>45009</v>
      </c>
      <c r="B492" s="37">
        <v>17088.5</v>
      </c>
      <c r="C492" s="37">
        <v>17118</v>
      </c>
      <c r="D492" s="37">
        <v>17010.5</v>
      </c>
      <c r="E492" s="37">
        <v>17066</v>
      </c>
      <c r="F492" s="37">
        <f t="shared" si="47"/>
        <v>0.62907803493577552</v>
      </c>
      <c r="G492" s="30">
        <f t="shared" si="48"/>
        <v>-0.13166749568423208</v>
      </c>
      <c r="H492" s="30">
        <f t="shared" si="49"/>
        <v>0.20930232558139533</v>
      </c>
      <c r="I492" s="30">
        <f t="shared" si="44"/>
        <v>5</v>
      </c>
      <c r="J492" s="30">
        <f t="shared" si="45"/>
        <v>3</v>
      </c>
      <c r="K492" s="30">
        <f t="shared" si="46"/>
        <v>2</v>
      </c>
    </row>
    <row r="493" spans="1:11" x14ac:dyDescent="0.25">
      <c r="A493" s="1">
        <v>45008</v>
      </c>
      <c r="B493" s="37">
        <v>17150</v>
      </c>
      <c r="C493" s="37">
        <v>17218</v>
      </c>
      <c r="D493" s="37">
        <v>17076.5</v>
      </c>
      <c r="E493" s="37">
        <v>17167.5</v>
      </c>
      <c r="F493" s="37">
        <f t="shared" si="47"/>
        <v>0.82507288629737607</v>
      </c>
      <c r="G493" s="30">
        <f t="shared" si="48"/>
        <v>0.10204081632653061</v>
      </c>
      <c r="H493" s="30">
        <f t="shared" si="49"/>
        <v>0.12367491166077739</v>
      </c>
      <c r="I493" s="30">
        <f t="shared" si="44"/>
        <v>7</v>
      </c>
      <c r="J493" s="30">
        <f t="shared" si="45"/>
        <v>2</v>
      </c>
      <c r="K493" s="30">
        <f t="shared" si="46"/>
        <v>1</v>
      </c>
    </row>
    <row r="494" spans="1:11" x14ac:dyDescent="0.25">
      <c r="A494" s="1">
        <v>45007</v>
      </c>
      <c r="B494" s="37">
        <v>17220</v>
      </c>
      <c r="C494" s="37">
        <v>17238</v>
      </c>
      <c r="D494" s="37">
        <v>17142.5</v>
      </c>
      <c r="E494" s="37">
        <v>17164</v>
      </c>
      <c r="F494" s="37">
        <f t="shared" si="47"/>
        <v>0.55458768873403019</v>
      </c>
      <c r="G494" s="30">
        <f t="shared" si="48"/>
        <v>-0.32520325203252032</v>
      </c>
      <c r="H494" s="30">
        <f t="shared" si="49"/>
        <v>0.58638743455497377</v>
      </c>
      <c r="I494" s="30">
        <f t="shared" si="44"/>
        <v>5</v>
      </c>
      <c r="J494" s="30">
        <f t="shared" si="45"/>
        <v>6</v>
      </c>
      <c r="K494" s="30">
        <f t="shared" si="46"/>
        <v>2</v>
      </c>
    </row>
    <row r="495" spans="1:11" x14ac:dyDescent="0.25">
      <c r="A495" s="1">
        <v>45006</v>
      </c>
      <c r="B495" s="37">
        <v>17095</v>
      </c>
      <c r="C495" s="37">
        <v>17129.5</v>
      </c>
      <c r="D495" s="37">
        <v>17052.5</v>
      </c>
      <c r="E495" s="37">
        <v>17088</v>
      </c>
      <c r="F495" s="37">
        <f t="shared" si="47"/>
        <v>0.45042410061421467</v>
      </c>
      <c r="G495" s="30">
        <f t="shared" si="48"/>
        <v>-4.0947645510383157E-2</v>
      </c>
      <c r="H495" s="30">
        <f t="shared" si="49"/>
        <v>9.0909090909090925E-2</v>
      </c>
      <c r="I495" s="30">
        <f t="shared" si="44"/>
        <v>3</v>
      </c>
      <c r="J495" s="30">
        <f t="shared" si="45"/>
        <v>1</v>
      </c>
      <c r="K495" s="30">
        <f t="shared" si="46"/>
        <v>2</v>
      </c>
    </row>
    <row r="496" spans="1:11" x14ac:dyDescent="0.25">
      <c r="A496" s="1">
        <v>45005</v>
      </c>
      <c r="B496" s="37">
        <v>17081</v>
      </c>
      <c r="C496" s="37">
        <v>17093.5</v>
      </c>
      <c r="D496" s="37">
        <v>16922</v>
      </c>
      <c r="E496" s="37">
        <v>16976.5</v>
      </c>
      <c r="F496" s="37">
        <f t="shared" si="47"/>
        <v>1.0040395761372285</v>
      </c>
      <c r="G496" s="30">
        <f t="shared" si="48"/>
        <v>-0.61179087875417137</v>
      </c>
      <c r="H496" s="30">
        <f t="shared" si="49"/>
        <v>0.60932944606413997</v>
      </c>
      <c r="I496" s="30">
        <f t="shared" si="44"/>
        <v>9</v>
      </c>
      <c r="J496" s="30">
        <f t="shared" si="45"/>
        <v>7</v>
      </c>
      <c r="K496" s="30">
        <f t="shared" si="46"/>
        <v>4</v>
      </c>
    </row>
    <row r="497" spans="1:11" x14ac:dyDescent="0.25">
      <c r="A497" s="1">
        <v>45002</v>
      </c>
      <c r="B497" s="37">
        <v>17165</v>
      </c>
      <c r="C497" s="37">
        <v>17202</v>
      </c>
      <c r="D497" s="37">
        <v>17092</v>
      </c>
      <c r="E497" s="37">
        <v>17103.5</v>
      </c>
      <c r="F497" s="37">
        <f t="shared" si="47"/>
        <v>0.6408389163996504</v>
      </c>
      <c r="G497" s="30">
        <f t="shared" si="48"/>
        <v>-0.3582872123507137</v>
      </c>
      <c r="H497" s="30">
        <f t="shared" si="49"/>
        <v>0.55909090909090919</v>
      </c>
      <c r="I497" s="30">
        <f t="shared" si="44"/>
        <v>5</v>
      </c>
      <c r="J497" s="30">
        <f t="shared" si="45"/>
        <v>6</v>
      </c>
      <c r="K497" s="30">
        <f t="shared" si="46"/>
        <v>2</v>
      </c>
    </row>
    <row r="498" spans="1:11" x14ac:dyDescent="0.25">
      <c r="A498" s="1">
        <v>45001</v>
      </c>
      <c r="B498" s="37">
        <v>17027</v>
      </c>
      <c r="C498" s="37">
        <v>17115</v>
      </c>
      <c r="D498" s="37">
        <v>16920</v>
      </c>
      <c r="E498" s="37">
        <v>17102.5</v>
      </c>
      <c r="F498" s="37">
        <f t="shared" si="47"/>
        <v>1.1452399130792272</v>
      </c>
      <c r="G498" s="30">
        <f t="shared" si="48"/>
        <v>0.44341340224349557</v>
      </c>
      <c r="H498" s="30">
        <f t="shared" si="49"/>
        <v>0.38717948717948708</v>
      </c>
      <c r="I498" s="30">
        <f t="shared" si="44"/>
        <v>10</v>
      </c>
      <c r="J498" s="30">
        <f t="shared" si="45"/>
        <v>4</v>
      </c>
      <c r="K498" s="30">
        <f t="shared" si="46"/>
        <v>1</v>
      </c>
    </row>
    <row r="499" spans="1:11" x14ac:dyDescent="0.25">
      <c r="A499" s="1">
        <v>45000</v>
      </c>
      <c r="B499" s="37">
        <v>17216</v>
      </c>
      <c r="C499" s="37">
        <v>17262.5</v>
      </c>
      <c r="D499" s="37">
        <v>17151</v>
      </c>
      <c r="E499" s="37">
        <v>17185.5</v>
      </c>
      <c r="F499" s="37">
        <f t="shared" si="47"/>
        <v>0.64765334572490707</v>
      </c>
      <c r="G499" s="30">
        <f t="shared" si="48"/>
        <v>-0.17716078066914498</v>
      </c>
      <c r="H499" s="30">
        <f t="shared" si="49"/>
        <v>0.273542600896861</v>
      </c>
      <c r="I499" s="30">
        <f t="shared" si="44"/>
        <v>5</v>
      </c>
      <c r="J499" s="30">
        <f t="shared" si="45"/>
        <v>3</v>
      </c>
      <c r="K499" s="30">
        <f t="shared" si="46"/>
        <v>2</v>
      </c>
    </row>
    <row r="500" spans="1:11" x14ac:dyDescent="0.25">
      <c r="A500" s="1">
        <v>44999</v>
      </c>
      <c r="B500" s="37">
        <v>17210</v>
      </c>
      <c r="C500" s="37">
        <v>17276.5</v>
      </c>
      <c r="D500" s="37">
        <v>17121</v>
      </c>
      <c r="E500" s="37">
        <v>17121</v>
      </c>
      <c r="F500" s="37">
        <f t="shared" si="47"/>
        <v>0.90354445090063906</v>
      </c>
      <c r="G500" s="30">
        <f t="shared" si="48"/>
        <v>-0.51714119697850092</v>
      </c>
      <c r="H500" s="30">
        <f t="shared" si="49"/>
        <v>0.5723472668810291</v>
      </c>
      <c r="I500" s="30">
        <f t="shared" si="44"/>
        <v>8</v>
      </c>
      <c r="J500" s="30">
        <f t="shared" si="45"/>
        <v>6</v>
      </c>
      <c r="K500" s="30">
        <f t="shared" si="46"/>
        <v>1</v>
      </c>
    </row>
    <row r="501" spans="1:11" x14ac:dyDescent="0.25">
      <c r="A501" s="1">
        <v>44998</v>
      </c>
      <c r="B501" s="37">
        <v>17460</v>
      </c>
      <c r="C501" s="37">
        <v>17573</v>
      </c>
      <c r="D501" s="37">
        <v>17422.5</v>
      </c>
      <c r="E501" s="37">
        <v>17436.5</v>
      </c>
      <c r="F501" s="37">
        <f t="shared" si="47"/>
        <v>0.86197021764032078</v>
      </c>
      <c r="G501" s="30">
        <f t="shared" si="48"/>
        <v>-0.13459335624284077</v>
      </c>
      <c r="H501" s="30">
        <f t="shared" si="49"/>
        <v>0.15614617940199335</v>
      </c>
      <c r="I501" s="30">
        <f t="shared" si="44"/>
        <v>8</v>
      </c>
      <c r="J501" s="30">
        <f t="shared" si="45"/>
        <v>2</v>
      </c>
      <c r="K501" s="30">
        <f t="shared" si="46"/>
        <v>1</v>
      </c>
    </row>
    <row r="502" spans="1:11" x14ac:dyDescent="0.25">
      <c r="A502" s="1">
        <v>44995</v>
      </c>
      <c r="B502" s="37">
        <v>17490</v>
      </c>
      <c r="C502" s="37">
        <v>17490</v>
      </c>
      <c r="D502" s="37">
        <v>17369.5</v>
      </c>
      <c r="E502" s="37">
        <v>17465.5</v>
      </c>
      <c r="F502" s="37">
        <f t="shared" si="47"/>
        <v>0.6889651229273871</v>
      </c>
      <c r="G502" s="30">
        <f t="shared" si="48"/>
        <v>-0.1400800457404231</v>
      </c>
      <c r="H502" s="30">
        <f t="shared" si="49"/>
        <v>0.2033195020746888</v>
      </c>
      <c r="I502" s="30">
        <f t="shared" si="44"/>
        <v>6</v>
      </c>
      <c r="J502" s="30">
        <f t="shared" si="45"/>
        <v>3</v>
      </c>
      <c r="K502" s="30">
        <f t="shared" si="46"/>
        <v>1</v>
      </c>
    </row>
    <row r="503" spans="1:11" x14ac:dyDescent="0.25">
      <c r="A503" s="1">
        <v>44994</v>
      </c>
      <c r="B503" s="37">
        <v>17805</v>
      </c>
      <c r="C503" s="37">
        <v>17819</v>
      </c>
      <c r="D503" s="37">
        <v>17700</v>
      </c>
      <c r="E503" s="37">
        <v>17744.5</v>
      </c>
      <c r="F503" s="37">
        <f t="shared" si="47"/>
        <v>0.66835158663296823</v>
      </c>
      <c r="G503" s="30">
        <f t="shared" si="48"/>
        <v>-0.33979219320415616</v>
      </c>
      <c r="H503" s="30">
        <f t="shared" si="49"/>
        <v>0.5084033613445379</v>
      </c>
      <c r="I503" s="30">
        <f t="shared" si="44"/>
        <v>5</v>
      </c>
      <c r="J503" s="30">
        <f t="shared" si="45"/>
        <v>6</v>
      </c>
      <c r="K503" s="30">
        <f t="shared" si="46"/>
        <v>2</v>
      </c>
    </row>
    <row r="504" spans="1:11" x14ac:dyDescent="0.25">
      <c r="A504" s="1">
        <v>44993</v>
      </c>
      <c r="B504" s="37">
        <v>17714.5</v>
      </c>
      <c r="C504" s="37">
        <v>17765.5</v>
      </c>
      <c r="D504" s="37">
        <v>17654</v>
      </c>
      <c r="E504" s="37">
        <v>17735</v>
      </c>
      <c r="F504" s="37">
        <f t="shared" si="47"/>
        <v>0.62942786982415533</v>
      </c>
      <c r="G504" s="30">
        <f t="shared" si="48"/>
        <v>0.11572440655959806</v>
      </c>
      <c r="H504" s="30">
        <f t="shared" si="49"/>
        <v>0.18385650224215247</v>
      </c>
      <c r="I504" s="30">
        <f t="shared" si="44"/>
        <v>5</v>
      </c>
      <c r="J504" s="30">
        <f t="shared" si="45"/>
        <v>2</v>
      </c>
      <c r="K504" s="30">
        <f t="shared" si="46"/>
        <v>2</v>
      </c>
    </row>
    <row r="505" spans="1:11" x14ac:dyDescent="0.25">
      <c r="A505" s="1">
        <v>44991</v>
      </c>
      <c r="B505" s="37">
        <v>17730</v>
      </c>
      <c r="C505" s="37">
        <v>17863.5</v>
      </c>
      <c r="D505" s="37">
        <v>17730</v>
      </c>
      <c r="E505" s="37">
        <v>17827</v>
      </c>
      <c r="F505" s="37">
        <f t="shared" si="47"/>
        <v>0.75296108291032149</v>
      </c>
      <c r="G505" s="30">
        <f t="shared" si="48"/>
        <v>0.54709531866892269</v>
      </c>
      <c r="H505" s="30">
        <f t="shared" si="49"/>
        <v>0.72659176029962547</v>
      </c>
      <c r="I505" s="30">
        <f t="shared" si="44"/>
        <v>7</v>
      </c>
      <c r="J505" s="30">
        <f t="shared" si="45"/>
        <v>8</v>
      </c>
      <c r="K505" s="30">
        <f t="shared" si="46"/>
        <v>4</v>
      </c>
    </row>
    <row r="506" spans="1:11" x14ac:dyDescent="0.25">
      <c r="A506" s="1">
        <v>44988</v>
      </c>
      <c r="B506" s="37">
        <v>17490</v>
      </c>
      <c r="C506" s="37">
        <v>17627</v>
      </c>
      <c r="D506" s="37">
        <v>17476</v>
      </c>
      <c r="E506" s="37">
        <v>17616</v>
      </c>
      <c r="F506" s="37">
        <f t="shared" si="47"/>
        <v>0.86335048599199549</v>
      </c>
      <c r="G506" s="30">
        <f t="shared" si="48"/>
        <v>0.72041166380789023</v>
      </c>
      <c r="H506" s="30">
        <f t="shared" si="49"/>
        <v>0.83443708609271516</v>
      </c>
      <c r="I506" s="30">
        <f t="shared" si="44"/>
        <v>8</v>
      </c>
      <c r="J506" s="30">
        <f t="shared" si="45"/>
        <v>9</v>
      </c>
      <c r="K506" s="30">
        <f t="shared" si="46"/>
        <v>4</v>
      </c>
    </row>
    <row r="507" spans="1:11" x14ac:dyDescent="0.25">
      <c r="A507" s="1">
        <v>44987</v>
      </c>
      <c r="B507" s="37">
        <v>17507</v>
      </c>
      <c r="C507" s="37">
        <v>17517.5</v>
      </c>
      <c r="D507" s="37">
        <v>17419</v>
      </c>
      <c r="E507" s="37">
        <v>17441</v>
      </c>
      <c r="F507" s="37">
        <f t="shared" si="47"/>
        <v>0.56263209002113446</v>
      </c>
      <c r="G507" s="30">
        <f t="shared" si="48"/>
        <v>-0.37699206031872967</v>
      </c>
      <c r="H507" s="30">
        <f t="shared" si="49"/>
        <v>0.67005076142131981</v>
      </c>
      <c r="I507" s="30">
        <f t="shared" si="44"/>
        <v>5</v>
      </c>
      <c r="J507" s="30">
        <f t="shared" si="45"/>
        <v>7</v>
      </c>
      <c r="K507" s="30">
        <f t="shared" si="46"/>
        <v>3</v>
      </c>
    </row>
    <row r="508" spans="1:11" x14ac:dyDescent="0.25">
      <c r="A508" s="1">
        <v>44986</v>
      </c>
      <c r="B508" s="37">
        <v>17430</v>
      </c>
      <c r="C508" s="37">
        <v>17510</v>
      </c>
      <c r="D508" s="37">
        <v>17417.5</v>
      </c>
      <c r="E508" s="37">
        <v>17495.5</v>
      </c>
      <c r="F508" s="37">
        <f t="shared" si="47"/>
        <v>0.53069420539300061</v>
      </c>
      <c r="G508" s="30">
        <f t="shared" si="48"/>
        <v>0.37578886976477338</v>
      </c>
      <c r="H508" s="30">
        <f t="shared" si="49"/>
        <v>0.70810810810810809</v>
      </c>
      <c r="I508" s="30">
        <f t="shared" si="44"/>
        <v>4</v>
      </c>
      <c r="J508" s="30">
        <f t="shared" si="45"/>
        <v>8</v>
      </c>
      <c r="K508" s="30">
        <f t="shared" si="46"/>
        <v>3</v>
      </c>
    </row>
    <row r="509" spans="1:11" x14ac:dyDescent="0.25">
      <c r="A509" s="1">
        <v>44985</v>
      </c>
      <c r="B509" s="37">
        <v>17486.5</v>
      </c>
      <c r="C509" s="37">
        <v>17534</v>
      </c>
      <c r="D509" s="37">
        <v>17432</v>
      </c>
      <c r="E509" s="37">
        <v>17460</v>
      </c>
      <c r="F509" s="37">
        <f t="shared" si="47"/>
        <v>0.5833071226374632</v>
      </c>
      <c r="G509" s="30">
        <f t="shared" si="48"/>
        <v>-0.15154547794012524</v>
      </c>
      <c r="H509" s="30">
        <f t="shared" si="49"/>
        <v>0.25980392156862742</v>
      </c>
      <c r="I509" s="30">
        <f t="shared" si="44"/>
        <v>5</v>
      </c>
      <c r="J509" s="30">
        <f t="shared" si="45"/>
        <v>3</v>
      </c>
      <c r="K509" s="30">
        <f t="shared" si="46"/>
        <v>2</v>
      </c>
    </row>
    <row r="510" spans="1:11" x14ac:dyDescent="0.25">
      <c r="A510" s="1">
        <v>44984</v>
      </c>
      <c r="B510" s="37">
        <v>17511</v>
      </c>
      <c r="C510" s="37">
        <v>17551.5</v>
      </c>
      <c r="D510" s="37">
        <v>17397</v>
      </c>
      <c r="E510" s="37">
        <v>17447</v>
      </c>
      <c r="F510" s="37">
        <f t="shared" si="47"/>
        <v>0.88230255268117197</v>
      </c>
      <c r="G510" s="30">
        <f t="shared" si="48"/>
        <v>-0.36548455256695789</v>
      </c>
      <c r="H510" s="30">
        <f t="shared" si="49"/>
        <v>0.41423948220064716</v>
      </c>
      <c r="I510" s="30">
        <f t="shared" si="44"/>
        <v>8</v>
      </c>
      <c r="J510" s="30">
        <f t="shared" si="45"/>
        <v>5</v>
      </c>
      <c r="K510" s="30">
        <f t="shared" si="46"/>
        <v>1</v>
      </c>
    </row>
    <row r="511" spans="1:11" x14ac:dyDescent="0.25">
      <c r="A511" s="1">
        <v>44981</v>
      </c>
      <c r="B511" s="37">
        <v>17680</v>
      </c>
      <c r="C511" s="37">
        <v>17700</v>
      </c>
      <c r="D511" s="37">
        <v>17594</v>
      </c>
      <c r="E511" s="37">
        <v>17602.5</v>
      </c>
      <c r="F511" s="37">
        <f t="shared" si="47"/>
        <v>0.59954751131221728</v>
      </c>
      <c r="G511" s="30">
        <f t="shared" si="48"/>
        <v>-0.43834841628959276</v>
      </c>
      <c r="H511" s="30">
        <f t="shared" si="49"/>
        <v>0.73113207547169801</v>
      </c>
      <c r="I511" s="30">
        <f t="shared" si="44"/>
        <v>5</v>
      </c>
      <c r="J511" s="30">
        <f t="shared" si="45"/>
        <v>8</v>
      </c>
      <c r="K511" s="30">
        <f t="shared" si="46"/>
        <v>3</v>
      </c>
    </row>
    <row r="512" spans="1:11" x14ac:dyDescent="0.25">
      <c r="A512" s="1">
        <v>44980</v>
      </c>
      <c r="B512" s="37">
        <v>17664</v>
      </c>
      <c r="C512" s="37">
        <v>17728</v>
      </c>
      <c r="D512" s="37">
        <v>17558</v>
      </c>
      <c r="E512" s="37">
        <v>17677</v>
      </c>
      <c r="F512" s="37">
        <f t="shared" si="47"/>
        <v>0.96240942028985499</v>
      </c>
      <c r="G512" s="30">
        <f t="shared" si="48"/>
        <v>7.3596014492753631E-2</v>
      </c>
      <c r="H512" s="30">
        <f t="shared" si="49"/>
        <v>7.6470588235294137E-2</v>
      </c>
      <c r="I512" s="30">
        <f t="shared" si="44"/>
        <v>8</v>
      </c>
      <c r="J512" s="30">
        <f t="shared" si="45"/>
        <v>1</v>
      </c>
      <c r="K512" s="30">
        <f t="shared" si="46"/>
        <v>1</v>
      </c>
    </row>
    <row r="513" spans="1:11" x14ac:dyDescent="0.25">
      <c r="A513" s="1">
        <v>44979</v>
      </c>
      <c r="B513" s="37">
        <v>17770.5</v>
      </c>
      <c r="C513" s="37">
        <v>17775</v>
      </c>
      <c r="D513" s="37">
        <v>17660</v>
      </c>
      <c r="E513" s="37">
        <v>17671</v>
      </c>
      <c r="F513" s="37">
        <f t="shared" si="47"/>
        <v>0.64713992290593969</v>
      </c>
      <c r="G513" s="30">
        <f t="shared" si="48"/>
        <v>-0.5599167159055739</v>
      </c>
      <c r="H513" s="30">
        <f t="shared" si="49"/>
        <v>0.86521739130434783</v>
      </c>
      <c r="I513" s="30">
        <f t="shared" si="44"/>
        <v>5</v>
      </c>
      <c r="J513" s="30">
        <f t="shared" si="45"/>
        <v>9</v>
      </c>
      <c r="K513" s="30">
        <f t="shared" si="46"/>
        <v>3</v>
      </c>
    </row>
    <row r="514" spans="1:11" x14ac:dyDescent="0.25">
      <c r="A514" s="1">
        <v>44978</v>
      </c>
      <c r="B514" s="37">
        <v>17889</v>
      </c>
      <c r="C514" s="37">
        <v>17932</v>
      </c>
      <c r="D514" s="37">
        <v>17845</v>
      </c>
      <c r="E514" s="37">
        <v>17912</v>
      </c>
      <c r="F514" s="37">
        <f t="shared" si="47"/>
        <v>0.48633238302867682</v>
      </c>
      <c r="G514" s="30">
        <f t="shared" si="48"/>
        <v>0.12857062999608698</v>
      </c>
      <c r="H514" s="30">
        <f t="shared" si="49"/>
        <v>0.26436781609195403</v>
      </c>
      <c r="I514" s="30">
        <f t="shared" si="44"/>
        <v>4</v>
      </c>
      <c r="J514" s="30">
        <f t="shared" si="45"/>
        <v>3</v>
      </c>
      <c r="K514" s="30">
        <f t="shared" si="46"/>
        <v>2</v>
      </c>
    </row>
    <row r="515" spans="1:11" x14ac:dyDescent="0.25">
      <c r="A515" s="1">
        <v>44977</v>
      </c>
      <c r="B515" s="37">
        <v>17965.5</v>
      </c>
      <c r="C515" s="37">
        <v>18013.5</v>
      </c>
      <c r="D515" s="37">
        <v>17909</v>
      </c>
      <c r="E515" s="37">
        <v>17972</v>
      </c>
      <c r="F515" s="37">
        <f t="shared" si="47"/>
        <v>0.58167042386796908</v>
      </c>
      <c r="G515" s="30">
        <f t="shared" si="48"/>
        <v>3.6180456987002868E-2</v>
      </c>
      <c r="H515" s="30">
        <f t="shared" si="49"/>
        <v>6.2200956937799055E-2</v>
      </c>
      <c r="I515" s="30">
        <f t="shared" ref="I515:I578" si="50">VLOOKUP(_xlfn.PERCENTRANK.EXC(F$4:F$1200,F515),$M$4:$O$13,3,TRUE)</f>
        <v>5</v>
      </c>
      <c r="J515" s="30">
        <f t="shared" ref="J515:J578" si="51">VLOOKUP(H515,$M$17:$O$26,3,TRUE)</f>
        <v>1</v>
      </c>
      <c r="K515" s="30">
        <f t="shared" ref="K515:K578" si="52">IF(I515&gt;=$O$3,IF(J515&gt;=$O$16,4,1),IF(J515&gt;=$O$16,3,2))</f>
        <v>2</v>
      </c>
    </row>
    <row r="516" spans="1:11" x14ac:dyDescent="0.25">
      <c r="A516" s="1">
        <v>44974</v>
      </c>
      <c r="B516" s="37">
        <v>17994</v>
      </c>
      <c r="C516" s="37">
        <v>18044.5</v>
      </c>
      <c r="D516" s="37">
        <v>17958</v>
      </c>
      <c r="E516" s="37">
        <v>17993</v>
      </c>
      <c r="F516" s="37">
        <f t="shared" ref="F516:F579" si="53">(C516-D516)/B516*100</f>
        <v>0.48071579415360671</v>
      </c>
      <c r="G516" s="30">
        <f t="shared" ref="G516:G579" si="54">(E516-B516)/B516*100</f>
        <v>-5.5574080248971874E-3</v>
      </c>
      <c r="H516" s="30">
        <f t="shared" ref="H516:H579" si="55">ABS(G516/F516)</f>
        <v>1.1560693641618497E-2</v>
      </c>
      <c r="I516" s="30">
        <f t="shared" si="50"/>
        <v>4</v>
      </c>
      <c r="J516" s="30">
        <f t="shared" si="51"/>
        <v>1</v>
      </c>
      <c r="K516" s="30">
        <f t="shared" si="52"/>
        <v>2</v>
      </c>
    </row>
    <row r="517" spans="1:11" x14ac:dyDescent="0.25">
      <c r="A517" s="1">
        <v>44973</v>
      </c>
      <c r="B517" s="37">
        <v>18090</v>
      </c>
      <c r="C517" s="37">
        <v>18150</v>
      </c>
      <c r="D517" s="37">
        <v>18077.5</v>
      </c>
      <c r="E517" s="37">
        <v>18134</v>
      </c>
      <c r="F517" s="37">
        <f t="shared" si="53"/>
        <v>0.40077390823659481</v>
      </c>
      <c r="G517" s="30">
        <f t="shared" si="54"/>
        <v>0.24322830292979547</v>
      </c>
      <c r="H517" s="30">
        <f t="shared" si="55"/>
        <v>0.60689655172413792</v>
      </c>
      <c r="I517" s="30">
        <f t="shared" si="50"/>
        <v>2</v>
      </c>
      <c r="J517" s="30">
        <f t="shared" si="51"/>
        <v>7</v>
      </c>
      <c r="K517" s="30">
        <f t="shared" si="52"/>
        <v>3</v>
      </c>
    </row>
    <row r="518" spans="1:11" x14ac:dyDescent="0.25">
      <c r="A518" s="1">
        <v>44972</v>
      </c>
      <c r="B518" s="37">
        <v>17901</v>
      </c>
      <c r="C518" s="37">
        <v>17960</v>
      </c>
      <c r="D518" s="37">
        <v>17872.5</v>
      </c>
      <c r="E518" s="37">
        <v>17957</v>
      </c>
      <c r="F518" s="37">
        <f t="shared" si="53"/>
        <v>0.48879950840735154</v>
      </c>
      <c r="G518" s="30">
        <f t="shared" si="54"/>
        <v>0.31283168538070499</v>
      </c>
      <c r="H518" s="30">
        <f t="shared" si="55"/>
        <v>0.64</v>
      </c>
      <c r="I518" s="30">
        <f t="shared" si="50"/>
        <v>4</v>
      </c>
      <c r="J518" s="30">
        <f t="shared" si="51"/>
        <v>7</v>
      </c>
      <c r="K518" s="30">
        <f t="shared" si="52"/>
        <v>3</v>
      </c>
    </row>
    <row r="519" spans="1:11" x14ac:dyDescent="0.25">
      <c r="A519" s="1">
        <v>44971</v>
      </c>
      <c r="B519" s="37">
        <v>17843</v>
      </c>
      <c r="C519" s="37">
        <v>17878</v>
      </c>
      <c r="D519" s="37">
        <v>17815</v>
      </c>
      <c r="E519" s="37">
        <v>17867.5</v>
      </c>
      <c r="F519" s="37">
        <f t="shared" si="53"/>
        <v>0.35307963907414669</v>
      </c>
      <c r="G519" s="30">
        <f t="shared" si="54"/>
        <v>0.13730874852883485</v>
      </c>
      <c r="H519" s="30">
        <f t="shared" si="55"/>
        <v>0.38888888888888895</v>
      </c>
      <c r="I519" s="30">
        <f t="shared" si="50"/>
        <v>2</v>
      </c>
      <c r="J519" s="30">
        <f t="shared" si="51"/>
        <v>4</v>
      </c>
      <c r="K519" s="30">
        <f t="shared" si="52"/>
        <v>2</v>
      </c>
    </row>
    <row r="520" spans="1:11" x14ac:dyDescent="0.25">
      <c r="A520" s="1">
        <v>44970</v>
      </c>
      <c r="B520" s="37">
        <v>17855</v>
      </c>
      <c r="C520" s="37">
        <v>17900</v>
      </c>
      <c r="D520" s="37">
        <v>17754</v>
      </c>
      <c r="E520" s="37">
        <v>17809</v>
      </c>
      <c r="F520" s="37">
        <f t="shared" si="53"/>
        <v>0.81769812377485285</v>
      </c>
      <c r="G520" s="30">
        <f t="shared" si="54"/>
        <v>-0.25763091570988517</v>
      </c>
      <c r="H520" s="30">
        <f t="shared" si="55"/>
        <v>0.31506849315068497</v>
      </c>
      <c r="I520" s="30">
        <f t="shared" si="50"/>
        <v>7</v>
      </c>
      <c r="J520" s="30">
        <f t="shared" si="51"/>
        <v>4</v>
      </c>
      <c r="K520" s="30">
        <f t="shared" si="52"/>
        <v>1</v>
      </c>
    </row>
    <row r="521" spans="1:11" x14ac:dyDescent="0.25">
      <c r="A521" s="1">
        <v>44967</v>
      </c>
      <c r="B521" s="37">
        <v>17885</v>
      </c>
      <c r="C521" s="37">
        <v>17893.5</v>
      </c>
      <c r="D521" s="37">
        <v>17819</v>
      </c>
      <c r="E521" s="37">
        <v>17882</v>
      </c>
      <c r="F521" s="37">
        <f t="shared" si="53"/>
        <v>0.41655018171652219</v>
      </c>
      <c r="G521" s="30">
        <f t="shared" si="54"/>
        <v>-1.6773832820799552E-2</v>
      </c>
      <c r="H521" s="30">
        <f t="shared" si="55"/>
        <v>4.0268456375838931E-2</v>
      </c>
      <c r="I521" s="30">
        <f t="shared" si="50"/>
        <v>3</v>
      </c>
      <c r="J521" s="30">
        <f t="shared" si="51"/>
        <v>1</v>
      </c>
      <c r="K521" s="30">
        <f t="shared" si="52"/>
        <v>2</v>
      </c>
    </row>
    <row r="522" spans="1:11" x14ac:dyDescent="0.25">
      <c r="A522" s="1">
        <v>44966</v>
      </c>
      <c r="B522" s="37">
        <v>17905.5</v>
      </c>
      <c r="C522" s="37">
        <v>17928</v>
      </c>
      <c r="D522" s="37">
        <v>17822</v>
      </c>
      <c r="E522" s="37">
        <v>17911.5</v>
      </c>
      <c r="F522" s="37">
        <f t="shared" si="53"/>
        <v>0.59199687246935306</v>
      </c>
      <c r="G522" s="30">
        <f t="shared" si="54"/>
        <v>3.3509256932227532E-2</v>
      </c>
      <c r="H522" s="30">
        <f t="shared" si="55"/>
        <v>5.6603773584905662E-2</v>
      </c>
      <c r="I522" s="30">
        <f t="shared" si="50"/>
        <v>5</v>
      </c>
      <c r="J522" s="30">
        <f t="shared" si="51"/>
        <v>1</v>
      </c>
      <c r="K522" s="30">
        <f t="shared" si="52"/>
        <v>2</v>
      </c>
    </row>
    <row r="523" spans="1:11" x14ac:dyDescent="0.25">
      <c r="A523" s="1">
        <v>44965</v>
      </c>
      <c r="B523" s="37">
        <v>17802</v>
      </c>
      <c r="C523" s="37">
        <v>17927</v>
      </c>
      <c r="D523" s="37">
        <v>17789.5</v>
      </c>
      <c r="E523" s="37">
        <v>17890.5</v>
      </c>
      <c r="F523" s="37">
        <f t="shared" si="53"/>
        <v>0.77238512526682401</v>
      </c>
      <c r="G523" s="30">
        <f t="shared" si="54"/>
        <v>0.49713515335355574</v>
      </c>
      <c r="H523" s="30">
        <f t="shared" si="55"/>
        <v>0.64363636363636356</v>
      </c>
      <c r="I523" s="30">
        <f t="shared" si="50"/>
        <v>7</v>
      </c>
      <c r="J523" s="30">
        <f t="shared" si="51"/>
        <v>7</v>
      </c>
      <c r="K523" s="30">
        <f t="shared" si="52"/>
        <v>4</v>
      </c>
    </row>
    <row r="524" spans="1:11" x14ac:dyDescent="0.25">
      <c r="A524" s="1">
        <v>44964</v>
      </c>
      <c r="B524" s="37">
        <v>17839.5</v>
      </c>
      <c r="C524" s="37">
        <v>17864</v>
      </c>
      <c r="D524" s="37">
        <v>17785</v>
      </c>
      <c r="E524" s="37">
        <v>17823.5</v>
      </c>
      <c r="F524" s="37">
        <f t="shared" si="53"/>
        <v>0.44283752347319155</v>
      </c>
      <c r="G524" s="30">
        <f t="shared" si="54"/>
        <v>-8.9688612349000815E-2</v>
      </c>
      <c r="H524" s="30">
        <f t="shared" si="55"/>
        <v>0.20253164556962025</v>
      </c>
      <c r="I524" s="30">
        <f t="shared" si="50"/>
        <v>3</v>
      </c>
      <c r="J524" s="30">
        <f t="shared" si="51"/>
        <v>3</v>
      </c>
      <c r="K524" s="30">
        <f t="shared" si="52"/>
        <v>2</v>
      </c>
    </row>
    <row r="525" spans="1:11" x14ac:dyDescent="0.25">
      <c r="A525" s="1">
        <v>44963</v>
      </c>
      <c r="B525" s="37">
        <v>17830</v>
      </c>
      <c r="C525" s="37">
        <v>17866.5</v>
      </c>
      <c r="D525" s="37">
        <v>17744.5</v>
      </c>
      <c r="E525" s="37">
        <v>17768.5</v>
      </c>
      <c r="F525" s="37">
        <f t="shared" si="53"/>
        <v>0.68424004486819967</v>
      </c>
      <c r="G525" s="30">
        <f t="shared" si="54"/>
        <v>-0.34492428491306787</v>
      </c>
      <c r="H525" s="30">
        <f t="shared" si="55"/>
        <v>0.50409836065573765</v>
      </c>
      <c r="I525" s="30">
        <f t="shared" si="50"/>
        <v>5</v>
      </c>
      <c r="J525" s="30">
        <f t="shared" si="51"/>
        <v>6</v>
      </c>
      <c r="K525" s="30">
        <f t="shared" si="52"/>
        <v>2</v>
      </c>
    </row>
    <row r="526" spans="1:11" x14ac:dyDescent="0.25">
      <c r="A526" s="1">
        <v>44960</v>
      </c>
      <c r="B526" s="37">
        <v>17756</v>
      </c>
      <c r="C526" s="37">
        <v>17781.5</v>
      </c>
      <c r="D526" s="37">
        <v>17637</v>
      </c>
      <c r="E526" s="37">
        <v>17672</v>
      </c>
      <c r="F526" s="37">
        <f t="shared" si="53"/>
        <v>0.81380941653525563</v>
      </c>
      <c r="G526" s="30">
        <f t="shared" si="54"/>
        <v>-0.47307952241495826</v>
      </c>
      <c r="H526" s="30">
        <f t="shared" si="55"/>
        <v>0.58131487889273359</v>
      </c>
      <c r="I526" s="30">
        <f t="shared" si="50"/>
        <v>7</v>
      </c>
      <c r="J526" s="30">
        <f t="shared" si="51"/>
        <v>6</v>
      </c>
      <c r="K526" s="30">
        <f t="shared" si="52"/>
        <v>1</v>
      </c>
    </row>
    <row r="527" spans="1:11" x14ac:dyDescent="0.25">
      <c r="A527" s="1">
        <v>44959</v>
      </c>
      <c r="B527" s="37">
        <v>17611.5</v>
      </c>
      <c r="C527" s="37">
        <v>17736</v>
      </c>
      <c r="D527" s="37">
        <v>17526</v>
      </c>
      <c r="E527" s="37">
        <v>17705</v>
      </c>
      <c r="F527" s="37">
        <f t="shared" si="53"/>
        <v>1.1924026914232178</v>
      </c>
      <c r="G527" s="30">
        <f t="shared" si="54"/>
        <v>0.53090310308605171</v>
      </c>
      <c r="H527" s="30">
        <f t="shared" si="55"/>
        <v>0.44523809523809521</v>
      </c>
      <c r="I527" s="30">
        <f t="shared" si="50"/>
        <v>10</v>
      </c>
      <c r="J527" s="30">
        <f t="shared" si="51"/>
        <v>5</v>
      </c>
      <c r="K527" s="30">
        <f t="shared" si="52"/>
        <v>1</v>
      </c>
    </row>
    <row r="528" spans="1:11" x14ac:dyDescent="0.25">
      <c r="A528" s="1">
        <v>44958</v>
      </c>
      <c r="B528" s="37">
        <v>17900</v>
      </c>
      <c r="C528" s="37">
        <v>17945</v>
      </c>
      <c r="D528" s="37">
        <v>17825</v>
      </c>
      <c r="E528" s="37">
        <v>17894.5</v>
      </c>
      <c r="F528" s="37">
        <f t="shared" si="53"/>
        <v>0.67039106145251393</v>
      </c>
      <c r="G528" s="30">
        <f t="shared" si="54"/>
        <v>-3.0726256983240222E-2</v>
      </c>
      <c r="H528" s="30">
        <f t="shared" si="55"/>
        <v>4.5833333333333337E-2</v>
      </c>
      <c r="I528" s="30">
        <f t="shared" si="50"/>
        <v>5</v>
      </c>
      <c r="J528" s="30">
        <f t="shared" si="51"/>
        <v>1</v>
      </c>
      <c r="K528" s="30">
        <f t="shared" si="52"/>
        <v>2</v>
      </c>
    </row>
    <row r="529" spans="1:11" x14ac:dyDescent="0.25">
      <c r="A529" s="1">
        <v>44957</v>
      </c>
      <c r="B529" s="37">
        <v>17785</v>
      </c>
      <c r="C529" s="37">
        <v>17801</v>
      </c>
      <c r="D529" s="37">
        <v>17638.5</v>
      </c>
      <c r="E529" s="37">
        <v>17675</v>
      </c>
      <c r="F529" s="37">
        <f t="shared" si="53"/>
        <v>0.91369131290413264</v>
      </c>
      <c r="G529" s="30">
        <f t="shared" si="54"/>
        <v>-0.61849873488895135</v>
      </c>
      <c r="H529" s="30">
        <f t="shared" si="55"/>
        <v>0.67692307692307696</v>
      </c>
      <c r="I529" s="30">
        <f t="shared" si="50"/>
        <v>8</v>
      </c>
      <c r="J529" s="30">
        <f t="shared" si="51"/>
        <v>7</v>
      </c>
      <c r="K529" s="30">
        <f t="shared" si="52"/>
        <v>4</v>
      </c>
    </row>
    <row r="530" spans="1:11" x14ac:dyDescent="0.25">
      <c r="A530" s="1">
        <v>44956</v>
      </c>
      <c r="B530" s="37">
        <v>17642</v>
      </c>
      <c r="C530" s="37">
        <v>17829</v>
      </c>
      <c r="D530" s="37">
        <v>17546.5</v>
      </c>
      <c r="E530" s="37">
        <v>17680.5</v>
      </c>
      <c r="F530" s="37">
        <f t="shared" si="53"/>
        <v>1.6012923704795372</v>
      </c>
      <c r="G530" s="30">
        <f t="shared" si="54"/>
        <v>0.2182292257113706</v>
      </c>
      <c r="H530" s="30">
        <f t="shared" si="55"/>
        <v>0.136283185840708</v>
      </c>
      <c r="I530" s="30">
        <f t="shared" si="50"/>
        <v>10</v>
      </c>
      <c r="J530" s="30">
        <f t="shared" si="51"/>
        <v>2</v>
      </c>
      <c r="K530" s="30">
        <f t="shared" si="52"/>
        <v>1</v>
      </c>
    </row>
    <row r="531" spans="1:11" x14ac:dyDescent="0.25">
      <c r="A531" s="1">
        <v>44953</v>
      </c>
      <c r="B531" s="37">
        <v>17975.5</v>
      </c>
      <c r="C531" s="37">
        <v>17977</v>
      </c>
      <c r="D531" s="37">
        <v>17775.5</v>
      </c>
      <c r="E531" s="37">
        <v>17798</v>
      </c>
      <c r="F531" s="37">
        <f t="shared" si="53"/>
        <v>1.1209702094517537</v>
      </c>
      <c r="G531" s="30">
        <f t="shared" si="54"/>
        <v>-0.98745514728380301</v>
      </c>
      <c r="H531" s="30">
        <f t="shared" si="55"/>
        <v>0.88089330024813906</v>
      </c>
      <c r="I531" s="30">
        <f t="shared" si="50"/>
        <v>10</v>
      </c>
      <c r="J531" s="30">
        <f t="shared" si="51"/>
        <v>9</v>
      </c>
      <c r="K531" s="30">
        <f t="shared" si="52"/>
        <v>4</v>
      </c>
    </row>
    <row r="532" spans="1:11" x14ac:dyDescent="0.25">
      <c r="A532" s="1">
        <v>44951</v>
      </c>
      <c r="B532" s="37">
        <v>18215</v>
      </c>
      <c r="C532" s="37">
        <v>18215</v>
      </c>
      <c r="D532" s="37">
        <v>18005.5</v>
      </c>
      <c r="E532" s="37">
        <v>18024.5</v>
      </c>
      <c r="F532" s="37">
        <f t="shared" si="53"/>
        <v>1.1501509744715892</v>
      </c>
      <c r="G532" s="30">
        <f t="shared" si="54"/>
        <v>-1.0458413395553117</v>
      </c>
      <c r="H532" s="30">
        <f t="shared" si="55"/>
        <v>0.90930787589498829</v>
      </c>
      <c r="I532" s="30">
        <f t="shared" si="50"/>
        <v>10</v>
      </c>
      <c r="J532" s="30">
        <f t="shared" si="51"/>
        <v>10</v>
      </c>
      <c r="K532" s="30">
        <f t="shared" si="52"/>
        <v>4</v>
      </c>
    </row>
    <row r="533" spans="1:11" x14ac:dyDescent="0.25">
      <c r="A533" s="1">
        <v>44950</v>
      </c>
      <c r="B533" s="37">
        <v>18200</v>
      </c>
      <c r="C533" s="37">
        <v>18218.5</v>
      </c>
      <c r="D533" s="37">
        <v>18157</v>
      </c>
      <c r="E533" s="37">
        <v>18181.5</v>
      </c>
      <c r="F533" s="37">
        <f t="shared" si="53"/>
        <v>0.33791208791208793</v>
      </c>
      <c r="G533" s="30">
        <f t="shared" si="54"/>
        <v>-0.10164835164835165</v>
      </c>
      <c r="H533" s="30">
        <f t="shared" si="55"/>
        <v>0.30081300813008127</v>
      </c>
      <c r="I533" s="30">
        <f t="shared" si="50"/>
        <v>2</v>
      </c>
      <c r="J533" s="30">
        <f t="shared" si="51"/>
        <v>4</v>
      </c>
      <c r="K533" s="30">
        <f t="shared" si="52"/>
        <v>2</v>
      </c>
    </row>
    <row r="534" spans="1:11" x14ac:dyDescent="0.25">
      <c r="A534" s="1">
        <v>44949</v>
      </c>
      <c r="B534" s="37">
        <v>18110</v>
      </c>
      <c r="C534" s="37">
        <v>18194</v>
      </c>
      <c r="D534" s="37">
        <v>18091</v>
      </c>
      <c r="E534" s="37">
        <v>18181</v>
      </c>
      <c r="F534" s="37">
        <f t="shared" si="53"/>
        <v>0.56874654886802878</v>
      </c>
      <c r="G534" s="30">
        <f t="shared" si="54"/>
        <v>0.39204859193815572</v>
      </c>
      <c r="H534" s="30">
        <f t="shared" si="55"/>
        <v>0.68932038834951448</v>
      </c>
      <c r="I534" s="30">
        <f t="shared" si="50"/>
        <v>5</v>
      </c>
      <c r="J534" s="30">
        <f t="shared" si="51"/>
        <v>7</v>
      </c>
      <c r="K534" s="30">
        <f t="shared" si="52"/>
        <v>3</v>
      </c>
    </row>
    <row r="535" spans="1:11" x14ac:dyDescent="0.25">
      <c r="A535" s="1">
        <v>44946</v>
      </c>
      <c r="B535" s="37">
        <v>18125</v>
      </c>
      <c r="C535" s="37">
        <v>18170.5</v>
      </c>
      <c r="D535" s="37">
        <v>18084.5</v>
      </c>
      <c r="E535" s="37">
        <v>18139</v>
      </c>
      <c r="F535" s="37">
        <f t="shared" si="53"/>
        <v>0.47448275862068967</v>
      </c>
      <c r="G535" s="30">
        <f t="shared" si="54"/>
        <v>7.7241379310344832E-2</v>
      </c>
      <c r="H535" s="30">
        <f t="shared" si="55"/>
        <v>0.16279069767441862</v>
      </c>
      <c r="I535" s="30">
        <f t="shared" si="50"/>
        <v>4</v>
      </c>
      <c r="J535" s="30">
        <f t="shared" si="51"/>
        <v>2</v>
      </c>
      <c r="K535" s="30">
        <f t="shared" si="52"/>
        <v>2</v>
      </c>
    </row>
    <row r="536" spans="1:11" x14ac:dyDescent="0.25">
      <c r="A536" s="1">
        <v>44945</v>
      </c>
      <c r="B536" s="37">
        <v>18150</v>
      </c>
      <c r="C536" s="37">
        <v>18177</v>
      </c>
      <c r="D536" s="37">
        <v>18081</v>
      </c>
      <c r="E536" s="37">
        <v>18146</v>
      </c>
      <c r="F536" s="37">
        <f t="shared" si="53"/>
        <v>0.52892561983471076</v>
      </c>
      <c r="G536" s="30">
        <f t="shared" si="54"/>
        <v>-2.2038567493112948E-2</v>
      </c>
      <c r="H536" s="30">
        <f t="shared" si="55"/>
        <v>4.1666666666666664E-2</v>
      </c>
      <c r="I536" s="30">
        <f t="shared" si="50"/>
        <v>4</v>
      </c>
      <c r="J536" s="30">
        <f t="shared" si="51"/>
        <v>1</v>
      </c>
      <c r="K536" s="30">
        <f t="shared" si="52"/>
        <v>2</v>
      </c>
    </row>
    <row r="537" spans="1:11" x14ac:dyDescent="0.25">
      <c r="A537" s="1">
        <v>44944</v>
      </c>
      <c r="B537" s="37">
        <v>18101</v>
      </c>
      <c r="C537" s="37">
        <v>18175</v>
      </c>
      <c r="D537" s="37">
        <v>18071</v>
      </c>
      <c r="E537" s="37">
        <v>18170</v>
      </c>
      <c r="F537" s="37">
        <f t="shared" si="53"/>
        <v>0.57455389205016294</v>
      </c>
      <c r="G537" s="30">
        <f t="shared" si="54"/>
        <v>0.38119440914866581</v>
      </c>
      <c r="H537" s="30">
        <f t="shared" si="55"/>
        <v>0.66346153846153844</v>
      </c>
      <c r="I537" s="30">
        <f t="shared" si="50"/>
        <v>5</v>
      </c>
      <c r="J537" s="30">
        <f t="shared" si="51"/>
        <v>7</v>
      </c>
      <c r="K537" s="30">
        <f t="shared" si="52"/>
        <v>3</v>
      </c>
    </row>
    <row r="538" spans="1:11" x14ac:dyDescent="0.25">
      <c r="A538" s="1">
        <v>44943</v>
      </c>
      <c r="B538" s="37">
        <v>17963.5</v>
      </c>
      <c r="C538" s="37">
        <v>18077.5</v>
      </c>
      <c r="D538" s="37">
        <v>17926</v>
      </c>
      <c r="E538" s="37">
        <v>18028.5</v>
      </c>
      <c r="F538" s="37">
        <f t="shared" si="53"/>
        <v>0.84337684749631203</v>
      </c>
      <c r="G538" s="30">
        <f t="shared" si="54"/>
        <v>0.36184485206112393</v>
      </c>
      <c r="H538" s="30">
        <f t="shared" si="55"/>
        <v>0.42904290429042902</v>
      </c>
      <c r="I538" s="30">
        <f t="shared" si="50"/>
        <v>8</v>
      </c>
      <c r="J538" s="30">
        <f t="shared" si="51"/>
        <v>5</v>
      </c>
      <c r="K538" s="30">
        <f t="shared" si="52"/>
        <v>1</v>
      </c>
    </row>
    <row r="539" spans="1:11" x14ac:dyDescent="0.25">
      <c r="A539" s="1">
        <v>44942</v>
      </c>
      <c r="B539" s="37">
        <v>18080</v>
      </c>
      <c r="C539" s="37">
        <v>18097</v>
      </c>
      <c r="D539" s="37">
        <v>17982</v>
      </c>
      <c r="E539" s="37">
        <v>18008.5</v>
      </c>
      <c r="F539" s="37">
        <f t="shared" si="53"/>
        <v>0.63606194690265494</v>
      </c>
      <c r="G539" s="30">
        <f t="shared" si="54"/>
        <v>-0.39546460176991149</v>
      </c>
      <c r="H539" s="30">
        <f t="shared" si="55"/>
        <v>0.62173913043478257</v>
      </c>
      <c r="I539" s="30">
        <f t="shared" si="50"/>
        <v>5</v>
      </c>
      <c r="J539" s="30">
        <f t="shared" si="51"/>
        <v>7</v>
      </c>
      <c r="K539" s="30">
        <f t="shared" si="52"/>
        <v>3</v>
      </c>
    </row>
    <row r="540" spans="1:11" x14ac:dyDescent="0.25">
      <c r="A540" s="1">
        <v>44939</v>
      </c>
      <c r="B540" s="37">
        <v>17913</v>
      </c>
      <c r="C540" s="37">
        <v>17928</v>
      </c>
      <c r="D540" s="37">
        <v>17835.5</v>
      </c>
      <c r="E540" s="37">
        <v>17893.5</v>
      </c>
      <c r="F540" s="37">
        <f t="shared" si="53"/>
        <v>0.51638474850667115</v>
      </c>
      <c r="G540" s="30">
        <f t="shared" si="54"/>
        <v>-0.10885948752302797</v>
      </c>
      <c r="H540" s="30">
        <f t="shared" si="55"/>
        <v>0.21081081081081082</v>
      </c>
      <c r="I540" s="30">
        <f t="shared" si="50"/>
        <v>4</v>
      </c>
      <c r="J540" s="30">
        <f t="shared" si="51"/>
        <v>3</v>
      </c>
      <c r="K540" s="30">
        <f t="shared" si="52"/>
        <v>2</v>
      </c>
    </row>
    <row r="541" spans="1:11" x14ac:dyDescent="0.25">
      <c r="A541" s="1">
        <v>44938</v>
      </c>
      <c r="B541" s="37">
        <v>17985</v>
      </c>
      <c r="C541" s="37">
        <v>18020</v>
      </c>
      <c r="D541" s="37">
        <v>17855.5</v>
      </c>
      <c r="E541" s="37">
        <v>17862</v>
      </c>
      <c r="F541" s="37">
        <f t="shared" si="53"/>
        <v>0.91465109813733658</v>
      </c>
      <c r="G541" s="30">
        <f t="shared" si="54"/>
        <v>-0.68390325271059216</v>
      </c>
      <c r="H541" s="30">
        <f t="shared" si="55"/>
        <v>0.74772036474164139</v>
      </c>
      <c r="I541" s="30">
        <f t="shared" si="50"/>
        <v>8</v>
      </c>
      <c r="J541" s="30">
        <f t="shared" si="51"/>
        <v>8</v>
      </c>
      <c r="K541" s="30">
        <f t="shared" si="52"/>
        <v>4</v>
      </c>
    </row>
    <row r="542" spans="1:11" x14ac:dyDescent="0.25">
      <c r="A542" s="1">
        <v>44937</v>
      </c>
      <c r="B542" s="37">
        <v>18000</v>
      </c>
      <c r="C542" s="37">
        <v>18064</v>
      </c>
      <c r="D542" s="37">
        <v>17891</v>
      </c>
      <c r="E542" s="37">
        <v>17983</v>
      </c>
      <c r="F542" s="37">
        <f t="shared" si="53"/>
        <v>0.96111111111111125</v>
      </c>
      <c r="G542" s="30">
        <f t="shared" si="54"/>
        <v>-9.4444444444444442E-2</v>
      </c>
      <c r="H542" s="30">
        <f t="shared" si="55"/>
        <v>9.8265895953757204E-2</v>
      </c>
      <c r="I542" s="30">
        <f t="shared" si="50"/>
        <v>8</v>
      </c>
      <c r="J542" s="30">
        <f t="shared" si="51"/>
        <v>1</v>
      </c>
      <c r="K542" s="30">
        <f t="shared" si="52"/>
        <v>1</v>
      </c>
    </row>
    <row r="543" spans="1:11" x14ac:dyDescent="0.25">
      <c r="A543" s="1">
        <v>44936</v>
      </c>
      <c r="B543" s="37">
        <v>18170</v>
      </c>
      <c r="C543" s="37">
        <v>18173</v>
      </c>
      <c r="D543" s="37">
        <v>18015.5</v>
      </c>
      <c r="E543" s="37">
        <v>18033</v>
      </c>
      <c r="F543" s="37">
        <f t="shared" si="53"/>
        <v>0.86681342872867373</v>
      </c>
      <c r="G543" s="30">
        <f t="shared" si="54"/>
        <v>-0.75399009356081448</v>
      </c>
      <c r="H543" s="30">
        <f t="shared" si="55"/>
        <v>0.86984126984126964</v>
      </c>
      <c r="I543" s="30">
        <f t="shared" si="50"/>
        <v>8</v>
      </c>
      <c r="J543" s="30">
        <f t="shared" si="51"/>
        <v>9</v>
      </c>
      <c r="K543" s="30">
        <f t="shared" si="52"/>
        <v>4</v>
      </c>
    </row>
    <row r="544" spans="1:11" x14ac:dyDescent="0.25">
      <c r="A544" s="1">
        <v>44935</v>
      </c>
      <c r="B544" s="37">
        <v>18046.5</v>
      </c>
      <c r="C544" s="37">
        <v>18198</v>
      </c>
      <c r="D544" s="37">
        <v>18020</v>
      </c>
      <c r="E544" s="37">
        <v>18190</v>
      </c>
      <c r="F544" s="37">
        <f t="shared" si="53"/>
        <v>0.9863408417144599</v>
      </c>
      <c r="G544" s="30">
        <f t="shared" si="54"/>
        <v>0.79516803812373582</v>
      </c>
      <c r="H544" s="30">
        <f t="shared" si="55"/>
        <v>0.80617977528089879</v>
      </c>
      <c r="I544" s="30">
        <f t="shared" si="50"/>
        <v>9</v>
      </c>
      <c r="J544" s="30">
        <f t="shared" si="51"/>
        <v>9</v>
      </c>
      <c r="K544" s="30">
        <f t="shared" si="52"/>
        <v>4</v>
      </c>
    </row>
    <row r="545" spans="1:11" x14ac:dyDescent="0.25">
      <c r="A545" s="1">
        <v>44932</v>
      </c>
      <c r="B545" s="37">
        <v>18078</v>
      </c>
      <c r="C545" s="37">
        <v>18132</v>
      </c>
      <c r="D545" s="37">
        <v>17985</v>
      </c>
      <c r="E545" s="37">
        <v>17994.5</v>
      </c>
      <c r="F545" s="37">
        <f t="shared" si="53"/>
        <v>0.81314304679721217</v>
      </c>
      <c r="G545" s="30">
        <f t="shared" si="54"/>
        <v>-0.46188737692222587</v>
      </c>
      <c r="H545" s="30">
        <f t="shared" si="55"/>
        <v>0.56802721088435359</v>
      </c>
      <c r="I545" s="30">
        <f t="shared" si="50"/>
        <v>7</v>
      </c>
      <c r="J545" s="30">
        <f t="shared" si="51"/>
        <v>6</v>
      </c>
      <c r="K545" s="30">
        <f t="shared" si="52"/>
        <v>1</v>
      </c>
    </row>
    <row r="546" spans="1:11" x14ac:dyDescent="0.25">
      <c r="A546" s="1">
        <v>44931</v>
      </c>
      <c r="B546" s="37">
        <v>18145</v>
      </c>
      <c r="C546" s="37">
        <v>18190</v>
      </c>
      <c r="D546" s="37">
        <v>18083.5</v>
      </c>
      <c r="E546" s="37">
        <v>18110</v>
      </c>
      <c r="F546" s="37">
        <f t="shared" si="53"/>
        <v>0.58693855056489386</v>
      </c>
      <c r="G546" s="30">
        <f t="shared" si="54"/>
        <v>-0.19289060347203085</v>
      </c>
      <c r="H546" s="30">
        <f t="shared" si="55"/>
        <v>0.32863849765258218</v>
      </c>
      <c r="I546" s="30">
        <f t="shared" si="50"/>
        <v>5</v>
      </c>
      <c r="J546" s="30">
        <f t="shared" si="51"/>
        <v>4</v>
      </c>
      <c r="K546" s="30">
        <f t="shared" si="52"/>
        <v>2</v>
      </c>
    </row>
    <row r="547" spans="1:11" x14ac:dyDescent="0.25">
      <c r="A547" s="1">
        <v>44930</v>
      </c>
      <c r="B547" s="37">
        <v>18290</v>
      </c>
      <c r="C547" s="37">
        <v>18302.5</v>
      </c>
      <c r="D547" s="37">
        <v>18140.5</v>
      </c>
      <c r="E547" s="37">
        <v>18149</v>
      </c>
      <c r="F547" s="37">
        <f t="shared" si="53"/>
        <v>0.88572990705303445</v>
      </c>
      <c r="G547" s="30">
        <f t="shared" si="54"/>
        <v>-0.7709130672498633</v>
      </c>
      <c r="H547" s="30">
        <f t="shared" si="55"/>
        <v>0.87037037037037035</v>
      </c>
      <c r="I547" s="30">
        <f t="shared" si="50"/>
        <v>8</v>
      </c>
      <c r="J547" s="30">
        <f t="shared" si="51"/>
        <v>9</v>
      </c>
      <c r="K547" s="30">
        <f t="shared" si="52"/>
        <v>4</v>
      </c>
    </row>
    <row r="548" spans="1:11" x14ac:dyDescent="0.25">
      <c r="A548" s="1">
        <v>44929</v>
      </c>
      <c r="B548" s="37">
        <v>18245</v>
      </c>
      <c r="C548" s="37">
        <v>18308</v>
      </c>
      <c r="D548" s="37">
        <v>18210</v>
      </c>
      <c r="E548" s="37">
        <v>18305</v>
      </c>
      <c r="F548" s="37">
        <f t="shared" si="53"/>
        <v>0.53713346122225258</v>
      </c>
      <c r="G548" s="30">
        <f t="shared" si="54"/>
        <v>0.32885722115648119</v>
      </c>
      <c r="H548" s="30">
        <f t="shared" si="55"/>
        <v>0.61224489795918369</v>
      </c>
      <c r="I548" s="30">
        <f t="shared" si="50"/>
        <v>4</v>
      </c>
      <c r="J548" s="30">
        <f t="shared" si="51"/>
        <v>7</v>
      </c>
      <c r="K548" s="30">
        <f t="shared" si="52"/>
        <v>3</v>
      </c>
    </row>
    <row r="549" spans="1:11" x14ac:dyDescent="0.25">
      <c r="A549" s="1">
        <v>44928</v>
      </c>
      <c r="B549" s="37">
        <v>18209</v>
      </c>
      <c r="C549" s="37">
        <v>18275.5</v>
      </c>
      <c r="D549" s="37">
        <v>18165</v>
      </c>
      <c r="E549" s="37">
        <v>18274.5</v>
      </c>
      <c r="F549" s="37">
        <f t="shared" si="53"/>
        <v>0.60684277005876208</v>
      </c>
      <c r="G549" s="30">
        <f t="shared" si="54"/>
        <v>0.35971223021582738</v>
      </c>
      <c r="H549" s="30">
        <f t="shared" si="55"/>
        <v>0.59276018099547523</v>
      </c>
      <c r="I549" s="30">
        <f t="shared" si="50"/>
        <v>5</v>
      </c>
      <c r="J549" s="30">
        <f t="shared" si="51"/>
        <v>6</v>
      </c>
      <c r="K549" s="30">
        <f t="shared" si="52"/>
        <v>2</v>
      </c>
    </row>
    <row r="550" spans="1:11" x14ac:dyDescent="0.25">
      <c r="A550" s="1">
        <v>44925</v>
      </c>
      <c r="B550" s="37">
        <v>18332</v>
      </c>
      <c r="C550" s="37">
        <v>18373</v>
      </c>
      <c r="D550" s="37">
        <v>18310</v>
      </c>
      <c r="E550" s="37">
        <v>18330</v>
      </c>
      <c r="F550" s="37">
        <f t="shared" si="53"/>
        <v>0.34366135718961377</v>
      </c>
      <c r="G550" s="30">
        <f t="shared" si="54"/>
        <v>-1.0909884355225835E-2</v>
      </c>
      <c r="H550" s="30">
        <f t="shared" si="55"/>
        <v>3.1746031746031751E-2</v>
      </c>
      <c r="I550" s="30">
        <f t="shared" si="50"/>
        <v>2</v>
      </c>
      <c r="J550" s="30">
        <f t="shared" si="51"/>
        <v>1</v>
      </c>
      <c r="K550" s="30">
        <f t="shared" si="52"/>
        <v>2</v>
      </c>
    </row>
    <row r="551" spans="1:11" x14ac:dyDescent="0.25">
      <c r="A551" s="1">
        <v>44924</v>
      </c>
      <c r="B551" s="37">
        <v>18179</v>
      </c>
      <c r="C551" s="37">
        <v>18183</v>
      </c>
      <c r="D551" s="37">
        <v>18095</v>
      </c>
      <c r="E551" s="37">
        <v>18117</v>
      </c>
      <c r="F551" s="37">
        <f t="shared" si="53"/>
        <v>0.48407503162990262</v>
      </c>
      <c r="G551" s="30">
        <f t="shared" si="54"/>
        <v>-0.34105286319379502</v>
      </c>
      <c r="H551" s="30">
        <f t="shared" si="55"/>
        <v>0.70454545454545447</v>
      </c>
      <c r="I551" s="30">
        <f t="shared" si="50"/>
        <v>4</v>
      </c>
      <c r="J551" s="30">
        <f t="shared" si="51"/>
        <v>8</v>
      </c>
      <c r="K551" s="30">
        <f t="shared" si="52"/>
        <v>3</v>
      </c>
    </row>
    <row r="552" spans="1:11" x14ac:dyDescent="0.25">
      <c r="A552" s="1">
        <v>44923</v>
      </c>
      <c r="B552" s="37">
        <v>18098</v>
      </c>
      <c r="C552" s="37">
        <v>18148.5</v>
      </c>
      <c r="D552" s="37">
        <v>18075</v>
      </c>
      <c r="E552" s="37">
        <v>18135.5</v>
      </c>
      <c r="F552" s="37">
        <f t="shared" si="53"/>
        <v>0.40612222345010501</v>
      </c>
      <c r="G552" s="30">
        <f t="shared" si="54"/>
        <v>0.20720521604597192</v>
      </c>
      <c r="H552" s="30">
        <f t="shared" si="55"/>
        <v>0.51020408163265296</v>
      </c>
      <c r="I552" s="30">
        <f t="shared" si="50"/>
        <v>2</v>
      </c>
      <c r="J552" s="30">
        <f t="shared" si="51"/>
        <v>6</v>
      </c>
      <c r="K552" s="30">
        <f t="shared" si="52"/>
        <v>2</v>
      </c>
    </row>
    <row r="553" spans="1:11" x14ac:dyDescent="0.25">
      <c r="A553" s="1">
        <v>44922</v>
      </c>
      <c r="B553" s="37">
        <v>18082.5</v>
      </c>
      <c r="C553" s="37">
        <v>18143</v>
      </c>
      <c r="D553" s="37">
        <v>17971</v>
      </c>
      <c r="E553" s="37">
        <v>18063</v>
      </c>
      <c r="F553" s="37">
        <f t="shared" si="53"/>
        <v>0.95119590764551365</v>
      </c>
      <c r="G553" s="30">
        <f t="shared" si="54"/>
        <v>-0.10783907092492742</v>
      </c>
      <c r="H553" s="30">
        <f t="shared" si="55"/>
        <v>0.11337209302325582</v>
      </c>
      <c r="I553" s="30">
        <f t="shared" si="50"/>
        <v>8</v>
      </c>
      <c r="J553" s="30">
        <f t="shared" si="51"/>
        <v>2</v>
      </c>
      <c r="K553" s="30">
        <f t="shared" si="52"/>
        <v>1</v>
      </c>
    </row>
    <row r="554" spans="1:11" x14ac:dyDescent="0.25">
      <c r="A554" s="1">
        <v>44921</v>
      </c>
      <c r="B554" s="37">
        <v>17901</v>
      </c>
      <c r="C554" s="37">
        <v>17999.5</v>
      </c>
      <c r="D554" s="37">
        <v>17835.5</v>
      </c>
      <c r="E554" s="37">
        <v>17989</v>
      </c>
      <c r="F554" s="37">
        <f t="shared" si="53"/>
        <v>0.91614993575777881</v>
      </c>
      <c r="G554" s="30">
        <f t="shared" si="54"/>
        <v>0.49159264845539352</v>
      </c>
      <c r="H554" s="30">
        <f t="shared" si="55"/>
        <v>0.53658536585365857</v>
      </c>
      <c r="I554" s="30">
        <f t="shared" si="50"/>
        <v>8</v>
      </c>
      <c r="J554" s="30">
        <f t="shared" si="51"/>
        <v>6</v>
      </c>
      <c r="K554" s="30">
        <f t="shared" si="52"/>
        <v>1</v>
      </c>
    </row>
    <row r="555" spans="1:11" x14ac:dyDescent="0.25">
      <c r="A555" s="1">
        <v>44918</v>
      </c>
      <c r="B555" s="37">
        <v>18070</v>
      </c>
      <c r="C555" s="37">
        <v>18115</v>
      </c>
      <c r="D555" s="37">
        <v>17982</v>
      </c>
      <c r="E555" s="37">
        <v>18020</v>
      </c>
      <c r="F555" s="37">
        <f t="shared" si="53"/>
        <v>0.73602656336469285</v>
      </c>
      <c r="G555" s="30">
        <f t="shared" si="54"/>
        <v>-0.27670171555063638</v>
      </c>
      <c r="H555" s="30">
        <f t="shared" si="55"/>
        <v>0.37593984962406013</v>
      </c>
      <c r="I555" s="30">
        <f t="shared" si="50"/>
        <v>7</v>
      </c>
      <c r="J555" s="30">
        <f t="shared" si="51"/>
        <v>4</v>
      </c>
      <c r="K555" s="30">
        <f t="shared" si="52"/>
        <v>1</v>
      </c>
    </row>
    <row r="556" spans="1:11" x14ac:dyDescent="0.25">
      <c r="A556" s="1">
        <v>44917</v>
      </c>
      <c r="B556" s="37">
        <v>18344</v>
      </c>
      <c r="C556" s="37">
        <v>18355</v>
      </c>
      <c r="D556" s="37">
        <v>18162</v>
      </c>
      <c r="E556" s="37">
        <v>18189.5</v>
      </c>
      <c r="F556" s="37">
        <f t="shared" si="53"/>
        <v>1.0521151330135194</v>
      </c>
      <c r="G556" s="30">
        <f t="shared" si="54"/>
        <v>-0.84223724378543385</v>
      </c>
      <c r="H556" s="30">
        <f t="shared" si="55"/>
        <v>0.80051813471502575</v>
      </c>
      <c r="I556" s="30">
        <f t="shared" si="50"/>
        <v>9</v>
      </c>
      <c r="J556" s="30">
        <f t="shared" si="51"/>
        <v>9</v>
      </c>
      <c r="K556" s="30">
        <f t="shared" si="52"/>
        <v>4</v>
      </c>
    </row>
    <row r="557" spans="1:11" x14ac:dyDescent="0.25">
      <c r="A557" s="1">
        <v>44916</v>
      </c>
      <c r="B557" s="37">
        <v>18472</v>
      </c>
      <c r="C557" s="37">
        <v>18515</v>
      </c>
      <c r="D557" s="37">
        <v>18384.5</v>
      </c>
      <c r="E557" s="37">
        <v>18428</v>
      </c>
      <c r="F557" s="37">
        <f t="shared" si="53"/>
        <v>0.70647466435686446</v>
      </c>
      <c r="G557" s="30">
        <f t="shared" si="54"/>
        <v>-0.23819835426591596</v>
      </c>
      <c r="H557" s="30">
        <f t="shared" si="55"/>
        <v>0.33716475095785436</v>
      </c>
      <c r="I557" s="30">
        <f t="shared" si="50"/>
        <v>6</v>
      </c>
      <c r="J557" s="30">
        <f t="shared" si="51"/>
        <v>4</v>
      </c>
      <c r="K557" s="30">
        <f t="shared" si="52"/>
        <v>1</v>
      </c>
    </row>
    <row r="558" spans="1:11" x14ac:dyDescent="0.25">
      <c r="A558" s="1">
        <v>44915</v>
      </c>
      <c r="B558" s="37">
        <v>18421.5</v>
      </c>
      <c r="C558" s="37">
        <v>18423.5</v>
      </c>
      <c r="D558" s="37">
        <v>18232</v>
      </c>
      <c r="E558" s="37">
        <v>18259.5</v>
      </c>
      <c r="F558" s="37">
        <f t="shared" si="53"/>
        <v>1.0395461824498549</v>
      </c>
      <c r="G558" s="30">
        <f t="shared" si="54"/>
        <v>-0.87940721439622194</v>
      </c>
      <c r="H558" s="30">
        <f t="shared" si="55"/>
        <v>0.84595300261096618</v>
      </c>
      <c r="I558" s="30">
        <f t="shared" si="50"/>
        <v>9</v>
      </c>
      <c r="J558" s="30">
        <f t="shared" si="51"/>
        <v>9</v>
      </c>
      <c r="K558" s="30">
        <f t="shared" si="52"/>
        <v>4</v>
      </c>
    </row>
    <row r="559" spans="1:11" x14ac:dyDescent="0.25">
      <c r="A559" s="1">
        <v>44914</v>
      </c>
      <c r="B559" s="37">
        <v>18348.5</v>
      </c>
      <c r="C559" s="37">
        <v>18430</v>
      </c>
      <c r="D559" s="37">
        <v>18308.5</v>
      </c>
      <c r="E559" s="37">
        <v>18404.5</v>
      </c>
      <c r="F559" s="37">
        <f t="shared" si="53"/>
        <v>0.6621794697114205</v>
      </c>
      <c r="G559" s="30">
        <f t="shared" si="54"/>
        <v>0.30520206011390577</v>
      </c>
      <c r="H559" s="30">
        <f t="shared" si="55"/>
        <v>0.46090534979423875</v>
      </c>
      <c r="I559" s="30">
        <f t="shared" si="50"/>
        <v>5</v>
      </c>
      <c r="J559" s="30">
        <f t="shared" si="51"/>
        <v>5</v>
      </c>
      <c r="K559" s="30">
        <f t="shared" si="52"/>
        <v>2</v>
      </c>
    </row>
    <row r="560" spans="1:11" x14ac:dyDescent="0.25">
      <c r="A560" s="1">
        <v>44911</v>
      </c>
      <c r="B560" s="37">
        <v>18391.5</v>
      </c>
      <c r="C560" s="37">
        <v>18488</v>
      </c>
      <c r="D560" s="37">
        <v>18328.5</v>
      </c>
      <c r="E560" s="37">
        <v>18346.5</v>
      </c>
      <c r="F560" s="37">
        <f t="shared" si="53"/>
        <v>0.86724845716771337</v>
      </c>
      <c r="G560" s="30">
        <f t="shared" si="54"/>
        <v>-0.24467824810374358</v>
      </c>
      <c r="H560" s="30">
        <f t="shared" si="55"/>
        <v>0.28213166144200624</v>
      </c>
      <c r="I560" s="30">
        <f t="shared" si="50"/>
        <v>8</v>
      </c>
      <c r="J560" s="30">
        <f t="shared" si="51"/>
        <v>3</v>
      </c>
      <c r="K560" s="30">
        <f t="shared" si="52"/>
        <v>1</v>
      </c>
    </row>
    <row r="561" spans="1:11" x14ac:dyDescent="0.25">
      <c r="A561" s="1">
        <v>44910</v>
      </c>
      <c r="B561" s="37">
        <v>18695</v>
      </c>
      <c r="C561" s="37">
        <v>18727</v>
      </c>
      <c r="D561" s="37">
        <v>18627</v>
      </c>
      <c r="E561" s="37">
        <v>18644.5</v>
      </c>
      <c r="F561" s="37">
        <f t="shared" si="53"/>
        <v>0.53490238031559245</v>
      </c>
      <c r="G561" s="30">
        <f t="shared" si="54"/>
        <v>-0.27012570205937414</v>
      </c>
      <c r="H561" s="30">
        <f t="shared" si="55"/>
        <v>0.50499999999999989</v>
      </c>
      <c r="I561" s="30">
        <f t="shared" si="50"/>
        <v>4</v>
      </c>
      <c r="J561" s="30">
        <f t="shared" si="51"/>
        <v>6</v>
      </c>
      <c r="K561" s="30">
        <f t="shared" si="52"/>
        <v>2</v>
      </c>
    </row>
    <row r="562" spans="1:11" x14ac:dyDescent="0.25">
      <c r="A562" s="1">
        <v>44909</v>
      </c>
      <c r="B562" s="37">
        <v>18781</v>
      </c>
      <c r="C562" s="37">
        <v>18807.5</v>
      </c>
      <c r="D562" s="37">
        <v>18750</v>
      </c>
      <c r="E562" s="37">
        <v>18783</v>
      </c>
      <c r="F562" s="37">
        <f t="shared" si="53"/>
        <v>0.30616048133752194</v>
      </c>
      <c r="G562" s="30">
        <f t="shared" si="54"/>
        <v>1.0649060220435547E-2</v>
      </c>
      <c r="H562" s="30">
        <f t="shared" si="55"/>
        <v>3.4782608695652174E-2</v>
      </c>
      <c r="I562" s="30">
        <f t="shared" si="50"/>
        <v>1</v>
      </c>
      <c r="J562" s="30">
        <f t="shared" si="51"/>
        <v>1</v>
      </c>
      <c r="K562" s="30">
        <f t="shared" si="52"/>
        <v>2</v>
      </c>
    </row>
    <row r="563" spans="1:11" x14ac:dyDescent="0.25">
      <c r="A563" s="1">
        <v>44908</v>
      </c>
      <c r="B563" s="37">
        <v>18632.5</v>
      </c>
      <c r="C563" s="37">
        <v>18645</v>
      </c>
      <c r="D563" s="37">
        <v>18576</v>
      </c>
      <c r="E563" s="37">
        <v>18636.5</v>
      </c>
      <c r="F563" s="37">
        <f t="shared" si="53"/>
        <v>0.37032067623775661</v>
      </c>
      <c r="G563" s="30">
        <f t="shared" si="54"/>
        <v>2.1467865289145311E-2</v>
      </c>
      <c r="H563" s="30">
        <f t="shared" si="55"/>
        <v>5.7971014492753624E-2</v>
      </c>
      <c r="I563" s="30">
        <f t="shared" si="50"/>
        <v>2</v>
      </c>
      <c r="J563" s="30">
        <f t="shared" si="51"/>
        <v>1</v>
      </c>
      <c r="K563" s="30">
        <f t="shared" si="52"/>
        <v>2</v>
      </c>
    </row>
    <row r="564" spans="1:11" x14ac:dyDescent="0.25">
      <c r="A564" s="1">
        <v>44907</v>
      </c>
      <c r="B564" s="37">
        <v>18521.5</v>
      </c>
      <c r="C564" s="37">
        <v>18638</v>
      </c>
      <c r="D564" s="37">
        <v>18456.5</v>
      </c>
      <c r="E564" s="37">
        <v>18618</v>
      </c>
      <c r="F564" s="37">
        <f t="shared" si="53"/>
        <v>0.97994222930108266</v>
      </c>
      <c r="G564" s="30">
        <f t="shared" si="54"/>
        <v>0.5210161164052588</v>
      </c>
      <c r="H564" s="30">
        <f t="shared" si="55"/>
        <v>0.53168044077134979</v>
      </c>
      <c r="I564" s="30">
        <f t="shared" si="50"/>
        <v>8</v>
      </c>
      <c r="J564" s="30">
        <f t="shared" si="51"/>
        <v>6</v>
      </c>
      <c r="K564" s="30">
        <f t="shared" si="52"/>
        <v>1</v>
      </c>
    </row>
    <row r="565" spans="1:11" x14ac:dyDescent="0.25">
      <c r="A565" s="1">
        <v>44904</v>
      </c>
      <c r="B565" s="37">
        <v>18775.5</v>
      </c>
      <c r="C565" s="37">
        <v>18775.5</v>
      </c>
      <c r="D565" s="37">
        <v>18662</v>
      </c>
      <c r="E565" s="37">
        <v>18672</v>
      </c>
      <c r="F565" s="37">
        <f t="shared" si="53"/>
        <v>0.60451119810391207</v>
      </c>
      <c r="G565" s="30">
        <f t="shared" si="54"/>
        <v>-0.55125029959255412</v>
      </c>
      <c r="H565" s="30">
        <f t="shared" si="55"/>
        <v>0.91189427312775317</v>
      </c>
      <c r="I565" s="30">
        <f t="shared" si="50"/>
        <v>5</v>
      </c>
      <c r="J565" s="30">
        <f t="shared" si="51"/>
        <v>10</v>
      </c>
      <c r="K565" s="30">
        <f t="shared" si="52"/>
        <v>3</v>
      </c>
    </row>
    <row r="566" spans="1:11" x14ac:dyDescent="0.25">
      <c r="A566" s="1">
        <v>44903</v>
      </c>
      <c r="B566" s="37">
        <v>18681</v>
      </c>
      <c r="C566" s="37">
        <v>18741</v>
      </c>
      <c r="D566" s="37">
        <v>18640</v>
      </c>
      <c r="E566" s="37">
        <v>18686</v>
      </c>
      <c r="F566" s="37">
        <f t="shared" si="53"/>
        <v>0.54065628178363045</v>
      </c>
      <c r="G566" s="30">
        <f t="shared" si="54"/>
        <v>2.6765162464536158E-2</v>
      </c>
      <c r="H566" s="30">
        <f t="shared" si="55"/>
        <v>4.95049504950495E-2</v>
      </c>
      <c r="I566" s="30">
        <f t="shared" si="50"/>
        <v>4</v>
      </c>
      <c r="J566" s="30">
        <f t="shared" si="51"/>
        <v>1</v>
      </c>
      <c r="K566" s="30">
        <f t="shared" si="52"/>
        <v>2</v>
      </c>
    </row>
    <row r="567" spans="1:11" x14ac:dyDescent="0.25">
      <c r="A567" s="1">
        <v>44902</v>
      </c>
      <c r="B567" s="37">
        <v>18759.5</v>
      </c>
      <c r="C567" s="37">
        <v>18774.5</v>
      </c>
      <c r="D567" s="37">
        <v>18662.5</v>
      </c>
      <c r="E567" s="37">
        <v>18681</v>
      </c>
      <c r="F567" s="37">
        <f t="shared" si="53"/>
        <v>0.59703083770889409</v>
      </c>
      <c r="G567" s="30">
        <f t="shared" si="54"/>
        <v>-0.41845464964418028</v>
      </c>
      <c r="H567" s="30">
        <f t="shared" si="55"/>
        <v>0.70089285714285721</v>
      </c>
      <c r="I567" s="30">
        <f t="shared" si="50"/>
        <v>5</v>
      </c>
      <c r="J567" s="30">
        <f t="shared" si="51"/>
        <v>8</v>
      </c>
      <c r="K567" s="30">
        <f t="shared" si="52"/>
        <v>3</v>
      </c>
    </row>
    <row r="568" spans="1:11" x14ac:dyDescent="0.25">
      <c r="A568" s="1">
        <v>44901</v>
      </c>
      <c r="B568" s="37">
        <v>18731.5</v>
      </c>
      <c r="C568" s="37">
        <v>18763.5</v>
      </c>
      <c r="D568" s="37">
        <v>18685</v>
      </c>
      <c r="E568" s="37">
        <v>18715</v>
      </c>
      <c r="F568" s="37">
        <f t="shared" si="53"/>
        <v>0.41908015909030244</v>
      </c>
      <c r="G568" s="30">
        <f t="shared" si="54"/>
        <v>-8.8086912420254654E-2</v>
      </c>
      <c r="H568" s="30">
        <f t="shared" si="55"/>
        <v>0.21019108280254778</v>
      </c>
      <c r="I568" s="30">
        <f t="shared" si="50"/>
        <v>3</v>
      </c>
      <c r="J568" s="30">
        <f t="shared" si="51"/>
        <v>3</v>
      </c>
      <c r="K568" s="30">
        <f t="shared" si="52"/>
        <v>2</v>
      </c>
    </row>
    <row r="569" spans="1:11" x14ac:dyDescent="0.25">
      <c r="A569" s="1">
        <v>44900</v>
      </c>
      <c r="B569" s="37">
        <v>18828</v>
      </c>
      <c r="C569" s="37">
        <v>18834.5</v>
      </c>
      <c r="D569" s="37">
        <v>18710.5</v>
      </c>
      <c r="E569" s="37">
        <v>18758</v>
      </c>
      <c r="F569" s="37">
        <f t="shared" si="53"/>
        <v>0.65859358402379442</v>
      </c>
      <c r="G569" s="30">
        <f t="shared" si="54"/>
        <v>-0.37178670065859359</v>
      </c>
      <c r="H569" s="30">
        <f t="shared" si="55"/>
        <v>0.56451612903225801</v>
      </c>
      <c r="I569" s="30">
        <f t="shared" si="50"/>
        <v>5</v>
      </c>
      <c r="J569" s="30">
        <f t="shared" si="51"/>
        <v>6</v>
      </c>
      <c r="K569" s="30">
        <f t="shared" si="52"/>
        <v>2</v>
      </c>
    </row>
    <row r="570" spans="1:11" x14ac:dyDescent="0.25">
      <c r="A570" s="1">
        <v>44897</v>
      </c>
      <c r="B570" s="37">
        <v>18911.5</v>
      </c>
      <c r="C570" s="37">
        <v>18924</v>
      </c>
      <c r="D570" s="37">
        <v>18814</v>
      </c>
      <c r="E570" s="37">
        <v>18835</v>
      </c>
      <c r="F570" s="37">
        <f t="shared" si="53"/>
        <v>0.58165666393464299</v>
      </c>
      <c r="G570" s="30">
        <f t="shared" si="54"/>
        <v>-0.40451577082727441</v>
      </c>
      <c r="H570" s="30">
        <f t="shared" si="55"/>
        <v>0.69545454545454544</v>
      </c>
      <c r="I570" s="30">
        <f t="shared" si="50"/>
        <v>5</v>
      </c>
      <c r="J570" s="30">
        <f t="shared" si="51"/>
        <v>7</v>
      </c>
      <c r="K570" s="30">
        <f t="shared" si="52"/>
        <v>3</v>
      </c>
    </row>
    <row r="571" spans="1:11" x14ac:dyDescent="0.25">
      <c r="A571" s="1">
        <v>44896</v>
      </c>
      <c r="B571" s="37">
        <v>18961</v>
      </c>
      <c r="C571" s="37">
        <v>18998.5</v>
      </c>
      <c r="D571" s="37">
        <v>18930</v>
      </c>
      <c r="E571" s="37">
        <v>18958.5</v>
      </c>
      <c r="F571" s="37">
        <f t="shared" si="53"/>
        <v>0.36126786561890195</v>
      </c>
      <c r="G571" s="30">
        <f t="shared" si="54"/>
        <v>-1.3184958599229997E-2</v>
      </c>
      <c r="H571" s="30">
        <f t="shared" si="55"/>
        <v>3.6496350364963501E-2</v>
      </c>
      <c r="I571" s="30">
        <f t="shared" si="50"/>
        <v>2</v>
      </c>
      <c r="J571" s="30">
        <f t="shared" si="51"/>
        <v>1</v>
      </c>
      <c r="K571" s="30">
        <f t="shared" si="52"/>
        <v>2</v>
      </c>
    </row>
    <row r="572" spans="1:11" x14ac:dyDescent="0.25">
      <c r="A572" s="1">
        <v>44895</v>
      </c>
      <c r="B572" s="37">
        <v>18736.5</v>
      </c>
      <c r="C572" s="37">
        <v>18779</v>
      </c>
      <c r="D572" s="37">
        <v>18722</v>
      </c>
      <c r="E572" s="37">
        <v>18756</v>
      </c>
      <c r="F572" s="37">
        <f t="shared" si="53"/>
        <v>0.30421903770714914</v>
      </c>
      <c r="G572" s="30">
        <f t="shared" si="54"/>
        <v>0.10407493395244577</v>
      </c>
      <c r="H572" s="30">
        <f t="shared" si="55"/>
        <v>0.34210526315789475</v>
      </c>
      <c r="I572" s="30">
        <f t="shared" si="50"/>
        <v>1</v>
      </c>
      <c r="J572" s="30">
        <f t="shared" si="51"/>
        <v>4</v>
      </c>
      <c r="K572" s="30">
        <f t="shared" si="52"/>
        <v>2</v>
      </c>
    </row>
    <row r="573" spans="1:11" x14ac:dyDescent="0.25">
      <c r="A573" s="1">
        <v>44894</v>
      </c>
      <c r="B573" s="37">
        <v>18680</v>
      </c>
      <c r="C573" s="37">
        <v>18782.5</v>
      </c>
      <c r="D573" s="37">
        <v>18680</v>
      </c>
      <c r="E573" s="37">
        <v>18779</v>
      </c>
      <c r="F573" s="37">
        <f t="shared" si="53"/>
        <v>0.54871520342612423</v>
      </c>
      <c r="G573" s="30">
        <f t="shared" si="54"/>
        <v>0.52997858672376874</v>
      </c>
      <c r="H573" s="30">
        <f t="shared" si="55"/>
        <v>0.96585365853658534</v>
      </c>
      <c r="I573" s="30">
        <f t="shared" si="50"/>
        <v>5</v>
      </c>
      <c r="J573" s="30">
        <f t="shared" si="51"/>
        <v>10</v>
      </c>
      <c r="K573" s="30">
        <f t="shared" si="52"/>
        <v>3</v>
      </c>
    </row>
    <row r="574" spans="1:11" x14ac:dyDescent="0.25">
      <c r="A574" s="1">
        <v>44893</v>
      </c>
      <c r="B574" s="37">
        <v>18599</v>
      </c>
      <c r="C574" s="37">
        <v>18698</v>
      </c>
      <c r="D574" s="37">
        <v>18566</v>
      </c>
      <c r="E574" s="37">
        <v>18693.5</v>
      </c>
      <c r="F574" s="37">
        <f t="shared" si="53"/>
        <v>0.70971557610624236</v>
      </c>
      <c r="G574" s="30">
        <f t="shared" si="54"/>
        <v>0.50809183289424165</v>
      </c>
      <c r="H574" s="30">
        <f t="shared" si="55"/>
        <v>0.71590909090909083</v>
      </c>
      <c r="I574" s="30">
        <f t="shared" si="50"/>
        <v>6</v>
      </c>
      <c r="J574" s="30">
        <f t="shared" si="51"/>
        <v>8</v>
      </c>
      <c r="K574" s="30">
        <f t="shared" si="52"/>
        <v>4</v>
      </c>
    </row>
    <row r="575" spans="1:11" x14ac:dyDescent="0.25">
      <c r="A575" s="1">
        <v>44890</v>
      </c>
      <c r="B575" s="37">
        <v>18650</v>
      </c>
      <c r="C575" s="37">
        <v>18650</v>
      </c>
      <c r="D575" s="37">
        <v>18590</v>
      </c>
      <c r="E575" s="37">
        <v>18602</v>
      </c>
      <c r="F575" s="37">
        <f t="shared" si="53"/>
        <v>0.32171581769436997</v>
      </c>
      <c r="G575" s="30">
        <f t="shared" si="54"/>
        <v>-0.25737265415549598</v>
      </c>
      <c r="H575" s="30">
        <f t="shared" si="55"/>
        <v>0.8</v>
      </c>
      <c r="I575" s="30">
        <f t="shared" si="50"/>
        <v>1</v>
      </c>
      <c r="J575" s="30">
        <f t="shared" si="51"/>
        <v>9</v>
      </c>
      <c r="K575" s="30">
        <f t="shared" si="52"/>
        <v>3</v>
      </c>
    </row>
    <row r="576" spans="1:11" x14ac:dyDescent="0.25">
      <c r="A576" s="1">
        <v>44889</v>
      </c>
      <c r="B576" s="37">
        <v>18432</v>
      </c>
      <c r="C576" s="37">
        <v>18520.5</v>
      </c>
      <c r="D576" s="37">
        <v>18415</v>
      </c>
      <c r="E576" s="37">
        <v>18513.5</v>
      </c>
      <c r="F576" s="37">
        <f t="shared" si="53"/>
        <v>0.57237413194444442</v>
      </c>
      <c r="G576" s="30">
        <f t="shared" si="54"/>
        <v>0.4421657986111111</v>
      </c>
      <c r="H576" s="30">
        <f t="shared" si="55"/>
        <v>0.77251184834123221</v>
      </c>
      <c r="I576" s="30">
        <f t="shared" si="50"/>
        <v>5</v>
      </c>
      <c r="J576" s="30">
        <f t="shared" si="51"/>
        <v>8</v>
      </c>
      <c r="K576" s="30">
        <f t="shared" si="52"/>
        <v>3</v>
      </c>
    </row>
    <row r="577" spans="1:11" x14ac:dyDescent="0.25">
      <c r="A577" s="1">
        <v>44888</v>
      </c>
      <c r="B577" s="37">
        <v>18336</v>
      </c>
      <c r="C577" s="37">
        <v>18340</v>
      </c>
      <c r="D577" s="37">
        <v>18285.5</v>
      </c>
      <c r="E577" s="37">
        <v>18297</v>
      </c>
      <c r="F577" s="37">
        <f t="shared" si="53"/>
        <v>0.29722949389179754</v>
      </c>
      <c r="G577" s="30">
        <f t="shared" si="54"/>
        <v>-0.21269633507853403</v>
      </c>
      <c r="H577" s="30">
        <f t="shared" si="55"/>
        <v>0.7155963302752294</v>
      </c>
      <c r="I577" s="30">
        <f t="shared" si="50"/>
        <v>1</v>
      </c>
      <c r="J577" s="30">
        <f t="shared" si="51"/>
        <v>8</v>
      </c>
      <c r="K577" s="30">
        <f t="shared" si="52"/>
        <v>3</v>
      </c>
    </row>
    <row r="578" spans="1:11" x14ac:dyDescent="0.25">
      <c r="A578" s="1">
        <v>44887</v>
      </c>
      <c r="B578" s="37">
        <v>18208</v>
      </c>
      <c r="C578" s="37">
        <v>18253</v>
      </c>
      <c r="D578" s="37">
        <v>18171.5</v>
      </c>
      <c r="E578" s="37">
        <v>18234.5</v>
      </c>
      <c r="F578" s="37">
        <f t="shared" si="53"/>
        <v>0.44760544815465725</v>
      </c>
      <c r="G578" s="30">
        <f t="shared" si="54"/>
        <v>0.14554042179261861</v>
      </c>
      <c r="H578" s="30">
        <f t="shared" si="55"/>
        <v>0.32515337423312884</v>
      </c>
      <c r="I578" s="30">
        <f t="shared" si="50"/>
        <v>3</v>
      </c>
      <c r="J578" s="30">
        <f t="shared" si="51"/>
        <v>4</v>
      </c>
      <c r="K578" s="30">
        <f t="shared" si="52"/>
        <v>2</v>
      </c>
    </row>
    <row r="579" spans="1:11" x14ac:dyDescent="0.25">
      <c r="A579" s="1">
        <v>44886</v>
      </c>
      <c r="B579" s="37">
        <v>18285</v>
      </c>
      <c r="C579" s="37">
        <v>18285</v>
      </c>
      <c r="D579" s="37">
        <v>18175.5</v>
      </c>
      <c r="E579" s="37">
        <v>18203.5</v>
      </c>
      <c r="F579" s="37">
        <f t="shared" si="53"/>
        <v>0.59885151763740774</v>
      </c>
      <c r="G579" s="30">
        <f t="shared" si="54"/>
        <v>-0.44572053595843586</v>
      </c>
      <c r="H579" s="30">
        <f t="shared" si="55"/>
        <v>0.74429223744292228</v>
      </c>
      <c r="I579" s="30">
        <f t="shared" ref="I579:I642" si="56">VLOOKUP(_xlfn.PERCENTRANK.EXC(F$4:F$1200,F579),$M$4:$O$13,3,TRUE)</f>
        <v>5</v>
      </c>
      <c r="J579" s="30">
        <f t="shared" ref="J579:J642" si="57">VLOOKUP(H579,$M$17:$O$26,3,TRUE)</f>
        <v>8</v>
      </c>
      <c r="K579" s="30">
        <f t="shared" ref="K579:K642" si="58">IF(I579&gt;=$O$3,IF(J579&gt;=$O$16,4,1),IF(J579&gt;=$O$16,3,2))</f>
        <v>3</v>
      </c>
    </row>
    <row r="580" spans="1:11" x14ac:dyDescent="0.25">
      <c r="A580" s="1">
        <v>44883</v>
      </c>
      <c r="B580" s="37">
        <v>18417</v>
      </c>
      <c r="C580" s="37">
        <v>18417</v>
      </c>
      <c r="D580" s="37">
        <v>18280</v>
      </c>
      <c r="E580" s="37">
        <v>18284.5</v>
      </c>
      <c r="F580" s="37">
        <f t="shared" ref="F580:F643" si="59">(C580-D580)/B580*100</f>
        <v>0.74387793886083509</v>
      </c>
      <c r="G580" s="30">
        <f t="shared" ref="G580:G643" si="60">(E580-B580)/B580*100</f>
        <v>-0.71944399196394637</v>
      </c>
      <c r="H580" s="30">
        <f t="shared" ref="H580:H643" si="61">ABS(G580/F580)</f>
        <v>0.96715328467153283</v>
      </c>
      <c r="I580" s="30">
        <f t="shared" si="56"/>
        <v>7</v>
      </c>
      <c r="J580" s="30">
        <f t="shared" si="57"/>
        <v>10</v>
      </c>
      <c r="K580" s="30">
        <f t="shared" si="58"/>
        <v>4</v>
      </c>
    </row>
    <row r="581" spans="1:11" x14ac:dyDescent="0.25">
      <c r="A581" s="1">
        <v>44882</v>
      </c>
      <c r="B581" s="37">
        <v>18398</v>
      </c>
      <c r="C581" s="37">
        <v>18448.5</v>
      </c>
      <c r="D581" s="37">
        <v>18397.5</v>
      </c>
      <c r="E581" s="37">
        <v>18416.5</v>
      </c>
      <c r="F581" s="37">
        <f t="shared" si="59"/>
        <v>0.27720404391781717</v>
      </c>
      <c r="G581" s="30">
        <f t="shared" si="60"/>
        <v>0.10055440808783563</v>
      </c>
      <c r="H581" s="30">
        <f t="shared" si="61"/>
        <v>0.36274509803921562</v>
      </c>
      <c r="I581" s="30">
        <f t="shared" si="56"/>
        <v>1</v>
      </c>
      <c r="J581" s="30">
        <f t="shared" si="57"/>
        <v>4</v>
      </c>
      <c r="K581" s="30">
        <f t="shared" si="58"/>
        <v>2</v>
      </c>
    </row>
    <row r="582" spans="1:11" x14ac:dyDescent="0.25">
      <c r="A582" s="1">
        <v>44881</v>
      </c>
      <c r="B582" s="37">
        <v>18456.5</v>
      </c>
      <c r="C582" s="37">
        <v>18480</v>
      </c>
      <c r="D582" s="37">
        <v>18406</v>
      </c>
      <c r="E582" s="37">
        <v>18459.5</v>
      </c>
      <c r="F582" s="37">
        <f t="shared" si="59"/>
        <v>0.40094275729417822</v>
      </c>
      <c r="G582" s="30">
        <f t="shared" si="60"/>
        <v>1.6254436106520741E-2</v>
      </c>
      <c r="H582" s="30">
        <f t="shared" si="61"/>
        <v>4.0540540540540543E-2</v>
      </c>
      <c r="I582" s="30">
        <f t="shared" si="56"/>
        <v>2</v>
      </c>
      <c r="J582" s="30">
        <f t="shared" si="57"/>
        <v>1</v>
      </c>
      <c r="K582" s="30">
        <f t="shared" si="58"/>
        <v>2</v>
      </c>
    </row>
    <row r="583" spans="1:11" x14ac:dyDescent="0.25">
      <c r="A583" s="1">
        <v>44880</v>
      </c>
      <c r="B583" s="37">
        <v>18410</v>
      </c>
      <c r="C583" s="37">
        <v>18427</v>
      </c>
      <c r="D583" s="37">
        <v>18343</v>
      </c>
      <c r="E583" s="37">
        <v>18352</v>
      </c>
      <c r="F583" s="37">
        <f t="shared" si="59"/>
        <v>0.45627376425855515</v>
      </c>
      <c r="G583" s="30">
        <f t="shared" si="60"/>
        <v>-0.31504617055947853</v>
      </c>
      <c r="H583" s="30">
        <f t="shared" si="61"/>
        <v>0.69047619047619047</v>
      </c>
      <c r="I583" s="30">
        <f t="shared" si="56"/>
        <v>3</v>
      </c>
      <c r="J583" s="30">
        <f t="shared" si="57"/>
        <v>7</v>
      </c>
      <c r="K583" s="30">
        <f t="shared" si="58"/>
        <v>3</v>
      </c>
    </row>
    <row r="584" spans="1:11" x14ac:dyDescent="0.25">
      <c r="A584" s="1">
        <v>44879</v>
      </c>
      <c r="B584" s="37">
        <v>18440</v>
      </c>
      <c r="C584" s="37">
        <v>18455</v>
      </c>
      <c r="D584" s="37">
        <v>18381</v>
      </c>
      <c r="E584" s="37">
        <v>18401</v>
      </c>
      <c r="F584" s="37">
        <f t="shared" si="59"/>
        <v>0.40130151843817791</v>
      </c>
      <c r="G584" s="30">
        <f t="shared" si="60"/>
        <v>-0.21149674620390457</v>
      </c>
      <c r="H584" s="30">
        <f t="shared" si="61"/>
        <v>0.52702702702702708</v>
      </c>
      <c r="I584" s="30">
        <f t="shared" si="56"/>
        <v>2</v>
      </c>
      <c r="J584" s="30">
        <f t="shared" si="57"/>
        <v>6</v>
      </c>
      <c r="K584" s="30">
        <f t="shared" si="58"/>
        <v>2</v>
      </c>
    </row>
    <row r="585" spans="1:11" x14ac:dyDescent="0.25">
      <c r="A585" s="1">
        <v>44876</v>
      </c>
      <c r="B585" s="37">
        <v>18336</v>
      </c>
      <c r="C585" s="37">
        <v>18397</v>
      </c>
      <c r="D585" s="37">
        <v>18320.5</v>
      </c>
      <c r="E585" s="37">
        <v>18378</v>
      </c>
      <c r="F585" s="37">
        <f t="shared" si="59"/>
        <v>0.41721204188481675</v>
      </c>
      <c r="G585" s="30">
        <f t="shared" si="60"/>
        <v>0.22905759162303663</v>
      </c>
      <c r="H585" s="30">
        <f t="shared" si="61"/>
        <v>0.54901960784313719</v>
      </c>
      <c r="I585" s="30">
        <f t="shared" si="56"/>
        <v>3</v>
      </c>
      <c r="J585" s="30">
        <f t="shared" si="57"/>
        <v>6</v>
      </c>
      <c r="K585" s="30">
        <f t="shared" si="58"/>
        <v>2</v>
      </c>
    </row>
    <row r="586" spans="1:11" x14ac:dyDescent="0.25">
      <c r="A586" s="1">
        <v>44875</v>
      </c>
      <c r="B586" s="37">
        <v>18144</v>
      </c>
      <c r="C586" s="37">
        <v>18150</v>
      </c>
      <c r="D586" s="37">
        <v>18071.5</v>
      </c>
      <c r="E586" s="37">
        <v>18090</v>
      </c>
      <c r="F586" s="37">
        <f t="shared" si="59"/>
        <v>0.43264991181657847</v>
      </c>
      <c r="G586" s="30">
        <f t="shared" si="60"/>
        <v>-0.29761904761904762</v>
      </c>
      <c r="H586" s="30">
        <f t="shared" si="61"/>
        <v>0.68789808917197459</v>
      </c>
      <c r="I586" s="30">
        <f t="shared" si="56"/>
        <v>3</v>
      </c>
      <c r="J586" s="30">
        <f t="shared" si="57"/>
        <v>7</v>
      </c>
      <c r="K586" s="30">
        <f t="shared" si="58"/>
        <v>3</v>
      </c>
    </row>
    <row r="587" spans="1:11" x14ac:dyDescent="0.25">
      <c r="A587" s="1">
        <v>44874</v>
      </c>
      <c r="B587" s="37">
        <v>18353.5</v>
      </c>
      <c r="C587" s="37">
        <v>18353.5</v>
      </c>
      <c r="D587" s="37">
        <v>18247.5</v>
      </c>
      <c r="E587" s="37">
        <v>18250</v>
      </c>
      <c r="F587" s="37">
        <f t="shared" si="59"/>
        <v>0.57754651701310378</v>
      </c>
      <c r="G587" s="30">
        <f t="shared" si="60"/>
        <v>-0.56392513689487023</v>
      </c>
      <c r="H587" s="30">
        <f t="shared" si="61"/>
        <v>0.9764150943396227</v>
      </c>
      <c r="I587" s="30">
        <f t="shared" si="56"/>
        <v>5</v>
      </c>
      <c r="J587" s="30">
        <f t="shared" si="57"/>
        <v>10</v>
      </c>
      <c r="K587" s="30">
        <f t="shared" si="58"/>
        <v>3</v>
      </c>
    </row>
    <row r="588" spans="1:11" x14ac:dyDescent="0.25">
      <c r="A588" s="1">
        <v>44872</v>
      </c>
      <c r="B588" s="37">
        <v>18290.5</v>
      </c>
      <c r="C588" s="37">
        <v>18306.5</v>
      </c>
      <c r="D588" s="37">
        <v>18164</v>
      </c>
      <c r="E588" s="37">
        <v>18191</v>
      </c>
      <c r="F588" s="37">
        <f t="shared" si="59"/>
        <v>0.77909297176129688</v>
      </c>
      <c r="G588" s="30">
        <f t="shared" si="60"/>
        <v>-0.54399825045788797</v>
      </c>
      <c r="H588" s="30">
        <f t="shared" si="61"/>
        <v>0.69824561403508767</v>
      </c>
      <c r="I588" s="30">
        <f t="shared" si="56"/>
        <v>7</v>
      </c>
      <c r="J588" s="30">
        <f t="shared" si="57"/>
        <v>7</v>
      </c>
      <c r="K588" s="30">
        <f t="shared" si="58"/>
        <v>4</v>
      </c>
    </row>
    <row r="589" spans="1:11" x14ac:dyDescent="0.25">
      <c r="A589" s="1">
        <v>44869</v>
      </c>
      <c r="B589" s="37">
        <v>18111.5</v>
      </c>
      <c r="C589" s="37">
        <v>18149.5</v>
      </c>
      <c r="D589" s="37">
        <v>18070.5</v>
      </c>
      <c r="E589" s="37">
        <v>18096.5</v>
      </c>
      <c r="F589" s="37">
        <f t="shared" si="59"/>
        <v>0.43618695304088567</v>
      </c>
      <c r="G589" s="30">
        <f t="shared" si="60"/>
        <v>-8.2820307539408666E-2</v>
      </c>
      <c r="H589" s="30">
        <f t="shared" si="61"/>
        <v>0.18987341772151897</v>
      </c>
      <c r="I589" s="30">
        <f t="shared" si="56"/>
        <v>3</v>
      </c>
      <c r="J589" s="30">
        <f t="shared" si="57"/>
        <v>2</v>
      </c>
      <c r="K589" s="30">
        <f t="shared" si="58"/>
        <v>2</v>
      </c>
    </row>
    <row r="590" spans="1:11" x14ac:dyDescent="0.25">
      <c r="A590" s="1">
        <v>44868</v>
      </c>
      <c r="B590" s="37">
        <v>18027.5</v>
      </c>
      <c r="C590" s="37">
        <v>18158.5</v>
      </c>
      <c r="D590" s="37">
        <v>18023</v>
      </c>
      <c r="E590" s="37">
        <v>18128</v>
      </c>
      <c r="F590" s="37">
        <f t="shared" si="59"/>
        <v>0.75162945499930667</v>
      </c>
      <c r="G590" s="30">
        <f t="shared" si="60"/>
        <v>0.55748162529468859</v>
      </c>
      <c r="H590" s="30">
        <f t="shared" si="61"/>
        <v>0.74169741697416958</v>
      </c>
      <c r="I590" s="30">
        <f t="shared" si="56"/>
        <v>7</v>
      </c>
      <c r="J590" s="30">
        <f t="shared" si="57"/>
        <v>8</v>
      </c>
      <c r="K590" s="30">
        <f t="shared" si="58"/>
        <v>4</v>
      </c>
    </row>
    <row r="591" spans="1:11" x14ac:dyDescent="0.25">
      <c r="A591" s="1">
        <v>44867</v>
      </c>
      <c r="B591" s="37">
        <v>18222</v>
      </c>
      <c r="C591" s="37">
        <v>18223</v>
      </c>
      <c r="D591" s="37">
        <v>18150</v>
      </c>
      <c r="E591" s="37">
        <v>18158</v>
      </c>
      <c r="F591" s="37">
        <f t="shared" si="59"/>
        <v>0.40061464164197125</v>
      </c>
      <c r="G591" s="30">
        <f t="shared" si="60"/>
        <v>-0.35122379541213916</v>
      </c>
      <c r="H591" s="30">
        <f t="shared" si="61"/>
        <v>0.87671232876712324</v>
      </c>
      <c r="I591" s="30">
        <f t="shared" si="56"/>
        <v>2</v>
      </c>
      <c r="J591" s="30">
        <f t="shared" si="57"/>
        <v>9</v>
      </c>
      <c r="K591" s="30">
        <f t="shared" si="58"/>
        <v>3</v>
      </c>
    </row>
    <row r="592" spans="1:11" x14ac:dyDescent="0.25">
      <c r="A592" s="1">
        <v>44866</v>
      </c>
      <c r="B592" s="37">
        <v>18130</v>
      </c>
      <c r="C592" s="37">
        <v>18223</v>
      </c>
      <c r="D592" s="37">
        <v>18130</v>
      </c>
      <c r="E592" s="37">
        <v>18205</v>
      </c>
      <c r="F592" s="37">
        <f t="shared" si="59"/>
        <v>0.51296194153337005</v>
      </c>
      <c r="G592" s="30">
        <f t="shared" si="60"/>
        <v>0.41367898510755652</v>
      </c>
      <c r="H592" s="30">
        <f t="shared" si="61"/>
        <v>0.80645161290322587</v>
      </c>
      <c r="I592" s="30">
        <f t="shared" si="56"/>
        <v>4</v>
      </c>
      <c r="J592" s="30">
        <f t="shared" si="57"/>
        <v>9</v>
      </c>
      <c r="K592" s="30">
        <f t="shared" si="58"/>
        <v>3</v>
      </c>
    </row>
    <row r="593" spans="1:11" x14ac:dyDescent="0.25">
      <c r="A593" s="1">
        <v>44865</v>
      </c>
      <c r="B593" s="37">
        <v>17961</v>
      </c>
      <c r="C593" s="37">
        <v>18020</v>
      </c>
      <c r="D593" s="37">
        <v>17954</v>
      </c>
      <c r="E593" s="37">
        <v>18006.5</v>
      </c>
      <c r="F593" s="37">
        <f t="shared" si="59"/>
        <v>0.36746283614498082</v>
      </c>
      <c r="G593" s="30">
        <f t="shared" si="60"/>
        <v>0.25332665219085798</v>
      </c>
      <c r="H593" s="30">
        <f t="shared" si="61"/>
        <v>0.68939393939393934</v>
      </c>
      <c r="I593" s="30">
        <f t="shared" si="56"/>
        <v>2</v>
      </c>
      <c r="J593" s="30">
        <f t="shared" si="57"/>
        <v>7</v>
      </c>
      <c r="K593" s="30">
        <f t="shared" si="58"/>
        <v>3</v>
      </c>
    </row>
    <row r="594" spans="1:11" x14ac:dyDescent="0.25">
      <c r="A594" s="1">
        <v>44862</v>
      </c>
      <c r="B594" s="37">
        <v>17805</v>
      </c>
      <c r="C594" s="37">
        <v>17887</v>
      </c>
      <c r="D594" s="37">
        <v>17805</v>
      </c>
      <c r="E594" s="37">
        <v>17842</v>
      </c>
      <c r="F594" s="37">
        <f t="shared" si="59"/>
        <v>0.46054479078910421</v>
      </c>
      <c r="G594" s="30">
        <f t="shared" si="60"/>
        <v>0.20780679584386408</v>
      </c>
      <c r="H594" s="30">
        <f t="shared" si="61"/>
        <v>0.45121951219512191</v>
      </c>
      <c r="I594" s="30">
        <f t="shared" si="56"/>
        <v>3</v>
      </c>
      <c r="J594" s="30">
        <f t="shared" si="57"/>
        <v>5</v>
      </c>
      <c r="K594" s="30">
        <f t="shared" si="58"/>
        <v>2</v>
      </c>
    </row>
    <row r="595" spans="1:11" x14ac:dyDescent="0.25">
      <c r="A595" s="1">
        <v>44861</v>
      </c>
      <c r="B595" s="37">
        <v>17829.5</v>
      </c>
      <c r="C595" s="37">
        <v>17845</v>
      </c>
      <c r="D595" s="37">
        <v>17765</v>
      </c>
      <c r="E595" s="37">
        <v>17784</v>
      </c>
      <c r="F595" s="37">
        <f t="shared" si="59"/>
        <v>0.44869457920861494</v>
      </c>
      <c r="G595" s="30">
        <f t="shared" si="60"/>
        <v>-0.25519504192489972</v>
      </c>
      <c r="H595" s="30">
        <f t="shared" si="61"/>
        <v>0.56874999999999998</v>
      </c>
      <c r="I595" s="30">
        <f t="shared" si="56"/>
        <v>3</v>
      </c>
      <c r="J595" s="30">
        <f t="shared" si="57"/>
        <v>6</v>
      </c>
      <c r="K595" s="30">
        <f t="shared" si="58"/>
        <v>2</v>
      </c>
    </row>
    <row r="596" spans="1:11" x14ac:dyDescent="0.25">
      <c r="A596" s="1">
        <v>44859</v>
      </c>
      <c r="B596" s="37">
        <v>17772</v>
      </c>
      <c r="C596" s="37">
        <v>17788</v>
      </c>
      <c r="D596" s="37">
        <v>17690</v>
      </c>
      <c r="E596" s="37">
        <v>17692.5</v>
      </c>
      <c r="F596" s="37">
        <f t="shared" si="59"/>
        <v>0.55142921449471083</v>
      </c>
      <c r="G596" s="30">
        <f t="shared" si="60"/>
        <v>-0.44733288318703579</v>
      </c>
      <c r="H596" s="30">
        <f t="shared" si="61"/>
        <v>0.81122448979591832</v>
      </c>
      <c r="I596" s="30">
        <f t="shared" si="56"/>
        <v>5</v>
      </c>
      <c r="J596" s="30">
        <f t="shared" si="57"/>
        <v>9</v>
      </c>
      <c r="K596" s="30">
        <f t="shared" si="58"/>
        <v>3</v>
      </c>
    </row>
    <row r="597" spans="1:11" x14ac:dyDescent="0.25">
      <c r="A597" s="1">
        <v>44855</v>
      </c>
      <c r="B597" s="37">
        <v>17604.5</v>
      </c>
      <c r="C597" s="37">
        <v>17637</v>
      </c>
      <c r="D597" s="37">
        <v>17581.5</v>
      </c>
      <c r="E597" s="37">
        <v>17621.5</v>
      </c>
      <c r="F597" s="37">
        <f t="shared" si="59"/>
        <v>0.31526030276349798</v>
      </c>
      <c r="G597" s="30">
        <f t="shared" si="60"/>
        <v>9.6566218864494874E-2</v>
      </c>
      <c r="H597" s="30">
        <f t="shared" si="61"/>
        <v>0.30630630630630629</v>
      </c>
      <c r="I597" s="30">
        <f t="shared" si="56"/>
        <v>1</v>
      </c>
      <c r="J597" s="30">
        <f t="shared" si="57"/>
        <v>4</v>
      </c>
      <c r="K597" s="30">
        <f t="shared" si="58"/>
        <v>2</v>
      </c>
    </row>
    <row r="598" spans="1:11" x14ac:dyDescent="0.25">
      <c r="A598" s="1">
        <v>44854</v>
      </c>
      <c r="B598" s="37">
        <v>17409</v>
      </c>
      <c r="C598" s="37">
        <v>17501.5</v>
      </c>
      <c r="D598" s="37">
        <v>17385.5</v>
      </c>
      <c r="E598" s="37">
        <v>17477</v>
      </c>
      <c r="F598" s="37">
        <f t="shared" si="59"/>
        <v>0.66632201734734908</v>
      </c>
      <c r="G598" s="30">
        <f t="shared" si="60"/>
        <v>0.39060256189327358</v>
      </c>
      <c r="H598" s="30">
        <f t="shared" si="61"/>
        <v>0.58620689655172409</v>
      </c>
      <c r="I598" s="30">
        <f t="shared" si="56"/>
        <v>5</v>
      </c>
      <c r="J598" s="30">
        <f t="shared" si="57"/>
        <v>6</v>
      </c>
      <c r="K598" s="30">
        <f t="shared" si="58"/>
        <v>2</v>
      </c>
    </row>
    <row r="599" spans="1:11" x14ac:dyDescent="0.25">
      <c r="A599" s="1">
        <v>44853</v>
      </c>
      <c r="B599" s="37">
        <v>17552</v>
      </c>
      <c r="C599" s="37">
        <v>17599</v>
      </c>
      <c r="D599" s="37">
        <v>17531</v>
      </c>
      <c r="E599" s="37">
        <v>17563</v>
      </c>
      <c r="F599" s="37">
        <f t="shared" si="59"/>
        <v>0.38742023701002737</v>
      </c>
      <c r="G599" s="30">
        <f t="shared" si="60"/>
        <v>6.2670920692798546E-2</v>
      </c>
      <c r="H599" s="30">
        <f t="shared" si="61"/>
        <v>0.16176470588235295</v>
      </c>
      <c r="I599" s="30">
        <f t="shared" si="56"/>
        <v>2</v>
      </c>
      <c r="J599" s="30">
        <f t="shared" si="57"/>
        <v>2</v>
      </c>
      <c r="K599" s="30">
        <f t="shared" si="58"/>
        <v>2</v>
      </c>
    </row>
    <row r="600" spans="1:11" x14ac:dyDescent="0.25">
      <c r="A600" s="1">
        <v>44852</v>
      </c>
      <c r="B600" s="37">
        <v>17444.5</v>
      </c>
      <c r="C600" s="37">
        <v>17538.5</v>
      </c>
      <c r="D600" s="37">
        <v>17443.5</v>
      </c>
      <c r="E600" s="37">
        <v>17490</v>
      </c>
      <c r="F600" s="37">
        <f t="shared" si="59"/>
        <v>0.5445842529163919</v>
      </c>
      <c r="G600" s="30">
        <f t="shared" si="60"/>
        <v>0.26082719481785088</v>
      </c>
      <c r="H600" s="30">
        <f t="shared" si="61"/>
        <v>0.47894736842105268</v>
      </c>
      <c r="I600" s="30">
        <f t="shared" si="56"/>
        <v>5</v>
      </c>
      <c r="J600" s="30">
        <f t="shared" si="57"/>
        <v>5</v>
      </c>
      <c r="K600" s="30">
        <f t="shared" si="58"/>
        <v>2</v>
      </c>
    </row>
    <row r="601" spans="1:11" x14ac:dyDescent="0.25">
      <c r="A601" s="1">
        <v>44851</v>
      </c>
      <c r="B601" s="37">
        <v>17136</v>
      </c>
      <c r="C601" s="37">
        <v>17294</v>
      </c>
      <c r="D601" s="37">
        <v>17100</v>
      </c>
      <c r="E601" s="37">
        <v>17255</v>
      </c>
      <c r="F601" s="37">
        <f t="shared" si="59"/>
        <v>1.1321195144724556</v>
      </c>
      <c r="G601" s="30">
        <f t="shared" si="60"/>
        <v>0.69444444444444442</v>
      </c>
      <c r="H601" s="30">
        <f t="shared" si="61"/>
        <v>0.61340206185567014</v>
      </c>
      <c r="I601" s="30">
        <f t="shared" si="56"/>
        <v>10</v>
      </c>
      <c r="J601" s="30">
        <f t="shared" si="57"/>
        <v>7</v>
      </c>
      <c r="K601" s="30">
        <f t="shared" si="58"/>
        <v>4</v>
      </c>
    </row>
    <row r="602" spans="1:11" x14ac:dyDescent="0.25">
      <c r="A602" s="1">
        <v>44848</v>
      </c>
      <c r="B602" s="37">
        <v>17281</v>
      </c>
      <c r="C602" s="37">
        <v>17330</v>
      </c>
      <c r="D602" s="37">
        <v>17262.5</v>
      </c>
      <c r="E602" s="37">
        <v>17306</v>
      </c>
      <c r="F602" s="37">
        <f t="shared" si="59"/>
        <v>0.39060239569469357</v>
      </c>
      <c r="G602" s="30">
        <f t="shared" si="60"/>
        <v>0.14466755396099762</v>
      </c>
      <c r="H602" s="30">
        <f t="shared" si="61"/>
        <v>0.37037037037037035</v>
      </c>
      <c r="I602" s="30">
        <f t="shared" si="56"/>
        <v>2</v>
      </c>
      <c r="J602" s="30">
        <f t="shared" si="57"/>
        <v>4</v>
      </c>
      <c r="K602" s="30">
        <f t="shared" si="58"/>
        <v>2</v>
      </c>
    </row>
    <row r="603" spans="1:11" x14ac:dyDescent="0.25">
      <c r="A603" s="1">
        <v>44847</v>
      </c>
      <c r="B603" s="37">
        <v>17068</v>
      </c>
      <c r="C603" s="37">
        <v>17084.5</v>
      </c>
      <c r="D603" s="37">
        <v>16969</v>
      </c>
      <c r="E603" s="37">
        <v>17007</v>
      </c>
      <c r="F603" s="37">
        <f t="shared" si="59"/>
        <v>0.67670494492617761</v>
      </c>
      <c r="G603" s="30">
        <f t="shared" si="60"/>
        <v>-0.35739395359737519</v>
      </c>
      <c r="H603" s="30">
        <f t="shared" si="61"/>
        <v>0.52813852813852813</v>
      </c>
      <c r="I603" s="30">
        <f t="shared" si="56"/>
        <v>5</v>
      </c>
      <c r="J603" s="30">
        <f t="shared" si="57"/>
        <v>6</v>
      </c>
      <c r="K603" s="30">
        <f t="shared" si="58"/>
        <v>2</v>
      </c>
    </row>
    <row r="604" spans="1:11" x14ac:dyDescent="0.25">
      <c r="A604" s="1">
        <v>44846</v>
      </c>
      <c r="B604" s="37">
        <v>17017</v>
      </c>
      <c r="C604" s="37">
        <v>17063</v>
      </c>
      <c r="D604" s="37">
        <v>16953</v>
      </c>
      <c r="E604" s="37">
        <v>16966</v>
      </c>
      <c r="F604" s="37">
        <f t="shared" si="59"/>
        <v>0.6464124111182934</v>
      </c>
      <c r="G604" s="30">
        <f t="shared" si="60"/>
        <v>-0.29970029970029971</v>
      </c>
      <c r="H604" s="30">
        <f t="shared" si="61"/>
        <v>0.46363636363636368</v>
      </c>
      <c r="I604" s="30">
        <f t="shared" si="56"/>
        <v>5</v>
      </c>
      <c r="J604" s="30">
        <f t="shared" si="57"/>
        <v>5</v>
      </c>
      <c r="K604" s="30">
        <f t="shared" si="58"/>
        <v>2</v>
      </c>
    </row>
    <row r="605" spans="1:11" x14ac:dyDescent="0.25">
      <c r="A605" s="1">
        <v>44845</v>
      </c>
      <c r="B605" s="37">
        <v>17221.5</v>
      </c>
      <c r="C605" s="37">
        <v>17222</v>
      </c>
      <c r="D605" s="37">
        <v>17100</v>
      </c>
      <c r="E605" s="37">
        <v>17139</v>
      </c>
      <c r="F605" s="37">
        <f t="shared" si="59"/>
        <v>0.7084168045756758</v>
      </c>
      <c r="G605" s="30">
        <f t="shared" si="60"/>
        <v>-0.47905234735650204</v>
      </c>
      <c r="H605" s="30">
        <f t="shared" si="61"/>
        <v>0.67622950819672123</v>
      </c>
      <c r="I605" s="30">
        <f t="shared" si="56"/>
        <v>6</v>
      </c>
      <c r="J605" s="30">
        <f t="shared" si="57"/>
        <v>7</v>
      </c>
      <c r="K605" s="30">
        <f t="shared" si="58"/>
        <v>4</v>
      </c>
    </row>
    <row r="606" spans="1:11" x14ac:dyDescent="0.25">
      <c r="A606" s="1">
        <v>44844</v>
      </c>
      <c r="B606" s="37">
        <v>17108</v>
      </c>
      <c r="C606" s="37">
        <v>17139</v>
      </c>
      <c r="D606" s="37">
        <v>17050</v>
      </c>
      <c r="E606" s="37">
        <v>17108</v>
      </c>
      <c r="F606" s="37">
        <f t="shared" si="59"/>
        <v>0.52022445639466919</v>
      </c>
      <c r="G606" s="30">
        <f t="shared" si="60"/>
        <v>0</v>
      </c>
      <c r="H606" s="30">
        <f t="shared" si="61"/>
        <v>0</v>
      </c>
      <c r="I606" s="30">
        <f t="shared" si="56"/>
        <v>4</v>
      </c>
      <c r="J606" s="30">
        <f t="shared" si="57"/>
        <v>1</v>
      </c>
      <c r="K606" s="30">
        <f t="shared" si="58"/>
        <v>2</v>
      </c>
    </row>
    <row r="607" spans="1:11" x14ac:dyDescent="0.25">
      <c r="A607" s="1">
        <v>44841</v>
      </c>
      <c r="B607" s="37">
        <v>17273.5</v>
      </c>
      <c r="C607" s="37">
        <v>17354</v>
      </c>
      <c r="D607" s="37">
        <v>17249</v>
      </c>
      <c r="E607" s="37">
        <v>17294.5</v>
      </c>
      <c r="F607" s="37">
        <f t="shared" si="59"/>
        <v>0.60786754276782351</v>
      </c>
      <c r="G607" s="30">
        <f t="shared" si="60"/>
        <v>0.1215735085535647</v>
      </c>
      <c r="H607" s="30">
        <f t="shared" si="61"/>
        <v>0.2</v>
      </c>
      <c r="I607" s="30">
        <f t="shared" si="56"/>
        <v>5</v>
      </c>
      <c r="J607" s="30">
        <f t="shared" si="57"/>
        <v>3</v>
      </c>
      <c r="K607" s="30">
        <f t="shared" si="58"/>
        <v>2</v>
      </c>
    </row>
    <row r="608" spans="1:11" x14ac:dyDescent="0.25">
      <c r="A608" s="1">
        <v>44840</v>
      </c>
      <c r="B608" s="37">
        <v>17413</v>
      </c>
      <c r="C608" s="37">
        <v>17441</v>
      </c>
      <c r="D608" s="37">
        <v>17349.5</v>
      </c>
      <c r="E608" s="37">
        <v>17405</v>
      </c>
      <c r="F608" s="37">
        <f t="shared" si="59"/>
        <v>0.52546947682765754</v>
      </c>
      <c r="G608" s="30">
        <f t="shared" si="60"/>
        <v>-4.5942686498593004E-2</v>
      </c>
      <c r="H608" s="30">
        <f t="shared" si="61"/>
        <v>8.7431693989071024E-2</v>
      </c>
      <c r="I608" s="30">
        <f t="shared" si="56"/>
        <v>4</v>
      </c>
      <c r="J608" s="30">
        <f t="shared" si="57"/>
        <v>1</v>
      </c>
      <c r="K608" s="30">
        <f t="shared" si="58"/>
        <v>2</v>
      </c>
    </row>
    <row r="609" spans="1:11" x14ac:dyDescent="0.25">
      <c r="A609" s="1">
        <v>44838</v>
      </c>
      <c r="B609" s="37">
        <v>17136</v>
      </c>
      <c r="C609" s="37">
        <v>17288</v>
      </c>
      <c r="D609" s="37">
        <v>17125</v>
      </c>
      <c r="E609" s="37">
        <v>17244</v>
      </c>
      <c r="F609" s="37">
        <f t="shared" si="59"/>
        <v>0.95121381886087764</v>
      </c>
      <c r="G609" s="30">
        <f t="shared" si="60"/>
        <v>0.63025210084033612</v>
      </c>
      <c r="H609" s="30">
        <f t="shared" si="61"/>
        <v>0.66257668711656448</v>
      </c>
      <c r="I609" s="30">
        <f t="shared" si="56"/>
        <v>8</v>
      </c>
      <c r="J609" s="30">
        <f t="shared" si="57"/>
        <v>7</v>
      </c>
      <c r="K609" s="30">
        <f t="shared" si="58"/>
        <v>4</v>
      </c>
    </row>
    <row r="610" spans="1:11" x14ac:dyDescent="0.25">
      <c r="A610" s="1">
        <v>44837</v>
      </c>
      <c r="B610" s="37">
        <v>17050</v>
      </c>
      <c r="C610" s="37">
        <v>17103.5</v>
      </c>
      <c r="D610" s="37">
        <v>16932</v>
      </c>
      <c r="E610" s="37">
        <v>16955</v>
      </c>
      <c r="F610" s="37">
        <f t="shared" si="59"/>
        <v>1.0058651026392962</v>
      </c>
      <c r="G610" s="30">
        <f t="shared" si="60"/>
        <v>-0.55718475073313789</v>
      </c>
      <c r="H610" s="30">
        <f t="shared" si="61"/>
        <v>0.55393586005830908</v>
      </c>
      <c r="I610" s="30">
        <f t="shared" si="56"/>
        <v>9</v>
      </c>
      <c r="J610" s="30">
        <f t="shared" si="57"/>
        <v>6</v>
      </c>
      <c r="K610" s="30">
        <f t="shared" si="58"/>
        <v>1</v>
      </c>
    </row>
    <row r="611" spans="1:11" x14ac:dyDescent="0.25">
      <c r="A611" s="1">
        <v>44834</v>
      </c>
      <c r="B611" s="37">
        <v>16811</v>
      </c>
      <c r="C611" s="37">
        <v>16998</v>
      </c>
      <c r="D611" s="37">
        <v>16767</v>
      </c>
      <c r="E611" s="37">
        <v>16964</v>
      </c>
      <c r="F611" s="37">
        <f t="shared" si="59"/>
        <v>1.3741002914758194</v>
      </c>
      <c r="G611" s="30">
        <f t="shared" si="60"/>
        <v>0.9101183748735947</v>
      </c>
      <c r="H611" s="30">
        <f t="shared" si="61"/>
        <v>0.66233766233766234</v>
      </c>
      <c r="I611" s="30">
        <f t="shared" si="56"/>
        <v>10</v>
      </c>
      <c r="J611" s="30">
        <f t="shared" si="57"/>
        <v>7</v>
      </c>
      <c r="K611" s="30">
        <f t="shared" si="58"/>
        <v>4</v>
      </c>
    </row>
    <row r="612" spans="1:11" x14ac:dyDescent="0.25">
      <c r="A612" s="1">
        <v>44833</v>
      </c>
      <c r="B612" s="37">
        <v>17040</v>
      </c>
      <c r="C612" s="37">
        <v>17059</v>
      </c>
      <c r="D612" s="37">
        <v>16952</v>
      </c>
      <c r="E612" s="37">
        <v>16957</v>
      </c>
      <c r="F612" s="37">
        <f t="shared" si="59"/>
        <v>0.6279342723004695</v>
      </c>
      <c r="G612" s="30">
        <f t="shared" si="60"/>
        <v>-0.48708920187793425</v>
      </c>
      <c r="H612" s="30">
        <f t="shared" si="61"/>
        <v>0.77570093457943923</v>
      </c>
      <c r="I612" s="30">
        <f t="shared" si="56"/>
        <v>5</v>
      </c>
      <c r="J612" s="30">
        <f t="shared" si="57"/>
        <v>8</v>
      </c>
      <c r="K612" s="30">
        <f t="shared" si="58"/>
        <v>3</v>
      </c>
    </row>
    <row r="613" spans="1:11" x14ac:dyDescent="0.25">
      <c r="A613" s="1">
        <v>44832</v>
      </c>
      <c r="B613" s="37">
        <v>16890</v>
      </c>
      <c r="C613" s="37">
        <v>16975</v>
      </c>
      <c r="D613" s="37">
        <v>16835</v>
      </c>
      <c r="E613" s="37">
        <v>16945.5</v>
      </c>
      <c r="F613" s="37">
        <f t="shared" si="59"/>
        <v>0.82889283599763175</v>
      </c>
      <c r="G613" s="30">
        <f t="shared" si="60"/>
        <v>0.32859680284191828</v>
      </c>
      <c r="H613" s="30">
        <f t="shared" si="61"/>
        <v>0.39642857142857141</v>
      </c>
      <c r="I613" s="30">
        <f t="shared" si="56"/>
        <v>7</v>
      </c>
      <c r="J613" s="30">
        <f t="shared" si="57"/>
        <v>4</v>
      </c>
      <c r="K613" s="30">
        <f t="shared" si="58"/>
        <v>1</v>
      </c>
    </row>
    <row r="614" spans="1:11" x14ac:dyDescent="0.25">
      <c r="A614" s="1">
        <v>44831</v>
      </c>
      <c r="B614" s="37">
        <v>17095.5</v>
      </c>
      <c r="C614" s="37">
        <v>17175</v>
      </c>
      <c r="D614" s="37">
        <v>16947</v>
      </c>
      <c r="E614" s="37">
        <v>16965</v>
      </c>
      <c r="F614" s="37">
        <f t="shared" si="59"/>
        <v>1.3336843028867247</v>
      </c>
      <c r="G614" s="30">
        <f t="shared" si="60"/>
        <v>-0.76335877862595414</v>
      </c>
      <c r="H614" s="30">
        <f t="shared" si="61"/>
        <v>0.57236842105263153</v>
      </c>
      <c r="I614" s="30">
        <f t="shared" si="56"/>
        <v>10</v>
      </c>
      <c r="J614" s="30">
        <f t="shared" si="57"/>
        <v>6</v>
      </c>
      <c r="K614" s="30">
        <f t="shared" si="58"/>
        <v>1</v>
      </c>
    </row>
    <row r="615" spans="1:11" x14ac:dyDescent="0.25">
      <c r="A615" s="1">
        <v>44830</v>
      </c>
      <c r="B615" s="37">
        <v>17175.5</v>
      </c>
      <c r="C615" s="37">
        <v>17208.5</v>
      </c>
      <c r="D615" s="37">
        <v>16982</v>
      </c>
      <c r="E615" s="37">
        <v>16988.5</v>
      </c>
      <c r="F615" s="37">
        <f t="shared" si="59"/>
        <v>1.3187389013420279</v>
      </c>
      <c r="G615" s="30">
        <f t="shared" si="60"/>
        <v>-1.0887601525428663</v>
      </c>
      <c r="H615" s="30">
        <f t="shared" si="61"/>
        <v>0.82560706401766004</v>
      </c>
      <c r="I615" s="30">
        <f t="shared" si="56"/>
        <v>10</v>
      </c>
      <c r="J615" s="30">
        <f t="shared" si="57"/>
        <v>9</v>
      </c>
      <c r="K615" s="30">
        <f t="shared" si="58"/>
        <v>4</v>
      </c>
    </row>
    <row r="616" spans="1:11" x14ac:dyDescent="0.25">
      <c r="A616" s="1">
        <v>44827</v>
      </c>
      <c r="B616" s="37">
        <v>17575</v>
      </c>
      <c r="C616" s="37">
        <v>17633.5</v>
      </c>
      <c r="D616" s="37">
        <v>17415</v>
      </c>
      <c r="E616" s="37">
        <v>17456</v>
      </c>
      <c r="F616" s="37">
        <f t="shared" si="59"/>
        <v>1.2432432432432432</v>
      </c>
      <c r="G616" s="30">
        <f t="shared" si="60"/>
        <v>-0.67709815078236124</v>
      </c>
      <c r="H616" s="30">
        <f t="shared" si="61"/>
        <v>0.54462242562929053</v>
      </c>
      <c r="I616" s="30">
        <f t="shared" si="56"/>
        <v>10</v>
      </c>
      <c r="J616" s="30">
        <f t="shared" si="57"/>
        <v>6</v>
      </c>
      <c r="K616" s="30">
        <f t="shared" si="58"/>
        <v>1</v>
      </c>
    </row>
    <row r="617" spans="1:11" x14ac:dyDescent="0.25">
      <c r="A617" s="1">
        <v>44826</v>
      </c>
      <c r="B617" s="37">
        <v>17649.5</v>
      </c>
      <c r="C617" s="37">
        <v>17720</v>
      </c>
      <c r="D617" s="37">
        <v>17601.5</v>
      </c>
      <c r="E617" s="37">
        <v>17628</v>
      </c>
      <c r="F617" s="37">
        <f t="shared" si="59"/>
        <v>0.67140712201478792</v>
      </c>
      <c r="G617" s="30">
        <f t="shared" si="60"/>
        <v>-0.12181648205331595</v>
      </c>
      <c r="H617" s="30">
        <f t="shared" si="61"/>
        <v>0.18143459915611815</v>
      </c>
      <c r="I617" s="30">
        <f t="shared" si="56"/>
        <v>5</v>
      </c>
      <c r="J617" s="30">
        <f t="shared" si="57"/>
        <v>2</v>
      </c>
      <c r="K617" s="30">
        <f t="shared" si="58"/>
        <v>2</v>
      </c>
    </row>
    <row r="618" spans="1:11" x14ac:dyDescent="0.25">
      <c r="A618" s="1">
        <v>44825</v>
      </c>
      <c r="B618" s="37">
        <v>17776</v>
      </c>
      <c r="C618" s="37">
        <v>17843</v>
      </c>
      <c r="D618" s="37">
        <v>17742</v>
      </c>
      <c r="E618" s="37">
        <v>17799</v>
      </c>
      <c r="F618" s="37">
        <f t="shared" si="59"/>
        <v>0.56818181818181823</v>
      </c>
      <c r="G618" s="30">
        <f t="shared" si="60"/>
        <v>0.12938793879387939</v>
      </c>
      <c r="H618" s="30">
        <f t="shared" si="61"/>
        <v>0.2277227722772277</v>
      </c>
      <c r="I618" s="30">
        <f t="shared" si="56"/>
        <v>5</v>
      </c>
      <c r="J618" s="30">
        <f t="shared" si="57"/>
        <v>3</v>
      </c>
      <c r="K618" s="30">
        <f t="shared" si="58"/>
        <v>2</v>
      </c>
    </row>
    <row r="619" spans="1:11" x14ac:dyDescent="0.25">
      <c r="A619" s="1">
        <v>44824</v>
      </c>
      <c r="B619" s="37">
        <v>17761</v>
      </c>
      <c r="C619" s="37">
        <v>17903</v>
      </c>
      <c r="D619" s="37">
        <v>17761</v>
      </c>
      <c r="E619" s="37">
        <v>17896.5</v>
      </c>
      <c r="F619" s="37">
        <f t="shared" si="59"/>
        <v>0.79950453240245478</v>
      </c>
      <c r="G619" s="30">
        <f t="shared" si="60"/>
        <v>0.76290749394741286</v>
      </c>
      <c r="H619" s="30">
        <f t="shared" si="61"/>
        <v>0.95422535211267612</v>
      </c>
      <c r="I619" s="30">
        <f t="shared" si="56"/>
        <v>7</v>
      </c>
      <c r="J619" s="30">
        <f t="shared" si="57"/>
        <v>10</v>
      </c>
      <c r="K619" s="30">
        <f t="shared" si="58"/>
        <v>4</v>
      </c>
    </row>
    <row r="620" spans="1:11" x14ac:dyDescent="0.25">
      <c r="A620" s="1">
        <v>44823</v>
      </c>
      <c r="B620" s="37">
        <v>17560</v>
      </c>
      <c r="C620" s="37">
        <v>17690</v>
      </c>
      <c r="D620" s="37">
        <v>17456.5</v>
      </c>
      <c r="E620" s="37">
        <v>17660</v>
      </c>
      <c r="F620" s="37">
        <f t="shared" si="59"/>
        <v>1.3297266514806378</v>
      </c>
      <c r="G620" s="30">
        <f t="shared" si="60"/>
        <v>0.56947608200455579</v>
      </c>
      <c r="H620" s="30">
        <f t="shared" si="61"/>
        <v>0.42826552462526762</v>
      </c>
      <c r="I620" s="30">
        <f t="shared" si="56"/>
        <v>10</v>
      </c>
      <c r="J620" s="30">
        <f t="shared" si="57"/>
        <v>5</v>
      </c>
      <c r="K620" s="30">
        <f t="shared" si="58"/>
        <v>1</v>
      </c>
    </row>
    <row r="621" spans="1:11" x14ac:dyDescent="0.25">
      <c r="A621" s="1">
        <v>44820</v>
      </c>
      <c r="B621" s="37">
        <v>17811</v>
      </c>
      <c r="C621" s="37">
        <v>17815</v>
      </c>
      <c r="D621" s="37">
        <v>17653.5</v>
      </c>
      <c r="E621" s="37">
        <v>17699</v>
      </c>
      <c r="F621" s="37">
        <f t="shared" si="59"/>
        <v>0.90674302397394868</v>
      </c>
      <c r="G621" s="30">
        <f t="shared" si="60"/>
        <v>-0.62882488349896126</v>
      </c>
      <c r="H621" s="30">
        <f t="shared" si="61"/>
        <v>0.6934984520123838</v>
      </c>
      <c r="I621" s="30">
        <f t="shared" si="56"/>
        <v>8</v>
      </c>
      <c r="J621" s="30">
        <f t="shared" si="57"/>
        <v>7</v>
      </c>
      <c r="K621" s="30">
        <f t="shared" si="58"/>
        <v>4</v>
      </c>
    </row>
    <row r="622" spans="1:11" x14ac:dyDescent="0.25">
      <c r="A622" s="1">
        <v>44819</v>
      </c>
      <c r="B622" s="37">
        <v>18065</v>
      </c>
      <c r="C622" s="37">
        <v>18099</v>
      </c>
      <c r="D622" s="37">
        <v>17877</v>
      </c>
      <c r="E622" s="37">
        <v>17877</v>
      </c>
      <c r="F622" s="37">
        <f t="shared" si="59"/>
        <v>1.2288956545806808</v>
      </c>
      <c r="G622" s="30">
        <f t="shared" si="60"/>
        <v>-1.0406864101854414</v>
      </c>
      <c r="H622" s="30">
        <f t="shared" si="61"/>
        <v>0.84684684684684686</v>
      </c>
      <c r="I622" s="30">
        <f t="shared" si="56"/>
        <v>10</v>
      </c>
      <c r="J622" s="30">
        <f t="shared" si="57"/>
        <v>9</v>
      </c>
      <c r="K622" s="30">
        <f t="shared" si="58"/>
        <v>4</v>
      </c>
    </row>
    <row r="623" spans="1:11" x14ac:dyDescent="0.25">
      <c r="A623" s="1">
        <v>44818</v>
      </c>
      <c r="B623" s="37">
        <v>17835</v>
      </c>
      <c r="C623" s="37">
        <v>17975</v>
      </c>
      <c r="D623" s="37">
        <v>17819.5</v>
      </c>
      <c r="E623" s="37">
        <v>17962</v>
      </c>
      <c r="F623" s="37">
        <f t="shared" si="59"/>
        <v>0.87188113260442957</v>
      </c>
      <c r="G623" s="30">
        <f t="shared" si="60"/>
        <v>0.71208298289879446</v>
      </c>
      <c r="H623" s="30">
        <f t="shared" si="61"/>
        <v>0.81672025723472652</v>
      </c>
      <c r="I623" s="30">
        <f t="shared" si="56"/>
        <v>8</v>
      </c>
      <c r="J623" s="30">
        <f t="shared" si="57"/>
        <v>9</v>
      </c>
      <c r="K623" s="30">
        <f t="shared" si="58"/>
        <v>4</v>
      </c>
    </row>
    <row r="624" spans="1:11" x14ac:dyDescent="0.25">
      <c r="A624" s="1">
        <v>44817</v>
      </c>
      <c r="B624" s="37">
        <v>18047.5</v>
      </c>
      <c r="C624" s="37">
        <v>18095</v>
      </c>
      <c r="D624" s="37">
        <v>18036</v>
      </c>
      <c r="E624" s="37">
        <v>18086</v>
      </c>
      <c r="F624" s="37">
        <f t="shared" si="59"/>
        <v>0.32691508519185486</v>
      </c>
      <c r="G624" s="30">
        <f t="shared" si="60"/>
        <v>0.21332594542180358</v>
      </c>
      <c r="H624" s="30">
        <f t="shared" si="61"/>
        <v>0.65254237288135586</v>
      </c>
      <c r="I624" s="30">
        <f t="shared" si="56"/>
        <v>1</v>
      </c>
      <c r="J624" s="30">
        <f t="shared" si="57"/>
        <v>7</v>
      </c>
      <c r="K624" s="30">
        <f t="shared" si="58"/>
        <v>3</v>
      </c>
    </row>
    <row r="625" spans="1:11" x14ac:dyDescent="0.25">
      <c r="A625" s="1">
        <v>44816</v>
      </c>
      <c r="B625" s="37">
        <v>17898.5</v>
      </c>
      <c r="C625" s="37">
        <v>17996.5</v>
      </c>
      <c r="D625" s="37">
        <v>17892</v>
      </c>
      <c r="E625" s="37">
        <v>17982</v>
      </c>
      <c r="F625" s="37">
        <f t="shared" si="59"/>
        <v>0.58384780847557061</v>
      </c>
      <c r="G625" s="30">
        <f t="shared" si="60"/>
        <v>0.46651954074363777</v>
      </c>
      <c r="H625" s="30">
        <f t="shared" si="61"/>
        <v>0.799043062200957</v>
      </c>
      <c r="I625" s="30">
        <f t="shared" si="56"/>
        <v>5</v>
      </c>
      <c r="J625" s="30">
        <f t="shared" si="57"/>
        <v>8</v>
      </c>
      <c r="K625" s="30">
        <f t="shared" si="58"/>
        <v>3</v>
      </c>
    </row>
    <row r="626" spans="1:11" x14ac:dyDescent="0.25">
      <c r="A626" s="1">
        <v>44813</v>
      </c>
      <c r="B626" s="37">
        <v>17930</v>
      </c>
      <c r="C626" s="37">
        <v>17949.5</v>
      </c>
      <c r="D626" s="37">
        <v>17893</v>
      </c>
      <c r="E626" s="37">
        <v>17915</v>
      </c>
      <c r="F626" s="37">
        <f t="shared" si="59"/>
        <v>0.31511433351924151</v>
      </c>
      <c r="G626" s="30">
        <f t="shared" si="60"/>
        <v>-8.3658672615727833E-2</v>
      </c>
      <c r="H626" s="30">
        <f t="shared" si="61"/>
        <v>0.26548672566371684</v>
      </c>
      <c r="I626" s="30">
        <f t="shared" si="56"/>
        <v>1</v>
      </c>
      <c r="J626" s="30">
        <f t="shared" si="57"/>
        <v>3</v>
      </c>
      <c r="K626" s="30">
        <f t="shared" si="58"/>
        <v>2</v>
      </c>
    </row>
    <row r="627" spans="1:11" x14ac:dyDescent="0.25">
      <c r="A627" s="1">
        <v>44812</v>
      </c>
      <c r="B627" s="37">
        <v>17750</v>
      </c>
      <c r="C627" s="37">
        <v>17813</v>
      </c>
      <c r="D627" s="37">
        <v>17742.5</v>
      </c>
      <c r="E627" s="37">
        <v>17778</v>
      </c>
      <c r="F627" s="37">
        <f t="shared" si="59"/>
        <v>0.39718309859154932</v>
      </c>
      <c r="G627" s="30">
        <f t="shared" si="60"/>
        <v>0.15774647887323942</v>
      </c>
      <c r="H627" s="30">
        <f t="shared" si="61"/>
        <v>0.39716312056737579</v>
      </c>
      <c r="I627" s="30">
        <f t="shared" si="56"/>
        <v>2</v>
      </c>
      <c r="J627" s="30">
        <f t="shared" si="57"/>
        <v>4</v>
      </c>
      <c r="K627" s="30">
        <f t="shared" si="58"/>
        <v>2</v>
      </c>
    </row>
    <row r="628" spans="1:11" x14ac:dyDescent="0.25">
      <c r="A628" s="1">
        <v>44811</v>
      </c>
      <c r="B628" s="37">
        <v>17530</v>
      </c>
      <c r="C628" s="37">
        <v>17610</v>
      </c>
      <c r="D628" s="37">
        <v>17530</v>
      </c>
      <c r="E628" s="37">
        <v>17556.5</v>
      </c>
      <c r="F628" s="37">
        <f t="shared" si="59"/>
        <v>0.45636052481460349</v>
      </c>
      <c r="G628" s="30">
        <f t="shared" si="60"/>
        <v>0.15116942384483742</v>
      </c>
      <c r="H628" s="30">
        <f t="shared" si="61"/>
        <v>0.33125000000000004</v>
      </c>
      <c r="I628" s="30">
        <f t="shared" si="56"/>
        <v>3</v>
      </c>
      <c r="J628" s="30">
        <f t="shared" si="57"/>
        <v>4</v>
      </c>
      <c r="K628" s="30">
        <f t="shared" si="58"/>
        <v>2</v>
      </c>
    </row>
    <row r="629" spans="1:11" x14ac:dyDescent="0.25">
      <c r="A629" s="1">
        <v>44810</v>
      </c>
      <c r="B629" s="37">
        <v>17730</v>
      </c>
      <c r="C629" s="37">
        <v>17785.5</v>
      </c>
      <c r="D629" s="37">
        <v>17600</v>
      </c>
      <c r="E629" s="37">
        <v>17673</v>
      </c>
      <c r="F629" s="37">
        <f t="shared" si="59"/>
        <v>1.0462492949802595</v>
      </c>
      <c r="G629" s="30">
        <f t="shared" si="60"/>
        <v>-0.32148900169204742</v>
      </c>
      <c r="H629" s="30">
        <f t="shared" si="61"/>
        <v>0.30727762803234504</v>
      </c>
      <c r="I629" s="30">
        <f t="shared" si="56"/>
        <v>9</v>
      </c>
      <c r="J629" s="30">
        <f t="shared" si="57"/>
        <v>4</v>
      </c>
      <c r="K629" s="30">
        <f t="shared" si="58"/>
        <v>1</v>
      </c>
    </row>
    <row r="630" spans="1:11" x14ac:dyDescent="0.25">
      <c r="A630" s="1">
        <v>44809</v>
      </c>
      <c r="B630" s="37">
        <v>17562.5</v>
      </c>
      <c r="C630" s="37">
        <v>17697</v>
      </c>
      <c r="D630" s="37">
        <v>17562.5</v>
      </c>
      <c r="E630" s="37">
        <v>17664.5</v>
      </c>
      <c r="F630" s="37">
        <f t="shared" si="59"/>
        <v>0.76583629893238436</v>
      </c>
      <c r="G630" s="30">
        <f t="shared" si="60"/>
        <v>0.58078291814946614</v>
      </c>
      <c r="H630" s="30">
        <f t="shared" si="61"/>
        <v>0.75836431226765788</v>
      </c>
      <c r="I630" s="30">
        <f t="shared" si="56"/>
        <v>7</v>
      </c>
      <c r="J630" s="30">
        <f t="shared" si="57"/>
        <v>8</v>
      </c>
      <c r="K630" s="30">
        <f t="shared" si="58"/>
        <v>4</v>
      </c>
    </row>
    <row r="631" spans="1:11" x14ac:dyDescent="0.25">
      <c r="A631" s="1">
        <v>44806</v>
      </c>
      <c r="B631" s="37">
        <v>17625.5</v>
      </c>
      <c r="C631" s="37">
        <v>17660</v>
      </c>
      <c r="D631" s="37">
        <v>17491.5</v>
      </c>
      <c r="E631" s="37">
        <v>17558</v>
      </c>
      <c r="F631" s="37">
        <f t="shared" si="59"/>
        <v>0.95600124819154064</v>
      </c>
      <c r="G631" s="30">
        <f t="shared" si="60"/>
        <v>-0.38296785906782788</v>
      </c>
      <c r="H631" s="30">
        <f t="shared" si="61"/>
        <v>0.40059347181008903</v>
      </c>
      <c r="I631" s="30">
        <f t="shared" si="56"/>
        <v>8</v>
      </c>
      <c r="J631" s="30">
        <f t="shared" si="57"/>
        <v>5</v>
      </c>
      <c r="K631" s="30">
        <f t="shared" si="58"/>
        <v>1</v>
      </c>
    </row>
    <row r="632" spans="1:11" x14ac:dyDescent="0.25">
      <c r="A632" s="1">
        <v>44805</v>
      </c>
      <c r="B632" s="37">
        <v>17570</v>
      </c>
      <c r="C632" s="37">
        <v>17735</v>
      </c>
      <c r="D632" s="37">
        <v>17550.5</v>
      </c>
      <c r="E632" s="37">
        <v>17677.5</v>
      </c>
      <c r="F632" s="37">
        <f t="shared" si="59"/>
        <v>1.0500853727945361</v>
      </c>
      <c r="G632" s="30">
        <f t="shared" si="60"/>
        <v>0.611838360842345</v>
      </c>
      <c r="H632" s="30">
        <f t="shared" si="61"/>
        <v>0.58265582655826575</v>
      </c>
      <c r="I632" s="30">
        <f t="shared" si="56"/>
        <v>9</v>
      </c>
      <c r="J632" s="30">
        <f t="shared" si="57"/>
        <v>6</v>
      </c>
      <c r="K632" s="30">
        <f t="shared" si="58"/>
        <v>1</v>
      </c>
    </row>
    <row r="633" spans="1:11" x14ac:dyDescent="0.25">
      <c r="A633" s="1">
        <v>44803</v>
      </c>
      <c r="B633" s="37">
        <v>17451</v>
      </c>
      <c r="C633" s="37">
        <v>17593</v>
      </c>
      <c r="D633" s="37">
        <v>17451</v>
      </c>
      <c r="E633" s="37">
        <v>17587</v>
      </c>
      <c r="F633" s="37">
        <f t="shared" si="59"/>
        <v>0.81370695089106637</v>
      </c>
      <c r="G633" s="30">
        <f t="shared" si="60"/>
        <v>0.77932496705059884</v>
      </c>
      <c r="H633" s="30">
        <f t="shared" si="61"/>
        <v>0.95774647887323949</v>
      </c>
      <c r="I633" s="30">
        <f t="shared" si="56"/>
        <v>7</v>
      </c>
      <c r="J633" s="30">
        <f t="shared" si="57"/>
        <v>10</v>
      </c>
      <c r="K633" s="30">
        <f t="shared" si="58"/>
        <v>4</v>
      </c>
    </row>
    <row r="634" spans="1:11" x14ac:dyDescent="0.25">
      <c r="A634" s="1">
        <v>44802</v>
      </c>
      <c r="B634" s="37">
        <v>17310</v>
      </c>
      <c r="C634" s="37">
        <v>17392</v>
      </c>
      <c r="D634" s="37">
        <v>17251</v>
      </c>
      <c r="E634" s="37">
        <v>17339.5</v>
      </c>
      <c r="F634" s="37">
        <f t="shared" si="59"/>
        <v>0.81455805892547661</v>
      </c>
      <c r="G634" s="30">
        <f t="shared" si="60"/>
        <v>0.17042172154823801</v>
      </c>
      <c r="H634" s="30">
        <f t="shared" si="61"/>
        <v>0.20921985815602837</v>
      </c>
      <c r="I634" s="30">
        <f t="shared" si="56"/>
        <v>7</v>
      </c>
      <c r="J634" s="30">
        <f t="shared" si="57"/>
        <v>3</v>
      </c>
      <c r="K634" s="30">
        <f t="shared" si="58"/>
        <v>1</v>
      </c>
    </row>
    <row r="635" spans="1:11" x14ac:dyDescent="0.25">
      <c r="A635" s="1">
        <v>44799</v>
      </c>
      <c r="B635" s="37">
        <v>17674</v>
      </c>
      <c r="C635" s="37">
        <v>17765</v>
      </c>
      <c r="D635" s="37">
        <v>17665.5</v>
      </c>
      <c r="E635" s="37">
        <v>17669.5</v>
      </c>
      <c r="F635" s="37">
        <f t="shared" si="59"/>
        <v>0.56297385990720827</v>
      </c>
      <c r="G635" s="30">
        <f t="shared" si="60"/>
        <v>-2.546112934253706E-2</v>
      </c>
      <c r="H635" s="30">
        <f t="shared" si="61"/>
        <v>4.5226130653266333E-2</v>
      </c>
      <c r="I635" s="30">
        <f t="shared" si="56"/>
        <v>5</v>
      </c>
      <c r="J635" s="30">
        <f t="shared" si="57"/>
        <v>1</v>
      </c>
      <c r="K635" s="30">
        <f t="shared" si="58"/>
        <v>2</v>
      </c>
    </row>
    <row r="636" spans="1:11" x14ac:dyDescent="0.25">
      <c r="A636" s="1">
        <v>44798</v>
      </c>
      <c r="B636" s="37">
        <v>17672</v>
      </c>
      <c r="C636" s="37">
        <v>17725</v>
      </c>
      <c r="D636" s="37">
        <v>17665</v>
      </c>
      <c r="E636" s="37">
        <v>17690.5</v>
      </c>
      <c r="F636" s="37">
        <f t="shared" si="59"/>
        <v>0.33952014486192844</v>
      </c>
      <c r="G636" s="30">
        <f t="shared" si="60"/>
        <v>0.10468537799909461</v>
      </c>
      <c r="H636" s="30">
        <f t="shared" si="61"/>
        <v>0.30833333333333335</v>
      </c>
      <c r="I636" s="30">
        <f t="shared" si="56"/>
        <v>2</v>
      </c>
      <c r="J636" s="30">
        <f t="shared" si="57"/>
        <v>4</v>
      </c>
      <c r="K636" s="30">
        <f t="shared" si="58"/>
        <v>2</v>
      </c>
    </row>
    <row r="637" spans="1:11" x14ac:dyDescent="0.25">
      <c r="A637" s="1">
        <v>44797</v>
      </c>
      <c r="B637" s="37">
        <v>17555</v>
      </c>
      <c r="C637" s="37">
        <v>17622</v>
      </c>
      <c r="D637" s="37">
        <v>17495.5</v>
      </c>
      <c r="E637" s="37">
        <v>17615</v>
      </c>
      <c r="F637" s="37">
        <f t="shared" si="59"/>
        <v>0.72059242381088007</v>
      </c>
      <c r="G637" s="30">
        <f t="shared" si="60"/>
        <v>0.34178296781543721</v>
      </c>
      <c r="H637" s="30">
        <f t="shared" si="61"/>
        <v>0.47430830039525695</v>
      </c>
      <c r="I637" s="30">
        <f t="shared" si="56"/>
        <v>6</v>
      </c>
      <c r="J637" s="30">
        <f t="shared" si="57"/>
        <v>5</v>
      </c>
      <c r="K637" s="30">
        <f t="shared" si="58"/>
        <v>1</v>
      </c>
    </row>
    <row r="638" spans="1:11" x14ac:dyDescent="0.25">
      <c r="A638" s="1">
        <v>44796</v>
      </c>
      <c r="B638" s="37">
        <v>17400</v>
      </c>
      <c r="C638" s="37">
        <v>17598</v>
      </c>
      <c r="D638" s="37">
        <v>17385.5</v>
      </c>
      <c r="E638" s="37">
        <v>17435</v>
      </c>
      <c r="F638" s="37">
        <f t="shared" si="59"/>
        <v>1.2212643678160919</v>
      </c>
      <c r="G638" s="30">
        <f t="shared" si="60"/>
        <v>0.20114942528735633</v>
      </c>
      <c r="H638" s="30">
        <f t="shared" si="61"/>
        <v>0.16470588235294117</v>
      </c>
      <c r="I638" s="30">
        <f t="shared" si="56"/>
        <v>10</v>
      </c>
      <c r="J638" s="30">
        <f t="shared" si="57"/>
        <v>2</v>
      </c>
      <c r="K638" s="30">
        <f t="shared" si="58"/>
        <v>1</v>
      </c>
    </row>
    <row r="639" spans="1:11" x14ac:dyDescent="0.25">
      <c r="A639" s="1">
        <v>44795</v>
      </c>
      <c r="B639" s="37">
        <v>17677</v>
      </c>
      <c r="C639" s="37">
        <v>17686.5</v>
      </c>
      <c r="D639" s="37">
        <v>17558.5</v>
      </c>
      <c r="E639" s="37">
        <v>17571.5</v>
      </c>
      <c r="F639" s="37">
        <f t="shared" si="59"/>
        <v>0.72410476890875153</v>
      </c>
      <c r="G639" s="30">
        <f t="shared" si="60"/>
        <v>-0.59682072749900994</v>
      </c>
      <c r="H639" s="30">
        <f t="shared" si="61"/>
        <v>0.82421874999999989</v>
      </c>
      <c r="I639" s="30">
        <f t="shared" si="56"/>
        <v>6</v>
      </c>
      <c r="J639" s="30">
        <f t="shared" si="57"/>
        <v>9</v>
      </c>
      <c r="K639" s="30">
        <f t="shared" si="58"/>
        <v>4</v>
      </c>
    </row>
    <row r="640" spans="1:11" x14ac:dyDescent="0.25">
      <c r="A640" s="1">
        <v>44792</v>
      </c>
      <c r="B640" s="37">
        <v>17980</v>
      </c>
      <c r="C640" s="37">
        <v>17989</v>
      </c>
      <c r="D640" s="37">
        <v>17861.5</v>
      </c>
      <c r="E640" s="37">
        <v>17886.5</v>
      </c>
      <c r="F640" s="37">
        <f t="shared" si="59"/>
        <v>0.70912124582869851</v>
      </c>
      <c r="G640" s="30">
        <f t="shared" si="60"/>
        <v>-0.5200222469410456</v>
      </c>
      <c r="H640" s="30">
        <f t="shared" si="61"/>
        <v>0.73333333333333339</v>
      </c>
      <c r="I640" s="30">
        <f t="shared" si="56"/>
        <v>6</v>
      </c>
      <c r="J640" s="30">
        <f t="shared" si="57"/>
        <v>8</v>
      </c>
      <c r="K640" s="30">
        <f t="shared" si="58"/>
        <v>4</v>
      </c>
    </row>
    <row r="641" spans="1:11" x14ac:dyDescent="0.25">
      <c r="A641" s="1">
        <v>44791</v>
      </c>
      <c r="B641" s="37">
        <v>17935</v>
      </c>
      <c r="C641" s="37">
        <v>17970</v>
      </c>
      <c r="D641" s="37">
        <v>17883</v>
      </c>
      <c r="E641" s="37">
        <v>17921.5</v>
      </c>
      <c r="F641" s="37">
        <f t="shared" si="59"/>
        <v>0.48508502927237251</v>
      </c>
      <c r="G641" s="30">
        <f t="shared" si="60"/>
        <v>-7.5271814887092267E-2</v>
      </c>
      <c r="H641" s="30">
        <f t="shared" si="61"/>
        <v>0.1551724137931034</v>
      </c>
      <c r="I641" s="30">
        <f t="shared" si="56"/>
        <v>4</v>
      </c>
      <c r="J641" s="30">
        <f t="shared" si="57"/>
        <v>2</v>
      </c>
      <c r="K641" s="30">
        <f t="shared" si="58"/>
        <v>2</v>
      </c>
    </row>
    <row r="642" spans="1:11" x14ac:dyDescent="0.25">
      <c r="A642" s="1">
        <v>44790</v>
      </c>
      <c r="B642" s="37">
        <v>17892</v>
      </c>
      <c r="C642" s="37">
        <v>17949</v>
      </c>
      <c r="D642" s="37">
        <v>17870</v>
      </c>
      <c r="E642" s="37">
        <v>17944.5</v>
      </c>
      <c r="F642" s="37">
        <f t="shared" si="59"/>
        <v>0.4415381175944556</v>
      </c>
      <c r="G642" s="30">
        <f t="shared" si="60"/>
        <v>0.29342723004694832</v>
      </c>
      <c r="H642" s="30">
        <f t="shared" si="61"/>
        <v>0.66455696202531644</v>
      </c>
      <c r="I642" s="30">
        <f t="shared" si="56"/>
        <v>3</v>
      </c>
      <c r="J642" s="30">
        <f t="shared" si="57"/>
        <v>7</v>
      </c>
      <c r="K642" s="30">
        <f t="shared" si="58"/>
        <v>3</v>
      </c>
    </row>
    <row r="643" spans="1:11" x14ac:dyDescent="0.25">
      <c r="A643" s="1">
        <v>44789</v>
      </c>
      <c r="B643" s="37">
        <v>17805</v>
      </c>
      <c r="C643" s="37">
        <v>17858</v>
      </c>
      <c r="D643" s="37">
        <v>17781.5</v>
      </c>
      <c r="E643" s="37">
        <v>17853</v>
      </c>
      <c r="F643" s="37">
        <f t="shared" si="59"/>
        <v>0.42965459140690815</v>
      </c>
      <c r="G643" s="30">
        <f t="shared" si="60"/>
        <v>0.26958719460825609</v>
      </c>
      <c r="H643" s="30">
        <f t="shared" si="61"/>
        <v>0.62745098039215685</v>
      </c>
      <c r="I643" s="30">
        <f t="shared" ref="I643:I706" si="62">VLOOKUP(_xlfn.PERCENTRANK.EXC(F$4:F$1200,F643),$M$4:$O$13,3,TRUE)</f>
        <v>3</v>
      </c>
      <c r="J643" s="30">
        <f t="shared" ref="J643:J706" si="63">VLOOKUP(H643,$M$17:$O$26,3,TRUE)</f>
        <v>7</v>
      </c>
      <c r="K643" s="30">
        <f t="shared" ref="K643:K706" si="64">IF(I643&gt;=$O$3,IF(J643&gt;=$O$16,4,1),IF(J643&gt;=$O$16,3,2))</f>
        <v>3</v>
      </c>
    </row>
    <row r="644" spans="1:11" x14ac:dyDescent="0.25">
      <c r="A644" s="1">
        <v>44785</v>
      </c>
      <c r="B644" s="37">
        <v>17680</v>
      </c>
      <c r="C644" s="37">
        <v>17712.5</v>
      </c>
      <c r="D644" s="37">
        <v>17621</v>
      </c>
      <c r="E644" s="37">
        <v>17701.5</v>
      </c>
      <c r="F644" s="37">
        <f t="shared" ref="F644:F707" si="65">(C644-D644)/B644*100</f>
        <v>0.51753393665158365</v>
      </c>
      <c r="G644" s="30">
        <f t="shared" ref="G644:G707" si="66">(E644-B644)/B644*100</f>
        <v>0.12160633484162896</v>
      </c>
      <c r="H644" s="30">
        <f t="shared" ref="H644:H707" si="67">ABS(G644/F644)</f>
        <v>0.23497267759562843</v>
      </c>
      <c r="I644" s="30">
        <f t="shared" si="62"/>
        <v>4</v>
      </c>
      <c r="J644" s="30">
        <f t="shared" si="63"/>
        <v>3</v>
      </c>
      <c r="K644" s="30">
        <f t="shared" si="64"/>
        <v>2</v>
      </c>
    </row>
    <row r="645" spans="1:11" x14ac:dyDescent="0.25">
      <c r="A645" s="1">
        <v>44784</v>
      </c>
      <c r="B645" s="37">
        <v>17726</v>
      </c>
      <c r="C645" s="37">
        <v>17732.5</v>
      </c>
      <c r="D645" s="37">
        <v>17698.5</v>
      </c>
      <c r="E645" s="37">
        <v>17709</v>
      </c>
      <c r="F645" s="37">
        <f t="shared" si="65"/>
        <v>0.19180864267178158</v>
      </c>
      <c r="G645" s="30">
        <f t="shared" si="66"/>
        <v>-9.5904321335890788E-2</v>
      </c>
      <c r="H645" s="30">
        <f t="shared" si="67"/>
        <v>0.5</v>
      </c>
      <c r="I645" s="30">
        <f t="shared" si="62"/>
        <v>1</v>
      </c>
      <c r="J645" s="30">
        <f t="shared" si="63"/>
        <v>6</v>
      </c>
      <c r="K645" s="30">
        <f t="shared" si="64"/>
        <v>2</v>
      </c>
    </row>
    <row r="646" spans="1:11" x14ac:dyDescent="0.25">
      <c r="A646" s="1">
        <v>44783</v>
      </c>
      <c r="B646" s="37">
        <v>17575</v>
      </c>
      <c r="C646" s="37">
        <v>17575</v>
      </c>
      <c r="D646" s="37">
        <v>17457.5</v>
      </c>
      <c r="E646" s="37">
        <v>17541</v>
      </c>
      <c r="F646" s="37">
        <f t="shared" si="65"/>
        <v>0.66856330014224752</v>
      </c>
      <c r="G646" s="30">
        <f t="shared" si="66"/>
        <v>-0.19345661450924609</v>
      </c>
      <c r="H646" s="30">
        <f t="shared" si="67"/>
        <v>0.28936170212765955</v>
      </c>
      <c r="I646" s="30">
        <f t="shared" si="62"/>
        <v>5</v>
      </c>
      <c r="J646" s="30">
        <f t="shared" si="63"/>
        <v>3</v>
      </c>
      <c r="K646" s="30">
        <f t="shared" si="64"/>
        <v>2</v>
      </c>
    </row>
    <row r="647" spans="1:11" x14ac:dyDescent="0.25">
      <c r="A647" s="1">
        <v>44781</v>
      </c>
      <c r="B647" s="37">
        <v>17429</v>
      </c>
      <c r="C647" s="37">
        <v>17511</v>
      </c>
      <c r="D647" s="37">
        <v>17382</v>
      </c>
      <c r="E647" s="37">
        <v>17492</v>
      </c>
      <c r="F647" s="37">
        <f t="shared" si="65"/>
        <v>0.74014573412129214</v>
      </c>
      <c r="G647" s="30">
        <f t="shared" si="66"/>
        <v>0.36146652131504964</v>
      </c>
      <c r="H647" s="30">
        <f t="shared" si="67"/>
        <v>0.48837209302325579</v>
      </c>
      <c r="I647" s="30">
        <f t="shared" si="62"/>
        <v>7</v>
      </c>
      <c r="J647" s="30">
        <f t="shared" si="63"/>
        <v>5</v>
      </c>
      <c r="K647" s="30">
        <f t="shared" si="64"/>
        <v>1</v>
      </c>
    </row>
    <row r="648" spans="1:11" x14ac:dyDescent="0.25">
      <c r="A648" s="1">
        <v>44778</v>
      </c>
      <c r="B648" s="37">
        <v>17440</v>
      </c>
      <c r="C648" s="37">
        <v>17514</v>
      </c>
      <c r="D648" s="37">
        <v>17413</v>
      </c>
      <c r="E648" s="37">
        <v>17505</v>
      </c>
      <c r="F648" s="37">
        <f t="shared" si="65"/>
        <v>0.57912844036697253</v>
      </c>
      <c r="G648" s="30">
        <f t="shared" si="66"/>
        <v>0.37270642201834864</v>
      </c>
      <c r="H648" s="30">
        <f t="shared" si="67"/>
        <v>0.64356435643564358</v>
      </c>
      <c r="I648" s="30">
        <f t="shared" si="62"/>
        <v>5</v>
      </c>
      <c r="J648" s="30">
        <f t="shared" si="63"/>
        <v>7</v>
      </c>
      <c r="K648" s="30">
        <f t="shared" si="64"/>
        <v>3</v>
      </c>
    </row>
    <row r="649" spans="1:11" x14ac:dyDescent="0.25">
      <c r="A649" s="1">
        <v>44777</v>
      </c>
      <c r="B649" s="37">
        <v>17480</v>
      </c>
      <c r="C649" s="37">
        <v>17504.5</v>
      </c>
      <c r="D649" s="37">
        <v>17429</v>
      </c>
      <c r="E649" s="37">
        <v>17440</v>
      </c>
      <c r="F649" s="37">
        <f t="shared" si="65"/>
        <v>0.43192219679633864</v>
      </c>
      <c r="G649" s="30">
        <f t="shared" si="66"/>
        <v>-0.2288329519450801</v>
      </c>
      <c r="H649" s="30">
        <f t="shared" si="67"/>
        <v>0.5298013245033113</v>
      </c>
      <c r="I649" s="30">
        <f t="shared" si="62"/>
        <v>3</v>
      </c>
      <c r="J649" s="30">
        <f t="shared" si="63"/>
        <v>6</v>
      </c>
      <c r="K649" s="30">
        <f t="shared" si="64"/>
        <v>2</v>
      </c>
    </row>
    <row r="650" spans="1:11" x14ac:dyDescent="0.25">
      <c r="A650" s="1">
        <v>44776</v>
      </c>
      <c r="B650" s="37">
        <v>17344</v>
      </c>
      <c r="C650" s="37">
        <v>17405.5</v>
      </c>
      <c r="D650" s="37">
        <v>17261</v>
      </c>
      <c r="E650" s="37">
        <v>17266</v>
      </c>
      <c r="F650" s="37">
        <f t="shared" si="65"/>
        <v>0.83314114391143912</v>
      </c>
      <c r="G650" s="30">
        <f t="shared" si="66"/>
        <v>-0.44972324723247231</v>
      </c>
      <c r="H650" s="30">
        <f t="shared" si="67"/>
        <v>0.53979238754325254</v>
      </c>
      <c r="I650" s="30">
        <f t="shared" si="62"/>
        <v>7</v>
      </c>
      <c r="J650" s="30">
        <f t="shared" si="63"/>
        <v>6</v>
      </c>
      <c r="K650" s="30">
        <f t="shared" si="64"/>
        <v>1</v>
      </c>
    </row>
    <row r="651" spans="1:11" x14ac:dyDescent="0.25">
      <c r="A651" s="1">
        <v>44775</v>
      </c>
      <c r="B651" s="37">
        <v>17325.5</v>
      </c>
      <c r="C651" s="37">
        <v>17353.5</v>
      </c>
      <c r="D651" s="37">
        <v>17241</v>
      </c>
      <c r="E651" s="37">
        <v>17290</v>
      </c>
      <c r="F651" s="37">
        <f t="shared" si="65"/>
        <v>0.64933190961299814</v>
      </c>
      <c r="G651" s="30">
        <f t="shared" si="66"/>
        <v>-0.20490029147787941</v>
      </c>
      <c r="H651" s="30">
        <f t="shared" si="67"/>
        <v>0.31555555555555553</v>
      </c>
      <c r="I651" s="30">
        <f t="shared" si="62"/>
        <v>5</v>
      </c>
      <c r="J651" s="30">
        <f t="shared" si="63"/>
        <v>4</v>
      </c>
      <c r="K651" s="30">
        <f t="shared" si="64"/>
        <v>2</v>
      </c>
    </row>
    <row r="652" spans="1:11" x14ac:dyDescent="0.25">
      <c r="A652" s="1">
        <v>44774</v>
      </c>
      <c r="B652" s="37">
        <v>17253</v>
      </c>
      <c r="C652" s="37">
        <v>17317</v>
      </c>
      <c r="D652" s="37">
        <v>17193.5</v>
      </c>
      <c r="E652" s="37">
        <v>17304.5</v>
      </c>
      <c r="F652" s="37">
        <f t="shared" si="65"/>
        <v>0.71581753897872835</v>
      </c>
      <c r="G652" s="30">
        <f t="shared" si="66"/>
        <v>0.29849881180084625</v>
      </c>
      <c r="H652" s="30">
        <f t="shared" si="67"/>
        <v>0.417004048582996</v>
      </c>
      <c r="I652" s="30">
        <f t="shared" si="62"/>
        <v>6</v>
      </c>
      <c r="J652" s="30">
        <f t="shared" si="63"/>
        <v>5</v>
      </c>
      <c r="K652" s="30">
        <f t="shared" si="64"/>
        <v>1</v>
      </c>
    </row>
    <row r="653" spans="1:11" x14ac:dyDescent="0.25">
      <c r="A653" s="1">
        <v>44771</v>
      </c>
      <c r="B653" s="37">
        <v>17095</v>
      </c>
      <c r="C653" s="37">
        <v>17173</v>
      </c>
      <c r="D653" s="37">
        <v>17056</v>
      </c>
      <c r="E653" s="37">
        <v>17141</v>
      </c>
      <c r="F653" s="37">
        <f t="shared" si="65"/>
        <v>0.68441064638783278</v>
      </c>
      <c r="G653" s="30">
        <f t="shared" si="66"/>
        <v>0.26908452763966073</v>
      </c>
      <c r="H653" s="30">
        <f t="shared" si="67"/>
        <v>0.39316239316239315</v>
      </c>
      <c r="I653" s="30">
        <f t="shared" si="62"/>
        <v>5</v>
      </c>
      <c r="J653" s="30">
        <f t="shared" si="63"/>
        <v>4</v>
      </c>
      <c r="K653" s="30">
        <f t="shared" si="64"/>
        <v>2</v>
      </c>
    </row>
    <row r="654" spans="1:11" x14ac:dyDescent="0.25">
      <c r="A654" s="1">
        <v>44770</v>
      </c>
      <c r="B654" s="37">
        <v>16781</v>
      </c>
      <c r="C654" s="37">
        <v>16910</v>
      </c>
      <c r="D654" s="37">
        <v>16769</v>
      </c>
      <c r="E654" s="37">
        <v>16903</v>
      </c>
      <c r="F654" s="37">
        <f t="shared" si="65"/>
        <v>0.8402359811691793</v>
      </c>
      <c r="G654" s="30">
        <f t="shared" si="66"/>
        <v>0.72701269292652404</v>
      </c>
      <c r="H654" s="30">
        <f t="shared" si="67"/>
        <v>0.86524822695035475</v>
      </c>
      <c r="I654" s="30">
        <f t="shared" si="62"/>
        <v>8</v>
      </c>
      <c r="J654" s="30">
        <f t="shared" si="63"/>
        <v>9</v>
      </c>
      <c r="K654" s="30">
        <f t="shared" si="64"/>
        <v>4</v>
      </c>
    </row>
    <row r="655" spans="1:11" x14ac:dyDescent="0.25">
      <c r="A655" s="1">
        <v>44769</v>
      </c>
      <c r="B655" s="37">
        <v>16480</v>
      </c>
      <c r="C655" s="37">
        <v>16566</v>
      </c>
      <c r="D655" s="37">
        <v>16438</v>
      </c>
      <c r="E655" s="37">
        <v>16542</v>
      </c>
      <c r="F655" s="37">
        <f t="shared" si="65"/>
        <v>0.77669902912621358</v>
      </c>
      <c r="G655" s="30">
        <f t="shared" si="66"/>
        <v>0.37621359223300971</v>
      </c>
      <c r="H655" s="30">
        <f t="shared" si="67"/>
        <v>0.484375</v>
      </c>
      <c r="I655" s="30">
        <f t="shared" si="62"/>
        <v>7</v>
      </c>
      <c r="J655" s="30">
        <f t="shared" si="63"/>
        <v>5</v>
      </c>
      <c r="K655" s="30">
        <f t="shared" si="64"/>
        <v>1</v>
      </c>
    </row>
    <row r="656" spans="1:11" x14ac:dyDescent="0.25">
      <c r="A656" s="1">
        <v>44768</v>
      </c>
      <c r="B656" s="37">
        <v>16624</v>
      </c>
      <c r="C656" s="37">
        <v>16626</v>
      </c>
      <c r="D656" s="37">
        <v>16509</v>
      </c>
      <c r="E656" s="37">
        <v>16511.5</v>
      </c>
      <c r="F656" s="37">
        <f t="shared" si="65"/>
        <v>0.70380173243503374</v>
      </c>
      <c r="G656" s="30">
        <f t="shared" si="66"/>
        <v>-0.6767324350336863</v>
      </c>
      <c r="H656" s="30">
        <f t="shared" si="67"/>
        <v>0.96153846153846156</v>
      </c>
      <c r="I656" s="30">
        <f t="shared" si="62"/>
        <v>6</v>
      </c>
      <c r="J656" s="30">
        <f t="shared" si="63"/>
        <v>10</v>
      </c>
      <c r="K656" s="30">
        <f t="shared" si="64"/>
        <v>4</v>
      </c>
    </row>
    <row r="657" spans="1:11" x14ac:dyDescent="0.25">
      <c r="A657" s="1">
        <v>44767</v>
      </c>
      <c r="B657" s="37">
        <v>16680</v>
      </c>
      <c r="C657" s="37">
        <v>16705</v>
      </c>
      <c r="D657" s="37">
        <v>16568</v>
      </c>
      <c r="E657" s="37">
        <v>16574.5</v>
      </c>
      <c r="F657" s="37">
        <f t="shared" si="65"/>
        <v>0.82134292565947242</v>
      </c>
      <c r="G657" s="30">
        <f t="shared" si="66"/>
        <v>-0.63249400479616302</v>
      </c>
      <c r="H657" s="30">
        <f t="shared" si="67"/>
        <v>0.77007299270072982</v>
      </c>
      <c r="I657" s="30">
        <f t="shared" si="62"/>
        <v>7</v>
      </c>
      <c r="J657" s="30">
        <f t="shared" si="63"/>
        <v>8</v>
      </c>
      <c r="K657" s="30">
        <f t="shared" si="64"/>
        <v>4</v>
      </c>
    </row>
    <row r="658" spans="1:11" x14ac:dyDescent="0.25">
      <c r="A658" s="1">
        <v>44764</v>
      </c>
      <c r="B658" s="37">
        <v>16640</v>
      </c>
      <c r="C658" s="37">
        <v>16690</v>
      </c>
      <c r="D658" s="37">
        <v>16611</v>
      </c>
      <c r="E658" s="37">
        <v>16626</v>
      </c>
      <c r="F658" s="37">
        <f t="shared" si="65"/>
        <v>0.47475961538461536</v>
      </c>
      <c r="G658" s="30">
        <f t="shared" si="66"/>
        <v>-8.4134615384615391E-2</v>
      </c>
      <c r="H658" s="30">
        <f t="shared" si="67"/>
        <v>0.17721518987341775</v>
      </c>
      <c r="I658" s="30">
        <f t="shared" si="62"/>
        <v>4</v>
      </c>
      <c r="J658" s="30">
        <f t="shared" si="63"/>
        <v>2</v>
      </c>
      <c r="K658" s="30">
        <f t="shared" si="64"/>
        <v>2</v>
      </c>
    </row>
    <row r="659" spans="1:11" x14ac:dyDescent="0.25">
      <c r="A659" s="1">
        <v>44763</v>
      </c>
      <c r="B659" s="37">
        <v>16519</v>
      </c>
      <c r="C659" s="37">
        <v>16583.5</v>
      </c>
      <c r="D659" s="37">
        <v>16492</v>
      </c>
      <c r="E659" s="37">
        <v>16573.5</v>
      </c>
      <c r="F659" s="37">
        <f t="shared" si="65"/>
        <v>0.55390762152672679</v>
      </c>
      <c r="G659" s="30">
        <f t="shared" si="66"/>
        <v>0.32992311883285913</v>
      </c>
      <c r="H659" s="30">
        <f t="shared" si="67"/>
        <v>0.59562841530054644</v>
      </c>
      <c r="I659" s="30">
        <f t="shared" si="62"/>
        <v>5</v>
      </c>
      <c r="J659" s="30">
        <f t="shared" si="63"/>
        <v>6</v>
      </c>
      <c r="K659" s="30">
        <f t="shared" si="64"/>
        <v>2</v>
      </c>
    </row>
    <row r="660" spans="1:11" x14ac:dyDescent="0.25">
      <c r="A660" s="1">
        <v>44762</v>
      </c>
      <c r="B660" s="37">
        <v>16521</v>
      </c>
      <c r="C660" s="37">
        <v>16569</v>
      </c>
      <c r="D660" s="37">
        <v>16504.5</v>
      </c>
      <c r="E660" s="37">
        <v>16566</v>
      </c>
      <c r="F660" s="37">
        <f t="shared" si="65"/>
        <v>0.39041220265117127</v>
      </c>
      <c r="G660" s="30">
        <f t="shared" si="66"/>
        <v>0.27238060650081714</v>
      </c>
      <c r="H660" s="30">
        <f t="shared" si="67"/>
        <v>0.69767441860465107</v>
      </c>
      <c r="I660" s="30">
        <f t="shared" si="62"/>
        <v>2</v>
      </c>
      <c r="J660" s="30">
        <f t="shared" si="63"/>
        <v>7</v>
      </c>
      <c r="K660" s="30">
        <f t="shared" si="64"/>
        <v>3</v>
      </c>
    </row>
    <row r="661" spans="1:11" x14ac:dyDescent="0.25">
      <c r="A661" s="1">
        <v>44761</v>
      </c>
      <c r="B661" s="37">
        <v>16212</v>
      </c>
      <c r="C661" s="37">
        <v>16328.5</v>
      </c>
      <c r="D661" s="37">
        <v>16203</v>
      </c>
      <c r="E661" s="37">
        <v>16328</v>
      </c>
      <c r="F661" s="37">
        <f t="shared" si="65"/>
        <v>0.7741179373303726</v>
      </c>
      <c r="G661" s="30">
        <f t="shared" si="66"/>
        <v>0.71551936836910934</v>
      </c>
      <c r="H661" s="30">
        <f t="shared" si="67"/>
        <v>0.92430278884462158</v>
      </c>
      <c r="I661" s="30">
        <f t="shared" si="62"/>
        <v>7</v>
      </c>
      <c r="J661" s="30">
        <f t="shared" si="63"/>
        <v>10</v>
      </c>
      <c r="K661" s="30">
        <f t="shared" si="64"/>
        <v>4</v>
      </c>
    </row>
    <row r="662" spans="1:11" x14ac:dyDescent="0.25">
      <c r="A662" s="1">
        <v>44760</v>
      </c>
      <c r="B662" s="37">
        <v>16182</v>
      </c>
      <c r="C662" s="37">
        <v>16241.5</v>
      </c>
      <c r="D662" s="37">
        <v>16175.5</v>
      </c>
      <c r="E662" s="37">
        <v>16235</v>
      </c>
      <c r="F662" s="37">
        <f t="shared" si="65"/>
        <v>0.40786058583611418</v>
      </c>
      <c r="G662" s="30">
        <f t="shared" si="66"/>
        <v>0.32752440983809172</v>
      </c>
      <c r="H662" s="30">
        <f t="shared" si="67"/>
        <v>0.80303030303030309</v>
      </c>
      <c r="I662" s="30">
        <f t="shared" si="62"/>
        <v>3</v>
      </c>
      <c r="J662" s="30">
        <f t="shared" si="63"/>
        <v>9</v>
      </c>
      <c r="K662" s="30">
        <f t="shared" si="64"/>
        <v>3</v>
      </c>
    </row>
    <row r="663" spans="1:11" x14ac:dyDescent="0.25">
      <c r="A663" s="1">
        <v>44757</v>
      </c>
      <c r="B663" s="37">
        <v>15988</v>
      </c>
      <c r="C663" s="37">
        <v>16032</v>
      </c>
      <c r="D663" s="37">
        <v>15943.5</v>
      </c>
      <c r="E663" s="37">
        <v>15954</v>
      </c>
      <c r="F663" s="37">
        <f t="shared" si="65"/>
        <v>0.55354015511633725</v>
      </c>
      <c r="G663" s="30">
        <f t="shared" si="66"/>
        <v>-0.21265949462096573</v>
      </c>
      <c r="H663" s="30">
        <f t="shared" si="67"/>
        <v>0.38418079096045199</v>
      </c>
      <c r="I663" s="30">
        <f t="shared" si="62"/>
        <v>5</v>
      </c>
      <c r="J663" s="30">
        <f t="shared" si="63"/>
        <v>4</v>
      </c>
      <c r="K663" s="30">
        <f t="shared" si="64"/>
        <v>2</v>
      </c>
    </row>
    <row r="664" spans="1:11" x14ac:dyDescent="0.25">
      <c r="A664" s="1">
        <v>44756</v>
      </c>
      <c r="B664" s="37">
        <v>16004.5</v>
      </c>
      <c r="C664" s="37">
        <v>16079</v>
      </c>
      <c r="D664" s="37">
        <v>15991.5</v>
      </c>
      <c r="E664" s="37">
        <v>16014</v>
      </c>
      <c r="F664" s="37">
        <f t="shared" si="65"/>
        <v>0.54672123465275391</v>
      </c>
      <c r="G664" s="30">
        <f t="shared" si="66"/>
        <v>5.9358305476584709E-2</v>
      </c>
      <c r="H664" s="30">
        <f t="shared" si="67"/>
        <v>0.10857142857142857</v>
      </c>
      <c r="I664" s="30">
        <f t="shared" si="62"/>
        <v>5</v>
      </c>
      <c r="J664" s="30">
        <f t="shared" si="63"/>
        <v>2</v>
      </c>
      <c r="K664" s="30">
        <f t="shared" si="64"/>
        <v>2</v>
      </c>
    </row>
    <row r="665" spans="1:11" x14ac:dyDescent="0.25">
      <c r="A665" s="1">
        <v>44755</v>
      </c>
      <c r="B665" s="37">
        <v>16110.5</v>
      </c>
      <c r="C665" s="37">
        <v>16141.5</v>
      </c>
      <c r="D665" s="37">
        <v>16062.5</v>
      </c>
      <c r="E665" s="37">
        <v>16085</v>
      </c>
      <c r="F665" s="37">
        <f t="shared" si="65"/>
        <v>0.49036342757828744</v>
      </c>
      <c r="G665" s="30">
        <f t="shared" si="66"/>
        <v>-0.1582818658638776</v>
      </c>
      <c r="H665" s="30">
        <f t="shared" si="67"/>
        <v>0.32278481012658228</v>
      </c>
      <c r="I665" s="30">
        <f t="shared" si="62"/>
        <v>4</v>
      </c>
      <c r="J665" s="30">
        <f t="shared" si="63"/>
        <v>4</v>
      </c>
      <c r="K665" s="30">
        <f t="shared" si="64"/>
        <v>2</v>
      </c>
    </row>
    <row r="666" spans="1:11" x14ac:dyDescent="0.25">
      <c r="A666" s="1">
        <v>44754</v>
      </c>
      <c r="B666" s="37">
        <v>16115</v>
      </c>
      <c r="C666" s="37">
        <v>16149</v>
      </c>
      <c r="D666" s="37">
        <v>16092</v>
      </c>
      <c r="E666" s="37">
        <v>16138</v>
      </c>
      <c r="F666" s="37">
        <f t="shared" si="65"/>
        <v>0.3537077257213776</v>
      </c>
      <c r="G666" s="30">
        <f t="shared" si="66"/>
        <v>0.14272417002792429</v>
      </c>
      <c r="H666" s="30">
        <f t="shared" si="67"/>
        <v>0.40350877192982454</v>
      </c>
      <c r="I666" s="30">
        <f t="shared" si="62"/>
        <v>2</v>
      </c>
      <c r="J666" s="30">
        <f t="shared" si="63"/>
        <v>5</v>
      </c>
      <c r="K666" s="30">
        <f t="shared" si="64"/>
        <v>2</v>
      </c>
    </row>
    <row r="667" spans="1:11" x14ac:dyDescent="0.25">
      <c r="A667" s="1">
        <v>44753</v>
      </c>
      <c r="B667" s="37">
        <v>16140.5</v>
      </c>
      <c r="C667" s="37">
        <v>16164</v>
      </c>
      <c r="D667" s="37">
        <v>16108</v>
      </c>
      <c r="E667" s="37">
        <v>16144.5</v>
      </c>
      <c r="F667" s="37">
        <f t="shared" si="65"/>
        <v>0.34695331619218733</v>
      </c>
      <c r="G667" s="30">
        <f t="shared" si="66"/>
        <v>2.4782379728013382E-2</v>
      </c>
      <c r="H667" s="30">
        <f t="shared" si="67"/>
        <v>7.1428571428571438E-2</v>
      </c>
      <c r="I667" s="30">
        <f t="shared" si="62"/>
        <v>2</v>
      </c>
      <c r="J667" s="30">
        <f t="shared" si="63"/>
        <v>1</v>
      </c>
      <c r="K667" s="30">
        <f t="shared" si="64"/>
        <v>2</v>
      </c>
    </row>
    <row r="668" spans="1:11" x14ac:dyDescent="0.25">
      <c r="A668" s="1">
        <v>44750</v>
      </c>
      <c r="B668" s="37">
        <v>16250</v>
      </c>
      <c r="C668" s="37">
        <v>16250</v>
      </c>
      <c r="D668" s="37">
        <v>16181</v>
      </c>
      <c r="E668" s="37">
        <v>16200</v>
      </c>
      <c r="F668" s="37">
        <f t="shared" si="65"/>
        <v>0.42461538461538467</v>
      </c>
      <c r="G668" s="30">
        <f t="shared" si="66"/>
        <v>-0.30769230769230771</v>
      </c>
      <c r="H668" s="30">
        <f t="shared" si="67"/>
        <v>0.72463768115942029</v>
      </c>
      <c r="I668" s="30">
        <f t="shared" si="62"/>
        <v>3</v>
      </c>
      <c r="J668" s="30">
        <f t="shared" si="63"/>
        <v>8</v>
      </c>
      <c r="K668" s="30">
        <f t="shared" si="64"/>
        <v>3</v>
      </c>
    </row>
    <row r="669" spans="1:11" x14ac:dyDescent="0.25">
      <c r="A669" s="1">
        <v>44749</v>
      </c>
      <c r="B669" s="37">
        <v>16122</v>
      </c>
      <c r="C669" s="37">
        <v>16132.5</v>
      </c>
      <c r="D669" s="37">
        <v>16057</v>
      </c>
      <c r="E669" s="37">
        <v>16085</v>
      </c>
      <c r="F669" s="37">
        <f t="shared" si="65"/>
        <v>0.46830418062275153</v>
      </c>
      <c r="G669" s="30">
        <f t="shared" si="66"/>
        <v>-0.22950006202704382</v>
      </c>
      <c r="H669" s="30">
        <f t="shared" si="67"/>
        <v>0.49006622516556297</v>
      </c>
      <c r="I669" s="30">
        <f t="shared" si="62"/>
        <v>4</v>
      </c>
      <c r="J669" s="30">
        <f t="shared" si="63"/>
        <v>5</v>
      </c>
      <c r="K669" s="30">
        <f t="shared" si="64"/>
        <v>2</v>
      </c>
    </row>
    <row r="670" spans="1:11" x14ac:dyDescent="0.25">
      <c r="A670" s="1">
        <v>44748</v>
      </c>
      <c r="B670" s="37">
        <v>15800</v>
      </c>
      <c r="C670" s="37">
        <v>15907</v>
      </c>
      <c r="D670" s="37">
        <v>15782</v>
      </c>
      <c r="E670" s="37">
        <v>15857.5</v>
      </c>
      <c r="F670" s="37">
        <f t="shared" si="65"/>
        <v>0.79113924050632911</v>
      </c>
      <c r="G670" s="30">
        <f t="shared" si="66"/>
        <v>0.36392405063291139</v>
      </c>
      <c r="H670" s="30">
        <f t="shared" si="67"/>
        <v>0.46</v>
      </c>
      <c r="I670" s="30">
        <f t="shared" si="62"/>
        <v>7</v>
      </c>
      <c r="J670" s="30">
        <f t="shared" si="63"/>
        <v>5</v>
      </c>
      <c r="K670" s="30">
        <f t="shared" si="64"/>
        <v>1</v>
      </c>
    </row>
    <row r="671" spans="1:11" x14ac:dyDescent="0.25">
      <c r="A671" s="1">
        <v>44747</v>
      </c>
      <c r="B671" s="37">
        <v>15890</v>
      </c>
      <c r="C671" s="37">
        <v>15992.5</v>
      </c>
      <c r="D671" s="37">
        <v>15876.5</v>
      </c>
      <c r="E671" s="37">
        <v>15977</v>
      </c>
      <c r="F671" s="37">
        <f t="shared" si="65"/>
        <v>0.73001887979861546</v>
      </c>
      <c r="G671" s="30">
        <f t="shared" si="66"/>
        <v>0.54751415984896157</v>
      </c>
      <c r="H671" s="30">
        <f t="shared" si="67"/>
        <v>0.75</v>
      </c>
      <c r="I671" s="30">
        <f t="shared" si="62"/>
        <v>6</v>
      </c>
      <c r="J671" s="30">
        <f t="shared" si="63"/>
        <v>8</v>
      </c>
      <c r="K671" s="30">
        <f t="shared" si="64"/>
        <v>4</v>
      </c>
    </row>
    <row r="672" spans="1:11" x14ac:dyDescent="0.25">
      <c r="A672" s="1">
        <v>44746</v>
      </c>
      <c r="B672" s="37">
        <v>15735</v>
      </c>
      <c r="C672" s="37">
        <v>15790.5</v>
      </c>
      <c r="D672" s="37">
        <v>15653</v>
      </c>
      <c r="E672" s="37">
        <v>15722</v>
      </c>
      <c r="F672" s="37">
        <f t="shared" si="65"/>
        <v>0.87384810931045442</v>
      </c>
      <c r="G672" s="30">
        <f t="shared" si="66"/>
        <v>-8.2618366698442955E-2</v>
      </c>
      <c r="H672" s="30">
        <f t="shared" si="67"/>
        <v>9.454545454545453E-2</v>
      </c>
      <c r="I672" s="30">
        <f t="shared" si="62"/>
        <v>8</v>
      </c>
      <c r="J672" s="30">
        <f t="shared" si="63"/>
        <v>1</v>
      </c>
      <c r="K672" s="30">
        <f t="shared" si="64"/>
        <v>1</v>
      </c>
    </row>
    <row r="673" spans="1:11" x14ac:dyDescent="0.25">
      <c r="A673" s="1">
        <v>44743</v>
      </c>
      <c r="B673" s="37">
        <v>15685</v>
      </c>
      <c r="C673" s="37">
        <v>15698</v>
      </c>
      <c r="D673" s="37">
        <v>15515</v>
      </c>
      <c r="E673" s="37">
        <v>15595</v>
      </c>
      <c r="F673" s="37">
        <f t="shared" si="65"/>
        <v>1.1667197959834237</v>
      </c>
      <c r="G673" s="30">
        <f t="shared" si="66"/>
        <v>-0.57379662097545425</v>
      </c>
      <c r="H673" s="30">
        <f t="shared" si="67"/>
        <v>0.49180327868852458</v>
      </c>
      <c r="I673" s="30">
        <f t="shared" si="62"/>
        <v>10</v>
      </c>
      <c r="J673" s="30">
        <f t="shared" si="63"/>
        <v>5</v>
      </c>
      <c r="K673" s="30">
        <f t="shared" si="64"/>
        <v>1</v>
      </c>
    </row>
    <row r="674" spans="1:11" x14ac:dyDescent="0.25">
      <c r="A674" s="1">
        <v>44742</v>
      </c>
      <c r="B674" s="37">
        <v>15805</v>
      </c>
      <c r="C674" s="37">
        <v>15874</v>
      </c>
      <c r="D674" s="37">
        <v>15758.5</v>
      </c>
      <c r="E674" s="37">
        <v>15767</v>
      </c>
      <c r="F674" s="37">
        <f t="shared" si="65"/>
        <v>0.73078139829167976</v>
      </c>
      <c r="G674" s="30">
        <f t="shared" si="66"/>
        <v>-0.24043024359379941</v>
      </c>
      <c r="H674" s="30">
        <f t="shared" si="67"/>
        <v>0.32900432900432902</v>
      </c>
      <c r="I674" s="30">
        <f t="shared" si="62"/>
        <v>7</v>
      </c>
      <c r="J674" s="30">
        <f t="shared" si="63"/>
        <v>4</v>
      </c>
      <c r="K674" s="30">
        <f t="shared" si="64"/>
        <v>1</v>
      </c>
    </row>
    <row r="675" spans="1:11" x14ac:dyDescent="0.25">
      <c r="A675" s="1">
        <v>44741</v>
      </c>
      <c r="B675" s="37">
        <v>15701</v>
      </c>
      <c r="C675" s="37">
        <v>15775</v>
      </c>
      <c r="D675" s="37">
        <v>15678.5</v>
      </c>
      <c r="E675" s="37">
        <v>15746</v>
      </c>
      <c r="F675" s="37">
        <f t="shared" si="65"/>
        <v>0.61461053436086877</v>
      </c>
      <c r="G675" s="30">
        <f t="shared" si="66"/>
        <v>0.28660594866569006</v>
      </c>
      <c r="H675" s="30">
        <f t="shared" si="67"/>
        <v>0.466321243523316</v>
      </c>
      <c r="I675" s="30">
        <f t="shared" si="62"/>
        <v>5</v>
      </c>
      <c r="J675" s="30">
        <f t="shared" si="63"/>
        <v>5</v>
      </c>
      <c r="K675" s="30">
        <f t="shared" si="64"/>
        <v>2</v>
      </c>
    </row>
    <row r="676" spans="1:11" x14ac:dyDescent="0.25">
      <c r="A676" s="1">
        <v>44740</v>
      </c>
      <c r="B676" s="37">
        <v>15770</v>
      </c>
      <c r="C676" s="37">
        <v>15787</v>
      </c>
      <c r="D676" s="37">
        <v>15713</v>
      </c>
      <c r="E676" s="37">
        <v>15757.5</v>
      </c>
      <c r="F676" s="37">
        <f t="shared" si="65"/>
        <v>0.46924540266328474</v>
      </c>
      <c r="G676" s="30">
        <f t="shared" si="66"/>
        <v>-7.9264426125554857E-2</v>
      </c>
      <c r="H676" s="30">
        <f t="shared" si="67"/>
        <v>0.16891891891891891</v>
      </c>
      <c r="I676" s="30">
        <f t="shared" si="62"/>
        <v>4</v>
      </c>
      <c r="J676" s="30">
        <f t="shared" si="63"/>
        <v>2</v>
      </c>
      <c r="K676" s="30">
        <f t="shared" si="64"/>
        <v>2</v>
      </c>
    </row>
    <row r="677" spans="1:11" x14ac:dyDescent="0.25">
      <c r="A677" s="1">
        <v>44739</v>
      </c>
      <c r="B677" s="37">
        <v>15895.5</v>
      </c>
      <c r="C677" s="37">
        <v>15930.5</v>
      </c>
      <c r="D677" s="37">
        <v>15851.5</v>
      </c>
      <c r="E677" s="37">
        <v>15880.5</v>
      </c>
      <c r="F677" s="37">
        <f t="shared" si="65"/>
        <v>0.49699600515869274</v>
      </c>
      <c r="G677" s="30">
        <f t="shared" si="66"/>
        <v>-9.4366330093422657E-2</v>
      </c>
      <c r="H677" s="30">
        <f t="shared" si="67"/>
        <v>0.18987341772151894</v>
      </c>
      <c r="I677" s="30">
        <f t="shared" si="62"/>
        <v>4</v>
      </c>
      <c r="J677" s="30">
        <f t="shared" si="63"/>
        <v>2</v>
      </c>
      <c r="K677" s="30">
        <f t="shared" si="64"/>
        <v>2</v>
      </c>
    </row>
    <row r="678" spans="1:11" x14ac:dyDescent="0.25">
      <c r="A678" s="1">
        <v>44736</v>
      </c>
      <c r="B678" s="37">
        <v>15650</v>
      </c>
      <c r="C678" s="37">
        <v>15748</v>
      </c>
      <c r="D678" s="37">
        <v>15645</v>
      </c>
      <c r="E678" s="37">
        <v>15687.5</v>
      </c>
      <c r="F678" s="37">
        <f t="shared" si="65"/>
        <v>0.65814696485623003</v>
      </c>
      <c r="G678" s="30">
        <f t="shared" si="66"/>
        <v>0.23961661341853036</v>
      </c>
      <c r="H678" s="30">
        <f t="shared" si="67"/>
        <v>0.36407766990291263</v>
      </c>
      <c r="I678" s="30">
        <f t="shared" si="62"/>
        <v>5</v>
      </c>
      <c r="J678" s="30">
        <f t="shared" si="63"/>
        <v>4</v>
      </c>
      <c r="K678" s="30">
        <f t="shared" si="64"/>
        <v>2</v>
      </c>
    </row>
    <row r="679" spans="1:11" x14ac:dyDescent="0.25">
      <c r="A679" s="1">
        <v>44735</v>
      </c>
      <c r="B679" s="37">
        <v>15442.5</v>
      </c>
      <c r="C679" s="37">
        <v>15629</v>
      </c>
      <c r="D679" s="37">
        <v>15406</v>
      </c>
      <c r="E679" s="37">
        <v>15611</v>
      </c>
      <c r="F679" s="37">
        <f t="shared" si="65"/>
        <v>1.4440666990448439</v>
      </c>
      <c r="G679" s="30">
        <f t="shared" si="66"/>
        <v>1.0911445685607901</v>
      </c>
      <c r="H679" s="30">
        <f t="shared" si="67"/>
        <v>0.75560538116591935</v>
      </c>
      <c r="I679" s="30">
        <f t="shared" si="62"/>
        <v>10</v>
      </c>
      <c r="J679" s="30">
        <f t="shared" si="63"/>
        <v>8</v>
      </c>
      <c r="K679" s="30">
        <f t="shared" si="64"/>
        <v>4</v>
      </c>
    </row>
    <row r="680" spans="1:11" x14ac:dyDescent="0.25">
      <c r="A680" s="1">
        <v>44734</v>
      </c>
      <c r="B680" s="37">
        <v>15550</v>
      </c>
      <c r="C680" s="37">
        <v>15550</v>
      </c>
      <c r="D680" s="37">
        <v>15426</v>
      </c>
      <c r="E680" s="37">
        <v>15474.5</v>
      </c>
      <c r="F680" s="37">
        <f t="shared" si="65"/>
        <v>0.797427652733119</v>
      </c>
      <c r="G680" s="30">
        <f t="shared" si="66"/>
        <v>-0.48553054662379425</v>
      </c>
      <c r="H680" s="30">
        <f t="shared" si="67"/>
        <v>0.6088709677419355</v>
      </c>
      <c r="I680" s="30">
        <f t="shared" si="62"/>
        <v>7</v>
      </c>
      <c r="J680" s="30">
        <f t="shared" si="63"/>
        <v>7</v>
      </c>
      <c r="K680" s="30">
        <f t="shared" si="64"/>
        <v>4</v>
      </c>
    </row>
    <row r="681" spans="1:11" x14ac:dyDescent="0.25">
      <c r="A681" s="1">
        <v>44733</v>
      </c>
      <c r="B681" s="37">
        <v>15451</v>
      </c>
      <c r="C681" s="37">
        <v>15607</v>
      </c>
      <c r="D681" s="37">
        <v>15435</v>
      </c>
      <c r="E681" s="37">
        <v>15575</v>
      </c>
      <c r="F681" s="37">
        <f t="shared" si="65"/>
        <v>1.1131965568571613</v>
      </c>
      <c r="G681" s="30">
        <f t="shared" si="66"/>
        <v>0.80253705261795361</v>
      </c>
      <c r="H681" s="30">
        <f t="shared" si="67"/>
        <v>0.72093023255813959</v>
      </c>
      <c r="I681" s="30">
        <f t="shared" si="62"/>
        <v>10</v>
      </c>
      <c r="J681" s="30">
        <f t="shared" si="63"/>
        <v>8</v>
      </c>
      <c r="K681" s="30">
        <f t="shared" si="64"/>
        <v>4</v>
      </c>
    </row>
    <row r="682" spans="1:11" x14ac:dyDescent="0.25">
      <c r="A682" s="1">
        <v>44732</v>
      </c>
      <c r="B682" s="37">
        <v>15329</v>
      </c>
      <c r="C682" s="37">
        <v>15375</v>
      </c>
      <c r="D682" s="37">
        <v>15203</v>
      </c>
      <c r="E682" s="37">
        <v>15293</v>
      </c>
      <c r="F682" s="37">
        <f t="shared" si="65"/>
        <v>1.122056233283319</v>
      </c>
      <c r="G682" s="30">
        <f t="shared" si="66"/>
        <v>-0.23484897905929936</v>
      </c>
      <c r="H682" s="30">
        <f t="shared" si="67"/>
        <v>0.20930232558139536</v>
      </c>
      <c r="I682" s="30">
        <f t="shared" si="62"/>
        <v>10</v>
      </c>
      <c r="J682" s="30">
        <f t="shared" si="63"/>
        <v>3</v>
      </c>
      <c r="K682" s="30">
        <f t="shared" si="64"/>
        <v>1</v>
      </c>
    </row>
    <row r="683" spans="1:11" x14ac:dyDescent="0.25">
      <c r="A683" s="1">
        <v>44729</v>
      </c>
      <c r="B683" s="37">
        <v>15311</v>
      </c>
      <c r="C683" s="37">
        <v>15427.5</v>
      </c>
      <c r="D683" s="37">
        <v>15211.5</v>
      </c>
      <c r="E683" s="37">
        <v>15345</v>
      </c>
      <c r="F683" s="37">
        <f t="shared" si="65"/>
        <v>1.4107504408595128</v>
      </c>
      <c r="G683" s="30">
        <f t="shared" si="66"/>
        <v>0.22206256939455293</v>
      </c>
      <c r="H683" s="30">
        <f t="shared" si="67"/>
        <v>0.15740740740740738</v>
      </c>
      <c r="I683" s="30">
        <f t="shared" si="62"/>
        <v>10</v>
      </c>
      <c r="J683" s="30">
        <f t="shared" si="63"/>
        <v>2</v>
      </c>
      <c r="K683" s="30">
        <f t="shared" si="64"/>
        <v>1</v>
      </c>
    </row>
    <row r="684" spans="1:11" x14ac:dyDescent="0.25">
      <c r="A684" s="1">
        <v>44728</v>
      </c>
      <c r="B684" s="37">
        <v>15830</v>
      </c>
      <c r="C684" s="37">
        <v>15864</v>
      </c>
      <c r="D684" s="37">
        <v>15682.5</v>
      </c>
      <c r="E684" s="37">
        <v>15698</v>
      </c>
      <c r="F684" s="37">
        <f t="shared" si="65"/>
        <v>1.1465571699305117</v>
      </c>
      <c r="G684" s="30">
        <f t="shared" si="66"/>
        <v>-0.83385975994946304</v>
      </c>
      <c r="H684" s="30">
        <f t="shared" si="67"/>
        <v>0.72727272727272729</v>
      </c>
      <c r="I684" s="30">
        <f t="shared" si="62"/>
        <v>10</v>
      </c>
      <c r="J684" s="30">
        <f t="shared" si="63"/>
        <v>8</v>
      </c>
      <c r="K684" s="30">
        <f t="shared" si="64"/>
        <v>4</v>
      </c>
    </row>
    <row r="685" spans="1:11" x14ac:dyDescent="0.25">
      <c r="A685" s="1">
        <v>44727</v>
      </c>
      <c r="B685" s="37">
        <v>15760</v>
      </c>
      <c r="C685" s="37">
        <v>15795</v>
      </c>
      <c r="D685" s="37">
        <v>15701.5</v>
      </c>
      <c r="E685" s="37">
        <v>15727</v>
      </c>
      <c r="F685" s="37">
        <f t="shared" si="65"/>
        <v>0.59327411167512689</v>
      </c>
      <c r="G685" s="30">
        <f t="shared" si="66"/>
        <v>-0.20939086294416245</v>
      </c>
      <c r="H685" s="30">
        <f t="shared" si="67"/>
        <v>0.35294117647058826</v>
      </c>
      <c r="I685" s="30">
        <f t="shared" si="62"/>
        <v>5</v>
      </c>
      <c r="J685" s="30">
        <f t="shared" si="63"/>
        <v>4</v>
      </c>
      <c r="K685" s="30">
        <f t="shared" si="64"/>
        <v>2</v>
      </c>
    </row>
    <row r="686" spans="1:11" x14ac:dyDescent="0.25">
      <c r="A686" s="1">
        <v>44726</v>
      </c>
      <c r="B686" s="37">
        <v>15702.5</v>
      </c>
      <c r="C686" s="37">
        <v>15861.5</v>
      </c>
      <c r="D686" s="37">
        <v>15667</v>
      </c>
      <c r="E686" s="37">
        <v>15858</v>
      </c>
      <c r="F686" s="37">
        <f t="shared" si="65"/>
        <v>1.2386562649259671</v>
      </c>
      <c r="G686" s="30">
        <f t="shared" si="66"/>
        <v>0.99028817067345964</v>
      </c>
      <c r="H686" s="30">
        <f t="shared" si="67"/>
        <v>0.7994858611825193</v>
      </c>
      <c r="I686" s="30">
        <f t="shared" si="62"/>
        <v>10</v>
      </c>
      <c r="J686" s="30">
        <f t="shared" si="63"/>
        <v>8</v>
      </c>
      <c r="K686" s="30">
        <f t="shared" si="64"/>
        <v>4</v>
      </c>
    </row>
    <row r="687" spans="1:11" x14ac:dyDescent="0.25">
      <c r="A687" s="1">
        <v>44725</v>
      </c>
      <c r="B687" s="37">
        <v>15930.5</v>
      </c>
      <c r="C687" s="37">
        <v>15930.5</v>
      </c>
      <c r="D687" s="37">
        <v>15763.5</v>
      </c>
      <c r="E687" s="37">
        <v>15804</v>
      </c>
      <c r="F687" s="37">
        <f t="shared" si="65"/>
        <v>1.0483035686262201</v>
      </c>
      <c r="G687" s="30">
        <f t="shared" si="66"/>
        <v>-0.79407426006716675</v>
      </c>
      <c r="H687" s="30">
        <f t="shared" si="67"/>
        <v>0.75748502994011979</v>
      </c>
      <c r="I687" s="30">
        <f t="shared" si="62"/>
        <v>9</v>
      </c>
      <c r="J687" s="30">
        <f t="shared" si="63"/>
        <v>8</v>
      </c>
      <c r="K687" s="30">
        <f t="shared" si="64"/>
        <v>4</v>
      </c>
    </row>
    <row r="688" spans="1:11" x14ac:dyDescent="0.25">
      <c r="A688" s="1">
        <v>44722</v>
      </c>
      <c r="B688" s="37">
        <v>16309</v>
      </c>
      <c r="C688" s="37">
        <v>16320</v>
      </c>
      <c r="D688" s="37">
        <v>16250</v>
      </c>
      <c r="E688" s="37">
        <v>16283.5</v>
      </c>
      <c r="F688" s="37">
        <f t="shared" si="65"/>
        <v>0.4292108651664725</v>
      </c>
      <c r="G688" s="30">
        <f t="shared" si="66"/>
        <v>-0.15635538659635784</v>
      </c>
      <c r="H688" s="30">
        <f t="shared" si="67"/>
        <v>0.36428571428571427</v>
      </c>
      <c r="I688" s="30">
        <f t="shared" si="62"/>
        <v>3</v>
      </c>
      <c r="J688" s="30">
        <f t="shared" si="63"/>
        <v>4</v>
      </c>
      <c r="K688" s="30">
        <f t="shared" si="64"/>
        <v>2</v>
      </c>
    </row>
    <row r="689" spans="1:11" x14ac:dyDescent="0.25">
      <c r="A689" s="1">
        <v>44721</v>
      </c>
      <c r="B689" s="37">
        <v>16285</v>
      </c>
      <c r="C689" s="37">
        <v>16399</v>
      </c>
      <c r="D689" s="37">
        <v>16270</v>
      </c>
      <c r="E689" s="37">
        <v>16366</v>
      </c>
      <c r="F689" s="37">
        <f t="shared" si="65"/>
        <v>0.79214000614062019</v>
      </c>
      <c r="G689" s="30">
        <f t="shared" si="66"/>
        <v>0.49739023641387781</v>
      </c>
      <c r="H689" s="30">
        <f t="shared" si="67"/>
        <v>0.62790697674418605</v>
      </c>
      <c r="I689" s="30">
        <f t="shared" si="62"/>
        <v>7</v>
      </c>
      <c r="J689" s="30">
        <f t="shared" si="63"/>
        <v>7</v>
      </c>
      <c r="K689" s="30">
        <f t="shared" si="64"/>
        <v>4</v>
      </c>
    </row>
    <row r="690" spans="1:11" x14ac:dyDescent="0.25">
      <c r="A690" s="1">
        <v>44720</v>
      </c>
      <c r="B690" s="37">
        <v>16478.5</v>
      </c>
      <c r="C690" s="37">
        <v>16547</v>
      </c>
      <c r="D690" s="37">
        <v>16310</v>
      </c>
      <c r="E690" s="37">
        <v>16460</v>
      </c>
      <c r="F690" s="37">
        <f t="shared" si="65"/>
        <v>1.4382377036744849</v>
      </c>
      <c r="G690" s="30">
        <f t="shared" si="66"/>
        <v>-0.11226750007585642</v>
      </c>
      <c r="H690" s="30">
        <f t="shared" si="67"/>
        <v>7.805907172995781E-2</v>
      </c>
      <c r="I690" s="30">
        <f t="shared" si="62"/>
        <v>10</v>
      </c>
      <c r="J690" s="30">
        <f t="shared" si="63"/>
        <v>1</v>
      </c>
      <c r="K690" s="30">
        <f t="shared" si="64"/>
        <v>1</v>
      </c>
    </row>
    <row r="691" spans="1:11" x14ac:dyDescent="0.25">
      <c r="A691" s="1">
        <v>44719</v>
      </c>
      <c r="B691" s="37">
        <v>16484</v>
      </c>
      <c r="C691" s="37">
        <v>16484</v>
      </c>
      <c r="D691" s="37">
        <v>16382.5</v>
      </c>
      <c r="E691" s="37">
        <v>16389.5</v>
      </c>
      <c r="F691" s="37">
        <f t="shared" si="65"/>
        <v>0.61574860470759529</v>
      </c>
      <c r="G691" s="30">
        <f t="shared" si="66"/>
        <v>-0.57328318369327835</v>
      </c>
      <c r="H691" s="30">
        <f t="shared" si="67"/>
        <v>0.93103448275862066</v>
      </c>
      <c r="I691" s="30">
        <f t="shared" si="62"/>
        <v>5</v>
      </c>
      <c r="J691" s="30">
        <f t="shared" si="63"/>
        <v>10</v>
      </c>
      <c r="K691" s="30">
        <f t="shared" si="64"/>
        <v>3</v>
      </c>
    </row>
    <row r="692" spans="1:11" x14ac:dyDescent="0.25">
      <c r="A692" s="1">
        <v>44718</v>
      </c>
      <c r="B692" s="37">
        <v>16559</v>
      </c>
      <c r="C692" s="37">
        <v>16588</v>
      </c>
      <c r="D692" s="37">
        <v>16460</v>
      </c>
      <c r="E692" s="37">
        <v>16512</v>
      </c>
      <c r="F692" s="37">
        <f t="shared" si="65"/>
        <v>0.77299353825714112</v>
      </c>
      <c r="G692" s="30">
        <f t="shared" si="66"/>
        <v>-0.28383356482879402</v>
      </c>
      <c r="H692" s="30">
        <f t="shared" si="67"/>
        <v>0.3671875</v>
      </c>
      <c r="I692" s="30">
        <f t="shared" si="62"/>
        <v>7</v>
      </c>
      <c r="J692" s="30">
        <f t="shared" si="63"/>
        <v>4</v>
      </c>
      <c r="K692" s="30">
        <f t="shared" si="64"/>
        <v>1</v>
      </c>
    </row>
    <row r="693" spans="1:11" x14ac:dyDescent="0.25">
      <c r="A693" s="1">
        <v>44715</v>
      </c>
      <c r="B693" s="37">
        <v>16759</v>
      </c>
      <c r="C693" s="37">
        <v>16788.5</v>
      </c>
      <c r="D693" s="37">
        <v>16713.5</v>
      </c>
      <c r="E693" s="37">
        <v>16742.5</v>
      </c>
      <c r="F693" s="37">
        <f t="shared" si="65"/>
        <v>0.44752073512739421</v>
      </c>
      <c r="G693" s="30">
        <f t="shared" si="66"/>
        <v>-9.8454561728026732E-2</v>
      </c>
      <c r="H693" s="30">
        <f t="shared" si="67"/>
        <v>0.22</v>
      </c>
      <c r="I693" s="30">
        <f t="shared" si="62"/>
        <v>3</v>
      </c>
      <c r="J693" s="30">
        <f t="shared" si="63"/>
        <v>3</v>
      </c>
      <c r="K693" s="30">
        <f t="shared" si="64"/>
        <v>2</v>
      </c>
    </row>
    <row r="694" spans="1:11" x14ac:dyDescent="0.25">
      <c r="A694" s="1">
        <v>44714</v>
      </c>
      <c r="B694" s="37">
        <v>16462</v>
      </c>
      <c r="C694" s="37">
        <v>16571.5</v>
      </c>
      <c r="D694" s="37">
        <v>16430</v>
      </c>
      <c r="E694" s="37">
        <v>16485.5</v>
      </c>
      <c r="F694" s="37">
        <f t="shared" si="65"/>
        <v>0.85955533956991859</v>
      </c>
      <c r="G694" s="30">
        <f t="shared" si="66"/>
        <v>0.14275300692503948</v>
      </c>
      <c r="H694" s="30">
        <f t="shared" si="67"/>
        <v>0.16607773851590105</v>
      </c>
      <c r="I694" s="30">
        <f t="shared" si="62"/>
        <v>8</v>
      </c>
      <c r="J694" s="30">
        <f t="shared" si="63"/>
        <v>2</v>
      </c>
      <c r="K694" s="30">
        <f t="shared" si="64"/>
        <v>1</v>
      </c>
    </row>
    <row r="695" spans="1:11" x14ac:dyDescent="0.25">
      <c r="A695" s="1">
        <v>44713</v>
      </c>
      <c r="B695" s="37">
        <v>16555</v>
      </c>
      <c r="C695" s="37">
        <v>16640</v>
      </c>
      <c r="D695" s="37">
        <v>16536</v>
      </c>
      <c r="E695" s="37">
        <v>16575</v>
      </c>
      <c r="F695" s="37">
        <f t="shared" si="65"/>
        <v>0.62820900030202353</v>
      </c>
      <c r="G695" s="30">
        <f t="shared" si="66"/>
        <v>0.12080942313500453</v>
      </c>
      <c r="H695" s="30">
        <f t="shared" si="67"/>
        <v>0.19230769230769232</v>
      </c>
      <c r="I695" s="30">
        <f t="shared" si="62"/>
        <v>5</v>
      </c>
      <c r="J695" s="30">
        <f t="shared" si="63"/>
        <v>2</v>
      </c>
      <c r="K695" s="30">
        <f t="shared" si="64"/>
        <v>2</v>
      </c>
    </row>
    <row r="696" spans="1:11" x14ac:dyDescent="0.25">
      <c r="A696" s="1">
        <v>44712</v>
      </c>
      <c r="B696" s="37">
        <v>16587.5</v>
      </c>
      <c r="C696" s="37">
        <v>16667.5</v>
      </c>
      <c r="D696" s="37">
        <v>16529</v>
      </c>
      <c r="E696" s="37">
        <v>16646</v>
      </c>
      <c r="F696" s="37">
        <f t="shared" si="65"/>
        <v>0.83496608892238122</v>
      </c>
      <c r="G696" s="30">
        <f t="shared" si="66"/>
        <v>0.35267520723436319</v>
      </c>
      <c r="H696" s="30">
        <f t="shared" si="67"/>
        <v>0.42238267148014441</v>
      </c>
      <c r="I696" s="30">
        <f t="shared" si="62"/>
        <v>8</v>
      </c>
      <c r="J696" s="30">
        <f t="shared" si="63"/>
        <v>5</v>
      </c>
      <c r="K696" s="30">
        <f t="shared" si="64"/>
        <v>1</v>
      </c>
    </row>
    <row r="697" spans="1:11" x14ac:dyDescent="0.25">
      <c r="A697" s="1">
        <v>44711</v>
      </c>
      <c r="B697" s="37">
        <v>16490</v>
      </c>
      <c r="C697" s="37">
        <v>16664</v>
      </c>
      <c r="D697" s="37">
        <v>16487.5</v>
      </c>
      <c r="E697" s="37">
        <v>16661</v>
      </c>
      <c r="F697" s="37">
        <f t="shared" si="65"/>
        <v>1.0703456640388114</v>
      </c>
      <c r="G697" s="30">
        <f t="shared" si="66"/>
        <v>1.0369921164342024</v>
      </c>
      <c r="H697" s="30">
        <f t="shared" si="67"/>
        <v>0.9688385269121812</v>
      </c>
      <c r="I697" s="30">
        <f t="shared" si="62"/>
        <v>9</v>
      </c>
      <c r="J697" s="30">
        <f t="shared" si="63"/>
        <v>10</v>
      </c>
      <c r="K697" s="30">
        <f t="shared" si="64"/>
        <v>4</v>
      </c>
    </row>
    <row r="698" spans="1:11" x14ac:dyDescent="0.25">
      <c r="A698" s="1">
        <v>44708</v>
      </c>
      <c r="B698" s="37">
        <v>16260.5</v>
      </c>
      <c r="C698" s="37">
        <v>16322</v>
      </c>
      <c r="D698" s="37">
        <v>16222.5</v>
      </c>
      <c r="E698" s="37">
        <v>16240</v>
      </c>
      <c r="F698" s="37">
        <f t="shared" si="65"/>
        <v>0.61191230281971654</v>
      </c>
      <c r="G698" s="30">
        <f t="shared" si="66"/>
        <v>-0.12607238399803203</v>
      </c>
      <c r="H698" s="30">
        <f t="shared" si="67"/>
        <v>0.20603015075376882</v>
      </c>
      <c r="I698" s="30">
        <f t="shared" si="62"/>
        <v>5</v>
      </c>
      <c r="J698" s="30">
        <f t="shared" si="63"/>
        <v>3</v>
      </c>
      <c r="K698" s="30">
        <f t="shared" si="64"/>
        <v>2</v>
      </c>
    </row>
    <row r="699" spans="1:11" x14ac:dyDescent="0.25">
      <c r="A699" s="1">
        <v>44707</v>
      </c>
      <c r="B699" s="37">
        <v>16080</v>
      </c>
      <c r="C699" s="37">
        <v>16115</v>
      </c>
      <c r="D699" s="37">
        <v>15904</v>
      </c>
      <c r="E699" s="37">
        <v>15923</v>
      </c>
      <c r="F699" s="37">
        <f t="shared" si="65"/>
        <v>1.3121890547263682</v>
      </c>
      <c r="G699" s="30">
        <f t="shared" si="66"/>
        <v>-0.97636815920398001</v>
      </c>
      <c r="H699" s="30">
        <f t="shared" si="67"/>
        <v>0.74407582938388617</v>
      </c>
      <c r="I699" s="30">
        <f t="shared" si="62"/>
        <v>10</v>
      </c>
      <c r="J699" s="30">
        <f t="shared" si="63"/>
        <v>8</v>
      </c>
      <c r="K699" s="30">
        <f t="shared" si="64"/>
        <v>4</v>
      </c>
    </row>
    <row r="700" spans="1:11" x14ac:dyDescent="0.25">
      <c r="A700" s="1">
        <v>44706</v>
      </c>
      <c r="B700" s="37">
        <v>16179</v>
      </c>
      <c r="C700" s="37">
        <v>16219.5</v>
      </c>
      <c r="D700" s="37">
        <v>16110</v>
      </c>
      <c r="E700" s="37">
        <v>16134.5</v>
      </c>
      <c r="F700" s="37">
        <f t="shared" si="65"/>
        <v>0.67680326348970887</v>
      </c>
      <c r="G700" s="30">
        <f t="shared" si="66"/>
        <v>-0.27504790160084058</v>
      </c>
      <c r="H700" s="30">
        <f t="shared" si="67"/>
        <v>0.40639269406392692</v>
      </c>
      <c r="I700" s="30">
        <f t="shared" si="62"/>
        <v>5</v>
      </c>
      <c r="J700" s="30">
        <f t="shared" si="63"/>
        <v>5</v>
      </c>
      <c r="K700" s="30">
        <f t="shared" si="64"/>
        <v>2</v>
      </c>
    </row>
    <row r="701" spans="1:11" x14ac:dyDescent="0.25">
      <c r="A701" s="1">
        <v>44705</v>
      </c>
      <c r="B701" s="37">
        <v>16189</v>
      </c>
      <c r="C701" s="37">
        <v>16236</v>
      </c>
      <c r="D701" s="37">
        <v>16088</v>
      </c>
      <c r="E701" s="37">
        <v>16125</v>
      </c>
      <c r="F701" s="37">
        <f t="shared" si="65"/>
        <v>0.91420100067947374</v>
      </c>
      <c r="G701" s="30">
        <f t="shared" si="66"/>
        <v>-0.39533016245598868</v>
      </c>
      <c r="H701" s="30">
        <f t="shared" si="67"/>
        <v>0.43243243243243246</v>
      </c>
      <c r="I701" s="30">
        <f t="shared" si="62"/>
        <v>8</v>
      </c>
      <c r="J701" s="30">
        <f t="shared" si="63"/>
        <v>5</v>
      </c>
      <c r="K701" s="30">
        <f t="shared" si="64"/>
        <v>1</v>
      </c>
    </row>
    <row r="702" spans="1:11" x14ac:dyDescent="0.25">
      <c r="A702" s="1">
        <v>44704</v>
      </c>
      <c r="B702" s="37">
        <v>16275.5</v>
      </c>
      <c r="C702" s="37">
        <v>16337.5</v>
      </c>
      <c r="D702" s="37">
        <v>16187.5</v>
      </c>
      <c r="E702" s="37">
        <v>16326</v>
      </c>
      <c r="F702" s="37">
        <f t="shared" si="65"/>
        <v>0.9216306718687598</v>
      </c>
      <c r="G702" s="30">
        <f t="shared" si="66"/>
        <v>0.31028232619581581</v>
      </c>
      <c r="H702" s="30">
        <f t="shared" si="67"/>
        <v>0.33666666666666667</v>
      </c>
      <c r="I702" s="30">
        <f t="shared" si="62"/>
        <v>8</v>
      </c>
      <c r="J702" s="30">
        <f t="shared" si="63"/>
        <v>4</v>
      </c>
      <c r="K702" s="30">
        <f t="shared" si="64"/>
        <v>1</v>
      </c>
    </row>
    <row r="703" spans="1:11" x14ac:dyDescent="0.25">
      <c r="A703" s="1">
        <v>44701</v>
      </c>
      <c r="B703" s="37">
        <v>15970</v>
      </c>
      <c r="C703" s="37">
        <v>16187</v>
      </c>
      <c r="D703" s="37">
        <v>15970</v>
      </c>
      <c r="E703" s="37">
        <v>16177.5</v>
      </c>
      <c r="F703" s="37">
        <f t="shared" si="65"/>
        <v>1.3587977457733249</v>
      </c>
      <c r="G703" s="30">
        <f t="shared" si="66"/>
        <v>1.2993112085159675</v>
      </c>
      <c r="H703" s="30">
        <f t="shared" si="67"/>
        <v>0.95622119815668216</v>
      </c>
      <c r="I703" s="30">
        <f t="shared" si="62"/>
        <v>10</v>
      </c>
      <c r="J703" s="30">
        <f t="shared" si="63"/>
        <v>10</v>
      </c>
      <c r="K703" s="30">
        <f t="shared" si="64"/>
        <v>4</v>
      </c>
    </row>
    <row r="704" spans="1:11" x14ac:dyDescent="0.25">
      <c r="A704" s="1">
        <v>44700</v>
      </c>
      <c r="B704" s="37">
        <v>15963</v>
      </c>
      <c r="C704" s="37">
        <v>15969.5</v>
      </c>
      <c r="D704" s="37">
        <v>15872</v>
      </c>
      <c r="E704" s="37">
        <v>15887.5</v>
      </c>
      <c r="F704" s="37">
        <f t="shared" si="65"/>
        <v>0.61078744596880286</v>
      </c>
      <c r="G704" s="30">
        <f t="shared" si="66"/>
        <v>-0.47296874021173962</v>
      </c>
      <c r="H704" s="30">
        <f t="shared" si="67"/>
        <v>0.77435897435897427</v>
      </c>
      <c r="I704" s="30">
        <f t="shared" si="62"/>
        <v>5</v>
      </c>
      <c r="J704" s="30">
        <f t="shared" si="63"/>
        <v>8</v>
      </c>
      <c r="K704" s="30">
        <f t="shared" si="64"/>
        <v>3</v>
      </c>
    </row>
    <row r="705" spans="1:11" x14ac:dyDescent="0.25">
      <c r="A705" s="1">
        <v>44699</v>
      </c>
      <c r="B705" s="37">
        <v>16290</v>
      </c>
      <c r="C705" s="37">
        <v>16363</v>
      </c>
      <c r="D705" s="37">
        <v>16252.5</v>
      </c>
      <c r="E705" s="37">
        <v>16283</v>
      </c>
      <c r="F705" s="37">
        <f t="shared" si="65"/>
        <v>0.67833026396562301</v>
      </c>
      <c r="G705" s="30">
        <f t="shared" si="66"/>
        <v>-4.2971147943523635E-2</v>
      </c>
      <c r="H705" s="30">
        <f t="shared" si="67"/>
        <v>6.3348416289592771E-2</v>
      </c>
      <c r="I705" s="30">
        <f t="shared" si="62"/>
        <v>5</v>
      </c>
      <c r="J705" s="30">
        <f t="shared" si="63"/>
        <v>1</v>
      </c>
      <c r="K705" s="30">
        <f t="shared" si="64"/>
        <v>2</v>
      </c>
    </row>
    <row r="706" spans="1:11" x14ac:dyDescent="0.25">
      <c r="A706" s="1">
        <v>44698</v>
      </c>
      <c r="B706" s="37">
        <v>15904.5</v>
      </c>
      <c r="C706" s="37">
        <v>16108</v>
      </c>
      <c r="D706" s="37">
        <v>15901</v>
      </c>
      <c r="E706" s="37">
        <v>16065</v>
      </c>
      <c r="F706" s="37">
        <f t="shared" si="65"/>
        <v>1.3015184381778742</v>
      </c>
      <c r="G706" s="30">
        <f t="shared" si="66"/>
        <v>1.0091483542393662</v>
      </c>
      <c r="H706" s="30">
        <f t="shared" si="67"/>
        <v>0.77536231884057971</v>
      </c>
      <c r="I706" s="30">
        <f t="shared" si="62"/>
        <v>10</v>
      </c>
      <c r="J706" s="30">
        <f t="shared" si="63"/>
        <v>8</v>
      </c>
      <c r="K706" s="30">
        <f t="shared" si="64"/>
        <v>4</v>
      </c>
    </row>
    <row r="707" spans="1:11" x14ac:dyDescent="0.25">
      <c r="A707" s="1">
        <v>44697</v>
      </c>
      <c r="B707" s="37">
        <v>15806.5</v>
      </c>
      <c r="C707" s="37">
        <v>15979.5</v>
      </c>
      <c r="D707" s="37">
        <v>15753</v>
      </c>
      <c r="E707" s="37">
        <v>15935.5</v>
      </c>
      <c r="F707" s="37">
        <f t="shared" si="65"/>
        <v>1.4329547970771519</v>
      </c>
      <c r="G707" s="30">
        <f t="shared" si="66"/>
        <v>0.8161199506532123</v>
      </c>
      <c r="H707" s="30">
        <f t="shared" si="67"/>
        <v>0.56953642384105962</v>
      </c>
      <c r="I707" s="30">
        <f t="shared" ref="I707:I770" si="68">VLOOKUP(_xlfn.PERCENTRANK.EXC(F$4:F$1200,F707),$M$4:$O$13,3,TRUE)</f>
        <v>10</v>
      </c>
      <c r="J707" s="30">
        <f t="shared" ref="J707:J770" si="69">VLOOKUP(H707,$M$17:$O$26,3,TRUE)</f>
        <v>6</v>
      </c>
      <c r="K707" s="30">
        <f t="shared" ref="K707:K770" si="70">IF(I707&gt;=$O$3,IF(J707&gt;=$O$16,4,1),IF(J707&gt;=$O$16,3,2))</f>
        <v>1</v>
      </c>
    </row>
    <row r="708" spans="1:11" x14ac:dyDescent="0.25">
      <c r="A708" s="1">
        <v>44694</v>
      </c>
      <c r="B708" s="37">
        <v>15960</v>
      </c>
      <c r="C708" s="37">
        <v>16037</v>
      </c>
      <c r="D708" s="37">
        <v>15891</v>
      </c>
      <c r="E708" s="37">
        <v>16005.5</v>
      </c>
      <c r="F708" s="37">
        <f t="shared" ref="F708:F771" si="71">(C708-D708)/B708*100</f>
        <v>0.91478696741854637</v>
      </c>
      <c r="G708" s="30">
        <f t="shared" ref="G708:G771" si="72">(E708-B708)/B708*100</f>
        <v>0.28508771929824561</v>
      </c>
      <c r="H708" s="30">
        <f t="shared" ref="H708:H771" si="73">ABS(G708/F708)</f>
        <v>0.31164383561643832</v>
      </c>
      <c r="I708" s="30">
        <f t="shared" si="68"/>
        <v>8</v>
      </c>
      <c r="J708" s="30">
        <f t="shared" si="69"/>
        <v>4</v>
      </c>
      <c r="K708" s="30">
        <f t="shared" si="70"/>
        <v>1</v>
      </c>
    </row>
    <row r="709" spans="1:11" x14ac:dyDescent="0.25">
      <c r="A709" s="1">
        <v>44693</v>
      </c>
      <c r="B709" s="37">
        <v>16021</v>
      </c>
      <c r="C709" s="37">
        <v>16023</v>
      </c>
      <c r="D709" s="37">
        <v>15839</v>
      </c>
      <c r="E709" s="37">
        <v>15855.5</v>
      </c>
      <c r="F709" s="37">
        <f t="shared" si="71"/>
        <v>1.1484926034579614</v>
      </c>
      <c r="G709" s="30">
        <f t="shared" si="72"/>
        <v>-1.0330191623494163</v>
      </c>
      <c r="H709" s="30">
        <f t="shared" si="73"/>
        <v>0.89945652173913027</v>
      </c>
      <c r="I709" s="30">
        <f t="shared" si="68"/>
        <v>10</v>
      </c>
      <c r="J709" s="30">
        <f t="shared" si="69"/>
        <v>9</v>
      </c>
      <c r="K709" s="30">
        <f t="shared" si="70"/>
        <v>4</v>
      </c>
    </row>
    <row r="710" spans="1:11" x14ac:dyDescent="0.25">
      <c r="A710" s="1">
        <v>44692</v>
      </c>
      <c r="B710" s="37">
        <v>16246.5</v>
      </c>
      <c r="C710" s="37">
        <v>16314.5</v>
      </c>
      <c r="D710" s="37">
        <v>16077</v>
      </c>
      <c r="E710" s="37">
        <v>16106</v>
      </c>
      <c r="F710" s="37">
        <f t="shared" si="71"/>
        <v>1.461853322254024</v>
      </c>
      <c r="G710" s="30">
        <f t="shared" si="72"/>
        <v>-0.86480164958606476</v>
      </c>
      <c r="H710" s="30">
        <f t="shared" si="73"/>
        <v>0.59157894736842109</v>
      </c>
      <c r="I710" s="30">
        <f t="shared" si="68"/>
        <v>10</v>
      </c>
      <c r="J710" s="30">
        <f t="shared" si="69"/>
        <v>6</v>
      </c>
      <c r="K710" s="30">
        <f t="shared" si="70"/>
        <v>1</v>
      </c>
    </row>
    <row r="711" spans="1:11" x14ac:dyDescent="0.25">
      <c r="A711" s="1">
        <v>44691</v>
      </c>
      <c r="B711" s="37">
        <v>16255</v>
      </c>
      <c r="C711" s="37">
        <v>16340</v>
      </c>
      <c r="D711" s="37">
        <v>16250</v>
      </c>
      <c r="E711" s="37">
        <v>16309</v>
      </c>
      <c r="F711" s="37">
        <f t="shared" si="71"/>
        <v>0.55367579206398032</v>
      </c>
      <c r="G711" s="30">
        <f t="shared" si="72"/>
        <v>0.33220547523838817</v>
      </c>
      <c r="H711" s="30">
        <f t="shared" si="73"/>
        <v>0.6</v>
      </c>
      <c r="I711" s="30">
        <f t="shared" si="68"/>
        <v>5</v>
      </c>
      <c r="J711" s="30">
        <f t="shared" si="69"/>
        <v>7</v>
      </c>
      <c r="K711" s="30">
        <f t="shared" si="70"/>
        <v>3</v>
      </c>
    </row>
    <row r="712" spans="1:11" x14ac:dyDescent="0.25">
      <c r="A712" s="1">
        <v>44690</v>
      </c>
      <c r="B712" s="37">
        <v>16272</v>
      </c>
      <c r="C712" s="37">
        <v>16273</v>
      </c>
      <c r="D712" s="37">
        <v>16153.5</v>
      </c>
      <c r="E712" s="37">
        <v>16238</v>
      </c>
      <c r="F712" s="37">
        <f t="shared" si="71"/>
        <v>0.73439036381514256</v>
      </c>
      <c r="G712" s="30">
        <f t="shared" si="72"/>
        <v>-0.20894788593903638</v>
      </c>
      <c r="H712" s="30">
        <f t="shared" si="73"/>
        <v>0.28451882845188287</v>
      </c>
      <c r="I712" s="30">
        <f t="shared" si="68"/>
        <v>7</v>
      </c>
      <c r="J712" s="30">
        <f t="shared" si="69"/>
        <v>3</v>
      </c>
      <c r="K712" s="30">
        <f t="shared" si="70"/>
        <v>1</v>
      </c>
    </row>
    <row r="713" spans="1:11" x14ac:dyDescent="0.25">
      <c r="A713" s="1">
        <v>44687</v>
      </c>
      <c r="B713" s="37">
        <v>16448</v>
      </c>
      <c r="C713" s="37">
        <v>16486</v>
      </c>
      <c r="D713" s="37">
        <v>16351</v>
      </c>
      <c r="E713" s="37">
        <v>16377</v>
      </c>
      <c r="F713" s="37">
        <f t="shared" si="71"/>
        <v>0.82076848249027246</v>
      </c>
      <c r="G713" s="30">
        <f t="shared" si="72"/>
        <v>-0.43166342412451364</v>
      </c>
      <c r="H713" s="30">
        <f t="shared" si="73"/>
        <v>0.52592592592592591</v>
      </c>
      <c r="I713" s="30">
        <f t="shared" si="68"/>
        <v>7</v>
      </c>
      <c r="J713" s="30">
        <f t="shared" si="69"/>
        <v>6</v>
      </c>
      <c r="K713" s="30">
        <f t="shared" si="70"/>
        <v>1</v>
      </c>
    </row>
    <row r="714" spans="1:11" x14ac:dyDescent="0.25">
      <c r="A714" s="1">
        <v>44686</v>
      </c>
      <c r="B714" s="37">
        <v>16831</v>
      </c>
      <c r="C714" s="37">
        <v>16980.5</v>
      </c>
      <c r="D714" s="37">
        <v>16793</v>
      </c>
      <c r="E714" s="37">
        <v>16943.5</v>
      </c>
      <c r="F714" s="37">
        <f t="shared" si="71"/>
        <v>1.1140158041708752</v>
      </c>
      <c r="G714" s="30">
        <f t="shared" si="72"/>
        <v>0.66840948250252508</v>
      </c>
      <c r="H714" s="30">
        <f t="shared" si="73"/>
        <v>0.6</v>
      </c>
      <c r="I714" s="30">
        <f t="shared" si="68"/>
        <v>10</v>
      </c>
      <c r="J714" s="30">
        <f t="shared" si="69"/>
        <v>7</v>
      </c>
      <c r="K714" s="30">
        <f t="shared" si="70"/>
        <v>4</v>
      </c>
    </row>
    <row r="715" spans="1:11" x14ac:dyDescent="0.25">
      <c r="A715" s="1">
        <v>44685</v>
      </c>
      <c r="B715" s="37">
        <v>17120</v>
      </c>
      <c r="C715" s="37">
        <v>17127.5</v>
      </c>
      <c r="D715" s="37">
        <v>16938</v>
      </c>
      <c r="E715" s="37">
        <v>16953.5</v>
      </c>
      <c r="F715" s="37">
        <f t="shared" si="71"/>
        <v>1.106892523364486</v>
      </c>
      <c r="G715" s="30">
        <f t="shared" si="72"/>
        <v>-0.9725467289719627</v>
      </c>
      <c r="H715" s="30">
        <f t="shared" si="73"/>
        <v>0.87862796833773094</v>
      </c>
      <c r="I715" s="30">
        <f t="shared" si="68"/>
        <v>9</v>
      </c>
      <c r="J715" s="30">
        <f t="shared" si="69"/>
        <v>9</v>
      </c>
      <c r="K715" s="30">
        <f t="shared" si="70"/>
        <v>4</v>
      </c>
    </row>
    <row r="716" spans="1:11" x14ac:dyDescent="0.25">
      <c r="A716" s="1">
        <v>44683</v>
      </c>
      <c r="B716" s="37">
        <v>16936</v>
      </c>
      <c r="C716" s="37">
        <v>17043.5</v>
      </c>
      <c r="D716" s="37">
        <v>16926.5</v>
      </c>
      <c r="E716" s="37">
        <v>17000</v>
      </c>
      <c r="F716" s="37">
        <f t="shared" si="71"/>
        <v>0.69083608880491265</v>
      </c>
      <c r="G716" s="30">
        <f t="shared" si="72"/>
        <v>0.3778932451582428</v>
      </c>
      <c r="H716" s="30">
        <f t="shared" si="73"/>
        <v>0.54700854700854695</v>
      </c>
      <c r="I716" s="30">
        <f t="shared" si="68"/>
        <v>6</v>
      </c>
      <c r="J716" s="30">
        <f t="shared" si="69"/>
        <v>6</v>
      </c>
      <c r="K716" s="30">
        <f t="shared" si="70"/>
        <v>1</v>
      </c>
    </row>
    <row r="717" spans="1:11" x14ac:dyDescent="0.25">
      <c r="A717" s="1">
        <v>44680</v>
      </c>
      <c r="B717" s="37">
        <v>17320</v>
      </c>
      <c r="C717" s="37">
        <v>17362.5</v>
      </c>
      <c r="D717" s="37">
        <v>17264</v>
      </c>
      <c r="E717" s="37">
        <v>17358</v>
      </c>
      <c r="F717" s="37">
        <f t="shared" si="71"/>
        <v>0.56870669745958424</v>
      </c>
      <c r="G717" s="30">
        <f t="shared" si="72"/>
        <v>0.21939953810623555</v>
      </c>
      <c r="H717" s="30">
        <f t="shared" si="73"/>
        <v>0.38578680203045684</v>
      </c>
      <c r="I717" s="30">
        <f t="shared" si="68"/>
        <v>5</v>
      </c>
      <c r="J717" s="30">
        <f t="shared" si="69"/>
        <v>4</v>
      </c>
      <c r="K717" s="30">
        <f t="shared" si="70"/>
        <v>2</v>
      </c>
    </row>
    <row r="718" spans="1:11" x14ac:dyDescent="0.25">
      <c r="A718" s="1">
        <v>44679</v>
      </c>
      <c r="B718" s="37">
        <v>17135.5</v>
      </c>
      <c r="C718" s="37">
        <v>17157</v>
      </c>
      <c r="D718" s="37">
        <v>17094.5</v>
      </c>
      <c r="E718" s="37">
        <v>17126</v>
      </c>
      <c r="F718" s="37">
        <f t="shared" si="71"/>
        <v>0.36473986752648013</v>
      </c>
      <c r="G718" s="30">
        <f t="shared" si="72"/>
        <v>-5.5440459864024974E-2</v>
      </c>
      <c r="H718" s="30">
        <f t="shared" si="73"/>
        <v>0.152</v>
      </c>
      <c r="I718" s="30">
        <f t="shared" si="68"/>
        <v>2</v>
      </c>
      <c r="J718" s="30">
        <f t="shared" si="69"/>
        <v>2</v>
      </c>
      <c r="K718" s="30">
        <f t="shared" si="70"/>
        <v>2</v>
      </c>
    </row>
    <row r="719" spans="1:11" x14ac:dyDescent="0.25">
      <c r="A719" s="1">
        <v>44678</v>
      </c>
      <c r="B719" s="37">
        <v>17060.5</v>
      </c>
      <c r="C719" s="37">
        <v>17102.5</v>
      </c>
      <c r="D719" s="37">
        <v>17034</v>
      </c>
      <c r="E719" s="37">
        <v>17057</v>
      </c>
      <c r="F719" s="37">
        <f t="shared" si="71"/>
        <v>0.40151226517393979</v>
      </c>
      <c r="G719" s="30">
        <f t="shared" si="72"/>
        <v>-2.0515225227865537E-2</v>
      </c>
      <c r="H719" s="30">
        <f t="shared" si="73"/>
        <v>5.1094890510948905E-2</v>
      </c>
      <c r="I719" s="30">
        <f t="shared" si="68"/>
        <v>2</v>
      </c>
      <c r="J719" s="30">
        <f t="shared" si="69"/>
        <v>1</v>
      </c>
      <c r="K719" s="30">
        <f t="shared" si="70"/>
        <v>2</v>
      </c>
    </row>
    <row r="720" spans="1:11" x14ac:dyDescent="0.25">
      <c r="A720" s="1">
        <v>44677</v>
      </c>
      <c r="B720" s="37">
        <v>17114.5</v>
      </c>
      <c r="C720" s="37">
        <v>17192.5</v>
      </c>
      <c r="D720" s="37">
        <v>17114.5</v>
      </c>
      <c r="E720" s="37">
        <v>17147</v>
      </c>
      <c r="F720" s="37">
        <f t="shared" si="71"/>
        <v>0.45575389289783513</v>
      </c>
      <c r="G720" s="30">
        <f t="shared" si="72"/>
        <v>0.189897455374098</v>
      </c>
      <c r="H720" s="30">
        <f t="shared" si="73"/>
        <v>0.41666666666666674</v>
      </c>
      <c r="I720" s="30">
        <f t="shared" si="68"/>
        <v>3</v>
      </c>
      <c r="J720" s="30">
        <f t="shared" si="69"/>
        <v>5</v>
      </c>
      <c r="K720" s="30">
        <f t="shared" si="70"/>
        <v>2</v>
      </c>
    </row>
    <row r="721" spans="1:11" x14ac:dyDescent="0.25">
      <c r="A721" s="1">
        <v>44676</v>
      </c>
      <c r="B721" s="37">
        <v>17010</v>
      </c>
      <c r="C721" s="37">
        <v>17050</v>
      </c>
      <c r="D721" s="37">
        <v>16937.5</v>
      </c>
      <c r="E721" s="37">
        <v>16996</v>
      </c>
      <c r="F721" s="37">
        <f t="shared" si="71"/>
        <v>0.66137566137566139</v>
      </c>
      <c r="G721" s="30">
        <f t="shared" si="72"/>
        <v>-8.2304526748971193E-2</v>
      </c>
      <c r="H721" s="30">
        <f t="shared" si="73"/>
        <v>0.12444444444444444</v>
      </c>
      <c r="I721" s="30">
        <f t="shared" si="68"/>
        <v>5</v>
      </c>
      <c r="J721" s="30">
        <f t="shared" si="69"/>
        <v>2</v>
      </c>
      <c r="K721" s="30">
        <f t="shared" si="70"/>
        <v>2</v>
      </c>
    </row>
    <row r="722" spans="1:11" x14ac:dyDescent="0.25">
      <c r="A722" s="1">
        <v>44673</v>
      </c>
      <c r="B722" s="37">
        <v>17240</v>
      </c>
      <c r="C722" s="37">
        <v>17301</v>
      </c>
      <c r="D722" s="37">
        <v>17200.5</v>
      </c>
      <c r="E722" s="37">
        <v>17295.5</v>
      </c>
      <c r="F722" s="37">
        <f t="shared" si="71"/>
        <v>0.58294663573085848</v>
      </c>
      <c r="G722" s="30">
        <f t="shared" si="72"/>
        <v>0.32192575406032486</v>
      </c>
      <c r="H722" s="30">
        <f t="shared" si="73"/>
        <v>0.55223880597014929</v>
      </c>
      <c r="I722" s="30">
        <f t="shared" si="68"/>
        <v>5</v>
      </c>
      <c r="J722" s="30">
        <f t="shared" si="69"/>
        <v>6</v>
      </c>
      <c r="K722" s="30">
        <f t="shared" si="70"/>
        <v>2</v>
      </c>
    </row>
    <row r="723" spans="1:11" x14ac:dyDescent="0.25">
      <c r="A723" s="1">
        <v>44672</v>
      </c>
      <c r="B723" s="37">
        <v>17243.5</v>
      </c>
      <c r="C723" s="37">
        <v>17371.5</v>
      </c>
      <c r="D723" s="37">
        <v>17230</v>
      </c>
      <c r="E723" s="37">
        <v>17367</v>
      </c>
      <c r="F723" s="37">
        <f t="shared" si="71"/>
        <v>0.82059906631484336</v>
      </c>
      <c r="G723" s="30">
        <f t="shared" si="72"/>
        <v>0.71621190593556994</v>
      </c>
      <c r="H723" s="30">
        <f t="shared" si="73"/>
        <v>0.87279151943462885</v>
      </c>
      <c r="I723" s="30">
        <f t="shared" si="68"/>
        <v>7</v>
      </c>
      <c r="J723" s="30">
        <f t="shared" si="69"/>
        <v>9</v>
      </c>
      <c r="K723" s="30">
        <f t="shared" si="70"/>
        <v>4</v>
      </c>
    </row>
    <row r="724" spans="1:11" x14ac:dyDescent="0.25">
      <c r="A724" s="1">
        <v>44671</v>
      </c>
      <c r="B724" s="37">
        <v>17019.5</v>
      </c>
      <c r="C724" s="37">
        <v>17158</v>
      </c>
      <c r="D724" s="37">
        <v>16999.5</v>
      </c>
      <c r="E724" s="37">
        <v>17140</v>
      </c>
      <c r="F724" s="37">
        <f t="shared" si="71"/>
        <v>0.93128470284085907</v>
      </c>
      <c r="G724" s="30">
        <f t="shared" si="72"/>
        <v>0.70801139868973828</v>
      </c>
      <c r="H724" s="30">
        <f t="shared" si="73"/>
        <v>0.76025236593059942</v>
      </c>
      <c r="I724" s="30">
        <f t="shared" si="68"/>
        <v>8</v>
      </c>
      <c r="J724" s="30">
        <f t="shared" si="69"/>
        <v>8</v>
      </c>
      <c r="K724" s="30">
        <f t="shared" si="70"/>
        <v>4</v>
      </c>
    </row>
    <row r="725" spans="1:11" x14ac:dyDescent="0.25">
      <c r="A725" s="1">
        <v>44670</v>
      </c>
      <c r="B725" s="37">
        <v>17280</v>
      </c>
      <c r="C725" s="37">
        <v>17300</v>
      </c>
      <c r="D725" s="37">
        <v>17202.5</v>
      </c>
      <c r="E725" s="37">
        <v>17235</v>
      </c>
      <c r="F725" s="37">
        <f t="shared" si="71"/>
        <v>0.56423611111111105</v>
      </c>
      <c r="G725" s="30">
        <f t="shared" si="72"/>
        <v>-0.26041666666666663</v>
      </c>
      <c r="H725" s="30">
        <f t="shared" si="73"/>
        <v>0.46153846153846151</v>
      </c>
      <c r="I725" s="30">
        <f t="shared" si="68"/>
        <v>5</v>
      </c>
      <c r="J725" s="30">
        <f t="shared" si="69"/>
        <v>5</v>
      </c>
      <c r="K725" s="30">
        <f t="shared" si="70"/>
        <v>2</v>
      </c>
    </row>
    <row r="726" spans="1:11" x14ac:dyDescent="0.25">
      <c r="A726" s="1">
        <v>44669</v>
      </c>
      <c r="B726" s="37">
        <v>17265.5</v>
      </c>
      <c r="C726" s="37">
        <v>17277</v>
      </c>
      <c r="D726" s="37">
        <v>17172.5</v>
      </c>
      <c r="E726" s="37">
        <v>17200.5</v>
      </c>
      <c r="F726" s="37">
        <f t="shared" si="71"/>
        <v>0.60525325070226754</v>
      </c>
      <c r="G726" s="30">
        <f t="shared" si="72"/>
        <v>-0.37647331383394633</v>
      </c>
      <c r="H726" s="30">
        <f t="shared" si="73"/>
        <v>0.62200956937799046</v>
      </c>
      <c r="I726" s="30">
        <f t="shared" si="68"/>
        <v>5</v>
      </c>
      <c r="J726" s="30">
        <f t="shared" si="69"/>
        <v>7</v>
      </c>
      <c r="K726" s="30">
        <f t="shared" si="70"/>
        <v>3</v>
      </c>
    </row>
    <row r="727" spans="1:11" x14ac:dyDescent="0.25">
      <c r="A727" s="1">
        <v>44664</v>
      </c>
      <c r="B727" s="37">
        <v>17617</v>
      </c>
      <c r="C727" s="37">
        <v>17704.5</v>
      </c>
      <c r="D727" s="37">
        <v>17568</v>
      </c>
      <c r="E727" s="37">
        <v>17590</v>
      </c>
      <c r="F727" s="37">
        <f t="shared" si="71"/>
        <v>0.77481977635238697</v>
      </c>
      <c r="G727" s="30">
        <f t="shared" si="72"/>
        <v>-0.15326105466310949</v>
      </c>
      <c r="H727" s="30">
        <f t="shared" si="73"/>
        <v>0.19780219780219777</v>
      </c>
      <c r="I727" s="30">
        <f t="shared" si="68"/>
        <v>7</v>
      </c>
      <c r="J727" s="30">
        <f t="shared" si="69"/>
        <v>2</v>
      </c>
      <c r="K727" s="30">
        <f t="shared" si="70"/>
        <v>1</v>
      </c>
    </row>
    <row r="728" spans="1:11" x14ac:dyDescent="0.25">
      <c r="A728" s="1">
        <v>44663</v>
      </c>
      <c r="B728" s="37">
        <v>17600</v>
      </c>
      <c r="C728" s="37">
        <v>17626.5</v>
      </c>
      <c r="D728" s="37">
        <v>17505</v>
      </c>
      <c r="E728" s="37">
        <v>17557.5</v>
      </c>
      <c r="F728" s="37">
        <f t="shared" si="71"/>
        <v>0.69034090909090906</v>
      </c>
      <c r="G728" s="30">
        <f t="shared" si="72"/>
        <v>-0.24147727272727271</v>
      </c>
      <c r="H728" s="30">
        <f t="shared" si="73"/>
        <v>0.34979423868312753</v>
      </c>
      <c r="I728" s="30">
        <f t="shared" si="68"/>
        <v>6</v>
      </c>
      <c r="J728" s="30">
        <f t="shared" si="69"/>
        <v>4</v>
      </c>
      <c r="K728" s="30">
        <f t="shared" si="70"/>
        <v>1</v>
      </c>
    </row>
    <row r="729" spans="1:11" x14ac:dyDescent="0.25">
      <c r="A729" s="1">
        <v>44662</v>
      </c>
      <c r="B729" s="37">
        <v>17794</v>
      </c>
      <c r="C729" s="37">
        <v>17798</v>
      </c>
      <c r="D729" s="37">
        <v>17691.5</v>
      </c>
      <c r="E729" s="37">
        <v>17722.5</v>
      </c>
      <c r="F729" s="37">
        <f t="shared" si="71"/>
        <v>0.59851635382713275</v>
      </c>
      <c r="G729" s="30">
        <f t="shared" si="72"/>
        <v>-0.40182083848488254</v>
      </c>
      <c r="H729" s="30">
        <f t="shared" si="73"/>
        <v>0.67136150234741776</v>
      </c>
      <c r="I729" s="30">
        <f t="shared" si="68"/>
        <v>5</v>
      </c>
      <c r="J729" s="30">
        <f t="shared" si="69"/>
        <v>7</v>
      </c>
      <c r="K729" s="30">
        <f t="shared" si="70"/>
        <v>3</v>
      </c>
    </row>
    <row r="730" spans="1:11" x14ac:dyDescent="0.25">
      <c r="A730" s="1">
        <v>44659</v>
      </c>
      <c r="B730" s="37">
        <v>17748.5</v>
      </c>
      <c r="C730" s="37">
        <v>17774</v>
      </c>
      <c r="D730" s="37">
        <v>17660.5</v>
      </c>
      <c r="E730" s="37">
        <v>17713.5</v>
      </c>
      <c r="F730" s="37">
        <f t="shared" si="71"/>
        <v>0.63949066118263509</v>
      </c>
      <c r="G730" s="30">
        <f t="shared" si="72"/>
        <v>-0.19719976336028394</v>
      </c>
      <c r="H730" s="30">
        <f t="shared" si="73"/>
        <v>0.30837004405286345</v>
      </c>
      <c r="I730" s="30">
        <f t="shared" si="68"/>
        <v>5</v>
      </c>
      <c r="J730" s="30">
        <f t="shared" si="69"/>
        <v>4</v>
      </c>
      <c r="K730" s="30">
        <f t="shared" si="70"/>
        <v>2</v>
      </c>
    </row>
    <row r="731" spans="1:11" x14ac:dyDescent="0.25">
      <c r="A731" s="1">
        <v>44658</v>
      </c>
      <c r="B731" s="37">
        <v>17768</v>
      </c>
      <c r="C731" s="37">
        <v>17799.5</v>
      </c>
      <c r="D731" s="37">
        <v>17735</v>
      </c>
      <c r="E731" s="37">
        <v>17764</v>
      </c>
      <c r="F731" s="37">
        <f t="shared" si="71"/>
        <v>0.36301215668617742</v>
      </c>
      <c r="G731" s="30">
        <f t="shared" si="72"/>
        <v>-2.2512381809995496E-2</v>
      </c>
      <c r="H731" s="30">
        <f t="shared" si="73"/>
        <v>6.2015503875968984E-2</v>
      </c>
      <c r="I731" s="30">
        <f t="shared" si="68"/>
        <v>2</v>
      </c>
      <c r="J731" s="30">
        <f t="shared" si="69"/>
        <v>1</v>
      </c>
      <c r="K731" s="30">
        <f t="shared" si="70"/>
        <v>2</v>
      </c>
    </row>
    <row r="732" spans="1:11" x14ac:dyDescent="0.25">
      <c r="A732" s="1">
        <v>44657</v>
      </c>
      <c r="B732" s="37">
        <v>17901.5</v>
      </c>
      <c r="C732" s="37">
        <v>17945</v>
      </c>
      <c r="D732" s="37">
        <v>17838.5</v>
      </c>
      <c r="E732" s="37">
        <v>17874.5</v>
      </c>
      <c r="F732" s="37">
        <f t="shared" si="71"/>
        <v>0.59492221322235561</v>
      </c>
      <c r="G732" s="30">
        <f t="shared" si="72"/>
        <v>-0.15082534983101975</v>
      </c>
      <c r="H732" s="30">
        <f t="shared" si="73"/>
        <v>0.25352112676056343</v>
      </c>
      <c r="I732" s="30">
        <f t="shared" si="68"/>
        <v>5</v>
      </c>
      <c r="J732" s="30">
        <f t="shared" si="69"/>
        <v>3</v>
      </c>
      <c r="K732" s="30">
        <f t="shared" si="70"/>
        <v>2</v>
      </c>
    </row>
    <row r="733" spans="1:11" x14ac:dyDescent="0.25">
      <c r="A733" s="1">
        <v>44656</v>
      </c>
      <c r="B733" s="37">
        <v>18140</v>
      </c>
      <c r="C733" s="37">
        <v>18143</v>
      </c>
      <c r="D733" s="37">
        <v>18022</v>
      </c>
      <c r="E733" s="37">
        <v>18081.5</v>
      </c>
      <c r="F733" s="37">
        <f t="shared" si="71"/>
        <v>0.66703417861080483</v>
      </c>
      <c r="G733" s="30">
        <f t="shared" si="72"/>
        <v>-0.32249173098125689</v>
      </c>
      <c r="H733" s="30">
        <f t="shared" si="73"/>
        <v>0.48347107438016529</v>
      </c>
      <c r="I733" s="30">
        <f t="shared" si="68"/>
        <v>5</v>
      </c>
      <c r="J733" s="30">
        <f t="shared" si="69"/>
        <v>5</v>
      </c>
      <c r="K733" s="30">
        <f t="shared" si="70"/>
        <v>2</v>
      </c>
    </row>
    <row r="734" spans="1:11" x14ac:dyDescent="0.25">
      <c r="A734" s="1">
        <v>44655</v>
      </c>
      <c r="B734" s="37">
        <v>17819</v>
      </c>
      <c r="C734" s="37">
        <v>18111</v>
      </c>
      <c r="D734" s="37">
        <v>17796.5</v>
      </c>
      <c r="E734" s="37">
        <v>18019.5</v>
      </c>
      <c r="F734" s="37">
        <f t="shared" si="71"/>
        <v>1.7649699758684552</v>
      </c>
      <c r="G734" s="30">
        <f t="shared" si="72"/>
        <v>1.1252034345361694</v>
      </c>
      <c r="H734" s="30">
        <f t="shared" si="73"/>
        <v>0.63751987281399047</v>
      </c>
      <c r="I734" s="30">
        <f t="shared" si="68"/>
        <v>10</v>
      </c>
      <c r="J734" s="30">
        <f t="shared" si="69"/>
        <v>7</v>
      </c>
      <c r="K734" s="30">
        <f t="shared" si="70"/>
        <v>4</v>
      </c>
    </row>
    <row r="735" spans="1:11" x14ac:dyDescent="0.25">
      <c r="A735" s="1">
        <v>44652</v>
      </c>
      <c r="B735" s="37">
        <v>17492</v>
      </c>
      <c r="C735" s="37">
        <v>17608</v>
      </c>
      <c r="D735" s="37">
        <v>17476.5</v>
      </c>
      <c r="E735" s="37">
        <v>17600</v>
      </c>
      <c r="F735" s="37">
        <f t="shared" si="71"/>
        <v>0.7517722387377086</v>
      </c>
      <c r="G735" s="30">
        <f t="shared" si="72"/>
        <v>0.61742510862108391</v>
      </c>
      <c r="H735" s="30">
        <f t="shared" si="73"/>
        <v>0.82129277566539927</v>
      </c>
      <c r="I735" s="30">
        <f t="shared" si="68"/>
        <v>7</v>
      </c>
      <c r="J735" s="30">
        <f t="shared" si="69"/>
        <v>9</v>
      </c>
      <c r="K735" s="30">
        <f t="shared" si="70"/>
        <v>4</v>
      </c>
    </row>
    <row r="736" spans="1:11" x14ac:dyDescent="0.25">
      <c r="A736" s="1">
        <v>44651</v>
      </c>
      <c r="B736" s="37">
        <v>17563.5</v>
      </c>
      <c r="C736" s="37">
        <v>17610</v>
      </c>
      <c r="D736" s="37">
        <v>17540</v>
      </c>
      <c r="E736" s="37">
        <v>17562</v>
      </c>
      <c r="F736" s="37">
        <f t="shared" si="71"/>
        <v>0.39855381899962994</v>
      </c>
      <c r="G736" s="30">
        <f t="shared" si="72"/>
        <v>-8.5404389785634985E-3</v>
      </c>
      <c r="H736" s="30">
        <f t="shared" si="73"/>
        <v>2.1428571428571429E-2</v>
      </c>
      <c r="I736" s="30">
        <f t="shared" si="68"/>
        <v>2</v>
      </c>
      <c r="J736" s="30">
        <f t="shared" si="69"/>
        <v>1</v>
      </c>
      <c r="K736" s="30">
        <f t="shared" si="70"/>
        <v>2</v>
      </c>
    </row>
    <row r="737" spans="1:11" x14ac:dyDescent="0.25">
      <c r="A737" s="1">
        <v>44650</v>
      </c>
      <c r="B737" s="37">
        <v>17495</v>
      </c>
      <c r="C737" s="37">
        <v>17533.5</v>
      </c>
      <c r="D737" s="37">
        <v>17436</v>
      </c>
      <c r="E737" s="37">
        <v>17527.5</v>
      </c>
      <c r="F737" s="37">
        <f t="shared" si="71"/>
        <v>0.55730208631037437</v>
      </c>
      <c r="G737" s="30">
        <f t="shared" si="72"/>
        <v>0.18576736210345815</v>
      </c>
      <c r="H737" s="30">
        <f t="shared" si="73"/>
        <v>0.33333333333333337</v>
      </c>
      <c r="I737" s="30">
        <f t="shared" si="68"/>
        <v>5</v>
      </c>
      <c r="J737" s="30">
        <f t="shared" si="69"/>
        <v>4</v>
      </c>
      <c r="K737" s="30">
        <f t="shared" si="70"/>
        <v>2</v>
      </c>
    </row>
    <row r="738" spans="1:11" x14ac:dyDescent="0.25">
      <c r="A738" s="1">
        <v>44649</v>
      </c>
      <c r="B738" s="37">
        <v>17336</v>
      </c>
      <c r="C738" s="37">
        <v>17359</v>
      </c>
      <c r="D738" s="37">
        <v>17282.5</v>
      </c>
      <c r="E738" s="37">
        <v>17315</v>
      </c>
      <c r="F738" s="37">
        <f t="shared" si="71"/>
        <v>0.4412782648823258</v>
      </c>
      <c r="G738" s="30">
        <f t="shared" si="72"/>
        <v>-0.12113520996769728</v>
      </c>
      <c r="H738" s="30">
        <f t="shared" si="73"/>
        <v>0.27450980392156865</v>
      </c>
      <c r="I738" s="30">
        <f t="shared" si="68"/>
        <v>3</v>
      </c>
      <c r="J738" s="30">
        <f t="shared" si="69"/>
        <v>3</v>
      </c>
      <c r="K738" s="30">
        <f t="shared" si="70"/>
        <v>2</v>
      </c>
    </row>
    <row r="739" spans="1:11" x14ac:dyDescent="0.25">
      <c r="A739" s="1">
        <v>44648</v>
      </c>
      <c r="B739" s="37">
        <v>17216.5</v>
      </c>
      <c r="C739" s="37">
        <v>17220</v>
      </c>
      <c r="D739" s="37">
        <v>17025.5</v>
      </c>
      <c r="E739" s="37">
        <v>17051</v>
      </c>
      <c r="F739" s="37">
        <f t="shared" si="71"/>
        <v>1.1297302006795806</v>
      </c>
      <c r="G739" s="30">
        <f t="shared" si="72"/>
        <v>-0.96128713733918036</v>
      </c>
      <c r="H739" s="30">
        <f t="shared" si="73"/>
        <v>0.85089974293059123</v>
      </c>
      <c r="I739" s="30">
        <f t="shared" si="68"/>
        <v>10</v>
      </c>
      <c r="J739" s="30">
        <f t="shared" si="69"/>
        <v>9</v>
      </c>
      <c r="K739" s="30">
        <f t="shared" si="70"/>
        <v>4</v>
      </c>
    </row>
    <row r="740" spans="1:11" x14ac:dyDescent="0.25">
      <c r="A740" s="1">
        <v>44645</v>
      </c>
      <c r="B740" s="37">
        <v>17294</v>
      </c>
      <c r="C740" s="37">
        <v>17294</v>
      </c>
      <c r="D740" s="37">
        <v>17180.5</v>
      </c>
      <c r="E740" s="37">
        <v>17208.5</v>
      </c>
      <c r="F740" s="37">
        <f t="shared" si="71"/>
        <v>0.6562969816121198</v>
      </c>
      <c r="G740" s="30">
        <f t="shared" si="72"/>
        <v>-0.49439111830692728</v>
      </c>
      <c r="H740" s="30">
        <f t="shared" si="73"/>
        <v>0.75330396475770933</v>
      </c>
      <c r="I740" s="30">
        <f t="shared" si="68"/>
        <v>5</v>
      </c>
      <c r="J740" s="30">
        <f t="shared" si="69"/>
        <v>8</v>
      </c>
      <c r="K740" s="30">
        <f t="shared" si="70"/>
        <v>3</v>
      </c>
    </row>
    <row r="741" spans="1:11" x14ac:dyDescent="0.25">
      <c r="A741" s="1">
        <v>44644</v>
      </c>
      <c r="B741" s="37">
        <v>17150</v>
      </c>
      <c r="C741" s="37">
        <v>17324</v>
      </c>
      <c r="D741" s="37">
        <v>17136</v>
      </c>
      <c r="E741" s="37">
        <v>17314</v>
      </c>
      <c r="F741" s="37">
        <f t="shared" si="71"/>
        <v>1.0962099125364433</v>
      </c>
      <c r="G741" s="30">
        <f t="shared" si="72"/>
        <v>0.95626822157434399</v>
      </c>
      <c r="H741" s="30">
        <f t="shared" si="73"/>
        <v>0.87234042553191471</v>
      </c>
      <c r="I741" s="30">
        <f t="shared" si="68"/>
        <v>9</v>
      </c>
      <c r="J741" s="30">
        <f t="shared" si="69"/>
        <v>9</v>
      </c>
      <c r="K741" s="30">
        <f t="shared" si="70"/>
        <v>4</v>
      </c>
    </row>
    <row r="742" spans="1:11" x14ac:dyDescent="0.25">
      <c r="A742" s="1">
        <v>44643</v>
      </c>
      <c r="B742" s="37">
        <v>17453</v>
      </c>
      <c r="C742" s="37">
        <v>17462</v>
      </c>
      <c r="D742" s="37">
        <v>17321</v>
      </c>
      <c r="E742" s="37">
        <v>17365</v>
      </c>
      <c r="F742" s="37">
        <f t="shared" si="71"/>
        <v>0.80788403139861342</v>
      </c>
      <c r="G742" s="30">
        <f t="shared" si="72"/>
        <v>-0.50421131037643951</v>
      </c>
      <c r="H742" s="30">
        <f t="shared" si="73"/>
        <v>0.62411347517730487</v>
      </c>
      <c r="I742" s="30">
        <f t="shared" si="68"/>
        <v>7</v>
      </c>
      <c r="J742" s="30">
        <f t="shared" si="69"/>
        <v>7</v>
      </c>
      <c r="K742" s="30">
        <f t="shared" si="70"/>
        <v>4</v>
      </c>
    </row>
    <row r="743" spans="1:11" x14ac:dyDescent="0.25">
      <c r="A743" s="1">
        <v>44642</v>
      </c>
      <c r="B743" s="37">
        <v>17165</v>
      </c>
      <c r="C743" s="37">
        <v>17175</v>
      </c>
      <c r="D743" s="37">
        <v>17051</v>
      </c>
      <c r="E743" s="37">
        <v>17098</v>
      </c>
      <c r="F743" s="37">
        <f t="shared" si="71"/>
        <v>0.72240023303233325</v>
      </c>
      <c r="G743" s="30">
        <f t="shared" si="72"/>
        <v>-0.39032915817069619</v>
      </c>
      <c r="H743" s="30">
        <f t="shared" si="73"/>
        <v>0.54032258064516125</v>
      </c>
      <c r="I743" s="30">
        <f t="shared" si="68"/>
        <v>6</v>
      </c>
      <c r="J743" s="30">
        <f t="shared" si="69"/>
        <v>6</v>
      </c>
      <c r="K743" s="30">
        <f t="shared" si="70"/>
        <v>1</v>
      </c>
    </row>
    <row r="744" spans="1:11" x14ac:dyDescent="0.25">
      <c r="A744" s="1">
        <v>44641</v>
      </c>
      <c r="B744" s="37">
        <v>17360</v>
      </c>
      <c r="C744" s="37">
        <v>17378</v>
      </c>
      <c r="D744" s="37">
        <v>17232.5</v>
      </c>
      <c r="E744" s="37">
        <v>17278.5</v>
      </c>
      <c r="F744" s="37">
        <f t="shared" si="71"/>
        <v>0.83813364055299544</v>
      </c>
      <c r="G744" s="30">
        <f t="shared" si="72"/>
        <v>-0.46947004608294929</v>
      </c>
      <c r="H744" s="30">
        <f t="shared" si="73"/>
        <v>0.56013745704467344</v>
      </c>
      <c r="I744" s="30">
        <f t="shared" si="68"/>
        <v>8</v>
      </c>
      <c r="J744" s="30">
        <f t="shared" si="69"/>
        <v>6</v>
      </c>
      <c r="K744" s="30">
        <f t="shared" si="70"/>
        <v>1</v>
      </c>
    </row>
    <row r="745" spans="1:11" x14ac:dyDescent="0.25">
      <c r="A745" s="1">
        <v>44637</v>
      </c>
      <c r="B745" s="37">
        <v>17243.5</v>
      </c>
      <c r="C745" s="37">
        <v>17297.5</v>
      </c>
      <c r="D745" s="37">
        <v>17188</v>
      </c>
      <c r="E745" s="37">
        <v>17268</v>
      </c>
      <c r="F745" s="37">
        <f t="shared" si="71"/>
        <v>0.63502189230724615</v>
      </c>
      <c r="G745" s="30">
        <f t="shared" si="72"/>
        <v>0.14208252384956649</v>
      </c>
      <c r="H745" s="30">
        <f t="shared" si="73"/>
        <v>0.22374429223744291</v>
      </c>
      <c r="I745" s="30">
        <f t="shared" si="68"/>
        <v>5</v>
      </c>
      <c r="J745" s="30">
        <f t="shared" si="69"/>
        <v>3</v>
      </c>
      <c r="K745" s="30">
        <f t="shared" si="70"/>
        <v>2</v>
      </c>
    </row>
    <row r="746" spans="1:11" x14ac:dyDescent="0.25">
      <c r="A746" s="1">
        <v>44636</v>
      </c>
      <c r="B746" s="37">
        <v>16877.5</v>
      </c>
      <c r="C746" s="37">
        <v>16964</v>
      </c>
      <c r="D746" s="37">
        <v>16861</v>
      </c>
      <c r="E746" s="37">
        <v>16900</v>
      </c>
      <c r="F746" s="37">
        <f t="shared" si="71"/>
        <v>0.61027995852466299</v>
      </c>
      <c r="G746" s="30">
        <f t="shared" si="72"/>
        <v>0.13331358317286329</v>
      </c>
      <c r="H746" s="30">
        <f t="shared" si="73"/>
        <v>0.21844660194174761</v>
      </c>
      <c r="I746" s="30">
        <f t="shared" si="68"/>
        <v>5</v>
      </c>
      <c r="J746" s="30">
        <f t="shared" si="69"/>
        <v>3</v>
      </c>
      <c r="K746" s="30">
        <f t="shared" si="70"/>
        <v>2</v>
      </c>
    </row>
    <row r="747" spans="1:11" x14ac:dyDescent="0.25">
      <c r="A747" s="1">
        <v>44635</v>
      </c>
      <c r="B747" s="37">
        <v>16898.5</v>
      </c>
      <c r="C747" s="37">
        <v>16928.5</v>
      </c>
      <c r="D747" s="37">
        <v>16811.5</v>
      </c>
      <c r="E747" s="37">
        <v>16855</v>
      </c>
      <c r="F747" s="37">
        <f t="shared" si="71"/>
        <v>0.69236914519040149</v>
      </c>
      <c r="G747" s="30">
        <f t="shared" si="72"/>
        <v>-0.25741929757079035</v>
      </c>
      <c r="H747" s="30">
        <f t="shared" si="73"/>
        <v>0.37179487179487186</v>
      </c>
      <c r="I747" s="30">
        <f t="shared" si="68"/>
        <v>6</v>
      </c>
      <c r="J747" s="30">
        <f t="shared" si="69"/>
        <v>4</v>
      </c>
      <c r="K747" s="30">
        <f t="shared" si="70"/>
        <v>1</v>
      </c>
    </row>
    <row r="748" spans="1:11" x14ac:dyDescent="0.25">
      <c r="A748" s="1">
        <v>44634</v>
      </c>
      <c r="B748" s="37">
        <v>16625</v>
      </c>
      <c r="C748" s="37">
        <v>16729</v>
      </c>
      <c r="D748" s="37">
        <v>16610.5</v>
      </c>
      <c r="E748" s="37">
        <v>16720</v>
      </c>
      <c r="F748" s="37">
        <f t="shared" si="71"/>
        <v>0.71278195488721807</v>
      </c>
      <c r="G748" s="30">
        <f t="shared" si="72"/>
        <v>0.5714285714285714</v>
      </c>
      <c r="H748" s="30">
        <f t="shared" si="73"/>
        <v>0.80168776371308015</v>
      </c>
      <c r="I748" s="30">
        <f t="shared" si="68"/>
        <v>6</v>
      </c>
      <c r="J748" s="30">
        <f t="shared" si="69"/>
        <v>9</v>
      </c>
      <c r="K748" s="30">
        <f t="shared" si="70"/>
        <v>4</v>
      </c>
    </row>
    <row r="749" spans="1:11" x14ac:dyDescent="0.25">
      <c r="A749" s="1">
        <v>44631</v>
      </c>
      <c r="B749" s="37">
        <v>16533</v>
      </c>
      <c r="C749" s="37">
        <v>16707</v>
      </c>
      <c r="D749" s="37">
        <v>16479</v>
      </c>
      <c r="E749" s="37">
        <v>16638</v>
      </c>
      <c r="F749" s="37">
        <f t="shared" si="71"/>
        <v>1.3790600616947921</v>
      </c>
      <c r="G749" s="30">
        <f t="shared" si="72"/>
        <v>0.63509344946470703</v>
      </c>
      <c r="H749" s="30">
        <f t="shared" si="73"/>
        <v>0.46052631578947378</v>
      </c>
      <c r="I749" s="30">
        <f t="shared" si="68"/>
        <v>10</v>
      </c>
      <c r="J749" s="30">
        <f t="shared" si="69"/>
        <v>5</v>
      </c>
      <c r="K749" s="30">
        <f t="shared" si="70"/>
        <v>1</v>
      </c>
    </row>
    <row r="750" spans="1:11" x14ac:dyDescent="0.25">
      <c r="A750" s="1">
        <v>44630</v>
      </c>
      <c r="B750" s="37">
        <v>16680</v>
      </c>
      <c r="C750" s="37">
        <v>16753.5</v>
      </c>
      <c r="D750" s="37">
        <v>16579.5</v>
      </c>
      <c r="E750" s="37">
        <v>16734.5</v>
      </c>
      <c r="F750" s="37">
        <f t="shared" si="71"/>
        <v>1.0431654676258995</v>
      </c>
      <c r="G750" s="30">
        <f t="shared" si="72"/>
        <v>0.3267386091127098</v>
      </c>
      <c r="H750" s="30">
        <f t="shared" si="73"/>
        <v>0.31321839080459762</v>
      </c>
      <c r="I750" s="30">
        <f t="shared" si="68"/>
        <v>9</v>
      </c>
      <c r="J750" s="30">
        <f t="shared" si="69"/>
        <v>4</v>
      </c>
      <c r="K750" s="30">
        <f t="shared" si="70"/>
        <v>1</v>
      </c>
    </row>
    <row r="751" spans="1:11" x14ac:dyDescent="0.25">
      <c r="A751" s="1">
        <v>44629</v>
      </c>
      <c r="B751" s="37">
        <v>16039</v>
      </c>
      <c r="C751" s="37">
        <v>16170</v>
      </c>
      <c r="D751" s="37">
        <v>15982.5</v>
      </c>
      <c r="E751" s="37">
        <v>16128</v>
      </c>
      <c r="F751" s="37">
        <f t="shared" si="71"/>
        <v>1.169025500342914</v>
      </c>
      <c r="G751" s="30">
        <f t="shared" si="72"/>
        <v>0.55489743749610332</v>
      </c>
      <c r="H751" s="30">
        <f t="shared" si="73"/>
        <v>0.47466666666666679</v>
      </c>
      <c r="I751" s="30">
        <f t="shared" si="68"/>
        <v>10</v>
      </c>
      <c r="J751" s="30">
        <f t="shared" si="69"/>
        <v>5</v>
      </c>
      <c r="K751" s="30">
        <f t="shared" si="70"/>
        <v>1</v>
      </c>
    </row>
    <row r="752" spans="1:11" x14ac:dyDescent="0.25">
      <c r="A752" s="1">
        <v>44628</v>
      </c>
      <c r="B752" s="37">
        <v>15760</v>
      </c>
      <c r="C752" s="37">
        <v>15922.5</v>
      </c>
      <c r="D752" s="37">
        <v>15760</v>
      </c>
      <c r="E752" s="37">
        <v>15815</v>
      </c>
      <c r="F752" s="37">
        <f t="shared" si="71"/>
        <v>1.0310913705583755</v>
      </c>
      <c r="G752" s="30">
        <f t="shared" si="72"/>
        <v>0.34898477157360408</v>
      </c>
      <c r="H752" s="30">
        <f t="shared" si="73"/>
        <v>0.33846153846153854</v>
      </c>
      <c r="I752" s="30">
        <f t="shared" si="68"/>
        <v>9</v>
      </c>
      <c r="J752" s="30">
        <f t="shared" si="69"/>
        <v>4</v>
      </c>
      <c r="K752" s="30">
        <f t="shared" si="70"/>
        <v>1</v>
      </c>
    </row>
    <row r="753" spans="1:11" x14ac:dyDescent="0.25">
      <c r="A753" s="1">
        <v>44627</v>
      </c>
      <c r="B753" s="37">
        <v>15888</v>
      </c>
      <c r="C753" s="37">
        <v>15923.5</v>
      </c>
      <c r="D753" s="37">
        <v>15759</v>
      </c>
      <c r="E753" s="37">
        <v>15848.5</v>
      </c>
      <c r="F753" s="37">
        <f t="shared" si="71"/>
        <v>1.0353726082578045</v>
      </c>
      <c r="G753" s="30">
        <f t="shared" si="72"/>
        <v>-0.24861530715005034</v>
      </c>
      <c r="H753" s="30">
        <f t="shared" si="73"/>
        <v>0.24012158054711247</v>
      </c>
      <c r="I753" s="30">
        <f t="shared" si="68"/>
        <v>9</v>
      </c>
      <c r="J753" s="30">
        <f t="shared" si="69"/>
        <v>3</v>
      </c>
      <c r="K753" s="30">
        <f t="shared" si="70"/>
        <v>1</v>
      </c>
    </row>
    <row r="754" spans="1:11" x14ac:dyDescent="0.25">
      <c r="A754" s="1">
        <v>44624</v>
      </c>
      <c r="B754" s="37">
        <v>16299</v>
      </c>
      <c r="C754" s="37">
        <v>16321.5</v>
      </c>
      <c r="D754" s="37">
        <v>16152</v>
      </c>
      <c r="E754" s="37">
        <v>16164.5</v>
      </c>
      <c r="F754" s="37">
        <f t="shared" si="71"/>
        <v>1.0399411006810233</v>
      </c>
      <c r="G754" s="30">
        <f t="shared" si="72"/>
        <v>-0.82520400024541385</v>
      </c>
      <c r="H754" s="30">
        <f t="shared" si="73"/>
        <v>0.7935103244837759</v>
      </c>
      <c r="I754" s="30">
        <f t="shared" si="68"/>
        <v>9</v>
      </c>
      <c r="J754" s="30">
        <f t="shared" si="69"/>
        <v>8</v>
      </c>
      <c r="K754" s="30">
        <f t="shared" si="70"/>
        <v>4</v>
      </c>
    </row>
    <row r="755" spans="1:11" x14ac:dyDescent="0.25">
      <c r="A755" s="1">
        <v>44623</v>
      </c>
      <c r="B755" s="37">
        <v>16719</v>
      </c>
      <c r="C755" s="37">
        <v>16767.5</v>
      </c>
      <c r="D755" s="37">
        <v>16605</v>
      </c>
      <c r="E755" s="37">
        <v>16642</v>
      </c>
      <c r="F755" s="37">
        <f t="shared" si="71"/>
        <v>0.97194808301931923</v>
      </c>
      <c r="G755" s="30">
        <f t="shared" si="72"/>
        <v>-0.46055386087684674</v>
      </c>
      <c r="H755" s="30">
        <f t="shared" si="73"/>
        <v>0.47384615384615392</v>
      </c>
      <c r="I755" s="30">
        <f t="shared" si="68"/>
        <v>8</v>
      </c>
      <c r="J755" s="30">
        <f t="shared" si="69"/>
        <v>5</v>
      </c>
      <c r="K755" s="30">
        <f t="shared" si="70"/>
        <v>1</v>
      </c>
    </row>
    <row r="756" spans="1:11" x14ac:dyDescent="0.25">
      <c r="A756" s="1">
        <v>44622</v>
      </c>
      <c r="B756" s="37">
        <v>16551.5</v>
      </c>
      <c r="C756" s="37">
        <v>16677.5</v>
      </c>
      <c r="D756" s="37">
        <v>16550.5</v>
      </c>
      <c r="E756" s="37">
        <v>16565.5</v>
      </c>
      <c r="F756" s="37">
        <f t="shared" si="71"/>
        <v>0.76730205721535816</v>
      </c>
      <c r="G756" s="30">
        <f t="shared" si="72"/>
        <v>8.4584478748149713E-2</v>
      </c>
      <c r="H756" s="30">
        <f t="shared" si="73"/>
        <v>0.11023622047244094</v>
      </c>
      <c r="I756" s="30">
        <f t="shared" si="68"/>
        <v>7</v>
      </c>
      <c r="J756" s="30">
        <f t="shared" si="69"/>
        <v>2</v>
      </c>
      <c r="K756" s="30">
        <f t="shared" si="70"/>
        <v>1</v>
      </c>
    </row>
    <row r="757" spans="1:11" x14ac:dyDescent="0.25">
      <c r="A757" s="1">
        <v>44620</v>
      </c>
      <c r="B757" s="37">
        <v>16545</v>
      </c>
      <c r="C757" s="37">
        <v>16624</v>
      </c>
      <c r="D757" s="37">
        <v>16368</v>
      </c>
      <c r="E757" s="37">
        <v>16588.5</v>
      </c>
      <c r="F757" s="37">
        <f t="shared" si="71"/>
        <v>1.5472952553641584</v>
      </c>
      <c r="G757" s="30">
        <f t="shared" si="72"/>
        <v>0.26291931097008159</v>
      </c>
      <c r="H757" s="30">
        <f t="shared" si="73"/>
        <v>0.169921875</v>
      </c>
      <c r="I757" s="30">
        <f t="shared" si="68"/>
        <v>10</v>
      </c>
      <c r="J757" s="30">
        <f t="shared" si="69"/>
        <v>2</v>
      </c>
      <c r="K757" s="30">
        <f t="shared" si="70"/>
        <v>1</v>
      </c>
    </row>
    <row r="758" spans="1:11" x14ac:dyDescent="0.25">
      <c r="A758" s="1">
        <v>44617</v>
      </c>
      <c r="B758" s="37">
        <v>16500</v>
      </c>
      <c r="C758" s="37">
        <v>16763.5</v>
      </c>
      <c r="D758" s="37">
        <v>16497.5</v>
      </c>
      <c r="E758" s="37">
        <v>16726</v>
      </c>
      <c r="F758" s="37">
        <f t="shared" si="71"/>
        <v>1.6121212121212118</v>
      </c>
      <c r="G758" s="30">
        <f t="shared" si="72"/>
        <v>1.3696969696969696</v>
      </c>
      <c r="H758" s="30">
        <f t="shared" si="73"/>
        <v>0.84962406015037606</v>
      </c>
      <c r="I758" s="30">
        <f t="shared" si="68"/>
        <v>10</v>
      </c>
      <c r="J758" s="30">
        <f t="shared" si="69"/>
        <v>9</v>
      </c>
      <c r="K758" s="30">
        <f t="shared" si="70"/>
        <v>4</v>
      </c>
    </row>
    <row r="759" spans="1:11" x14ac:dyDescent="0.25">
      <c r="A759" s="1">
        <v>44616</v>
      </c>
      <c r="B759" s="37">
        <v>16703</v>
      </c>
      <c r="C759" s="37">
        <v>16786</v>
      </c>
      <c r="D759" s="37">
        <v>16500.5</v>
      </c>
      <c r="E759" s="37">
        <v>16597</v>
      </c>
      <c r="F759" s="37">
        <f t="shared" si="71"/>
        <v>1.7092737831527272</v>
      </c>
      <c r="G759" s="30">
        <f t="shared" si="72"/>
        <v>-0.63461653595162548</v>
      </c>
      <c r="H759" s="30">
        <f t="shared" si="73"/>
        <v>0.37127845884413307</v>
      </c>
      <c r="I759" s="30">
        <f t="shared" si="68"/>
        <v>10</v>
      </c>
      <c r="J759" s="30">
        <f t="shared" si="69"/>
        <v>4</v>
      </c>
      <c r="K759" s="30">
        <f t="shared" si="70"/>
        <v>1</v>
      </c>
    </row>
    <row r="760" spans="1:11" x14ac:dyDescent="0.25">
      <c r="A760" s="1">
        <v>44615</v>
      </c>
      <c r="B760" s="37">
        <v>17182</v>
      </c>
      <c r="C760" s="37">
        <v>17218</v>
      </c>
      <c r="D760" s="37">
        <v>17118.5</v>
      </c>
      <c r="E760" s="37">
        <v>17162.5</v>
      </c>
      <c r="F760" s="37">
        <f t="shared" si="71"/>
        <v>0.57909440111744848</v>
      </c>
      <c r="G760" s="30">
        <f t="shared" si="72"/>
        <v>-0.11349086253055524</v>
      </c>
      <c r="H760" s="30">
        <f t="shared" si="73"/>
        <v>0.19597989949748745</v>
      </c>
      <c r="I760" s="30">
        <f t="shared" si="68"/>
        <v>5</v>
      </c>
      <c r="J760" s="30">
        <f t="shared" si="69"/>
        <v>2</v>
      </c>
      <c r="K760" s="30">
        <f t="shared" si="70"/>
        <v>2</v>
      </c>
    </row>
    <row r="761" spans="1:11" x14ac:dyDescent="0.25">
      <c r="A761" s="1">
        <v>44614</v>
      </c>
      <c r="B761" s="37">
        <v>16906</v>
      </c>
      <c r="C761" s="37">
        <v>16994</v>
      </c>
      <c r="D761" s="37">
        <v>16851</v>
      </c>
      <c r="E761" s="37">
        <v>16975</v>
      </c>
      <c r="F761" s="37">
        <f t="shared" si="71"/>
        <v>0.84585354312078553</v>
      </c>
      <c r="G761" s="30">
        <f t="shared" si="72"/>
        <v>0.40813912220513426</v>
      </c>
      <c r="H761" s="30">
        <f t="shared" si="73"/>
        <v>0.4825174825174825</v>
      </c>
      <c r="I761" s="30">
        <f t="shared" si="68"/>
        <v>8</v>
      </c>
      <c r="J761" s="30">
        <f t="shared" si="69"/>
        <v>5</v>
      </c>
      <c r="K761" s="30">
        <f t="shared" si="70"/>
        <v>1</v>
      </c>
    </row>
    <row r="762" spans="1:11" x14ac:dyDescent="0.25">
      <c r="A762" s="1">
        <v>44613</v>
      </c>
      <c r="B762" s="37">
        <v>17200</v>
      </c>
      <c r="C762" s="37">
        <v>17240</v>
      </c>
      <c r="D762" s="37">
        <v>17081</v>
      </c>
      <c r="E762" s="37">
        <v>17225</v>
      </c>
      <c r="F762" s="37">
        <f t="shared" si="71"/>
        <v>0.92441860465116277</v>
      </c>
      <c r="G762" s="30">
        <f t="shared" si="72"/>
        <v>0.14534883720930233</v>
      </c>
      <c r="H762" s="30">
        <f t="shared" si="73"/>
        <v>0.15723270440251574</v>
      </c>
      <c r="I762" s="30">
        <f t="shared" si="68"/>
        <v>8</v>
      </c>
      <c r="J762" s="30">
        <f t="shared" si="69"/>
        <v>2</v>
      </c>
      <c r="K762" s="30">
        <f t="shared" si="70"/>
        <v>1</v>
      </c>
    </row>
    <row r="763" spans="1:11" x14ac:dyDescent="0.25">
      <c r="A763" s="1">
        <v>44610</v>
      </c>
      <c r="B763" s="37">
        <v>17240</v>
      </c>
      <c r="C763" s="37">
        <v>17324.5</v>
      </c>
      <c r="D763" s="37">
        <v>17220.5</v>
      </c>
      <c r="E763" s="37">
        <v>17310.5</v>
      </c>
      <c r="F763" s="37">
        <f t="shared" si="71"/>
        <v>0.60324825986078889</v>
      </c>
      <c r="G763" s="30">
        <f t="shared" si="72"/>
        <v>0.4089327146171694</v>
      </c>
      <c r="H763" s="30">
        <f t="shared" si="73"/>
        <v>0.67788461538461542</v>
      </c>
      <c r="I763" s="30">
        <f t="shared" si="68"/>
        <v>5</v>
      </c>
      <c r="J763" s="30">
        <f t="shared" si="69"/>
        <v>7</v>
      </c>
      <c r="K763" s="30">
        <f t="shared" si="70"/>
        <v>3</v>
      </c>
    </row>
    <row r="764" spans="1:11" x14ac:dyDescent="0.25">
      <c r="A764" s="1">
        <v>44609</v>
      </c>
      <c r="B764" s="37">
        <v>17375</v>
      </c>
      <c r="C764" s="37">
        <v>17435.5</v>
      </c>
      <c r="D764" s="37">
        <v>17218.5</v>
      </c>
      <c r="E764" s="37">
        <v>17365</v>
      </c>
      <c r="F764" s="37">
        <f t="shared" si="71"/>
        <v>1.2489208633093525</v>
      </c>
      <c r="G764" s="30">
        <f t="shared" si="72"/>
        <v>-5.755395683453237E-2</v>
      </c>
      <c r="H764" s="30">
        <f t="shared" si="73"/>
        <v>4.6082949308755762E-2</v>
      </c>
      <c r="I764" s="30">
        <f t="shared" si="68"/>
        <v>10</v>
      </c>
      <c r="J764" s="30">
        <f t="shared" si="69"/>
        <v>1</v>
      </c>
      <c r="K764" s="30">
        <f t="shared" si="70"/>
        <v>1</v>
      </c>
    </row>
    <row r="765" spans="1:11" x14ac:dyDescent="0.25">
      <c r="A765" s="1">
        <v>44608</v>
      </c>
      <c r="B765" s="37">
        <v>17396.5</v>
      </c>
      <c r="C765" s="37">
        <v>17437.5</v>
      </c>
      <c r="D765" s="37">
        <v>17247.5</v>
      </c>
      <c r="E765" s="37">
        <v>17260</v>
      </c>
      <c r="F765" s="37">
        <f t="shared" si="71"/>
        <v>1.0921737131032105</v>
      </c>
      <c r="G765" s="30">
        <f t="shared" si="72"/>
        <v>-0.78464058862414854</v>
      </c>
      <c r="H765" s="30">
        <f t="shared" si="73"/>
        <v>0.71842105263157885</v>
      </c>
      <c r="I765" s="30">
        <f t="shared" si="68"/>
        <v>9</v>
      </c>
      <c r="J765" s="30">
        <f t="shared" si="69"/>
        <v>8</v>
      </c>
      <c r="K765" s="30">
        <f t="shared" si="70"/>
        <v>4</v>
      </c>
    </row>
    <row r="766" spans="1:11" x14ac:dyDescent="0.25">
      <c r="A766" s="1">
        <v>44607</v>
      </c>
      <c r="B766" s="37">
        <v>16905</v>
      </c>
      <c r="C766" s="37">
        <v>16980</v>
      </c>
      <c r="D766" s="37">
        <v>16837</v>
      </c>
      <c r="E766" s="37">
        <v>16942</v>
      </c>
      <c r="F766" s="37">
        <f t="shared" si="71"/>
        <v>0.84590357882283351</v>
      </c>
      <c r="G766" s="30">
        <f t="shared" si="72"/>
        <v>0.21887015675835553</v>
      </c>
      <c r="H766" s="30">
        <f t="shared" si="73"/>
        <v>0.25874125874125875</v>
      </c>
      <c r="I766" s="30">
        <f t="shared" si="68"/>
        <v>8</v>
      </c>
      <c r="J766" s="30">
        <f t="shared" si="69"/>
        <v>3</v>
      </c>
      <c r="K766" s="30">
        <f t="shared" si="70"/>
        <v>1</v>
      </c>
    </row>
    <row r="767" spans="1:11" x14ac:dyDescent="0.25">
      <c r="A767" s="1">
        <v>44606</v>
      </c>
      <c r="B767" s="37">
        <v>17082</v>
      </c>
      <c r="C767" s="37">
        <v>17109</v>
      </c>
      <c r="D767" s="37">
        <v>16933</v>
      </c>
      <c r="E767" s="37">
        <v>17025</v>
      </c>
      <c r="F767" s="37">
        <f t="shared" si="71"/>
        <v>1.0303243179955508</v>
      </c>
      <c r="G767" s="30">
        <f t="shared" si="72"/>
        <v>-0.3336845802599227</v>
      </c>
      <c r="H767" s="30">
        <f t="shared" si="73"/>
        <v>0.32386363636363635</v>
      </c>
      <c r="I767" s="30">
        <f t="shared" si="68"/>
        <v>9</v>
      </c>
      <c r="J767" s="30">
        <f t="shared" si="69"/>
        <v>4</v>
      </c>
      <c r="K767" s="30">
        <f t="shared" si="70"/>
        <v>1</v>
      </c>
    </row>
    <row r="768" spans="1:11" x14ac:dyDescent="0.25">
      <c r="A768" s="1">
        <v>44603</v>
      </c>
      <c r="B768" s="37">
        <v>17437</v>
      </c>
      <c r="C768" s="37">
        <v>17447.5</v>
      </c>
      <c r="D768" s="37">
        <v>17282.5</v>
      </c>
      <c r="E768" s="37">
        <v>17306</v>
      </c>
      <c r="F768" s="37">
        <f t="shared" si="71"/>
        <v>0.94626369214887884</v>
      </c>
      <c r="G768" s="30">
        <f t="shared" si="72"/>
        <v>-0.75127602225153411</v>
      </c>
      <c r="H768" s="30">
        <f t="shared" si="73"/>
        <v>0.79393939393939394</v>
      </c>
      <c r="I768" s="30">
        <f t="shared" si="68"/>
        <v>8</v>
      </c>
      <c r="J768" s="30">
        <f t="shared" si="69"/>
        <v>8</v>
      </c>
      <c r="K768" s="30">
        <f t="shared" si="70"/>
        <v>4</v>
      </c>
    </row>
    <row r="769" spans="1:11" x14ac:dyDescent="0.25">
      <c r="A769" s="1">
        <v>44602</v>
      </c>
      <c r="B769" s="37">
        <v>17525</v>
      </c>
      <c r="C769" s="37">
        <v>17610</v>
      </c>
      <c r="D769" s="37">
        <v>17441</v>
      </c>
      <c r="E769" s="37">
        <v>17601.5</v>
      </c>
      <c r="F769" s="37">
        <f t="shared" si="71"/>
        <v>0.96433666191155487</v>
      </c>
      <c r="G769" s="30">
        <f t="shared" si="72"/>
        <v>0.43651925820256782</v>
      </c>
      <c r="H769" s="30">
        <f t="shared" si="73"/>
        <v>0.45266272189349122</v>
      </c>
      <c r="I769" s="30">
        <f t="shared" si="68"/>
        <v>8</v>
      </c>
      <c r="J769" s="30">
        <f t="shared" si="69"/>
        <v>5</v>
      </c>
      <c r="K769" s="30">
        <f t="shared" si="70"/>
        <v>1</v>
      </c>
    </row>
    <row r="770" spans="1:11" x14ac:dyDescent="0.25">
      <c r="A770" s="1">
        <v>44601</v>
      </c>
      <c r="B770" s="37">
        <v>17363.5</v>
      </c>
      <c r="C770" s="37">
        <v>17448</v>
      </c>
      <c r="D770" s="37">
        <v>17335</v>
      </c>
      <c r="E770" s="37">
        <v>17405</v>
      </c>
      <c r="F770" s="37">
        <f t="shared" si="71"/>
        <v>0.65079045123391022</v>
      </c>
      <c r="G770" s="30">
        <f t="shared" si="72"/>
        <v>0.23900711262130331</v>
      </c>
      <c r="H770" s="30">
        <f t="shared" si="73"/>
        <v>0.36725663716814161</v>
      </c>
      <c r="I770" s="30">
        <f t="shared" si="68"/>
        <v>5</v>
      </c>
      <c r="J770" s="30">
        <f t="shared" si="69"/>
        <v>4</v>
      </c>
      <c r="K770" s="30">
        <f t="shared" si="70"/>
        <v>2</v>
      </c>
    </row>
    <row r="771" spans="1:11" x14ac:dyDescent="0.25">
      <c r="A771" s="1">
        <v>44600</v>
      </c>
      <c r="B771" s="37">
        <v>17257</v>
      </c>
      <c r="C771" s="37">
        <v>17304</v>
      </c>
      <c r="D771" s="37">
        <v>17048.5</v>
      </c>
      <c r="E771" s="37">
        <v>17075</v>
      </c>
      <c r="F771" s="37">
        <f t="shared" si="71"/>
        <v>1.4805586138958104</v>
      </c>
      <c r="G771" s="30">
        <f t="shared" si="72"/>
        <v>-1.0546444920901663</v>
      </c>
      <c r="H771" s="30">
        <f t="shared" si="73"/>
        <v>0.71232876712328763</v>
      </c>
      <c r="I771" s="30">
        <f t="shared" ref="I771:I834" si="74">VLOOKUP(_xlfn.PERCENTRANK.EXC(F$4:F$1200,F771),$M$4:$O$13,3,TRUE)</f>
        <v>10</v>
      </c>
      <c r="J771" s="30">
        <f t="shared" ref="J771:J834" si="75">VLOOKUP(H771,$M$17:$O$26,3,TRUE)</f>
        <v>8</v>
      </c>
      <c r="K771" s="30">
        <f t="shared" ref="K771:K834" si="76">IF(I771&gt;=$O$3,IF(J771&gt;=$O$16,4,1),IF(J771&gt;=$O$16,3,2))</f>
        <v>4</v>
      </c>
    </row>
    <row r="772" spans="1:11" x14ac:dyDescent="0.25">
      <c r="A772" s="1">
        <v>44599</v>
      </c>
      <c r="B772" s="37">
        <v>17470</v>
      </c>
      <c r="C772" s="37">
        <v>17530</v>
      </c>
      <c r="D772" s="37">
        <v>17333</v>
      </c>
      <c r="E772" s="37">
        <v>17336</v>
      </c>
      <c r="F772" s="37">
        <f t="shared" ref="F772:F835" si="77">(C772-D772)/B772*100</f>
        <v>1.1276473955352033</v>
      </c>
      <c r="G772" s="30">
        <f t="shared" ref="G772:G835" si="78">(E772-B772)/B772*100</f>
        <v>-0.76702919290211791</v>
      </c>
      <c r="H772" s="30">
        <f t="shared" ref="H772:H835" si="79">ABS(G772/F772)</f>
        <v>0.68020304568527912</v>
      </c>
      <c r="I772" s="30">
        <f t="shared" si="74"/>
        <v>10</v>
      </c>
      <c r="J772" s="30">
        <f t="shared" si="75"/>
        <v>7</v>
      </c>
      <c r="K772" s="30">
        <f t="shared" si="76"/>
        <v>4</v>
      </c>
    </row>
    <row r="773" spans="1:11" x14ac:dyDescent="0.25">
      <c r="A773" s="1">
        <v>44596</v>
      </c>
      <c r="B773" s="37">
        <v>17574</v>
      </c>
      <c r="C773" s="37">
        <v>17631.5</v>
      </c>
      <c r="D773" s="37">
        <v>17492</v>
      </c>
      <c r="E773" s="37">
        <v>17581.5</v>
      </c>
      <c r="F773" s="37">
        <f t="shared" si="77"/>
        <v>0.79378627517924205</v>
      </c>
      <c r="G773" s="30">
        <f t="shared" si="78"/>
        <v>4.2676681461249574E-2</v>
      </c>
      <c r="H773" s="30">
        <f t="shared" si="79"/>
        <v>5.3763440860215055E-2</v>
      </c>
      <c r="I773" s="30">
        <f t="shared" si="74"/>
        <v>7</v>
      </c>
      <c r="J773" s="30">
        <f t="shared" si="75"/>
        <v>1</v>
      </c>
      <c r="K773" s="30">
        <f t="shared" si="76"/>
        <v>1</v>
      </c>
    </row>
    <row r="774" spans="1:11" x14ac:dyDescent="0.25">
      <c r="A774" s="1">
        <v>44595</v>
      </c>
      <c r="B774" s="37">
        <v>17760</v>
      </c>
      <c r="C774" s="37">
        <v>17784</v>
      </c>
      <c r="D774" s="37">
        <v>17691</v>
      </c>
      <c r="E774" s="37">
        <v>17711</v>
      </c>
      <c r="F774" s="37">
        <f t="shared" si="77"/>
        <v>0.52364864864864868</v>
      </c>
      <c r="G774" s="30">
        <f t="shared" si="78"/>
        <v>-0.27590090090090091</v>
      </c>
      <c r="H774" s="30">
        <f t="shared" si="79"/>
        <v>0.5268817204301075</v>
      </c>
      <c r="I774" s="30">
        <f t="shared" si="74"/>
        <v>4</v>
      </c>
      <c r="J774" s="30">
        <f t="shared" si="75"/>
        <v>6</v>
      </c>
      <c r="K774" s="30">
        <f t="shared" si="76"/>
        <v>2</v>
      </c>
    </row>
    <row r="775" spans="1:11" x14ac:dyDescent="0.25">
      <c r="A775" s="1">
        <v>44594</v>
      </c>
      <c r="B775" s="37">
        <v>17707</v>
      </c>
      <c r="C775" s="37">
        <v>17753</v>
      </c>
      <c r="D775" s="37">
        <v>17680.5</v>
      </c>
      <c r="E775" s="37">
        <v>17733</v>
      </c>
      <c r="F775" s="37">
        <f t="shared" si="77"/>
        <v>0.40944259332467381</v>
      </c>
      <c r="G775" s="30">
        <f t="shared" si="78"/>
        <v>0.14683458519229683</v>
      </c>
      <c r="H775" s="30">
        <f t="shared" si="79"/>
        <v>0.35862068965517246</v>
      </c>
      <c r="I775" s="30">
        <f t="shared" si="74"/>
        <v>3</v>
      </c>
      <c r="J775" s="30">
        <f t="shared" si="75"/>
        <v>4</v>
      </c>
      <c r="K775" s="30">
        <f t="shared" si="76"/>
        <v>2</v>
      </c>
    </row>
    <row r="776" spans="1:11" x14ac:dyDescent="0.25">
      <c r="A776" s="1">
        <v>44593</v>
      </c>
      <c r="B776" s="37">
        <v>17506</v>
      </c>
      <c r="C776" s="37">
        <v>17609</v>
      </c>
      <c r="D776" s="37">
        <v>17454.5</v>
      </c>
      <c r="E776" s="37">
        <v>17551</v>
      </c>
      <c r="F776" s="37">
        <f t="shared" si="77"/>
        <v>0.88255455272478012</v>
      </c>
      <c r="G776" s="30">
        <f t="shared" si="78"/>
        <v>0.25705472409459612</v>
      </c>
      <c r="H776" s="30">
        <f t="shared" si="79"/>
        <v>0.29126213592233008</v>
      </c>
      <c r="I776" s="30">
        <f t="shared" si="74"/>
        <v>8</v>
      </c>
      <c r="J776" s="30">
        <f t="shared" si="75"/>
        <v>3</v>
      </c>
      <c r="K776" s="30">
        <f t="shared" si="76"/>
        <v>1</v>
      </c>
    </row>
    <row r="777" spans="1:11" x14ac:dyDescent="0.25">
      <c r="A777" s="1">
        <v>44592</v>
      </c>
      <c r="B777" s="37">
        <v>17283</v>
      </c>
      <c r="C777" s="37">
        <v>17375</v>
      </c>
      <c r="D777" s="37">
        <v>17272</v>
      </c>
      <c r="E777" s="37">
        <v>17360</v>
      </c>
      <c r="F777" s="37">
        <f t="shared" si="77"/>
        <v>0.59596134930278311</v>
      </c>
      <c r="G777" s="30">
        <f t="shared" si="78"/>
        <v>0.44552450384771164</v>
      </c>
      <c r="H777" s="30">
        <f t="shared" si="79"/>
        <v>0.74757281553398058</v>
      </c>
      <c r="I777" s="30">
        <f t="shared" si="74"/>
        <v>5</v>
      </c>
      <c r="J777" s="30">
        <f t="shared" si="75"/>
        <v>8</v>
      </c>
      <c r="K777" s="30">
        <f t="shared" si="76"/>
        <v>3</v>
      </c>
    </row>
    <row r="778" spans="1:11" x14ac:dyDescent="0.25">
      <c r="A778" s="1">
        <v>44589</v>
      </c>
      <c r="B778" s="37">
        <v>17186</v>
      </c>
      <c r="C778" s="37">
        <v>17385</v>
      </c>
      <c r="D778" s="37">
        <v>17186</v>
      </c>
      <c r="E778" s="37">
        <v>17351</v>
      </c>
      <c r="F778" s="37">
        <f t="shared" si="77"/>
        <v>1.1579192365879205</v>
      </c>
      <c r="G778" s="30">
        <f t="shared" si="78"/>
        <v>0.96008378913068781</v>
      </c>
      <c r="H778" s="30">
        <f t="shared" si="79"/>
        <v>0.82914572864321601</v>
      </c>
      <c r="I778" s="30">
        <f t="shared" si="74"/>
        <v>10</v>
      </c>
      <c r="J778" s="30">
        <f t="shared" si="75"/>
        <v>9</v>
      </c>
      <c r="K778" s="30">
        <f t="shared" si="76"/>
        <v>4</v>
      </c>
    </row>
    <row r="779" spans="1:11" x14ac:dyDescent="0.25">
      <c r="A779" s="1">
        <v>44588</v>
      </c>
      <c r="B779" s="37">
        <v>17018</v>
      </c>
      <c r="C779" s="37">
        <v>17081</v>
      </c>
      <c r="D779" s="37">
        <v>16945</v>
      </c>
      <c r="E779" s="37">
        <v>16981</v>
      </c>
      <c r="F779" s="37">
        <f t="shared" si="77"/>
        <v>0.79915383711364441</v>
      </c>
      <c r="G779" s="30">
        <f t="shared" si="78"/>
        <v>-0.21741685274415326</v>
      </c>
      <c r="H779" s="30">
        <f t="shared" si="79"/>
        <v>0.27205882352941174</v>
      </c>
      <c r="I779" s="30">
        <f t="shared" si="74"/>
        <v>7</v>
      </c>
      <c r="J779" s="30">
        <f t="shared" si="75"/>
        <v>3</v>
      </c>
      <c r="K779" s="30">
        <f t="shared" si="76"/>
        <v>1</v>
      </c>
    </row>
    <row r="780" spans="1:11" x14ac:dyDescent="0.25">
      <c r="A780" s="1">
        <v>44586</v>
      </c>
      <c r="B780" s="37">
        <v>17000</v>
      </c>
      <c r="C780" s="37">
        <v>17195</v>
      </c>
      <c r="D780" s="37">
        <v>16852</v>
      </c>
      <c r="E780" s="37">
        <v>17064.5</v>
      </c>
      <c r="F780" s="37">
        <f t="shared" si="77"/>
        <v>2.0176470588235293</v>
      </c>
      <c r="G780" s="30">
        <f t="shared" si="78"/>
        <v>0.37941176470588239</v>
      </c>
      <c r="H780" s="30">
        <f t="shared" si="79"/>
        <v>0.18804664723032072</v>
      </c>
      <c r="I780" s="30">
        <f t="shared" si="74"/>
        <v>10</v>
      </c>
      <c r="J780" s="30">
        <f t="shared" si="75"/>
        <v>2</v>
      </c>
      <c r="K780" s="30">
        <f t="shared" si="76"/>
        <v>1</v>
      </c>
    </row>
    <row r="781" spans="1:11" x14ac:dyDescent="0.25">
      <c r="A781" s="1">
        <v>44585</v>
      </c>
      <c r="B781" s="37">
        <v>17540</v>
      </c>
      <c r="C781" s="37">
        <v>17603</v>
      </c>
      <c r="D781" s="37">
        <v>17400</v>
      </c>
      <c r="E781" s="37">
        <v>17404.5</v>
      </c>
      <c r="F781" s="37">
        <f t="shared" si="77"/>
        <v>1.1573546180159635</v>
      </c>
      <c r="G781" s="30">
        <f t="shared" si="78"/>
        <v>-0.77251995438996579</v>
      </c>
      <c r="H781" s="30">
        <f t="shared" si="79"/>
        <v>0.66748768472906406</v>
      </c>
      <c r="I781" s="30">
        <f t="shared" si="74"/>
        <v>10</v>
      </c>
      <c r="J781" s="30">
        <f t="shared" si="75"/>
        <v>7</v>
      </c>
      <c r="K781" s="30">
        <f t="shared" si="76"/>
        <v>4</v>
      </c>
    </row>
    <row r="782" spans="1:11" x14ac:dyDescent="0.25">
      <c r="A782" s="1">
        <v>44582</v>
      </c>
      <c r="B782" s="37">
        <v>17666</v>
      </c>
      <c r="C782" s="37">
        <v>17695.5</v>
      </c>
      <c r="D782" s="37">
        <v>17543</v>
      </c>
      <c r="E782" s="37">
        <v>17620.5</v>
      </c>
      <c r="F782" s="37">
        <f t="shared" si="77"/>
        <v>0.8632401222687649</v>
      </c>
      <c r="G782" s="30">
        <f t="shared" si="78"/>
        <v>-0.25755688893920525</v>
      </c>
      <c r="H782" s="30">
        <f t="shared" si="79"/>
        <v>0.29836065573770493</v>
      </c>
      <c r="I782" s="30">
        <f t="shared" si="74"/>
        <v>8</v>
      </c>
      <c r="J782" s="30">
        <f t="shared" si="75"/>
        <v>3</v>
      </c>
      <c r="K782" s="30">
        <f t="shared" si="76"/>
        <v>1</v>
      </c>
    </row>
    <row r="783" spans="1:11" x14ac:dyDescent="0.25">
      <c r="A783" s="1">
        <v>44581</v>
      </c>
      <c r="B783" s="37">
        <v>17950</v>
      </c>
      <c r="C783" s="37">
        <v>17963</v>
      </c>
      <c r="D783" s="37">
        <v>17836</v>
      </c>
      <c r="E783" s="37">
        <v>17841</v>
      </c>
      <c r="F783" s="37">
        <f t="shared" si="77"/>
        <v>0.70752089136490248</v>
      </c>
      <c r="G783" s="30">
        <f t="shared" si="78"/>
        <v>-0.60724233983286913</v>
      </c>
      <c r="H783" s="30">
        <f t="shared" si="79"/>
        <v>0.85826771653543321</v>
      </c>
      <c r="I783" s="30">
        <f t="shared" si="74"/>
        <v>6</v>
      </c>
      <c r="J783" s="30">
        <f t="shared" si="75"/>
        <v>9</v>
      </c>
      <c r="K783" s="30">
        <f t="shared" si="76"/>
        <v>4</v>
      </c>
    </row>
    <row r="784" spans="1:11" x14ac:dyDescent="0.25">
      <c r="A784" s="1">
        <v>44580</v>
      </c>
      <c r="B784" s="37">
        <v>18065.5</v>
      </c>
      <c r="C784" s="37">
        <v>18108.5</v>
      </c>
      <c r="D784" s="37">
        <v>17970</v>
      </c>
      <c r="E784" s="37">
        <v>17993</v>
      </c>
      <c r="F784" s="37">
        <f t="shared" si="77"/>
        <v>0.76665467327225922</v>
      </c>
      <c r="G784" s="30">
        <f t="shared" si="78"/>
        <v>-0.40131742824721156</v>
      </c>
      <c r="H784" s="30">
        <f t="shared" si="79"/>
        <v>0.52346570397111924</v>
      </c>
      <c r="I784" s="30">
        <f t="shared" si="74"/>
        <v>7</v>
      </c>
      <c r="J784" s="30">
        <f t="shared" si="75"/>
        <v>6</v>
      </c>
      <c r="K784" s="30">
        <f t="shared" si="76"/>
        <v>1</v>
      </c>
    </row>
    <row r="785" spans="1:11" x14ac:dyDescent="0.25">
      <c r="A785" s="1">
        <v>44579</v>
      </c>
      <c r="B785" s="37">
        <v>18344</v>
      </c>
      <c r="C785" s="37">
        <v>18363.5</v>
      </c>
      <c r="D785" s="37">
        <v>18201</v>
      </c>
      <c r="E785" s="37">
        <v>18238.5</v>
      </c>
      <c r="F785" s="37">
        <f t="shared" si="77"/>
        <v>0.88584823375490629</v>
      </c>
      <c r="G785" s="30">
        <f t="shared" si="78"/>
        <v>-0.57511993022241614</v>
      </c>
      <c r="H785" s="30">
        <f t="shared" si="79"/>
        <v>0.64923076923076928</v>
      </c>
      <c r="I785" s="30">
        <f t="shared" si="74"/>
        <v>8</v>
      </c>
      <c r="J785" s="30">
        <f t="shared" si="75"/>
        <v>7</v>
      </c>
      <c r="K785" s="30">
        <f t="shared" si="76"/>
        <v>4</v>
      </c>
    </row>
    <row r="786" spans="1:11" x14ac:dyDescent="0.25">
      <c r="A786" s="1">
        <v>44578</v>
      </c>
      <c r="B786" s="37">
        <v>18245</v>
      </c>
      <c r="C786" s="37">
        <v>18327.5</v>
      </c>
      <c r="D786" s="37">
        <v>18243</v>
      </c>
      <c r="E786" s="37">
        <v>18315</v>
      </c>
      <c r="F786" s="37">
        <f t="shared" si="77"/>
        <v>0.46314058646204437</v>
      </c>
      <c r="G786" s="30">
        <f t="shared" si="78"/>
        <v>0.38366675801589478</v>
      </c>
      <c r="H786" s="30">
        <f t="shared" si="79"/>
        <v>0.82840236686390545</v>
      </c>
      <c r="I786" s="30">
        <f t="shared" si="74"/>
        <v>3</v>
      </c>
      <c r="J786" s="30">
        <f t="shared" si="75"/>
        <v>9</v>
      </c>
      <c r="K786" s="30">
        <f t="shared" si="76"/>
        <v>3</v>
      </c>
    </row>
    <row r="787" spans="1:11" x14ac:dyDescent="0.25">
      <c r="A787" s="1">
        <v>44575</v>
      </c>
      <c r="B787" s="37">
        <v>18227.5</v>
      </c>
      <c r="C787" s="37">
        <v>18257.5</v>
      </c>
      <c r="D787" s="37">
        <v>18149</v>
      </c>
      <c r="E787" s="37">
        <v>18211.5</v>
      </c>
      <c r="F787" s="37">
        <f t="shared" si="77"/>
        <v>0.59525442326155531</v>
      </c>
      <c r="G787" s="30">
        <f t="shared" si="78"/>
        <v>-8.7779454121519676E-2</v>
      </c>
      <c r="H787" s="30">
        <f t="shared" si="79"/>
        <v>0.14746543778801843</v>
      </c>
      <c r="I787" s="30">
        <f t="shared" si="74"/>
        <v>5</v>
      </c>
      <c r="J787" s="30">
        <f t="shared" si="75"/>
        <v>2</v>
      </c>
      <c r="K787" s="30">
        <f t="shared" si="76"/>
        <v>2</v>
      </c>
    </row>
    <row r="788" spans="1:11" x14ac:dyDescent="0.25">
      <c r="A788" s="1">
        <v>44574</v>
      </c>
      <c r="B788" s="37">
        <v>18293</v>
      </c>
      <c r="C788" s="37">
        <v>18303.5</v>
      </c>
      <c r="D788" s="37">
        <v>18197.5</v>
      </c>
      <c r="E788" s="37">
        <v>18245</v>
      </c>
      <c r="F788" s="37">
        <f t="shared" si="77"/>
        <v>0.57945662275187226</v>
      </c>
      <c r="G788" s="30">
        <f t="shared" si="78"/>
        <v>-0.26239545181216856</v>
      </c>
      <c r="H788" s="30">
        <f t="shared" si="79"/>
        <v>0.45283018867924524</v>
      </c>
      <c r="I788" s="30">
        <f t="shared" si="74"/>
        <v>5</v>
      </c>
      <c r="J788" s="30">
        <f t="shared" si="75"/>
        <v>5</v>
      </c>
      <c r="K788" s="30">
        <f t="shared" si="76"/>
        <v>2</v>
      </c>
    </row>
    <row r="789" spans="1:11" x14ac:dyDescent="0.25">
      <c r="A789" s="1">
        <v>44573</v>
      </c>
      <c r="B789" s="37">
        <v>18200</v>
      </c>
      <c r="C789" s="37">
        <v>18223.5</v>
      </c>
      <c r="D789" s="37">
        <v>18165.5</v>
      </c>
      <c r="E789" s="37">
        <v>18216.5</v>
      </c>
      <c r="F789" s="37">
        <f t="shared" si="77"/>
        <v>0.31868131868131871</v>
      </c>
      <c r="G789" s="30">
        <f t="shared" si="78"/>
        <v>9.065934065934067E-2</v>
      </c>
      <c r="H789" s="30">
        <f t="shared" si="79"/>
        <v>0.28448275862068967</v>
      </c>
      <c r="I789" s="30">
        <f t="shared" si="74"/>
        <v>1</v>
      </c>
      <c r="J789" s="30">
        <f t="shared" si="75"/>
        <v>3</v>
      </c>
      <c r="K789" s="30">
        <f t="shared" si="76"/>
        <v>2</v>
      </c>
    </row>
    <row r="790" spans="1:11" x14ac:dyDescent="0.25">
      <c r="A790" s="1">
        <v>44572</v>
      </c>
      <c r="B790" s="37">
        <v>18021</v>
      </c>
      <c r="C790" s="37">
        <v>18084</v>
      </c>
      <c r="D790" s="37">
        <v>17995.5</v>
      </c>
      <c r="E790" s="37">
        <v>18071</v>
      </c>
      <c r="F790" s="37">
        <f t="shared" si="77"/>
        <v>0.49109372398867984</v>
      </c>
      <c r="G790" s="30">
        <f t="shared" si="78"/>
        <v>0.27745408134953664</v>
      </c>
      <c r="H790" s="30">
        <f t="shared" si="79"/>
        <v>0.56497175141242939</v>
      </c>
      <c r="I790" s="30">
        <f t="shared" si="74"/>
        <v>4</v>
      </c>
      <c r="J790" s="30">
        <f t="shared" si="75"/>
        <v>6</v>
      </c>
      <c r="K790" s="30">
        <f t="shared" si="76"/>
        <v>2</v>
      </c>
    </row>
    <row r="791" spans="1:11" x14ac:dyDescent="0.25">
      <c r="A791" s="1">
        <v>44571</v>
      </c>
      <c r="B791" s="37">
        <v>17925</v>
      </c>
      <c r="C791" s="37">
        <v>18017</v>
      </c>
      <c r="D791" s="37">
        <v>17905</v>
      </c>
      <c r="E791" s="37">
        <v>18008.5</v>
      </c>
      <c r="F791" s="37">
        <f t="shared" si="77"/>
        <v>0.62482566248256621</v>
      </c>
      <c r="G791" s="30">
        <f t="shared" si="78"/>
        <v>0.46582984658298471</v>
      </c>
      <c r="H791" s="30">
        <f t="shared" si="79"/>
        <v>0.74553571428571441</v>
      </c>
      <c r="I791" s="30">
        <f t="shared" si="74"/>
        <v>5</v>
      </c>
      <c r="J791" s="30">
        <f t="shared" si="75"/>
        <v>8</v>
      </c>
      <c r="K791" s="30">
        <f t="shared" si="76"/>
        <v>3</v>
      </c>
    </row>
    <row r="792" spans="1:11" x14ac:dyDescent="0.25">
      <c r="A792" s="1">
        <v>44568</v>
      </c>
      <c r="B792" s="37">
        <v>17835.5</v>
      </c>
      <c r="C792" s="37">
        <v>17949</v>
      </c>
      <c r="D792" s="37">
        <v>17822</v>
      </c>
      <c r="E792" s="37">
        <v>17877.5</v>
      </c>
      <c r="F792" s="37">
        <f t="shared" si="77"/>
        <v>0.71206302038070135</v>
      </c>
      <c r="G792" s="30">
        <f t="shared" si="78"/>
        <v>0.23548540831487766</v>
      </c>
      <c r="H792" s="30">
        <f t="shared" si="79"/>
        <v>0.33070866141732291</v>
      </c>
      <c r="I792" s="30">
        <f t="shared" si="74"/>
        <v>6</v>
      </c>
      <c r="J792" s="30">
        <f t="shared" si="75"/>
        <v>4</v>
      </c>
      <c r="K792" s="30">
        <f t="shared" si="76"/>
        <v>1</v>
      </c>
    </row>
    <row r="793" spans="1:11" x14ac:dyDescent="0.25">
      <c r="A793" s="1">
        <v>44567</v>
      </c>
      <c r="B793" s="37">
        <v>17816</v>
      </c>
      <c r="C793" s="37">
        <v>17845</v>
      </c>
      <c r="D793" s="37">
        <v>17693.5</v>
      </c>
      <c r="E793" s="37">
        <v>17712</v>
      </c>
      <c r="F793" s="37">
        <f t="shared" si="77"/>
        <v>0.85035922766052985</v>
      </c>
      <c r="G793" s="30">
        <f t="shared" si="78"/>
        <v>-0.58374494836102375</v>
      </c>
      <c r="H793" s="30">
        <f t="shared" si="79"/>
        <v>0.68646864686468645</v>
      </c>
      <c r="I793" s="30">
        <f t="shared" si="74"/>
        <v>8</v>
      </c>
      <c r="J793" s="30">
        <f t="shared" si="75"/>
        <v>7</v>
      </c>
      <c r="K793" s="30">
        <f t="shared" si="76"/>
        <v>4</v>
      </c>
    </row>
    <row r="794" spans="1:11" x14ac:dyDescent="0.25">
      <c r="A794" s="1">
        <v>44566</v>
      </c>
      <c r="B794" s="37">
        <v>17830</v>
      </c>
      <c r="C794" s="37">
        <v>17885</v>
      </c>
      <c r="D794" s="37">
        <v>17787</v>
      </c>
      <c r="E794" s="37">
        <v>17833.5</v>
      </c>
      <c r="F794" s="37">
        <f t="shared" si="77"/>
        <v>0.54963544587773416</v>
      </c>
      <c r="G794" s="30">
        <f t="shared" si="78"/>
        <v>1.9629837352776222E-2</v>
      </c>
      <c r="H794" s="30">
        <f t="shared" si="79"/>
        <v>3.5714285714285719E-2</v>
      </c>
      <c r="I794" s="30">
        <f t="shared" si="74"/>
        <v>5</v>
      </c>
      <c r="J794" s="30">
        <f t="shared" si="75"/>
        <v>1</v>
      </c>
      <c r="K794" s="30">
        <f t="shared" si="76"/>
        <v>2</v>
      </c>
    </row>
    <row r="795" spans="1:11" x14ac:dyDescent="0.25">
      <c r="A795" s="1">
        <v>44565</v>
      </c>
      <c r="B795" s="37">
        <v>17715.5</v>
      </c>
      <c r="C795" s="37">
        <v>17775</v>
      </c>
      <c r="D795" s="37">
        <v>17633.5</v>
      </c>
      <c r="E795" s="37">
        <v>17740</v>
      </c>
      <c r="F795" s="37">
        <f t="shared" si="77"/>
        <v>0.79873557054556743</v>
      </c>
      <c r="G795" s="30">
        <f t="shared" si="78"/>
        <v>0.13829697157856116</v>
      </c>
      <c r="H795" s="30">
        <f t="shared" si="79"/>
        <v>0.17314487632508835</v>
      </c>
      <c r="I795" s="30">
        <f t="shared" si="74"/>
        <v>7</v>
      </c>
      <c r="J795" s="30">
        <f t="shared" si="75"/>
        <v>2</v>
      </c>
      <c r="K795" s="30">
        <f t="shared" si="76"/>
        <v>1</v>
      </c>
    </row>
    <row r="796" spans="1:11" x14ac:dyDescent="0.25">
      <c r="A796" s="1">
        <v>44564</v>
      </c>
      <c r="B796" s="37">
        <v>17425.5</v>
      </c>
      <c r="C796" s="37">
        <v>17563</v>
      </c>
      <c r="D796" s="37">
        <v>17422</v>
      </c>
      <c r="E796" s="37">
        <v>17556</v>
      </c>
      <c r="F796" s="37">
        <f t="shared" si="77"/>
        <v>0.80915899113368339</v>
      </c>
      <c r="G796" s="30">
        <f t="shared" si="78"/>
        <v>0.74890247051734526</v>
      </c>
      <c r="H796" s="30">
        <f t="shared" si="79"/>
        <v>0.92553191489361697</v>
      </c>
      <c r="I796" s="30">
        <f t="shared" si="74"/>
        <v>7</v>
      </c>
      <c r="J796" s="30">
        <f t="shared" si="75"/>
        <v>10</v>
      </c>
      <c r="K796" s="30">
        <f t="shared" si="76"/>
        <v>4</v>
      </c>
    </row>
    <row r="797" spans="1:11" x14ac:dyDescent="0.25">
      <c r="A797" s="1">
        <v>44561</v>
      </c>
      <c r="B797" s="37">
        <v>17265</v>
      </c>
      <c r="C797" s="37">
        <v>17410</v>
      </c>
      <c r="D797" s="37">
        <v>17265</v>
      </c>
      <c r="E797" s="37">
        <v>17396</v>
      </c>
      <c r="F797" s="37">
        <f t="shared" si="77"/>
        <v>0.8398494063133507</v>
      </c>
      <c r="G797" s="30">
        <f t="shared" si="78"/>
        <v>0.75876049811757895</v>
      </c>
      <c r="H797" s="30">
        <f t="shared" si="79"/>
        <v>0.90344827586206899</v>
      </c>
      <c r="I797" s="30">
        <f t="shared" si="74"/>
        <v>8</v>
      </c>
      <c r="J797" s="30">
        <f t="shared" si="75"/>
        <v>10</v>
      </c>
      <c r="K797" s="30">
        <f t="shared" si="76"/>
        <v>4</v>
      </c>
    </row>
    <row r="798" spans="1:11" x14ac:dyDescent="0.25">
      <c r="A798" s="1">
        <v>44560</v>
      </c>
      <c r="B798" s="37">
        <v>17182</v>
      </c>
      <c r="C798" s="37">
        <v>17259</v>
      </c>
      <c r="D798" s="37">
        <v>17153.5</v>
      </c>
      <c r="E798" s="37">
        <v>17232.5</v>
      </c>
      <c r="F798" s="37">
        <f t="shared" si="77"/>
        <v>0.61401466651146552</v>
      </c>
      <c r="G798" s="30">
        <f t="shared" si="78"/>
        <v>0.29391223373297637</v>
      </c>
      <c r="H798" s="30">
        <f t="shared" si="79"/>
        <v>0.47867298578199047</v>
      </c>
      <c r="I798" s="30">
        <f t="shared" si="74"/>
        <v>5</v>
      </c>
      <c r="J798" s="30">
        <f t="shared" si="75"/>
        <v>5</v>
      </c>
      <c r="K798" s="30">
        <f t="shared" si="76"/>
        <v>2</v>
      </c>
    </row>
    <row r="799" spans="1:11" x14ac:dyDescent="0.25">
      <c r="A799" s="1">
        <v>44559</v>
      </c>
      <c r="B799" s="37">
        <v>17225</v>
      </c>
      <c r="C799" s="37">
        <v>17286.5</v>
      </c>
      <c r="D799" s="37">
        <v>17189.5</v>
      </c>
      <c r="E799" s="37">
        <v>17221.5</v>
      </c>
      <c r="F799" s="37">
        <f t="shared" si="77"/>
        <v>0.56313497822931791</v>
      </c>
      <c r="G799" s="30">
        <f t="shared" si="78"/>
        <v>-2.0319303338171262E-2</v>
      </c>
      <c r="H799" s="30">
        <f t="shared" si="79"/>
        <v>3.608247422680412E-2</v>
      </c>
      <c r="I799" s="30">
        <f t="shared" si="74"/>
        <v>5</v>
      </c>
      <c r="J799" s="30">
        <f t="shared" si="75"/>
        <v>1</v>
      </c>
      <c r="K799" s="30">
        <f t="shared" si="76"/>
        <v>2</v>
      </c>
    </row>
    <row r="800" spans="1:11" x14ac:dyDescent="0.25">
      <c r="A800" s="1">
        <v>44558</v>
      </c>
      <c r="B800" s="37">
        <v>17180.5</v>
      </c>
      <c r="C800" s="37">
        <v>17223.5</v>
      </c>
      <c r="D800" s="37">
        <v>17163</v>
      </c>
      <c r="E800" s="37">
        <v>17211</v>
      </c>
      <c r="F800" s="37">
        <f t="shared" si="77"/>
        <v>0.35214341841040714</v>
      </c>
      <c r="G800" s="30">
        <f t="shared" si="78"/>
        <v>0.17752684729780857</v>
      </c>
      <c r="H800" s="30">
        <f t="shared" si="79"/>
        <v>0.50413223140495866</v>
      </c>
      <c r="I800" s="30">
        <f t="shared" si="74"/>
        <v>2</v>
      </c>
      <c r="J800" s="30">
        <f t="shared" si="75"/>
        <v>6</v>
      </c>
      <c r="K800" s="30">
        <f t="shared" si="76"/>
        <v>2</v>
      </c>
    </row>
    <row r="801" spans="1:11" x14ac:dyDescent="0.25">
      <c r="A801" s="1">
        <v>44557</v>
      </c>
      <c r="B801" s="37">
        <v>16945</v>
      </c>
      <c r="C801" s="37">
        <v>17048</v>
      </c>
      <c r="D801" s="37">
        <v>16844.5</v>
      </c>
      <c r="E801" s="37">
        <v>17011.5</v>
      </c>
      <c r="F801" s="37">
        <f t="shared" si="77"/>
        <v>1.2009442313366776</v>
      </c>
      <c r="G801" s="30">
        <f t="shared" si="78"/>
        <v>0.39244614930658017</v>
      </c>
      <c r="H801" s="30">
        <f t="shared" si="79"/>
        <v>0.32678132678132682</v>
      </c>
      <c r="I801" s="30">
        <f t="shared" si="74"/>
        <v>10</v>
      </c>
      <c r="J801" s="30">
        <f t="shared" si="75"/>
        <v>4</v>
      </c>
      <c r="K801" s="30">
        <f t="shared" si="76"/>
        <v>1</v>
      </c>
    </row>
    <row r="802" spans="1:11" x14ac:dyDescent="0.25">
      <c r="A802" s="1">
        <v>44554</v>
      </c>
      <c r="B802" s="37">
        <v>17134</v>
      </c>
      <c r="C802" s="37">
        <v>17137</v>
      </c>
      <c r="D802" s="37">
        <v>16920</v>
      </c>
      <c r="E802" s="37">
        <v>16980</v>
      </c>
      <c r="F802" s="37">
        <f t="shared" si="77"/>
        <v>1.2664876853040736</v>
      </c>
      <c r="G802" s="30">
        <f t="shared" si="78"/>
        <v>-0.89879771215127824</v>
      </c>
      <c r="H802" s="30">
        <f t="shared" si="79"/>
        <v>0.70967741935483886</v>
      </c>
      <c r="I802" s="30">
        <f t="shared" si="74"/>
        <v>10</v>
      </c>
      <c r="J802" s="30">
        <f t="shared" si="75"/>
        <v>8</v>
      </c>
      <c r="K802" s="30">
        <f t="shared" si="76"/>
        <v>4</v>
      </c>
    </row>
    <row r="803" spans="1:11" x14ac:dyDescent="0.25">
      <c r="A803" s="1">
        <v>44553</v>
      </c>
      <c r="B803" s="37">
        <v>17070</v>
      </c>
      <c r="C803" s="37">
        <v>17124.5</v>
      </c>
      <c r="D803" s="37">
        <v>17048.5</v>
      </c>
      <c r="E803" s="37">
        <v>17077</v>
      </c>
      <c r="F803" s="37">
        <f t="shared" si="77"/>
        <v>0.44522554188635033</v>
      </c>
      <c r="G803" s="30">
        <f t="shared" si="78"/>
        <v>4.1007615700058578E-2</v>
      </c>
      <c r="H803" s="30">
        <f t="shared" si="79"/>
        <v>9.2105263157894732E-2</v>
      </c>
      <c r="I803" s="30">
        <f t="shared" si="74"/>
        <v>3</v>
      </c>
      <c r="J803" s="30">
        <f t="shared" si="75"/>
        <v>1</v>
      </c>
      <c r="K803" s="30">
        <f t="shared" si="76"/>
        <v>2</v>
      </c>
    </row>
    <row r="804" spans="1:11" x14ac:dyDescent="0.25">
      <c r="A804" s="1">
        <v>44552</v>
      </c>
      <c r="B804" s="37">
        <v>16881.5</v>
      </c>
      <c r="C804" s="37">
        <v>16934</v>
      </c>
      <c r="D804" s="37">
        <v>16833</v>
      </c>
      <c r="E804" s="37">
        <v>16897</v>
      </c>
      <c r="F804" s="37">
        <f t="shared" si="77"/>
        <v>0.59828806681870683</v>
      </c>
      <c r="G804" s="30">
        <f t="shared" si="78"/>
        <v>9.1816485501880762E-2</v>
      </c>
      <c r="H804" s="30">
        <f t="shared" si="79"/>
        <v>0.15346534653465349</v>
      </c>
      <c r="I804" s="30">
        <f t="shared" si="74"/>
        <v>5</v>
      </c>
      <c r="J804" s="30">
        <f t="shared" si="75"/>
        <v>2</v>
      </c>
      <c r="K804" s="30">
        <f t="shared" si="76"/>
        <v>2</v>
      </c>
    </row>
    <row r="805" spans="1:11" x14ac:dyDescent="0.25">
      <c r="A805" s="1">
        <v>44551</v>
      </c>
      <c r="B805" s="37">
        <v>16779</v>
      </c>
      <c r="C805" s="37">
        <v>16922.5</v>
      </c>
      <c r="D805" s="37">
        <v>16739.5</v>
      </c>
      <c r="E805" s="37">
        <v>16905</v>
      </c>
      <c r="F805" s="37">
        <f t="shared" si="77"/>
        <v>1.0906490255676737</v>
      </c>
      <c r="G805" s="30">
        <f t="shared" si="78"/>
        <v>0.75093867334167708</v>
      </c>
      <c r="H805" s="30">
        <f t="shared" si="79"/>
        <v>0.68852459016393452</v>
      </c>
      <c r="I805" s="30">
        <f t="shared" si="74"/>
        <v>9</v>
      </c>
      <c r="J805" s="30">
        <f t="shared" si="75"/>
        <v>7</v>
      </c>
      <c r="K805" s="30">
        <f t="shared" si="76"/>
        <v>4</v>
      </c>
    </row>
    <row r="806" spans="1:11" x14ac:dyDescent="0.25">
      <c r="A806" s="1">
        <v>44550</v>
      </c>
      <c r="B806" s="37">
        <v>16885</v>
      </c>
      <c r="C806" s="37">
        <v>16885</v>
      </c>
      <c r="D806" s="37">
        <v>16602.5</v>
      </c>
      <c r="E806" s="37">
        <v>16630.5</v>
      </c>
      <c r="F806" s="37">
        <f t="shared" si="77"/>
        <v>1.6730826177080247</v>
      </c>
      <c r="G806" s="30">
        <f t="shared" si="78"/>
        <v>-1.5072549600236895</v>
      </c>
      <c r="H806" s="30">
        <f t="shared" si="79"/>
        <v>0.90088495575221239</v>
      </c>
      <c r="I806" s="30">
        <f t="shared" si="74"/>
        <v>10</v>
      </c>
      <c r="J806" s="30">
        <f t="shared" si="75"/>
        <v>10</v>
      </c>
      <c r="K806" s="30">
        <f t="shared" si="76"/>
        <v>4</v>
      </c>
    </row>
    <row r="807" spans="1:11" x14ac:dyDescent="0.25">
      <c r="A807" s="1">
        <v>44547</v>
      </c>
      <c r="B807" s="37">
        <v>17294.5</v>
      </c>
      <c r="C807" s="37">
        <v>17294.5</v>
      </c>
      <c r="D807" s="37">
        <v>17031</v>
      </c>
      <c r="E807" s="37">
        <v>17053</v>
      </c>
      <c r="F807" s="37">
        <f t="shared" si="77"/>
        <v>1.5236057706207176</v>
      </c>
      <c r="G807" s="30">
        <f t="shared" si="78"/>
        <v>-1.396397698690335</v>
      </c>
      <c r="H807" s="30">
        <f t="shared" si="79"/>
        <v>0.91650853889943074</v>
      </c>
      <c r="I807" s="30">
        <f t="shared" si="74"/>
        <v>10</v>
      </c>
      <c r="J807" s="30">
        <f t="shared" si="75"/>
        <v>10</v>
      </c>
      <c r="K807" s="30">
        <f t="shared" si="76"/>
        <v>4</v>
      </c>
    </row>
    <row r="808" spans="1:11" x14ac:dyDescent="0.25">
      <c r="A808" s="1">
        <v>44546</v>
      </c>
      <c r="B808" s="37">
        <v>17377</v>
      </c>
      <c r="C808" s="37">
        <v>17393.5</v>
      </c>
      <c r="D808" s="37">
        <v>17273.5</v>
      </c>
      <c r="E808" s="37">
        <v>17316.5</v>
      </c>
      <c r="F808" s="37">
        <f t="shared" si="77"/>
        <v>0.69056799217356279</v>
      </c>
      <c r="G808" s="30">
        <f t="shared" si="78"/>
        <v>-0.34816136272083786</v>
      </c>
      <c r="H808" s="30">
        <f t="shared" si="79"/>
        <v>0.50416666666666665</v>
      </c>
      <c r="I808" s="30">
        <f t="shared" si="74"/>
        <v>6</v>
      </c>
      <c r="J808" s="30">
        <f t="shared" si="75"/>
        <v>6</v>
      </c>
      <c r="K808" s="30">
        <f t="shared" si="76"/>
        <v>1</v>
      </c>
    </row>
    <row r="809" spans="1:11" x14ac:dyDescent="0.25">
      <c r="A809" s="1">
        <v>44545</v>
      </c>
      <c r="B809" s="37">
        <v>17325</v>
      </c>
      <c r="C809" s="37">
        <v>17379</v>
      </c>
      <c r="D809" s="37">
        <v>17217</v>
      </c>
      <c r="E809" s="37">
        <v>17253.5</v>
      </c>
      <c r="F809" s="37">
        <f t="shared" si="77"/>
        <v>0.93506493506493504</v>
      </c>
      <c r="G809" s="30">
        <f t="shared" si="78"/>
        <v>-0.41269841269841273</v>
      </c>
      <c r="H809" s="30">
        <f t="shared" si="79"/>
        <v>0.4413580246913581</v>
      </c>
      <c r="I809" s="30">
        <f t="shared" si="74"/>
        <v>8</v>
      </c>
      <c r="J809" s="30">
        <f t="shared" si="75"/>
        <v>5</v>
      </c>
      <c r="K809" s="30">
        <f t="shared" si="76"/>
        <v>1</v>
      </c>
    </row>
    <row r="810" spans="1:11" x14ac:dyDescent="0.25">
      <c r="A810" s="1">
        <v>44544</v>
      </c>
      <c r="B810" s="37">
        <v>17329.5</v>
      </c>
      <c r="C810" s="37">
        <v>17388</v>
      </c>
      <c r="D810" s="37">
        <v>17265</v>
      </c>
      <c r="E810" s="37">
        <v>17289.5</v>
      </c>
      <c r="F810" s="37">
        <f t="shared" si="77"/>
        <v>0.70977235350125512</v>
      </c>
      <c r="G810" s="30">
        <f t="shared" si="78"/>
        <v>-0.23082027756138376</v>
      </c>
      <c r="H810" s="30">
        <f t="shared" si="79"/>
        <v>0.32520325203252032</v>
      </c>
      <c r="I810" s="30">
        <f t="shared" si="74"/>
        <v>6</v>
      </c>
      <c r="J810" s="30">
        <f t="shared" si="75"/>
        <v>4</v>
      </c>
      <c r="K810" s="30">
        <f t="shared" si="76"/>
        <v>1</v>
      </c>
    </row>
    <row r="811" spans="1:11" x14ac:dyDescent="0.25">
      <c r="A811" s="1">
        <v>44543</v>
      </c>
      <c r="B811" s="37">
        <v>17652</v>
      </c>
      <c r="C811" s="37">
        <v>17688</v>
      </c>
      <c r="D811" s="37">
        <v>17612.5</v>
      </c>
      <c r="E811" s="37">
        <v>17627</v>
      </c>
      <c r="F811" s="37">
        <f t="shared" si="77"/>
        <v>0.4277135735327442</v>
      </c>
      <c r="G811" s="30">
        <f t="shared" si="78"/>
        <v>-0.14162701110355766</v>
      </c>
      <c r="H811" s="30">
        <f t="shared" si="79"/>
        <v>0.33112582781456951</v>
      </c>
      <c r="I811" s="30">
        <f t="shared" si="74"/>
        <v>3</v>
      </c>
      <c r="J811" s="30">
        <f t="shared" si="75"/>
        <v>4</v>
      </c>
      <c r="K811" s="30">
        <f t="shared" si="76"/>
        <v>2</v>
      </c>
    </row>
    <row r="812" spans="1:11" x14ac:dyDescent="0.25">
      <c r="A812" s="1">
        <v>44540</v>
      </c>
      <c r="B812" s="37">
        <v>17524</v>
      </c>
      <c r="C812" s="37">
        <v>17569</v>
      </c>
      <c r="D812" s="37">
        <v>17466.5</v>
      </c>
      <c r="E812" s="37">
        <v>17498</v>
      </c>
      <c r="F812" s="37">
        <f t="shared" si="77"/>
        <v>0.58491212052042918</v>
      </c>
      <c r="G812" s="30">
        <f t="shared" si="78"/>
        <v>-0.14836795252225521</v>
      </c>
      <c r="H812" s="30">
        <f t="shared" si="79"/>
        <v>0.25365853658536586</v>
      </c>
      <c r="I812" s="30">
        <f t="shared" si="74"/>
        <v>5</v>
      </c>
      <c r="J812" s="30">
        <f t="shared" si="75"/>
        <v>3</v>
      </c>
      <c r="K812" s="30">
        <f t="shared" si="76"/>
        <v>2</v>
      </c>
    </row>
    <row r="813" spans="1:11" x14ac:dyDescent="0.25">
      <c r="A813" s="1">
        <v>44539</v>
      </c>
      <c r="B813" s="37">
        <v>17553.5</v>
      </c>
      <c r="C813" s="37">
        <v>17571</v>
      </c>
      <c r="D813" s="37">
        <v>17416.5</v>
      </c>
      <c r="E813" s="37">
        <v>17483.5</v>
      </c>
      <c r="F813" s="37">
        <f t="shared" si="77"/>
        <v>0.88016634859144904</v>
      </c>
      <c r="G813" s="30">
        <f t="shared" si="78"/>
        <v>-0.39878086991198336</v>
      </c>
      <c r="H813" s="30">
        <f t="shared" si="79"/>
        <v>0.45307443365695788</v>
      </c>
      <c r="I813" s="30">
        <f t="shared" si="74"/>
        <v>8</v>
      </c>
      <c r="J813" s="30">
        <f t="shared" si="75"/>
        <v>5</v>
      </c>
      <c r="K813" s="30">
        <f t="shared" si="76"/>
        <v>1</v>
      </c>
    </row>
    <row r="814" spans="1:11" x14ac:dyDescent="0.25">
      <c r="A814" s="1">
        <v>44538</v>
      </c>
      <c r="B814" s="37">
        <v>17340.5</v>
      </c>
      <c r="C814" s="37">
        <v>17465</v>
      </c>
      <c r="D814" s="37">
        <v>17340.5</v>
      </c>
      <c r="E814" s="37">
        <v>17451.5</v>
      </c>
      <c r="F814" s="37">
        <f t="shared" si="77"/>
        <v>0.71797237680574377</v>
      </c>
      <c r="G814" s="30">
        <f t="shared" si="78"/>
        <v>0.64011995040512093</v>
      </c>
      <c r="H814" s="30">
        <f t="shared" si="79"/>
        <v>0.89156626506024095</v>
      </c>
      <c r="I814" s="30">
        <f t="shared" si="74"/>
        <v>6</v>
      </c>
      <c r="J814" s="30">
        <f t="shared" si="75"/>
        <v>9</v>
      </c>
      <c r="K814" s="30">
        <f t="shared" si="76"/>
        <v>4</v>
      </c>
    </row>
    <row r="815" spans="1:11" x14ac:dyDescent="0.25">
      <c r="A815" s="1">
        <v>44537</v>
      </c>
      <c r="B815" s="37">
        <v>17059</v>
      </c>
      <c r="C815" s="37">
        <v>17207</v>
      </c>
      <c r="D815" s="37">
        <v>17027.5</v>
      </c>
      <c r="E815" s="37">
        <v>17206</v>
      </c>
      <c r="F815" s="37">
        <f t="shared" si="77"/>
        <v>1.0522304941673017</v>
      </c>
      <c r="G815" s="30">
        <f t="shared" si="78"/>
        <v>0.86171522363561759</v>
      </c>
      <c r="H815" s="30">
        <f t="shared" si="79"/>
        <v>0.81894150417827294</v>
      </c>
      <c r="I815" s="30">
        <f t="shared" si="74"/>
        <v>9</v>
      </c>
      <c r="J815" s="30">
        <f t="shared" si="75"/>
        <v>9</v>
      </c>
      <c r="K815" s="30">
        <f t="shared" si="76"/>
        <v>4</v>
      </c>
    </row>
    <row r="816" spans="1:11" x14ac:dyDescent="0.25">
      <c r="A816" s="1">
        <v>44536</v>
      </c>
      <c r="B816" s="37">
        <v>17249</v>
      </c>
      <c r="C816" s="37">
        <v>17255.5</v>
      </c>
      <c r="D816" s="37">
        <v>17137</v>
      </c>
      <c r="E816" s="37">
        <v>17142</v>
      </c>
      <c r="F816" s="37">
        <f t="shared" si="77"/>
        <v>0.68699634761435446</v>
      </c>
      <c r="G816" s="30">
        <f t="shared" si="78"/>
        <v>-0.62032581598933278</v>
      </c>
      <c r="H816" s="30">
        <f t="shared" si="79"/>
        <v>0.90295358649789037</v>
      </c>
      <c r="I816" s="30">
        <f t="shared" si="74"/>
        <v>6</v>
      </c>
      <c r="J816" s="30">
        <f t="shared" si="75"/>
        <v>10</v>
      </c>
      <c r="K816" s="30">
        <f t="shared" si="76"/>
        <v>4</v>
      </c>
    </row>
    <row r="817" spans="1:11" x14ac:dyDescent="0.25">
      <c r="A817" s="1">
        <v>44533</v>
      </c>
      <c r="B817" s="37">
        <v>17439</v>
      </c>
      <c r="C817" s="37">
        <v>17515</v>
      </c>
      <c r="D817" s="37">
        <v>17375</v>
      </c>
      <c r="E817" s="37">
        <v>17424</v>
      </c>
      <c r="F817" s="37">
        <f t="shared" si="77"/>
        <v>0.80279832559206377</v>
      </c>
      <c r="G817" s="30">
        <f t="shared" si="78"/>
        <v>-8.6014106313435396E-2</v>
      </c>
      <c r="H817" s="30">
        <f t="shared" si="79"/>
        <v>0.10714285714285714</v>
      </c>
      <c r="I817" s="30">
        <f t="shared" si="74"/>
        <v>7</v>
      </c>
      <c r="J817" s="30">
        <f t="shared" si="75"/>
        <v>2</v>
      </c>
      <c r="K817" s="30">
        <f t="shared" si="76"/>
        <v>1</v>
      </c>
    </row>
    <row r="818" spans="1:11" x14ac:dyDescent="0.25">
      <c r="A818" s="1">
        <v>44532</v>
      </c>
      <c r="B818" s="37">
        <v>17198.5</v>
      </c>
      <c r="C818" s="37">
        <v>17327</v>
      </c>
      <c r="D818" s="37">
        <v>17172</v>
      </c>
      <c r="E818" s="37">
        <v>17315</v>
      </c>
      <c r="F818" s="37">
        <f t="shared" si="77"/>
        <v>0.90124138733029047</v>
      </c>
      <c r="G818" s="30">
        <f t="shared" si="78"/>
        <v>0.67738465563857309</v>
      </c>
      <c r="H818" s="30">
        <f t="shared" si="79"/>
        <v>0.75161290322580632</v>
      </c>
      <c r="I818" s="30">
        <f t="shared" si="74"/>
        <v>8</v>
      </c>
      <c r="J818" s="30">
        <f t="shared" si="75"/>
        <v>8</v>
      </c>
      <c r="K818" s="30">
        <f t="shared" si="76"/>
        <v>4</v>
      </c>
    </row>
    <row r="819" spans="1:11" x14ac:dyDescent="0.25">
      <c r="A819" s="1">
        <v>44531</v>
      </c>
      <c r="B819" s="37">
        <v>17133</v>
      </c>
      <c r="C819" s="37">
        <v>17235</v>
      </c>
      <c r="D819" s="37">
        <v>17118</v>
      </c>
      <c r="E819" s="37">
        <v>17227.5</v>
      </c>
      <c r="F819" s="37">
        <f t="shared" si="77"/>
        <v>0.68289266328138676</v>
      </c>
      <c r="G819" s="30">
        <f t="shared" si="78"/>
        <v>0.55156715111188936</v>
      </c>
      <c r="H819" s="30">
        <f t="shared" si="79"/>
        <v>0.80769230769230782</v>
      </c>
      <c r="I819" s="30">
        <f t="shared" si="74"/>
        <v>5</v>
      </c>
      <c r="J819" s="30">
        <f t="shared" si="75"/>
        <v>9</v>
      </c>
      <c r="K819" s="30">
        <f t="shared" si="76"/>
        <v>3</v>
      </c>
    </row>
    <row r="820" spans="1:11" x14ac:dyDescent="0.25">
      <c r="A820" s="1">
        <v>44530</v>
      </c>
      <c r="B820" s="37">
        <v>17089.5</v>
      </c>
      <c r="C820" s="37">
        <v>17347</v>
      </c>
      <c r="D820" s="37">
        <v>17085</v>
      </c>
      <c r="E820" s="37">
        <v>17188</v>
      </c>
      <c r="F820" s="37">
        <f t="shared" si="77"/>
        <v>1.5331051230287602</v>
      </c>
      <c r="G820" s="30">
        <f t="shared" si="78"/>
        <v>0.57637730770356066</v>
      </c>
      <c r="H820" s="30">
        <f t="shared" si="79"/>
        <v>0.37595419847328249</v>
      </c>
      <c r="I820" s="30">
        <f t="shared" si="74"/>
        <v>10</v>
      </c>
      <c r="J820" s="30">
        <f t="shared" si="75"/>
        <v>4</v>
      </c>
      <c r="K820" s="30">
        <f t="shared" si="76"/>
        <v>1</v>
      </c>
    </row>
    <row r="821" spans="1:11" x14ac:dyDescent="0.25">
      <c r="A821" s="1">
        <v>44529</v>
      </c>
      <c r="B821" s="37">
        <v>17118</v>
      </c>
      <c r="C821" s="37">
        <v>17147</v>
      </c>
      <c r="D821" s="37">
        <v>16851</v>
      </c>
      <c r="E821" s="37">
        <v>17118</v>
      </c>
      <c r="F821" s="37">
        <f t="shared" si="77"/>
        <v>1.7291739689216028</v>
      </c>
      <c r="G821" s="30">
        <f t="shared" si="78"/>
        <v>0</v>
      </c>
      <c r="H821" s="30">
        <f t="shared" si="79"/>
        <v>0</v>
      </c>
      <c r="I821" s="30">
        <f t="shared" si="74"/>
        <v>10</v>
      </c>
      <c r="J821" s="30">
        <f t="shared" si="75"/>
        <v>1</v>
      </c>
      <c r="K821" s="30">
        <f t="shared" si="76"/>
        <v>1</v>
      </c>
    </row>
    <row r="822" spans="1:11" x14ac:dyDescent="0.25">
      <c r="A822" s="1">
        <v>44526</v>
      </c>
      <c r="B822" s="37">
        <v>17396</v>
      </c>
      <c r="C822" s="37">
        <v>17399</v>
      </c>
      <c r="D822" s="37">
        <v>17120.5</v>
      </c>
      <c r="E822" s="37">
        <v>17194</v>
      </c>
      <c r="F822" s="37">
        <f t="shared" si="77"/>
        <v>1.6009427454587259</v>
      </c>
      <c r="G822" s="30">
        <f t="shared" si="78"/>
        <v>-1.1611864796504943</v>
      </c>
      <c r="H822" s="30">
        <f t="shared" si="79"/>
        <v>0.72531418312387796</v>
      </c>
      <c r="I822" s="30">
        <f t="shared" si="74"/>
        <v>10</v>
      </c>
      <c r="J822" s="30">
        <f t="shared" si="75"/>
        <v>8</v>
      </c>
      <c r="K822" s="30">
        <f t="shared" si="76"/>
        <v>4</v>
      </c>
    </row>
    <row r="823" spans="1:11" x14ac:dyDescent="0.25">
      <c r="A823" s="1">
        <v>44525</v>
      </c>
      <c r="B823" s="37">
        <v>17425</v>
      </c>
      <c r="C823" s="37">
        <v>17495</v>
      </c>
      <c r="D823" s="37">
        <v>17384.5</v>
      </c>
      <c r="E823" s="37">
        <v>17493.5</v>
      </c>
      <c r="F823" s="37">
        <f t="shared" si="77"/>
        <v>0.63414634146341464</v>
      </c>
      <c r="G823" s="30">
        <f t="shared" si="78"/>
        <v>0.39311334289813488</v>
      </c>
      <c r="H823" s="30">
        <f t="shared" si="79"/>
        <v>0.61990950226244346</v>
      </c>
      <c r="I823" s="30">
        <f t="shared" si="74"/>
        <v>5</v>
      </c>
      <c r="J823" s="30">
        <f t="shared" si="75"/>
        <v>7</v>
      </c>
      <c r="K823" s="30">
        <f t="shared" si="76"/>
        <v>3</v>
      </c>
    </row>
    <row r="824" spans="1:11" x14ac:dyDescent="0.25">
      <c r="A824" s="1">
        <v>44524</v>
      </c>
      <c r="B824" s="37">
        <v>17558.5</v>
      </c>
      <c r="C824" s="37">
        <v>17595</v>
      </c>
      <c r="D824" s="37">
        <v>17495.5</v>
      </c>
      <c r="E824" s="37">
        <v>17593</v>
      </c>
      <c r="F824" s="37">
        <f t="shared" si="77"/>
        <v>0.56667710795341286</v>
      </c>
      <c r="G824" s="30">
        <f t="shared" si="78"/>
        <v>0.19648603240595722</v>
      </c>
      <c r="H824" s="30">
        <f t="shared" si="79"/>
        <v>0.34673366834170855</v>
      </c>
      <c r="I824" s="30">
        <f t="shared" si="74"/>
        <v>5</v>
      </c>
      <c r="J824" s="30">
        <f t="shared" si="75"/>
        <v>4</v>
      </c>
      <c r="K824" s="30">
        <f t="shared" si="76"/>
        <v>2</v>
      </c>
    </row>
    <row r="825" spans="1:11" x14ac:dyDescent="0.25">
      <c r="A825" s="1">
        <v>44523</v>
      </c>
      <c r="B825" s="37">
        <v>17337.5</v>
      </c>
      <c r="C825" s="37">
        <v>17440.5</v>
      </c>
      <c r="D825" s="37">
        <v>17252.5</v>
      </c>
      <c r="E825" s="37">
        <v>17393.5</v>
      </c>
      <c r="F825" s="37">
        <f t="shared" si="77"/>
        <v>1.0843547224224945</v>
      </c>
      <c r="G825" s="30">
        <f t="shared" si="78"/>
        <v>0.32299927901946646</v>
      </c>
      <c r="H825" s="30">
        <f t="shared" si="79"/>
        <v>0.2978723404255319</v>
      </c>
      <c r="I825" s="30">
        <f t="shared" si="74"/>
        <v>9</v>
      </c>
      <c r="J825" s="30">
        <f t="shared" si="75"/>
        <v>3</v>
      </c>
      <c r="K825" s="30">
        <f t="shared" si="76"/>
        <v>1</v>
      </c>
    </row>
    <row r="826" spans="1:11" x14ac:dyDescent="0.25">
      <c r="A826" s="1">
        <v>44522</v>
      </c>
      <c r="B826" s="37">
        <v>17790</v>
      </c>
      <c r="C826" s="37">
        <v>17790</v>
      </c>
      <c r="D826" s="37">
        <v>17580</v>
      </c>
      <c r="E826" s="37">
        <v>17597</v>
      </c>
      <c r="F826" s="37">
        <f t="shared" si="77"/>
        <v>1.1804384485666104</v>
      </c>
      <c r="G826" s="30">
        <f t="shared" si="78"/>
        <v>-1.0848791455874087</v>
      </c>
      <c r="H826" s="30">
        <f t="shared" si="79"/>
        <v>0.91904761904761911</v>
      </c>
      <c r="I826" s="30">
        <f t="shared" si="74"/>
        <v>10</v>
      </c>
      <c r="J826" s="30">
        <f t="shared" si="75"/>
        <v>10</v>
      </c>
      <c r="K826" s="30">
        <f t="shared" si="76"/>
        <v>4</v>
      </c>
    </row>
    <row r="827" spans="1:11" x14ac:dyDescent="0.25">
      <c r="A827" s="1">
        <v>44518</v>
      </c>
      <c r="B827" s="37">
        <v>17850</v>
      </c>
      <c r="C827" s="37">
        <v>17943.5</v>
      </c>
      <c r="D827" s="37">
        <v>17733.5</v>
      </c>
      <c r="E827" s="37">
        <v>17766</v>
      </c>
      <c r="F827" s="37">
        <f t="shared" si="77"/>
        <v>1.1764705882352942</v>
      </c>
      <c r="G827" s="30">
        <f t="shared" si="78"/>
        <v>-0.47058823529411759</v>
      </c>
      <c r="H827" s="30">
        <f t="shared" si="79"/>
        <v>0.39999999999999991</v>
      </c>
      <c r="I827" s="30">
        <f t="shared" si="74"/>
        <v>10</v>
      </c>
      <c r="J827" s="30">
        <f t="shared" si="75"/>
        <v>4</v>
      </c>
      <c r="K827" s="30">
        <f t="shared" si="76"/>
        <v>1</v>
      </c>
    </row>
    <row r="828" spans="1:11" x14ac:dyDescent="0.25">
      <c r="A828" s="1">
        <v>44517</v>
      </c>
      <c r="B828" s="37">
        <v>17935</v>
      </c>
      <c r="C828" s="37">
        <v>18028.5</v>
      </c>
      <c r="D828" s="37">
        <v>17912.5</v>
      </c>
      <c r="E828" s="37">
        <v>18009</v>
      </c>
      <c r="F828" s="37">
        <f t="shared" si="77"/>
        <v>0.64678003902982995</v>
      </c>
      <c r="G828" s="30">
        <f t="shared" si="78"/>
        <v>0.41260105938109842</v>
      </c>
      <c r="H828" s="30">
        <f t="shared" si="79"/>
        <v>0.63793103448275867</v>
      </c>
      <c r="I828" s="30">
        <f t="shared" si="74"/>
        <v>5</v>
      </c>
      <c r="J828" s="30">
        <f t="shared" si="75"/>
        <v>7</v>
      </c>
      <c r="K828" s="30">
        <f t="shared" si="76"/>
        <v>3</v>
      </c>
    </row>
    <row r="829" spans="1:11" x14ac:dyDescent="0.25">
      <c r="A829" s="1">
        <v>44516</v>
      </c>
      <c r="B829" s="37">
        <v>18160</v>
      </c>
      <c r="C829" s="37">
        <v>18160</v>
      </c>
      <c r="D829" s="37">
        <v>18040</v>
      </c>
      <c r="E829" s="37">
        <v>18053</v>
      </c>
      <c r="F829" s="37">
        <f t="shared" si="77"/>
        <v>0.66079295154185025</v>
      </c>
      <c r="G829" s="30">
        <f t="shared" si="78"/>
        <v>-0.58920704845814975</v>
      </c>
      <c r="H829" s="30">
        <f t="shared" si="79"/>
        <v>0.89166666666666661</v>
      </c>
      <c r="I829" s="30">
        <f t="shared" si="74"/>
        <v>5</v>
      </c>
      <c r="J829" s="30">
        <f t="shared" si="75"/>
        <v>9</v>
      </c>
      <c r="K829" s="30">
        <f t="shared" si="76"/>
        <v>3</v>
      </c>
    </row>
    <row r="830" spans="1:11" x14ac:dyDescent="0.25">
      <c r="A830" s="1">
        <v>44515</v>
      </c>
      <c r="B830" s="37">
        <v>18182.5</v>
      </c>
      <c r="C830" s="37">
        <v>18230</v>
      </c>
      <c r="D830" s="37">
        <v>18150</v>
      </c>
      <c r="E830" s="37">
        <v>18158</v>
      </c>
      <c r="F830" s="37">
        <f t="shared" si="77"/>
        <v>0.43998350061872682</v>
      </c>
      <c r="G830" s="30">
        <f t="shared" si="78"/>
        <v>-0.13474494706448509</v>
      </c>
      <c r="H830" s="30">
        <f t="shared" si="79"/>
        <v>0.30625000000000002</v>
      </c>
      <c r="I830" s="30">
        <f t="shared" si="74"/>
        <v>3</v>
      </c>
      <c r="J830" s="30">
        <f t="shared" si="75"/>
        <v>4</v>
      </c>
      <c r="K830" s="30">
        <f t="shared" si="76"/>
        <v>2</v>
      </c>
    </row>
    <row r="831" spans="1:11" x14ac:dyDescent="0.25">
      <c r="A831" s="1">
        <v>44512</v>
      </c>
      <c r="B831" s="37">
        <v>17969</v>
      </c>
      <c r="C831" s="37">
        <v>18018</v>
      </c>
      <c r="D831" s="37">
        <v>17920</v>
      </c>
      <c r="E831" s="37">
        <v>17947</v>
      </c>
      <c r="F831" s="37">
        <f t="shared" si="77"/>
        <v>0.54538371640046746</v>
      </c>
      <c r="G831" s="30">
        <f t="shared" si="78"/>
        <v>-0.12243307919194168</v>
      </c>
      <c r="H831" s="30">
        <f t="shared" si="79"/>
        <v>0.22448979591836737</v>
      </c>
      <c r="I831" s="30">
        <f t="shared" si="74"/>
        <v>5</v>
      </c>
      <c r="J831" s="30">
        <f t="shared" si="75"/>
        <v>3</v>
      </c>
      <c r="K831" s="30">
        <f t="shared" si="76"/>
        <v>2</v>
      </c>
    </row>
    <row r="832" spans="1:11" x14ac:dyDescent="0.25">
      <c r="A832" s="1">
        <v>44511</v>
      </c>
      <c r="B832" s="37">
        <v>17978</v>
      </c>
      <c r="C832" s="37">
        <v>17978</v>
      </c>
      <c r="D832" s="37">
        <v>17823.5</v>
      </c>
      <c r="E832" s="37">
        <v>17842</v>
      </c>
      <c r="F832" s="37">
        <f t="shared" si="77"/>
        <v>0.85938369117810665</v>
      </c>
      <c r="G832" s="30">
        <f t="shared" si="78"/>
        <v>-0.75648014239626205</v>
      </c>
      <c r="H832" s="30">
        <f t="shared" si="79"/>
        <v>0.88025889967637527</v>
      </c>
      <c r="I832" s="30">
        <f t="shared" si="74"/>
        <v>8</v>
      </c>
      <c r="J832" s="30">
        <f t="shared" si="75"/>
        <v>9</v>
      </c>
      <c r="K832" s="30">
        <f t="shared" si="76"/>
        <v>4</v>
      </c>
    </row>
    <row r="833" spans="1:11" x14ac:dyDescent="0.25">
      <c r="A833" s="1">
        <v>44510</v>
      </c>
      <c r="B833" s="37">
        <v>17974</v>
      </c>
      <c r="C833" s="37">
        <v>17980</v>
      </c>
      <c r="D833" s="37">
        <v>17925.5</v>
      </c>
      <c r="E833" s="37">
        <v>17966</v>
      </c>
      <c r="F833" s="37">
        <f t="shared" si="77"/>
        <v>0.30321575609213308</v>
      </c>
      <c r="G833" s="30">
        <f t="shared" si="78"/>
        <v>-4.4508734839212194E-2</v>
      </c>
      <c r="H833" s="30">
        <f t="shared" si="79"/>
        <v>0.14678899082568808</v>
      </c>
      <c r="I833" s="30">
        <f t="shared" si="74"/>
        <v>1</v>
      </c>
      <c r="J833" s="30">
        <f t="shared" si="75"/>
        <v>2</v>
      </c>
      <c r="K833" s="30">
        <f t="shared" si="76"/>
        <v>2</v>
      </c>
    </row>
    <row r="834" spans="1:11" x14ac:dyDescent="0.25">
      <c r="A834" s="1">
        <v>44509</v>
      </c>
      <c r="B834" s="37">
        <v>18128</v>
      </c>
      <c r="C834" s="37">
        <v>18139</v>
      </c>
      <c r="D834" s="37">
        <v>18041</v>
      </c>
      <c r="E834" s="37">
        <v>18065</v>
      </c>
      <c r="F834" s="37">
        <f t="shared" si="77"/>
        <v>0.54060017652250658</v>
      </c>
      <c r="G834" s="30">
        <f t="shared" si="78"/>
        <v>-0.34752868490732569</v>
      </c>
      <c r="H834" s="30">
        <f t="shared" si="79"/>
        <v>0.6428571428571429</v>
      </c>
      <c r="I834" s="30">
        <f t="shared" si="74"/>
        <v>4</v>
      </c>
      <c r="J834" s="30">
        <f t="shared" si="75"/>
        <v>7</v>
      </c>
      <c r="K834" s="30">
        <f t="shared" si="76"/>
        <v>3</v>
      </c>
    </row>
    <row r="835" spans="1:11" x14ac:dyDescent="0.25">
      <c r="A835" s="1">
        <v>44508</v>
      </c>
      <c r="B835" s="37">
        <v>17992.5</v>
      </c>
      <c r="C835" s="37">
        <v>18000</v>
      </c>
      <c r="D835" s="37">
        <v>17852</v>
      </c>
      <c r="E835" s="37">
        <v>17962</v>
      </c>
      <c r="F835" s="37">
        <f t="shared" si="77"/>
        <v>0.82256495762123105</v>
      </c>
      <c r="G835" s="30">
        <f t="shared" si="78"/>
        <v>-0.16951507572599694</v>
      </c>
      <c r="H835" s="30">
        <f t="shared" si="79"/>
        <v>0.20608108108108109</v>
      </c>
      <c r="I835" s="30">
        <f t="shared" ref="I835:I898" si="80">VLOOKUP(_xlfn.PERCENTRANK.EXC(F$4:F$1200,F835),$M$4:$O$13,3,TRUE)</f>
        <v>7</v>
      </c>
      <c r="J835" s="30">
        <f t="shared" ref="J835:J898" si="81">VLOOKUP(H835,$M$17:$O$26,3,TRUE)</f>
        <v>3</v>
      </c>
      <c r="K835" s="30">
        <f t="shared" ref="K835:K898" si="82">IF(I835&gt;=$O$3,IF(J835&gt;=$O$16,4,1),IF(J835&gt;=$O$16,3,2))</f>
        <v>1</v>
      </c>
    </row>
    <row r="836" spans="1:11" x14ac:dyDescent="0.25">
      <c r="A836" s="1">
        <v>44503</v>
      </c>
      <c r="B836" s="37">
        <v>17968.5</v>
      </c>
      <c r="C836" s="37">
        <v>18019.5</v>
      </c>
      <c r="D836" s="37">
        <v>17944.5</v>
      </c>
      <c r="E836" s="37">
        <v>18000</v>
      </c>
      <c r="F836" s="37">
        <f t="shared" ref="F836:F899" si="83">(C836-D836)/B836*100</f>
        <v>0.41739711161198761</v>
      </c>
      <c r="G836" s="30">
        <f t="shared" ref="G836:G899" si="84">(E836-B836)/B836*100</f>
        <v>0.1753067868770348</v>
      </c>
      <c r="H836" s="30">
        <f t="shared" ref="H836:H899" si="85">ABS(G836/F836)</f>
        <v>0.42</v>
      </c>
      <c r="I836" s="30">
        <f t="shared" si="80"/>
        <v>3</v>
      </c>
      <c r="J836" s="30">
        <f t="shared" si="81"/>
        <v>5</v>
      </c>
      <c r="K836" s="30">
        <f t="shared" si="82"/>
        <v>2</v>
      </c>
    </row>
    <row r="837" spans="1:11" x14ac:dyDescent="0.25">
      <c r="A837" s="1">
        <v>44502</v>
      </c>
      <c r="B837" s="37">
        <v>18038</v>
      </c>
      <c r="C837" s="37">
        <v>18038</v>
      </c>
      <c r="D837" s="37">
        <v>17894.5</v>
      </c>
      <c r="E837" s="37">
        <v>17957.5</v>
      </c>
      <c r="F837" s="37">
        <f t="shared" si="83"/>
        <v>0.79554274309790429</v>
      </c>
      <c r="G837" s="30">
        <f t="shared" si="84"/>
        <v>-0.44628007539638542</v>
      </c>
      <c r="H837" s="30">
        <f t="shared" si="85"/>
        <v>0.56097560975609773</v>
      </c>
      <c r="I837" s="30">
        <f t="shared" si="80"/>
        <v>7</v>
      </c>
      <c r="J837" s="30">
        <f t="shared" si="81"/>
        <v>6</v>
      </c>
      <c r="K837" s="30">
        <f t="shared" si="82"/>
        <v>1</v>
      </c>
    </row>
    <row r="838" spans="1:11" x14ac:dyDescent="0.25">
      <c r="A838" s="1">
        <v>44501</v>
      </c>
      <c r="B838" s="37">
        <v>17777</v>
      </c>
      <c r="C838" s="37">
        <v>17855</v>
      </c>
      <c r="D838" s="37">
        <v>17732</v>
      </c>
      <c r="E838" s="37">
        <v>17811</v>
      </c>
      <c r="F838" s="37">
        <f t="shared" si="83"/>
        <v>0.69190527085559994</v>
      </c>
      <c r="G838" s="30">
        <f t="shared" si="84"/>
        <v>0.19125836755358047</v>
      </c>
      <c r="H838" s="30">
        <f t="shared" si="85"/>
        <v>0.27642276422764228</v>
      </c>
      <c r="I838" s="30">
        <f t="shared" si="80"/>
        <v>6</v>
      </c>
      <c r="J838" s="30">
        <f t="shared" si="81"/>
        <v>3</v>
      </c>
      <c r="K838" s="30">
        <f t="shared" si="82"/>
        <v>1</v>
      </c>
    </row>
    <row r="839" spans="1:11" x14ac:dyDescent="0.25">
      <c r="A839" s="1">
        <v>44498</v>
      </c>
      <c r="B839" s="37">
        <v>17855</v>
      </c>
      <c r="C839" s="37">
        <v>17943.5</v>
      </c>
      <c r="D839" s="37">
        <v>17677</v>
      </c>
      <c r="E839" s="37">
        <v>17910.5</v>
      </c>
      <c r="F839" s="37">
        <f t="shared" si="83"/>
        <v>1.4925791094931391</v>
      </c>
      <c r="G839" s="30">
        <f t="shared" si="84"/>
        <v>0.31083730047605712</v>
      </c>
      <c r="H839" s="30">
        <f t="shared" si="85"/>
        <v>0.20825515947467169</v>
      </c>
      <c r="I839" s="30">
        <f t="shared" si="80"/>
        <v>10</v>
      </c>
      <c r="J839" s="30">
        <f t="shared" si="81"/>
        <v>3</v>
      </c>
      <c r="K839" s="30">
        <f t="shared" si="82"/>
        <v>1</v>
      </c>
    </row>
    <row r="840" spans="1:11" x14ac:dyDescent="0.25">
      <c r="A840" s="1">
        <v>44497</v>
      </c>
      <c r="B840" s="37">
        <v>18228</v>
      </c>
      <c r="C840" s="37">
        <v>18228</v>
      </c>
      <c r="D840" s="37">
        <v>18052</v>
      </c>
      <c r="E840" s="37">
        <v>18078</v>
      </c>
      <c r="F840" s="37">
        <f t="shared" si="83"/>
        <v>0.96554750932631106</v>
      </c>
      <c r="G840" s="30">
        <f t="shared" si="84"/>
        <v>-0.82290980908492439</v>
      </c>
      <c r="H840" s="30">
        <f t="shared" si="85"/>
        <v>0.85227272727272751</v>
      </c>
      <c r="I840" s="30">
        <f t="shared" si="80"/>
        <v>8</v>
      </c>
      <c r="J840" s="30">
        <f t="shared" si="81"/>
        <v>9</v>
      </c>
      <c r="K840" s="30">
        <f t="shared" si="82"/>
        <v>4</v>
      </c>
    </row>
    <row r="841" spans="1:11" x14ac:dyDescent="0.25">
      <c r="A841" s="1">
        <v>44496</v>
      </c>
      <c r="B841" s="37">
        <v>18318</v>
      </c>
      <c r="C841" s="37">
        <v>18335.5</v>
      </c>
      <c r="D841" s="37">
        <v>18268.5</v>
      </c>
      <c r="E841" s="37">
        <v>18315</v>
      </c>
      <c r="F841" s="37">
        <f t="shared" si="83"/>
        <v>0.36576045419805653</v>
      </c>
      <c r="G841" s="30">
        <f t="shared" si="84"/>
        <v>-1.6377333770062234E-2</v>
      </c>
      <c r="H841" s="30">
        <f t="shared" si="85"/>
        <v>4.4776119402985079E-2</v>
      </c>
      <c r="I841" s="30">
        <f t="shared" si="80"/>
        <v>2</v>
      </c>
      <c r="J841" s="30">
        <f t="shared" si="81"/>
        <v>1</v>
      </c>
      <c r="K841" s="30">
        <f t="shared" si="82"/>
        <v>2</v>
      </c>
    </row>
    <row r="842" spans="1:11" x14ac:dyDescent="0.25">
      <c r="A842" s="1">
        <v>44495</v>
      </c>
      <c r="B842" s="37">
        <v>18180</v>
      </c>
      <c r="C842" s="37">
        <v>18285</v>
      </c>
      <c r="D842" s="37">
        <v>18142.5</v>
      </c>
      <c r="E842" s="37">
        <v>18162</v>
      </c>
      <c r="F842" s="37">
        <f t="shared" si="83"/>
        <v>0.78382838283828382</v>
      </c>
      <c r="G842" s="30">
        <f t="shared" si="84"/>
        <v>-9.9009900990099015E-2</v>
      </c>
      <c r="H842" s="30">
        <f t="shared" si="85"/>
        <v>0.12631578947368421</v>
      </c>
      <c r="I842" s="30">
        <f t="shared" si="80"/>
        <v>7</v>
      </c>
      <c r="J842" s="30">
        <f t="shared" si="81"/>
        <v>2</v>
      </c>
      <c r="K842" s="30">
        <f t="shared" si="82"/>
        <v>1</v>
      </c>
    </row>
    <row r="843" spans="1:11" x14ac:dyDescent="0.25">
      <c r="A843" s="1">
        <v>44494</v>
      </c>
      <c r="B843" s="37">
        <v>18203.5</v>
      </c>
      <c r="C843" s="37">
        <v>18207.5</v>
      </c>
      <c r="D843" s="37">
        <v>17986.5</v>
      </c>
      <c r="E843" s="37">
        <v>18121</v>
      </c>
      <c r="F843" s="37">
        <f t="shared" si="83"/>
        <v>1.2140522427005795</v>
      </c>
      <c r="G843" s="30">
        <f t="shared" si="84"/>
        <v>-0.45320954761446974</v>
      </c>
      <c r="H843" s="30">
        <f t="shared" si="85"/>
        <v>0.37330316742081449</v>
      </c>
      <c r="I843" s="30">
        <f t="shared" si="80"/>
        <v>10</v>
      </c>
      <c r="J843" s="30">
        <f t="shared" si="81"/>
        <v>4</v>
      </c>
      <c r="K843" s="30">
        <f t="shared" si="82"/>
        <v>1</v>
      </c>
    </row>
    <row r="844" spans="1:11" x14ac:dyDescent="0.25">
      <c r="A844" s="1">
        <v>44491</v>
      </c>
      <c r="B844" s="37">
        <v>18265.5</v>
      </c>
      <c r="C844" s="37">
        <v>18317</v>
      </c>
      <c r="D844" s="37">
        <v>18224</v>
      </c>
      <c r="E844" s="37">
        <v>18278</v>
      </c>
      <c r="F844" s="37">
        <f t="shared" si="83"/>
        <v>0.50915660671758234</v>
      </c>
      <c r="G844" s="30">
        <f t="shared" si="84"/>
        <v>6.843502778462128E-2</v>
      </c>
      <c r="H844" s="30">
        <f t="shared" si="85"/>
        <v>0.13440860215053763</v>
      </c>
      <c r="I844" s="30">
        <f t="shared" si="80"/>
        <v>4</v>
      </c>
      <c r="J844" s="30">
        <f t="shared" si="81"/>
        <v>2</v>
      </c>
      <c r="K844" s="30">
        <f t="shared" si="82"/>
        <v>2</v>
      </c>
    </row>
    <row r="845" spans="1:11" x14ac:dyDescent="0.25">
      <c r="A845" s="1">
        <v>44490</v>
      </c>
      <c r="B845" s="37">
        <v>18355</v>
      </c>
      <c r="C845" s="37">
        <v>18366</v>
      </c>
      <c r="D845" s="37">
        <v>18140</v>
      </c>
      <c r="E845" s="37">
        <v>18177</v>
      </c>
      <c r="F845" s="37">
        <f t="shared" si="83"/>
        <v>1.2312721329338054</v>
      </c>
      <c r="G845" s="30">
        <f t="shared" si="84"/>
        <v>-0.96976300735494414</v>
      </c>
      <c r="H845" s="30">
        <f t="shared" si="85"/>
        <v>0.78761061946902655</v>
      </c>
      <c r="I845" s="30">
        <f t="shared" si="80"/>
        <v>10</v>
      </c>
      <c r="J845" s="30">
        <f t="shared" si="81"/>
        <v>8</v>
      </c>
      <c r="K845" s="30">
        <f t="shared" si="82"/>
        <v>4</v>
      </c>
    </row>
    <row r="846" spans="1:11" x14ac:dyDescent="0.25">
      <c r="A846" s="1">
        <v>44489</v>
      </c>
      <c r="B846" s="37">
        <v>18440</v>
      </c>
      <c r="C846" s="37">
        <v>18466.5</v>
      </c>
      <c r="D846" s="37">
        <v>18350</v>
      </c>
      <c r="E846" s="37">
        <v>18420</v>
      </c>
      <c r="F846" s="37">
        <f t="shared" si="83"/>
        <v>0.63177874186550975</v>
      </c>
      <c r="G846" s="30">
        <f t="shared" si="84"/>
        <v>-0.10845986984815618</v>
      </c>
      <c r="H846" s="30">
        <f t="shared" si="85"/>
        <v>0.17167381974248927</v>
      </c>
      <c r="I846" s="30">
        <f t="shared" si="80"/>
        <v>5</v>
      </c>
      <c r="J846" s="30">
        <f t="shared" si="81"/>
        <v>2</v>
      </c>
      <c r="K846" s="30">
        <f t="shared" si="82"/>
        <v>2</v>
      </c>
    </row>
    <row r="847" spans="1:11" x14ac:dyDescent="0.25">
      <c r="A847" s="1">
        <v>44488</v>
      </c>
      <c r="B847" s="37">
        <v>18561.5</v>
      </c>
      <c r="C847" s="37">
        <v>18585</v>
      </c>
      <c r="D847" s="37">
        <v>18411.5</v>
      </c>
      <c r="E847" s="37">
        <v>18534.5</v>
      </c>
      <c r="F847" s="37">
        <f t="shared" si="83"/>
        <v>0.9347304905314765</v>
      </c>
      <c r="G847" s="30">
        <f t="shared" si="84"/>
        <v>-0.14546238181181478</v>
      </c>
      <c r="H847" s="30">
        <f t="shared" si="85"/>
        <v>0.15561959654178675</v>
      </c>
      <c r="I847" s="30">
        <f t="shared" si="80"/>
        <v>8</v>
      </c>
      <c r="J847" s="30">
        <f t="shared" si="81"/>
        <v>2</v>
      </c>
      <c r="K847" s="30">
        <f t="shared" si="82"/>
        <v>1</v>
      </c>
    </row>
    <row r="848" spans="1:11" x14ac:dyDescent="0.25">
      <c r="A848" s="1">
        <v>44487</v>
      </c>
      <c r="B848" s="37">
        <v>18469</v>
      </c>
      <c r="C848" s="37">
        <v>18518</v>
      </c>
      <c r="D848" s="37">
        <v>18443</v>
      </c>
      <c r="E848" s="37">
        <v>18490</v>
      </c>
      <c r="F848" s="37">
        <f t="shared" si="83"/>
        <v>0.40608587362607612</v>
      </c>
      <c r="G848" s="30">
        <f t="shared" si="84"/>
        <v>0.11370404461530131</v>
      </c>
      <c r="H848" s="30">
        <f t="shared" si="85"/>
        <v>0.28000000000000003</v>
      </c>
      <c r="I848" s="30">
        <f t="shared" si="80"/>
        <v>2</v>
      </c>
      <c r="J848" s="30">
        <f t="shared" si="81"/>
        <v>3</v>
      </c>
      <c r="K848" s="30">
        <f t="shared" si="82"/>
        <v>2</v>
      </c>
    </row>
    <row r="849" spans="1:11" x14ac:dyDescent="0.25">
      <c r="A849" s="1">
        <v>44483</v>
      </c>
      <c r="B849" s="37">
        <v>18250</v>
      </c>
      <c r="C849" s="37">
        <v>18297</v>
      </c>
      <c r="D849" s="37">
        <v>18247</v>
      </c>
      <c r="E849" s="37">
        <v>18289.5</v>
      </c>
      <c r="F849" s="37">
        <f t="shared" si="83"/>
        <v>0.27397260273972601</v>
      </c>
      <c r="G849" s="30">
        <f t="shared" si="84"/>
        <v>0.21643835616438359</v>
      </c>
      <c r="H849" s="30">
        <f t="shared" si="85"/>
        <v>0.79000000000000015</v>
      </c>
      <c r="I849" s="30">
        <f t="shared" si="80"/>
        <v>1</v>
      </c>
      <c r="J849" s="30">
        <f t="shared" si="81"/>
        <v>8</v>
      </c>
      <c r="K849" s="30">
        <f t="shared" si="82"/>
        <v>3</v>
      </c>
    </row>
    <row r="850" spans="1:11" x14ac:dyDescent="0.25">
      <c r="A850" s="1">
        <v>44482</v>
      </c>
      <c r="B850" s="37">
        <v>18076.5</v>
      </c>
      <c r="C850" s="37">
        <v>18133</v>
      </c>
      <c r="D850" s="37">
        <v>18042</v>
      </c>
      <c r="E850" s="37">
        <v>18129</v>
      </c>
      <c r="F850" s="37">
        <f t="shared" si="83"/>
        <v>0.50341603739661989</v>
      </c>
      <c r="G850" s="30">
        <f t="shared" si="84"/>
        <v>0.29043232926728074</v>
      </c>
      <c r="H850" s="30">
        <f t="shared" si="85"/>
        <v>0.57692307692307698</v>
      </c>
      <c r="I850" s="30">
        <f t="shared" si="80"/>
        <v>4</v>
      </c>
      <c r="J850" s="30">
        <f t="shared" si="81"/>
        <v>6</v>
      </c>
      <c r="K850" s="30">
        <f t="shared" si="82"/>
        <v>2</v>
      </c>
    </row>
    <row r="851" spans="1:11" x14ac:dyDescent="0.25">
      <c r="A851" s="1">
        <v>44481</v>
      </c>
      <c r="B851" s="37">
        <v>17908</v>
      </c>
      <c r="C851" s="37">
        <v>17975</v>
      </c>
      <c r="D851" s="37">
        <v>17882</v>
      </c>
      <c r="E851" s="37">
        <v>17915</v>
      </c>
      <c r="F851" s="37">
        <f t="shared" si="83"/>
        <v>0.51932097386642839</v>
      </c>
      <c r="G851" s="30">
        <f t="shared" si="84"/>
        <v>3.9088675452311816E-2</v>
      </c>
      <c r="H851" s="30">
        <f t="shared" si="85"/>
        <v>7.5268817204301078E-2</v>
      </c>
      <c r="I851" s="30">
        <f t="shared" si="80"/>
        <v>4</v>
      </c>
      <c r="J851" s="30">
        <f t="shared" si="81"/>
        <v>1</v>
      </c>
      <c r="K851" s="30">
        <f t="shared" si="82"/>
        <v>2</v>
      </c>
    </row>
    <row r="852" spans="1:11" x14ac:dyDescent="0.25">
      <c r="A852" s="1">
        <v>44480</v>
      </c>
      <c r="B852" s="37">
        <v>17901</v>
      </c>
      <c r="C852" s="37">
        <v>18023</v>
      </c>
      <c r="D852" s="37">
        <v>17860.5</v>
      </c>
      <c r="E852" s="37">
        <v>18018</v>
      </c>
      <c r="F852" s="37">
        <f t="shared" si="83"/>
        <v>0.90777051561365296</v>
      </c>
      <c r="G852" s="30">
        <f t="shared" si="84"/>
        <v>0.65359477124183007</v>
      </c>
      <c r="H852" s="30">
        <f t="shared" si="85"/>
        <v>0.72</v>
      </c>
      <c r="I852" s="30">
        <f t="shared" si="80"/>
        <v>8</v>
      </c>
      <c r="J852" s="30">
        <f t="shared" si="81"/>
        <v>8</v>
      </c>
      <c r="K852" s="30">
        <f t="shared" si="82"/>
        <v>4</v>
      </c>
    </row>
    <row r="853" spans="1:11" x14ac:dyDescent="0.25">
      <c r="A853" s="1">
        <v>44477</v>
      </c>
      <c r="B853" s="37">
        <v>17860</v>
      </c>
      <c r="C853" s="37">
        <v>17940</v>
      </c>
      <c r="D853" s="37">
        <v>17835.5</v>
      </c>
      <c r="E853" s="37">
        <v>17894</v>
      </c>
      <c r="F853" s="37">
        <f t="shared" si="83"/>
        <v>0.58510638297872342</v>
      </c>
      <c r="G853" s="30">
        <f t="shared" si="84"/>
        <v>0.19036954087346025</v>
      </c>
      <c r="H853" s="30">
        <f t="shared" si="85"/>
        <v>0.32535885167464113</v>
      </c>
      <c r="I853" s="30">
        <f t="shared" si="80"/>
        <v>5</v>
      </c>
      <c r="J853" s="30">
        <f t="shared" si="81"/>
        <v>4</v>
      </c>
      <c r="K853" s="30">
        <f t="shared" si="82"/>
        <v>2</v>
      </c>
    </row>
    <row r="854" spans="1:11" x14ac:dyDescent="0.25">
      <c r="A854" s="1">
        <v>44476</v>
      </c>
      <c r="B854" s="37">
        <v>17773</v>
      </c>
      <c r="C854" s="37">
        <v>17832</v>
      </c>
      <c r="D854" s="37">
        <v>17756.5</v>
      </c>
      <c r="E854" s="37">
        <v>17823</v>
      </c>
      <c r="F854" s="37">
        <f t="shared" si="83"/>
        <v>0.42480166544758902</v>
      </c>
      <c r="G854" s="30">
        <f t="shared" si="84"/>
        <v>0.28132560625668146</v>
      </c>
      <c r="H854" s="30">
        <f t="shared" si="85"/>
        <v>0.66225165562913901</v>
      </c>
      <c r="I854" s="30">
        <f t="shared" si="80"/>
        <v>3</v>
      </c>
      <c r="J854" s="30">
        <f t="shared" si="81"/>
        <v>7</v>
      </c>
      <c r="K854" s="30">
        <f t="shared" si="82"/>
        <v>3</v>
      </c>
    </row>
    <row r="855" spans="1:11" x14ac:dyDescent="0.25">
      <c r="A855" s="1">
        <v>44475</v>
      </c>
      <c r="B855" s="37">
        <v>17818.5</v>
      </c>
      <c r="C855" s="37">
        <v>17864</v>
      </c>
      <c r="D855" s="37">
        <v>17762</v>
      </c>
      <c r="E855" s="37">
        <v>17792</v>
      </c>
      <c r="F855" s="37">
        <f t="shared" si="83"/>
        <v>0.57243875747116757</v>
      </c>
      <c r="G855" s="30">
        <f t="shared" si="84"/>
        <v>-0.14872183404888176</v>
      </c>
      <c r="H855" s="30">
        <f t="shared" si="85"/>
        <v>0.25980392156862742</v>
      </c>
      <c r="I855" s="30">
        <f t="shared" si="80"/>
        <v>5</v>
      </c>
      <c r="J855" s="30">
        <f t="shared" si="81"/>
        <v>3</v>
      </c>
      <c r="K855" s="30">
        <f t="shared" si="82"/>
        <v>2</v>
      </c>
    </row>
    <row r="856" spans="1:11" x14ac:dyDescent="0.25">
      <c r="A856" s="1">
        <v>44474</v>
      </c>
      <c r="B856" s="37">
        <v>17648.5</v>
      </c>
      <c r="C856" s="37">
        <v>17698</v>
      </c>
      <c r="D856" s="37">
        <v>17632</v>
      </c>
      <c r="E856" s="37">
        <v>17672.5</v>
      </c>
      <c r="F856" s="37">
        <f t="shared" si="83"/>
        <v>0.37396945916083524</v>
      </c>
      <c r="G856" s="30">
        <f t="shared" si="84"/>
        <v>0.13598889424030372</v>
      </c>
      <c r="H856" s="30">
        <f t="shared" si="85"/>
        <v>0.36363636363636365</v>
      </c>
      <c r="I856" s="30">
        <f t="shared" si="80"/>
        <v>2</v>
      </c>
      <c r="J856" s="30">
        <f t="shared" si="81"/>
        <v>4</v>
      </c>
      <c r="K856" s="30">
        <f t="shared" si="82"/>
        <v>2</v>
      </c>
    </row>
    <row r="857" spans="1:11" x14ac:dyDescent="0.25">
      <c r="A857" s="1">
        <v>44473</v>
      </c>
      <c r="B857" s="37">
        <v>17576</v>
      </c>
      <c r="C857" s="37">
        <v>17745</v>
      </c>
      <c r="D857" s="37">
        <v>17560</v>
      </c>
      <c r="E857" s="37">
        <v>17719.5</v>
      </c>
      <c r="F857" s="37">
        <f t="shared" si="83"/>
        <v>1.0525716886663632</v>
      </c>
      <c r="G857" s="30">
        <f t="shared" si="84"/>
        <v>0.81645425580336817</v>
      </c>
      <c r="H857" s="30">
        <f t="shared" si="85"/>
        <v>0.77567567567567564</v>
      </c>
      <c r="I857" s="30">
        <f t="shared" si="80"/>
        <v>9</v>
      </c>
      <c r="J857" s="30">
        <f t="shared" si="81"/>
        <v>8</v>
      </c>
      <c r="K857" s="30">
        <f t="shared" si="82"/>
        <v>4</v>
      </c>
    </row>
    <row r="858" spans="1:11" x14ac:dyDescent="0.25">
      <c r="A858" s="1">
        <v>44470</v>
      </c>
      <c r="B858" s="37">
        <v>17477.5</v>
      </c>
      <c r="C858" s="37">
        <v>17544</v>
      </c>
      <c r="D858" s="37">
        <v>17433</v>
      </c>
      <c r="E858" s="37">
        <v>17511.5</v>
      </c>
      <c r="F858" s="37">
        <f t="shared" si="83"/>
        <v>0.63510227435273925</v>
      </c>
      <c r="G858" s="30">
        <f t="shared" si="84"/>
        <v>0.19453583178372194</v>
      </c>
      <c r="H858" s="30">
        <f t="shared" si="85"/>
        <v>0.30630630630630634</v>
      </c>
      <c r="I858" s="30">
        <f t="shared" si="80"/>
        <v>5</v>
      </c>
      <c r="J858" s="30">
        <f t="shared" si="81"/>
        <v>4</v>
      </c>
      <c r="K858" s="30">
        <f t="shared" si="82"/>
        <v>2</v>
      </c>
    </row>
    <row r="859" spans="1:11" x14ac:dyDescent="0.25">
      <c r="A859" s="1">
        <v>44469</v>
      </c>
      <c r="B859" s="37">
        <v>17714.5</v>
      </c>
      <c r="C859" s="37">
        <v>17749</v>
      </c>
      <c r="D859" s="37">
        <v>17672</v>
      </c>
      <c r="E859" s="37">
        <v>17702.5</v>
      </c>
      <c r="F859" s="37">
        <f t="shared" si="83"/>
        <v>0.43467216122385616</v>
      </c>
      <c r="G859" s="30">
        <f t="shared" si="84"/>
        <v>-6.7741116034886667E-2</v>
      </c>
      <c r="H859" s="30">
        <f t="shared" si="85"/>
        <v>0.15584415584415584</v>
      </c>
      <c r="I859" s="30">
        <f t="shared" si="80"/>
        <v>3</v>
      </c>
      <c r="J859" s="30">
        <f t="shared" si="81"/>
        <v>2</v>
      </c>
      <c r="K859" s="30">
        <f t="shared" si="82"/>
        <v>2</v>
      </c>
    </row>
    <row r="860" spans="1:11" x14ac:dyDescent="0.25">
      <c r="A860" s="1">
        <v>44468</v>
      </c>
      <c r="B860" s="37">
        <v>17666.5</v>
      </c>
      <c r="C860" s="37">
        <v>17689.5</v>
      </c>
      <c r="D860" s="37">
        <v>17613</v>
      </c>
      <c r="E860" s="37">
        <v>17655.5</v>
      </c>
      <c r="F860" s="37">
        <f t="shared" si="83"/>
        <v>0.43302295304672689</v>
      </c>
      <c r="G860" s="30">
        <f t="shared" si="84"/>
        <v>-6.2264738346588168E-2</v>
      </c>
      <c r="H860" s="30">
        <f t="shared" si="85"/>
        <v>0.14379084967320258</v>
      </c>
      <c r="I860" s="30">
        <f t="shared" si="80"/>
        <v>3</v>
      </c>
      <c r="J860" s="30">
        <f t="shared" si="81"/>
        <v>2</v>
      </c>
      <c r="K860" s="30">
        <f t="shared" si="82"/>
        <v>2</v>
      </c>
    </row>
    <row r="861" spans="1:11" x14ac:dyDescent="0.25">
      <c r="A861" s="1">
        <v>44467</v>
      </c>
      <c r="B861" s="37">
        <v>17868.5</v>
      </c>
      <c r="C861" s="37">
        <v>17900.5</v>
      </c>
      <c r="D861" s="37">
        <v>17793.5</v>
      </c>
      <c r="E861" s="37">
        <v>17806.5</v>
      </c>
      <c r="F861" s="37">
        <f t="shared" si="83"/>
        <v>0.59881915101995131</v>
      </c>
      <c r="G861" s="30">
        <f t="shared" si="84"/>
        <v>-0.34697932115174751</v>
      </c>
      <c r="H861" s="30">
        <f t="shared" si="85"/>
        <v>0.57943925233644866</v>
      </c>
      <c r="I861" s="30">
        <f t="shared" si="80"/>
        <v>5</v>
      </c>
      <c r="J861" s="30">
        <f t="shared" si="81"/>
        <v>6</v>
      </c>
      <c r="K861" s="30">
        <f t="shared" si="82"/>
        <v>2</v>
      </c>
    </row>
    <row r="862" spans="1:11" x14ac:dyDescent="0.25">
      <c r="A862" s="1">
        <v>44466</v>
      </c>
      <c r="B862" s="37">
        <v>17947</v>
      </c>
      <c r="C862" s="37">
        <v>17947</v>
      </c>
      <c r="D862" s="37">
        <v>17831.5</v>
      </c>
      <c r="E862" s="37">
        <v>17843.5</v>
      </c>
      <c r="F862" s="37">
        <f t="shared" si="83"/>
        <v>0.64356159803866941</v>
      </c>
      <c r="G862" s="30">
        <f t="shared" si="84"/>
        <v>-0.57669805538530117</v>
      </c>
      <c r="H862" s="30">
        <f t="shared" si="85"/>
        <v>0.89610389610389607</v>
      </c>
      <c r="I862" s="30">
        <f t="shared" si="80"/>
        <v>5</v>
      </c>
      <c r="J862" s="30">
        <f t="shared" si="81"/>
        <v>9</v>
      </c>
      <c r="K862" s="30">
        <f t="shared" si="82"/>
        <v>3</v>
      </c>
    </row>
    <row r="863" spans="1:11" x14ac:dyDescent="0.25">
      <c r="A863" s="1">
        <v>44463</v>
      </c>
      <c r="B863" s="37">
        <v>17876.5</v>
      </c>
      <c r="C863" s="37">
        <v>17935</v>
      </c>
      <c r="D863" s="37">
        <v>17857.5</v>
      </c>
      <c r="E863" s="37">
        <v>17920</v>
      </c>
      <c r="F863" s="37">
        <f t="shared" si="83"/>
        <v>0.4335300534220905</v>
      </c>
      <c r="G863" s="30">
        <f t="shared" si="84"/>
        <v>0.24333622353368947</v>
      </c>
      <c r="H863" s="30">
        <f t="shared" si="85"/>
        <v>0.56129032258064504</v>
      </c>
      <c r="I863" s="30">
        <f t="shared" si="80"/>
        <v>3</v>
      </c>
      <c r="J863" s="30">
        <f t="shared" si="81"/>
        <v>6</v>
      </c>
      <c r="K863" s="30">
        <f t="shared" si="82"/>
        <v>2</v>
      </c>
    </row>
    <row r="864" spans="1:11" x14ac:dyDescent="0.25">
      <c r="A864" s="1">
        <v>44462</v>
      </c>
      <c r="B864" s="37">
        <v>17647</v>
      </c>
      <c r="C864" s="37">
        <v>17737.5</v>
      </c>
      <c r="D864" s="37">
        <v>17640</v>
      </c>
      <c r="E864" s="37">
        <v>17733.5</v>
      </c>
      <c r="F864" s="37">
        <f t="shared" si="83"/>
        <v>0.55250184167280558</v>
      </c>
      <c r="G864" s="30">
        <f t="shared" si="84"/>
        <v>0.49016830056100191</v>
      </c>
      <c r="H864" s="30">
        <f t="shared" si="85"/>
        <v>0.88717948717948725</v>
      </c>
      <c r="I864" s="30">
        <f t="shared" si="80"/>
        <v>5</v>
      </c>
      <c r="J864" s="30">
        <f t="shared" si="81"/>
        <v>9</v>
      </c>
      <c r="K864" s="30">
        <f t="shared" si="82"/>
        <v>3</v>
      </c>
    </row>
    <row r="865" spans="1:11" x14ac:dyDescent="0.25">
      <c r="A865" s="1">
        <v>44461</v>
      </c>
      <c r="B865" s="37">
        <v>17553.5</v>
      </c>
      <c r="C865" s="37">
        <v>17605</v>
      </c>
      <c r="D865" s="37">
        <v>17525</v>
      </c>
      <c r="E865" s="37">
        <v>17580</v>
      </c>
      <c r="F865" s="37">
        <f t="shared" si="83"/>
        <v>0.45574956561369528</v>
      </c>
      <c r="G865" s="30">
        <f t="shared" si="84"/>
        <v>0.15096704360953656</v>
      </c>
      <c r="H865" s="30">
        <f t="shared" si="85"/>
        <v>0.33124999999999999</v>
      </c>
      <c r="I865" s="30">
        <f t="shared" si="80"/>
        <v>3</v>
      </c>
      <c r="J865" s="30">
        <f t="shared" si="81"/>
        <v>4</v>
      </c>
      <c r="K865" s="30">
        <f t="shared" si="82"/>
        <v>2</v>
      </c>
    </row>
    <row r="866" spans="1:11" x14ac:dyDescent="0.25">
      <c r="A866" s="1">
        <v>44460</v>
      </c>
      <c r="B866" s="37">
        <v>17432</v>
      </c>
      <c r="C866" s="37">
        <v>17475</v>
      </c>
      <c r="D866" s="37">
        <v>17362</v>
      </c>
      <c r="E866" s="37">
        <v>17368</v>
      </c>
      <c r="F866" s="37">
        <f t="shared" si="83"/>
        <v>0.64823313446535102</v>
      </c>
      <c r="G866" s="30">
        <f t="shared" si="84"/>
        <v>-0.36714089031665903</v>
      </c>
      <c r="H866" s="30">
        <f t="shared" si="85"/>
        <v>0.56637168141592931</v>
      </c>
      <c r="I866" s="30">
        <f t="shared" si="80"/>
        <v>5</v>
      </c>
      <c r="J866" s="30">
        <f t="shared" si="81"/>
        <v>6</v>
      </c>
      <c r="K866" s="30">
        <f t="shared" si="82"/>
        <v>2</v>
      </c>
    </row>
    <row r="867" spans="1:11" x14ac:dyDescent="0.25">
      <c r="A867" s="1">
        <v>44459</v>
      </c>
      <c r="B867" s="37">
        <v>17455.5</v>
      </c>
      <c r="C867" s="37">
        <v>17608.5</v>
      </c>
      <c r="D867" s="37">
        <v>17450.5</v>
      </c>
      <c r="E867" s="37">
        <v>17605</v>
      </c>
      <c r="F867" s="37">
        <f t="shared" si="83"/>
        <v>0.90515883245968309</v>
      </c>
      <c r="G867" s="30">
        <f t="shared" si="84"/>
        <v>0.85646357881470014</v>
      </c>
      <c r="H867" s="30">
        <f t="shared" si="85"/>
        <v>0.94620253164556967</v>
      </c>
      <c r="I867" s="30">
        <f t="shared" si="80"/>
        <v>8</v>
      </c>
      <c r="J867" s="30">
        <f t="shared" si="81"/>
        <v>10</v>
      </c>
      <c r="K867" s="30">
        <f t="shared" si="82"/>
        <v>4</v>
      </c>
    </row>
    <row r="868" spans="1:11" x14ac:dyDescent="0.25">
      <c r="A868" s="1">
        <v>44456</v>
      </c>
      <c r="B868" s="37">
        <v>17672.5</v>
      </c>
      <c r="C868" s="37">
        <v>17800</v>
      </c>
      <c r="D868" s="37">
        <v>17672.5</v>
      </c>
      <c r="E868" s="37">
        <v>17770</v>
      </c>
      <c r="F868" s="37">
        <f t="shared" si="83"/>
        <v>0.72145989531758381</v>
      </c>
      <c r="G868" s="30">
        <f t="shared" si="84"/>
        <v>0.55170462583109359</v>
      </c>
      <c r="H868" s="30">
        <f t="shared" si="85"/>
        <v>0.76470588235294135</v>
      </c>
      <c r="I868" s="30">
        <f t="shared" si="80"/>
        <v>6</v>
      </c>
      <c r="J868" s="30">
        <f t="shared" si="81"/>
        <v>8</v>
      </c>
      <c r="K868" s="30">
        <f t="shared" si="82"/>
        <v>4</v>
      </c>
    </row>
    <row r="869" spans="1:11" x14ac:dyDescent="0.25">
      <c r="A869" s="1">
        <v>44455</v>
      </c>
      <c r="B869" s="37">
        <v>17525</v>
      </c>
      <c r="C869" s="37">
        <v>17566</v>
      </c>
      <c r="D869" s="37">
        <v>17501</v>
      </c>
      <c r="E869" s="37">
        <v>17530.5</v>
      </c>
      <c r="F869" s="37">
        <f t="shared" si="83"/>
        <v>0.37089871611982883</v>
      </c>
      <c r="G869" s="30">
        <f t="shared" si="84"/>
        <v>3.1383737517831668E-2</v>
      </c>
      <c r="H869" s="30">
        <f t="shared" si="85"/>
        <v>8.4615384615384606E-2</v>
      </c>
      <c r="I869" s="30">
        <f t="shared" si="80"/>
        <v>2</v>
      </c>
      <c r="J869" s="30">
        <f t="shared" si="81"/>
        <v>1</v>
      </c>
      <c r="K869" s="30">
        <f t="shared" si="82"/>
        <v>2</v>
      </c>
    </row>
    <row r="870" spans="1:11" x14ac:dyDescent="0.25">
      <c r="A870" s="1">
        <v>44454</v>
      </c>
      <c r="B870" s="37">
        <v>17391</v>
      </c>
      <c r="C870" s="37">
        <v>17456</v>
      </c>
      <c r="D870" s="37">
        <v>17382</v>
      </c>
      <c r="E870" s="37">
        <v>17448</v>
      </c>
      <c r="F870" s="37">
        <f t="shared" si="83"/>
        <v>0.42550744638031168</v>
      </c>
      <c r="G870" s="30">
        <f t="shared" si="84"/>
        <v>0.3277557357253752</v>
      </c>
      <c r="H870" s="30">
        <f t="shared" si="85"/>
        <v>0.77027027027027017</v>
      </c>
      <c r="I870" s="30">
        <f t="shared" si="80"/>
        <v>3</v>
      </c>
      <c r="J870" s="30">
        <f t="shared" si="81"/>
        <v>8</v>
      </c>
      <c r="K870" s="30">
        <f t="shared" si="82"/>
        <v>3</v>
      </c>
    </row>
    <row r="871" spans="1:11" x14ac:dyDescent="0.25">
      <c r="A871" s="1">
        <v>44453</v>
      </c>
      <c r="B871" s="37">
        <v>17403.5</v>
      </c>
      <c r="C871" s="37">
        <v>17434.5</v>
      </c>
      <c r="D871" s="37">
        <v>17392</v>
      </c>
      <c r="E871" s="37">
        <v>17425.5</v>
      </c>
      <c r="F871" s="37">
        <f t="shared" si="83"/>
        <v>0.24420375211882667</v>
      </c>
      <c r="G871" s="30">
        <f t="shared" si="84"/>
        <v>0.12641135403798087</v>
      </c>
      <c r="H871" s="30">
        <f t="shared" si="85"/>
        <v>0.51764705882352946</v>
      </c>
      <c r="I871" s="30">
        <f t="shared" si="80"/>
        <v>1</v>
      </c>
      <c r="J871" s="30">
        <f t="shared" si="81"/>
        <v>6</v>
      </c>
      <c r="K871" s="30">
        <f t="shared" si="82"/>
        <v>2</v>
      </c>
    </row>
    <row r="872" spans="1:11" x14ac:dyDescent="0.25">
      <c r="A872" s="1">
        <v>44452</v>
      </c>
      <c r="B872" s="37">
        <v>17350</v>
      </c>
      <c r="C872" s="37">
        <v>17364</v>
      </c>
      <c r="D872" s="37">
        <v>17266</v>
      </c>
      <c r="E872" s="37">
        <v>17315.5</v>
      </c>
      <c r="F872" s="37">
        <f t="shared" si="83"/>
        <v>0.56484149855907784</v>
      </c>
      <c r="G872" s="30">
        <f t="shared" si="84"/>
        <v>-0.19884726224783864</v>
      </c>
      <c r="H872" s="30">
        <f t="shared" si="85"/>
        <v>0.35204081632653061</v>
      </c>
      <c r="I872" s="30">
        <f t="shared" si="80"/>
        <v>5</v>
      </c>
      <c r="J872" s="30">
        <f t="shared" si="81"/>
        <v>4</v>
      </c>
      <c r="K872" s="30">
        <f t="shared" si="82"/>
        <v>2</v>
      </c>
    </row>
    <row r="873" spans="1:11" x14ac:dyDescent="0.25">
      <c r="A873" s="1">
        <v>44448</v>
      </c>
      <c r="B873" s="37">
        <v>17328</v>
      </c>
      <c r="C873" s="37">
        <v>17363</v>
      </c>
      <c r="D873" s="37">
        <v>17309</v>
      </c>
      <c r="E873" s="37">
        <v>17350</v>
      </c>
      <c r="F873" s="37">
        <f t="shared" si="83"/>
        <v>0.31163434903047094</v>
      </c>
      <c r="G873" s="30">
        <f t="shared" si="84"/>
        <v>0.12696214219759927</v>
      </c>
      <c r="H873" s="30">
        <f t="shared" si="85"/>
        <v>0.40740740740740738</v>
      </c>
      <c r="I873" s="30">
        <f t="shared" si="80"/>
        <v>1</v>
      </c>
      <c r="J873" s="30">
        <f t="shared" si="81"/>
        <v>5</v>
      </c>
      <c r="K873" s="30">
        <f t="shared" si="82"/>
        <v>2</v>
      </c>
    </row>
    <row r="874" spans="1:11" x14ac:dyDescent="0.25">
      <c r="A874" s="1">
        <v>44447</v>
      </c>
      <c r="B874" s="37">
        <v>17378.5</v>
      </c>
      <c r="C874" s="37">
        <v>17393</v>
      </c>
      <c r="D874" s="37">
        <v>17343</v>
      </c>
      <c r="E874" s="37">
        <v>17380.5</v>
      </c>
      <c r="F874" s="37">
        <f t="shared" si="83"/>
        <v>0.28771182783324223</v>
      </c>
      <c r="G874" s="30">
        <f t="shared" si="84"/>
        <v>1.1508473113329689E-2</v>
      </c>
      <c r="H874" s="30">
        <f t="shared" si="85"/>
        <v>0.04</v>
      </c>
      <c r="I874" s="30">
        <f t="shared" si="80"/>
        <v>1</v>
      </c>
      <c r="J874" s="30">
        <f t="shared" si="81"/>
        <v>1</v>
      </c>
      <c r="K874" s="30">
        <f t="shared" si="82"/>
        <v>2</v>
      </c>
    </row>
    <row r="875" spans="1:11" x14ac:dyDescent="0.25">
      <c r="A875" s="1">
        <v>44446</v>
      </c>
      <c r="B875" s="37">
        <v>17403</v>
      </c>
      <c r="C875" s="37">
        <v>17420</v>
      </c>
      <c r="D875" s="37">
        <v>17300</v>
      </c>
      <c r="E875" s="37">
        <v>17333</v>
      </c>
      <c r="F875" s="37">
        <f t="shared" si="83"/>
        <v>0.68953628684709534</v>
      </c>
      <c r="G875" s="30">
        <f t="shared" si="84"/>
        <v>-0.40222950066080565</v>
      </c>
      <c r="H875" s="30">
        <f t="shared" si="85"/>
        <v>0.58333333333333337</v>
      </c>
      <c r="I875" s="30">
        <f t="shared" si="80"/>
        <v>6</v>
      </c>
      <c r="J875" s="30">
        <f t="shared" si="81"/>
        <v>6</v>
      </c>
      <c r="K875" s="30">
        <f t="shared" si="82"/>
        <v>1</v>
      </c>
    </row>
    <row r="876" spans="1:11" x14ac:dyDescent="0.25">
      <c r="A876" s="1">
        <v>44445</v>
      </c>
      <c r="B876" s="37">
        <v>17380.5</v>
      </c>
      <c r="C876" s="37">
        <v>17429</v>
      </c>
      <c r="D876" s="37">
        <v>17366</v>
      </c>
      <c r="E876" s="37">
        <v>17400</v>
      </c>
      <c r="F876" s="37">
        <f t="shared" si="83"/>
        <v>0.36247518771036508</v>
      </c>
      <c r="G876" s="30">
        <f t="shared" si="84"/>
        <v>0.11219470095797016</v>
      </c>
      <c r="H876" s="30">
        <f t="shared" si="85"/>
        <v>0.30952380952380953</v>
      </c>
      <c r="I876" s="30">
        <f t="shared" si="80"/>
        <v>2</v>
      </c>
      <c r="J876" s="30">
        <f t="shared" si="81"/>
        <v>4</v>
      </c>
      <c r="K876" s="30">
        <f t="shared" si="82"/>
        <v>2</v>
      </c>
    </row>
    <row r="877" spans="1:11" x14ac:dyDescent="0.25">
      <c r="A877" s="1">
        <v>44442</v>
      </c>
      <c r="B877" s="37">
        <v>17274</v>
      </c>
      <c r="C877" s="37">
        <v>17322</v>
      </c>
      <c r="D877" s="37">
        <v>17236</v>
      </c>
      <c r="E877" s="37">
        <v>17243.5</v>
      </c>
      <c r="F877" s="37">
        <f t="shared" si="83"/>
        <v>0.49785805256454785</v>
      </c>
      <c r="G877" s="30">
        <f t="shared" si="84"/>
        <v>-0.1765659372467292</v>
      </c>
      <c r="H877" s="30">
        <f t="shared" si="85"/>
        <v>0.35465116279069769</v>
      </c>
      <c r="I877" s="30">
        <f t="shared" si="80"/>
        <v>4</v>
      </c>
      <c r="J877" s="30">
        <f t="shared" si="81"/>
        <v>4</v>
      </c>
      <c r="K877" s="30">
        <f t="shared" si="82"/>
        <v>2</v>
      </c>
    </row>
    <row r="878" spans="1:11" x14ac:dyDescent="0.25">
      <c r="A878" s="1">
        <v>44441</v>
      </c>
      <c r="B878" s="37">
        <v>17096</v>
      </c>
      <c r="C878" s="37">
        <v>17170</v>
      </c>
      <c r="D878" s="37">
        <v>17075</v>
      </c>
      <c r="E878" s="37">
        <v>17167</v>
      </c>
      <c r="F878" s="37">
        <f t="shared" si="83"/>
        <v>0.55568554047730456</v>
      </c>
      <c r="G878" s="30">
        <f t="shared" si="84"/>
        <v>0.41530182498830132</v>
      </c>
      <c r="H878" s="30">
        <f t="shared" si="85"/>
        <v>0.74736842105263157</v>
      </c>
      <c r="I878" s="30">
        <f t="shared" si="80"/>
        <v>5</v>
      </c>
      <c r="J878" s="30">
        <f t="shared" si="81"/>
        <v>8</v>
      </c>
      <c r="K878" s="30">
        <f t="shared" si="82"/>
        <v>3</v>
      </c>
    </row>
    <row r="879" spans="1:11" x14ac:dyDescent="0.25">
      <c r="A879" s="1">
        <v>44440</v>
      </c>
      <c r="B879" s="37">
        <v>17155</v>
      </c>
      <c r="C879" s="37">
        <v>17228</v>
      </c>
      <c r="D879" s="37">
        <v>17108</v>
      </c>
      <c r="E879" s="37">
        <v>17122</v>
      </c>
      <c r="F879" s="37">
        <f t="shared" si="83"/>
        <v>0.69950451763334309</v>
      </c>
      <c r="G879" s="30">
        <f t="shared" si="84"/>
        <v>-0.19236374234916934</v>
      </c>
      <c r="H879" s="30">
        <f t="shared" si="85"/>
        <v>0.27499999999999997</v>
      </c>
      <c r="I879" s="30">
        <f t="shared" si="80"/>
        <v>6</v>
      </c>
      <c r="J879" s="30">
        <f t="shared" si="81"/>
        <v>3</v>
      </c>
      <c r="K879" s="30">
        <f t="shared" si="82"/>
        <v>1</v>
      </c>
    </row>
    <row r="880" spans="1:11" x14ac:dyDescent="0.25">
      <c r="A880" s="1">
        <v>44439</v>
      </c>
      <c r="B880" s="37">
        <v>16945</v>
      </c>
      <c r="C880" s="37">
        <v>16998.5</v>
      </c>
      <c r="D880" s="37">
        <v>16922</v>
      </c>
      <c r="E880" s="37">
        <v>16988</v>
      </c>
      <c r="F880" s="37">
        <f t="shared" si="83"/>
        <v>0.451460607848923</v>
      </c>
      <c r="G880" s="30">
        <f t="shared" si="84"/>
        <v>0.25376217173207433</v>
      </c>
      <c r="H880" s="30">
        <f t="shared" si="85"/>
        <v>0.56209150326797375</v>
      </c>
      <c r="I880" s="30">
        <f t="shared" si="80"/>
        <v>3</v>
      </c>
      <c r="J880" s="30">
        <f t="shared" si="81"/>
        <v>6</v>
      </c>
      <c r="K880" s="30">
        <f t="shared" si="82"/>
        <v>2</v>
      </c>
    </row>
    <row r="881" spans="1:11" x14ac:dyDescent="0.25">
      <c r="A881" s="1">
        <v>44438</v>
      </c>
      <c r="B881" s="37">
        <v>16775.5</v>
      </c>
      <c r="C881" s="37">
        <v>16889.5</v>
      </c>
      <c r="D881" s="37">
        <v>16775.5</v>
      </c>
      <c r="E881" s="37">
        <v>16872</v>
      </c>
      <c r="F881" s="37">
        <f t="shared" si="83"/>
        <v>0.67956245715477925</v>
      </c>
      <c r="G881" s="30">
        <f t="shared" si="84"/>
        <v>0.57524365890733509</v>
      </c>
      <c r="H881" s="30">
        <f t="shared" si="85"/>
        <v>0.84649122807017552</v>
      </c>
      <c r="I881" s="30">
        <f t="shared" si="80"/>
        <v>5</v>
      </c>
      <c r="J881" s="30">
        <f t="shared" si="81"/>
        <v>9</v>
      </c>
      <c r="K881" s="30">
        <f t="shared" si="82"/>
        <v>3</v>
      </c>
    </row>
    <row r="882" spans="1:11" x14ac:dyDescent="0.25">
      <c r="A882" s="1">
        <v>44435</v>
      </c>
      <c r="B882" s="37">
        <v>16658</v>
      </c>
      <c r="C882" s="37">
        <v>16677.5</v>
      </c>
      <c r="D882" s="37">
        <v>16577.5</v>
      </c>
      <c r="E882" s="37">
        <v>16672</v>
      </c>
      <c r="F882" s="37">
        <f t="shared" si="83"/>
        <v>0.60031216232440865</v>
      </c>
      <c r="G882" s="30">
        <f t="shared" si="84"/>
        <v>8.4043702725417224E-2</v>
      </c>
      <c r="H882" s="30">
        <f t="shared" si="85"/>
        <v>0.14000000000000001</v>
      </c>
      <c r="I882" s="30">
        <f t="shared" si="80"/>
        <v>5</v>
      </c>
      <c r="J882" s="30">
        <f t="shared" si="81"/>
        <v>2</v>
      </c>
      <c r="K882" s="30">
        <f t="shared" si="82"/>
        <v>2</v>
      </c>
    </row>
    <row r="883" spans="1:11" x14ac:dyDescent="0.25">
      <c r="A883" s="1">
        <v>44434</v>
      </c>
      <c r="B883" s="37">
        <v>16637.5</v>
      </c>
      <c r="C883" s="37">
        <v>16701.5</v>
      </c>
      <c r="D883" s="37">
        <v>16637.5</v>
      </c>
      <c r="E883" s="37">
        <v>16688</v>
      </c>
      <c r="F883" s="37">
        <f t="shared" si="83"/>
        <v>0.38467317806160783</v>
      </c>
      <c r="G883" s="30">
        <f t="shared" si="84"/>
        <v>0.30353117956423742</v>
      </c>
      <c r="H883" s="30">
        <f t="shared" si="85"/>
        <v>0.7890625</v>
      </c>
      <c r="I883" s="30">
        <f t="shared" si="80"/>
        <v>2</v>
      </c>
      <c r="J883" s="30">
        <f t="shared" si="81"/>
        <v>8</v>
      </c>
      <c r="K883" s="30">
        <f t="shared" si="82"/>
        <v>3</v>
      </c>
    </row>
    <row r="884" spans="1:11" x14ac:dyDescent="0.25">
      <c r="A884" s="1">
        <v>44433</v>
      </c>
      <c r="B884" s="37">
        <v>16655</v>
      </c>
      <c r="C884" s="37">
        <v>16689</v>
      </c>
      <c r="D884" s="37">
        <v>16635.5</v>
      </c>
      <c r="E884" s="37">
        <v>16675</v>
      </c>
      <c r="F884" s="37">
        <f t="shared" si="83"/>
        <v>0.32122485740018014</v>
      </c>
      <c r="G884" s="30">
        <f t="shared" si="84"/>
        <v>0.12008405884118883</v>
      </c>
      <c r="H884" s="30">
        <f t="shared" si="85"/>
        <v>0.37383177570093457</v>
      </c>
      <c r="I884" s="30">
        <f t="shared" si="80"/>
        <v>1</v>
      </c>
      <c r="J884" s="30">
        <f t="shared" si="81"/>
        <v>4</v>
      </c>
      <c r="K884" s="30">
        <f t="shared" si="82"/>
        <v>2</v>
      </c>
    </row>
    <row r="885" spans="1:11" x14ac:dyDescent="0.25">
      <c r="A885" s="1">
        <v>44432</v>
      </c>
      <c r="B885" s="37">
        <v>16553.5</v>
      </c>
      <c r="C885" s="37">
        <v>16553.5</v>
      </c>
      <c r="D885" s="37">
        <v>16495.5</v>
      </c>
      <c r="E885" s="37">
        <v>16531</v>
      </c>
      <c r="F885" s="37">
        <f t="shared" si="83"/>
        <v>0.35037907391186152</v>
      </c>
      <c r="G885" s="30">
        <f t="shared" si="84"/>
        <v>-0.1359229166037394</v>
      </c>
      <c r="H885" s="30">
        <f t="shared" si="85"/>
        <v>0.38793103448275867</v>
      </c>
      <c r="I885" s="30">
        <f t="shared" si="80"/>
        <v>2</v>
      </c>
      <c r="J885" s="30">
        <f t="shared" si="81"/>
        <v>4</v>
      </c>
      <c r="K885" s="30">
        <f t="shared" si="82"/>
        <v>2</v>
      </c>
    </row>
    <row r="886" spans="1:11" x14ac:dyDescent="0.25">
      <c r="A886" s="1">
        <v>44431</v>
      </c>
      <c r="B886" s="37">
        <v>16560</v>
      </c>
      <c r="C886" s="37">
        <v>16560</v>
      </c>
      <c r="D886" s="37">
        <v>16392</v>
      </c>
      <c r="E886" s="37">
        <v>16450.5</v>
      </c>
      <c r="F886" s="37">
        <f t="shared" si="83"/>
        <v>1.0144927536231882</v>
      </c>
      <c r="G886" s="30">
        <f t="shared" si="84"/>
        <v>-0.66123188405797095</v>
      </c>
      <c r="H886" s="30">
        <f t="shared" si="85"/>
        <v>0.6517857142857143</v>
      </c>
      <c r="I886" s="30">
        <f t="shared" si="80"/>
        <v>9</v>
      </c>
      <c r="J886" s="30">
        <f t="shared" si="81"/>
        <v>7</v>
      </c>
      <c r="K886" s="30">
        <f t="shared" si="82"/>
        <v>4</v>
      </c>
    </row>
    <row r="887" spans="1:11" x14ac:dyDescent="0.25">
      <c r="A887" s="1">
        <v>44428</v>
      </c>
      <c r="B887" s="37">
        <v>16389</v>
      </c>
      <c r="C887" s="37">
        <v>16495</v>
      </c>
      <c r="D887" s="37">
        <v>16368.5</v>
      </c>
      <c r="E887" s="37">
        <v>16397</v>
      </c>
      <c r="F887" s="37">
        <f t="shared" si="83"/>
        <v>0.77185917383610958</v>
      </c>
      <c r="G887" s="30">
        <f t="shared" si="84"/>
        <v>4.8813228384892306E-2</v>
      </c>
      <c r="H887" s="30">
        <f t="shared" si="85"/>
        <v>6.3241106719367585E-2</v>
      </c>
      <c r="I887" s="30">
        <f t="shared" si="80"/>
        <v>7</v>
      </c>
      <c r="J887" s="30">
        <f t="shared" si="81"/>
        <v>1</v>
      </c>
      <c r="K887" s="30">
        <f t="shared" si="82"/>
        <v>1</v>
      </c>
    </row>
    <row r="888" spans="1:11" x14ac:dyDescent="0.25">
      <c r="A888" s="1">
        <v>44426</v>
      </c>
      <c r="B888" s="37">
        <v>16661.5</v>
      </c>
      <c r="C888" s="37">
        <v>16689</v>
      </c>
      <c r="D888" s="37">
        <v>16642.5</v>
      </c>
      <c r="E888" s="37">
        <v>16668</v>
      </c>
      <c r="F888" s="37">
        <f t="shared" si="83"/>
        <v>0.27908651682021429</v>
      </c>
      <c r="G888" s="30">
        <f t="shared" si="84"/>
        <v>3.9012093749062213E-2</v>
      </c>
      <c r="H888" s="30">
        <f t="shared" si="85"/>
        <v>0.13978494623655913</v>
      </c>
      <c r="I888" s="30">
        <f t="shared" si="80"/>
        <v>1</v>
      </c>
      <c r="J888" s="30">
        <f t="shared" si="81"/>
        <v>2</v>
      </c>
      <c r="K888" s="30">
        <f t="shared" si="82"/>
        <v>2</v>
      </c>
    </row>
    <row r="889" spans="1:11" x14ac:dyDescent="0.25">
      <c r="A889" s="1">
        <v>44425</v>
      </c>
      <c r="B889" s="37">
        <v>16531</v>
      </c>
      <c r="C889" s="37">
        <v>16573.5</v>
      </c>
      <c r="D889" s="37">
        <v>16520.5</v>
      </c>
      <c r="E889" s="37">
        <v>16554</v>
      </c>
      <c r="F889" s="37">
        <f t="shared" si="83"/>
        <v>0.3206097634746839</v>
      </c>
      <c r="G889" s="30">
        <f t="shared" si="84"/>
        <v>0.13913253886637225</v>
      </c>
      <c r="H889" s="30">
        <f t="shared" si="85"/>
        <v>0.43396226415094336</v>
      </c>
      <c r="I889" s="30">
        <f t="shared" si="80"/>
        <v>1</v>
      </c>
      <c r="J889" s="30">
        <f t="shared" si="81"/>
        <v>5</v>
      </c>
      <c r="K889" s="30">
        <f t="shared" si="82"/>
        <v>2</v>
      </c>
    </row>
    <row r="890" spans="1:11" x14ac:dyDescent="0.25">
      <c r="A890" s="1">
        <v>44424</v>
      </c>
      <c r="B890" s="37">
        <v>16497.5</v>
      </c>
      <c r="C890" s="37">
        <v>16555.5</v>
      </c>
      <c r="D890" s="37">
        <v>16462</v>
      </c>
      <c r="E890" s="37">
        <v>16550</v>
      </c>
      <c r="F890" s="37">
        <f t="shared" si="83"/>
        <v>0.56675253826337324</v>
      </c>
      <c r="G890" s="30">
        <f t="shared" si="84"/>
        <v>0.31823003485376572</v>
      </c>
      <c r="H890" s="30">
        <f t="shared" si="85"/>
        <v>0.56149732620320858</v>
      </c>
      <c r="I890" s="30">
        <f t="shared" si="80"/>
        <v>5</v>
      </c>
      <c r="J890" s="30">
        <f t="shared" si="81"/>
        <v>6</v>
      </c>
      <c r="K890" s="30">
        <f t="shared" si="82"/>
        <v>2</v>
      </c>
    </row>
    <row r="891" spans="1:11" x14ac:dyDescent="0.25">
      <c r="A891" s="1">
        <v>44421</v>
      </c>
      <c r="B891" s="37">
        <v>16368</v>
      </c>
      <c r="C891" s="37">
        <v>16447.5</v>
      </c>
      <c r="D891" s="37">
        <v>16364</v>
      </c>
      <c r="E891" s="37">
        <v>16447</v>
      </c>
      <c r="F891" s="37">
        <f t="shared" si="83"/>
        <v>0.51014173998044965</v>
      </c>
      <c r="G891" s="30">
        <f t="shared" si="84"/>
        <v>0.48264907135874879</v>
      </c>
      <c r="H891" s="30">
        <f t="shared" si="85"/>
        <v>0.94610778443113774</v>
      </c>
      <c r="I891" s="30">
        <f t="shared" si="80"/>
        <v>4</v>
      </c>
      <c r="J891" s="30">
        <f t="shared" si="81"/>
        <v>10</v>
      </c>
      <c r="K891" s="30">
        <f t="shared" si="82"/>
        <v>3</v>
      </c>
    </row>
    <row r="892" spans="1:11" x14ac:dyDescent="0.25">
      <c r="A892" s="1">
        <v>44420</v>
      </c>
      <c r="B892" s="37">
        <v>16308.5</v>
      </c>
      <c r="C892" s="37">
        <v>16333</v>
      </c>
      <c r="D892" s="37">
        <v>16287.5</v>
      </c>
      <c r="E892" s="37">
        <v>16327</v>
      </c>
      <c r="F892" s="37">
        <f t="shared" si="83"/>
        <v>0.27899561578318055</v>
      </c>
      <c r="G892" s="30">
        <f t="shared" si="84"/>
        <v>0.11343777784590858</v>
      </c>
      <c r="H892" s="30">
        <f t="shared" si="85"/>
        <v>0.40659340659340659</v>
      </c>
      <c r="I892" s="30">
        <f t="shared" si="80"/>
        <v>1</v>
      </c>
      <c r="J892" s="30">
        <f t="shared" si="81"/>
        <v>5</v>
      </c>
      <c r="K892" s="30">
        <f t="shared" si="82"/>
        <v>2</v>
      </c>
    </row>
    <row r="893" spans="1:11" x14ac:dyDescent="0.25">
      <c r="A893" s="1">
        <v>44419</v>
      </c>
      <c r="B893" s="37">
        <v>16304.5</v>
      </c>
      <c r="C893" s="37">
        <v>16324</v>
      </c>
      <c r="D893" s="37">
        <v>16207.5</v>
      </c>
      <c r="E893" s="37">
        <v>16229</v>
      </c>
      <c r="F893" s="37">
        <f t="shared" si="83"/>
        <v>0.71452666441779877</v>
      </c>
      <c r="G893" s="30">
        <f t="shared" si="84"/>
        <v>-0.46306234475144903</v>
      </c>
      <c r="H893" s="30">
        <f t="shared" si="85"/>
        <v>0.6480686695278971</v>
      </c>
      <c r="I893" s="30">
        <f t="shared" si="80"/>
        <v>6</v>
      </c>
      <c r="J893" s="30">
        <f t="shared" si="81"/>
        <v>7</v>
      </c>
      <c r="K893" s="30">
        <f t="shared" si="82"/>
        <v>4</v>
      </c>
    </row>
    <row r="894" spans="1:11" x14ac:dyDescent="0.25">
      <c r="A894" s="1">
        <v>44418</v>
      </c>
      <c r="B894" s="37">
        <v>16254.5</v>
      </c>
      <c r="C894" s="37">
        <v>16359</v>
      </c>
      <c r="D894" s="37">
        <v>16254.5</v>
      </c>
      <c r="E894" s="37">
        <v>16338</v>
      </c>
      <c r="F894" s="37">
        <f t="shared" si="83"/>
        <v>0.64289888953828178</v>
      </c>
      <c r="G894" s="30">
        <f t="shared" si="84"/>
        <v>0.51370389738226341</v>
      </c>
      <c r="H894" s="30">
        <f t="shared" si="85"/>
        <v>0.79904306220095689</v>
      </c>
      <c r="I894" s="30">
        <f t="shared" si="80"/>
        <v>5</v>
      </c>
      <c r="J894" s="30">
        <f t="shared" si="81"/>
        <v>8</v>
      </c>
      <c r="K894" s="30">
        <f t="shared" si="82"/>
        <v>3</v>
      </c>
    </row>
    <row r="895" spans="1:11" x14ac:dyDescent="0.25">
      <c r="A895" s="1">
        <v>44417</v>
      </c>
      <c r="B895" s="37">
        <v>16274</v>
      </c>
      <c r="C895" s="37">
        <v>16325</v>
      </c>
      <c r="D895" s="37">
        <v>16260</v>
      </c>
      <c r="E895" s="37">
        <v>16293.5</v>
      </c>
      <c r="F895" s="37">
        <f t="shared" si="83"/>
        <v>0.39941010200319527</v>
      </c>
      <c r="G895" s="30">
        <f t="shared" si="84"/>
        <v>0.1198230306009586</v>
      </c>
      <c r="H895" s="30">
        <f t="shared" si="85"/>
        <v>0.30000000000000004</v>
      </c>
      <c r="I895" s="30">
        <f t="shared" si="80"/>
        <v>2</v>
      </c>
      <c r="J895" s="30">
        <f t="shared" si="81"/>
        <v>4</v>
      </c>
      <c r="K895" s="30">
        <f t="shared" si="82"/>
        <v>2</v>
      </c>
    </row>
    <row r="896" spans="1:11" x14ac:dyDescent="0.25">
      <c r="A896" s="1">
        <v>44414</v>
      </c>
      <c r="B896" s="37">
        <v>16305</v>
      </c>
      <c r="C896" s="37">
        <v>16333</v>
      </c>
      <c r="D896" s="37">
        <v>16250</v>
      </c>
      <c r="E896" s="37">
        <v>16275</v>
      </c>
      <c r="F896" s="37">
        <f t="shared" si="83"/>
        <v>0.5090463048144741</v>
      </c>
      <c r="G896" s="30">
        <f t="shared" si="84"/>
        <v>-0.18399264029438822</v>
      </c>
      <c r="H896" s="30">
        <f t="shared" si="85"/>
        <v>0.36144578313253012</v>
      </c>
      <c r="I896" s="30">
        <f t="shared" si="80"/>
        <v>4</v>
      </c>
      <c r="J896" s="30">
        <f t="shared" si="81"/>
        <v>4</v>
      </c>
      <c r="K896" s="30">
        <f t="shared" si="82"/>
        <v>2</v>
      </c>
    </row>
    <row r="897" spans="1:11" x14ac:dyDescent="0.25">
      <c r="A897" s="1">
        <v>44413</v>
      </c>
      <c r="B897" s="37">
        <v>16284</v>
      </c>
      <c r="C897" s="37">
        <v>16288.5</v>
      </c>
      <c r="D897" s="37">
        <v>16220</v>
      </c>
      <c r="E897" s="37">
        <v>16241.5</v>
      </c>
      <c r="F897" s="37">
        <f t="shared" si="83"/>
        <v>0.42065831491034145</v>
      </c>
      <c r="G897" s="30">
        <f t="shared" si="84"/>
        <v>-0.26099238516335049</v>
      </c>
      <c r="H897" s="30">
        <f t="shared" si="85"/>
        <v>0.62043795620437947</v>
      </c>
      <c r="I897" s="30">
        <f t="shared" si="80"/>
        <v>3</v>
      </c>
      <c r="J897" s="30">
        <f t="shared" si="81"/>
        <v>7</v>
      </c>
      <c r="K897" s="30">
        <f t="shared" si="82"/>
        <v>3</v>
      </c>
    </row>
    <row r="898" spans="1:11" x14ac:dyDescent="0.25">
      <c r="A898" s="1">
        <v>44412</v>
      </c>
      <c r="B898" s="37">
        <v>16197.5</v>
      </c>
      <c r="C898" s="37">
        <v>16294</v>
      </c>
      <c r="D898" s="37">
        <v>16191</v>
      </c>
      <c r="E898" s="37">
        <v>16268.5</v>
      </c>
      <c r="F898" s="37">
        <f t="shared" si="83"/>
        <v>0.63590060194474463</v>
      </c>
      <c r="G898" s="30">
        <f t="shared" si="84"/>
        <v>0.43833924988424144</v>
      </c>
      <c r="H898" s="30">
        <f t="shared" si="85"/>
        <v>0.68932038834951459</v>
      </c>
      <c r="I898" s="30">
        <f t="shared" si="80"/>
        <v>5</v>
      </c>
      <c r="J898" s="30">
        <f t="shared" si="81"/>
        <v>7</v>
      </c>
      <c r="K898" s="30">
        <f t="shared" si="82"/>
        <v>3</v>
      </c>
    </row>
    <row r="899" spans="1:11" x14ac:dyDescent="0.25">
      <c r="A899" s="1">
        <v>44411</v>
      </c>
      <c r="B899" s="37">
        <v>15920</v>
      </c>
      <c r="C899" s="37">
        <v>15991.5</v>
      </c>
      <c r="D899" s="37">
        <v>15917</v>
      </c>
      <c r="E899" s="37">
        <v>15984.5</v>
      </c>
      <c r="F899" s="37">
        <f t="shared" si="83"/>
        <v>0.46796482412060297</v>
      </c>
      <c r="G899" s="30">
        <f t="shared" si="84"/>
        <v>0.40515075376884424</v>
      </c>
      <c r="H899" s="30">
        <f t="shared" si="85"/>
        <v>0.865771812080537</v>
      </c>
      <c r="I899" s="30">
        <f t="shared" ref="I899:I962" si="86">VLOOKUP(_xlfn.PERCENTRANK.EXC(F$4:F$1200,F899),$M$4:$O$13,3,TRUE)</f>
        <v>4</v>
      </c>
      <c r="J899" s="30">
        <f t="shared" ref="J899:J962" si="87">VLOOKUP(H899,$M$17:$O$26,3,TRUE)</f>
        <v>9</v>
      </c>
      <c r="K899" s="30">
        <f t="shared" ref="K899:K962" si="88">IF(I899&gt;=$O$3,IF(J899&gt;=$O$16,4,1),IF(J899&gt;=$O$16,3,2))</f>
        <v>3</v>
      </c>
    </row>
    <row r="900" spans="1:11" x14ac:dyDescent="0.25">
      <c r="A900" s="1">
        <v>44410</v>
      </c>
      <c r="B900" s="37">
        <v>15869.5</v>
      </c>
      <c r="C900" s="37">
        <v>15893</v>
      </c>
      <c r="D900" s="37">
        <v>15841.5</v>
      </c>
      <c r="E900" s="37">
        <v>15890</v>
      </c>
      <c r="F900" s="37">
        <f t="shared" ref="F900:F963" si="89">(C900-D900)/B900*100</f>
        <v>0.3245218815967737</v>
      </c>
      <c r="G900" s="30">
        <f t="shared" ref="G900:G963" si="90">(E900-B900)/B900*100</f>
        <v>0.12917861306279341</v>
      </c>
      <c r="H900" s="30">
        <f t="shared" ref="H900:H963" si="91">ABS(G900/F900)</f>
        <v>0.39805825242718446</v>
      </c>
      <c r="I900" s="30">
        <f t="shared" si="86"/>
        <v>1</v>
      </c>
      <c r="J900" s="30">
        <f t="shared" si="87"/>
        <v>4</v>
      </c>
      <c r="K900" s="30">
        <f t="shared" si="88"/>
        <v>2</v>
      </c>
    </row>
    <row r="901" spans="1:11" x14ac:dyDescent="0.25">
      <c r="A901" s="1">
        <v>44407</v>
      </c>
      <c r="B901" s="37">
        <v>15771</v>
      </c>
      <c r="C901" s="37">
        <v>15822.5</v>
      </c>
      <c r="D901" s="37">
        <v>15755.5</v>
      </c>
      <c r="E901" s="37">
        <v>15805</v>
      </c>
      <c r="F901" s="37">
        <f t="shared" si="89"/>
        <v>0.42483038488364716</v>
      </c>
      <c r="G901" s="30">
        <f t="shared" si="90"/>
        <v>0.21558556844841797</v>
      </c>
      <c r="H901" s="30">
        <f t="shared" si="91"/>
        <v>0.5074626865671642</v>
      </c>
      <c r="I901" s="30">
        <f t="shared" si="86"/>
        <v>3</v>
      </c>
      <c r="J901" s="30">
        <f t="shared" si="87"/>
        <v>6</v>
      </c>
      <c r="K901" s="30">
        <f t="shared" si="88"/>
        <v>2</v>
      </c>
    </row>
    <row r="902" spans="1:11" x14ac:dyDescent="0.25">
      <c r="A902" s="1">
        <v>44406</v>
      </c>
      <c r="B902" s="37">
        <v>15752.5</v>
      </c>
      <c r="C902" s="37">
        <v>15816</v>
      </c>
      <c r="D902" s="37">
        <v>15752.5</v>
      </c>
      <c r="E902" s="37">
        <v>15810.5</v>
      </c>
      <c r="F902" s="37">
        <f t="shared" si="89"/>
        <v>0.40311061736232345</v>
      </c>
      <c r="G902" s="30">
        <f t="shared" si="90"/>
        <v>0.36819552451991744</v>
      </c>
      <c r="H902" s="30">
        <f t="shared" si="91"/>
        <v>0.91338582677165348</v>
      </c>
      <c r="I902" s="30">
        <f t="shared" si="86"/>
        <v>2</v>
      </c>
      <c r="J902" s="30">
        <f t="shared" si="87"/>
        <v>10</v>
      </c>
      <c r="K902" s="30">
        <f t="shared" si="88"/>
        <v>3</v>
      </c>
    </row>
    <row r="903" spans="1:11" x14ac:dyDescent="0.25">
      <c r="A903" s="1">
        <v>44405</v>
      </c>
      <c r="B903" s="37">
        <v>15753</v>
      </c>
      <c r="C903" s="37">
        <v>15753</v>
      </c>
      <c r="D903" s="37">
        <v>15510</v>
      </c>
      <c r="E903" s="37">
        <v>15580</v>
      </c>
      <c r="F903" s="37">
        <f t="shared" si="89"/>
        <v>1.5425633212721386</v>
      </c>
      <c r="G903" s="30">
        <f t="shared" si="90"/>
        <v>-1.0982035167904527</v>
      </c>
      <c r="H903" s="30">
        <f t="shared" si="91"/>
        <v>0.71193415637860091</v>
      </c>
      <c r="I903" s="30">
        <f t="shared" si="86"/>
        <v>10</v>
      </c>
      <c r="J903" s="30">
        <f t="shared" si="87"/>
        <v>8</v>
      </c>
      <c r="K903" s="30">
        <f t="shared" si="88"/>
        <v>4</v>
      </c>
    </row>
    <row r="904" spans="1:11" x14ac:dyDescent="0.25">
      <c r="A904" s="1">
        <v>44404</v>
      </c>
      <c r="B904" s="37">
        <v>15845</v>
      </c>
      <c r="C904" s="37">
        <v>15870</v>
      </c>
      <c r="D904" s="37">
        <v>15834.5</v>
      </c>
      <c r="E904" s="37">
        <v>15847</v>
      </c>
      <c r="F904" s="37">
        <f t="shared" si="89"/>
        <v>0.22404544020195646</v>
      </c>
      <c r="G904" s="30">
        <f t="shared" si="90"/>
        <v>1.2622278321236982E-2</v>
      </c>
      <c r="H904" s="30">
        <f t="shared" si="91"/>
        <v>5.6338028169014079E-2</v>
      </c>
      <c r="I904" s="30">
        <f t="shared" si="86"/>
        <v>1</v>
      </c>
      <c r="J904" s="30">
        <f t="shared" si="87"/>
        <v>1</v>
      </c>
      <c r="K904" s="30">
        <f t="shared" si="88"/>
        <v>2</v>
      </c>
    </row>
    <row r="905" spans="1:11" x14ac:dyDescent="0.25">
      <c r="A905" s="1">
        <v>44403</v>
      </c>
      <c r="B905" s="37">
        <v>15804</v>
      </c>
      <c r="C905" s="37">
        <v>15880</v>
      </c>
      <c r="D905" s="37">
        <v>15782.5</v>
      </c>
      <c r="E905" s="37">
        <v>15872</v>
      </c>
      <c r="F905" s="37">
        <f t="shared" si="89"/>
        <v>0.61693242217160205</v>
      </c>
      <c r="G905" s="30">
        <f t="shared" si="90"/>
        <v>0.43027081751455332</v>
      </c>
      <c r="H905" s="30">
        <f t="shared" si="91"/>
        <v>0.69743589743589762</v>
      </c>
      <c r="I905" s="30">
        <f t="shared" si="86"/>
        <v>5</v>
      </c>
      <c r="J905" s="30">
        <f t="shared" si="87"/>
        <v>7</v>
      </c>
      <c r="K905" s="30">
        <f t="shared" si="88"/>
        <v>3</v>
      </c>
    </row>
    <row r="906" spans="1:11" x14ac:dyDescent="0.25">
      <c r="A906" s="1">
        <v>44400</v>
      </c>
      <c r="B906" s="37">
        <v>15837.5</v>
      </c>
      <c r="C906" s="37">
        <v>15867.5</v>
      </c>
      <c r="D906" s="37">
        <v>15765.5</v>
      </c>
      <c r="E906" s="37">
        <v>15823</v>
      </c>
      <c r="F906" s="37">
        <f t="shared" si="89"/>
        <v>0.64404104183109712</v>
      </c>
      <c r="G906" s="30">
        <f t="shared" si="90"/>
        <v>-9.1554853985793203E-2</v>
      </c>
      <c r="H906" s="30">
        <f t="shared" si="91"/>
        <v>0.14215686274509801</v>
      </c>
      <c r="I906" s="30">
        <f t="shared" si="86"/>
        <v>5</v>
      </c>
      <c r="J906" s="30">
        <f t="shared" si="87"/>
        <v>2</v>
      </c>
      <c r="K906" s="30">
        <f t="shared" si="88"/>
        <v>2</v>
      </c>
    </row>
    <row r="907" spans="1:11" x14ac:dyDescent="0.25">
      <c r="A907" s="1">
        <v>44399</v>
      </c>
      <c r="B907" s="37">
        <v>15732.5</v>
      </c>
      <c r="C907" s="37">
        <v>15811.5</v>
      </c>
      <c r="D907" s="37">
        <v>15712.5</v>
      </c>
      <c r="E907" s="37">
        <v>15807</v>
      </c>
      <c r="F907" s="37">
        <f t="shared" si="89"/>
        <v>0.62927061814714758</v>
      </c>
      <c r="G907" s="30">
        <f t="shared" si="90"/>
        <v>0.47354203082790403</v>
      </c>
      <c r="H907" s="30">
        <f t="shared" si="91"/>
        <v>0.7525252525252526</v>
      </c>
      <c r="I907" s="30">
        <f t="shared" si="86"/>
        <v>5</v>
      </c>
      <c r="J907" s="30">
        <f t="shared" si="87"/>
        <v>8</v>
      </c>
      <c r="K907" s="30">
        <f t="shared" si="88"/>
        <v>3</v>
      </c>
    </row>
    <row r="908" spans="1:11" x14ac:dyDescent="0.25">
      <c r="A908" s="1">
        <v>44397</v>
      </c>
      <c r="B908" s="37">
        <v>15691.5</v>
      </c>
      <c r="C908" s="37">
        <v>15735</v>
      </c>
      <c r="D908" s="37">
        <v>15594</v>
      </c>
      <c r="E908" s="37">
        <v>15604.5</v>
      </c>
      <c r="F908" s="37">
        <f t="shared" si="89"/>
        <v>0.89857566198260197</v>
      </c>
      <c r="G908" s="30">
        <f t="shared" si="90"/>
        <v>-0.55444030207437145</v>
      </c>
      <c r="H908" s="30">
        <f t="shared" si="91"/>
        <v>0.61702127659574468</v>
      </c>
      <c r="I908" s="30">
        <f t="shared" si="86"/>
        <v>8</v>
      </c>
      <c r="J908" s="30">
        <f t="shared" si="87"/>
        <v>7</v>
      </c>
      <c r="K908" s="30">
        <f t="shared" si="88"/>
        <v>4</v>
      </c>
    </row>
    <row r="909" spans="1:11" x14ac:dyDescent="0.25">
      <c r="A909" s="1">
        <v>44396</v>
      </c>
      <c r="B909" s="37">
        <v>15755.5</v>
      </c>
      <c r="C909" s="37">
        <v>15836</v>
      </c>
      <c r="D909" s="37">
        <v>15754.5</v>
      </c>
      <c r="E909" s="37">
        <v>15824</v>
      </c>
      <c r="F909" s="37">
        <f t="shared" si="89"/>
        <v>0.51727968011170711</v>
      </c>
      <c r="G909" s="30">
        <f t="shared" si="90"/>
        <v>0.43476881089143476</v>
      </c>
      <c r="H909" s="30">
        <f t="shared" si="91"/>
        <v>0.84049079754601219</v>
      </c>
      <c r="I909" s="30">
        <f t="shared" si="86"/>
        <v>4</v>
      </c>
      <c r="J909" s="30">
        <f t="shared" si="87"/>
        <v>9</v>
      </c>
      <c r="K909" s="30">
        <f t="shared" si="88"/>
        <v>3</v>
      </c>
    </row>
    <row r="910" spans="1:11" x14ac:dyDescent="0.25">
      <c r="A910" s="1">
        <v>44393</v>
      </c>
      <c r="B910" s="37">
        <v>15958</v>
      </c>
      <c r="C910" s="37">
        <v>15970</v>
      </c>
      <c r="D910" s="37">
        <v>15914.5</v>
      </c>
      <c r="E910" s="37">
        <v>15938</v>
      </c>
      <c r="F910" s="37">
        <f t="shared" si="89"/>
        <v>0.34778794335129715</v>
      </c>
      <c r="G910" s="30">
        <f t="shared" si="90"/>
        <v>-0.12532898859506206</v>
      </c>
      <c r="H910" s="30">
        <f t="shared" si="91"/>
        <v>0.3603603603603604</v>
      </c>
      <c r="I910" s="30">
        <f t="shared" si="86"/>
        <v>2</v>
      </c>
      <c r="J910" s="30">
        <f t="shared" si="87"/>
        <v>4</v>
      </c>
      <c r="K910" s="30">
        <f t="shared" si="88"/>
        <v>2</v>
      </c>
    </row>
    <row r="911" spans="1:11" x14ac:dyDescent="0.25">
      <c r="A911" s="1">
        <v>44392</v>
      </c>
      <c r="B911" s="37">
        <v>15889</v>
      </c>
      <c r="C911" s="37">
        <v>15956.5</v>
      </c>
      <c r="D911" s="37">
        <v>15868</v>
      </c>
      <c r="E911" s="37">
        <v>15948.5</v>
      </c>
      <c r="F911" s="37">
        <f t="shared" si="89"/>
        <v>0.55698911196425205</v>
      </c>
      <c r="G911" s="30">
        <f t="shared" si="90"/>
        <v>0.37447290578387565</v>
      </c>
      <c r="H911" s="30">
        <f t="shared" si="91"/>
        <v>0.67231638418079098</v>
      </c>
      <c r="I911" s="30">
        <f t="shared" si="86"/>
        <v>5</v>
      </c>
      <c r="J911" s="30">
        <f t="shared" si="87"/>
        <v>7</v>
      </c>
      <c r="K911" s="30">
        <f t="shared" si="88"/>
        <v>3</v>
      </c>
    </row>
    <row r="912" spans="1:11" x14ac:dyDescent="0.25">
      <c r="A912" s="1">
        <v>44391</v>
      </c>
      <c r="B912" s="37">
        <v>15810.5</v>
      </c>
      <c r="C912" s="37">
        <v>15854</v>
      </c>
      <c r="D912" s="37">
        <v>15778</v>
      </c>
      <c r="E912" s="37">
        <v>15850</v>
      </c>
      <c r="F912" s="37">
        <f t="shared" si="89"/>
        <v>0.48069321020840583</v>
      </c>
      <c r="G912" s="30">
        <f t="shared" si="90"/>
        <v>0.24983397109515829</v>
      </c>
      <c r="H912" s="30">
        <f t="shared" si="91"/>
        <v>0.51973684210526316</v>
      </c>
      <c r="I912" s="30">
        <f t="shared" si="86"/>
        <v>4</v>
      </c>
      <c r="J912" s="30">
        <f t="shared" si="87"/>
        <v>6</v>
      </c>
      <c r="K912" s="30">
        <f t="shared" si="88"/>
        <v>2</v>
      </c>
    </row>
    <row r="913" spans="1:11" x14ac:dyDescent="0.25">
      <c r="A913" s="1">
        <v>44390</v>
      </c>
      <c r="B913" s="37">
        <v>15807.5</v>
      </c>
      <c r="C913" s="37">
        <v>15807.5</v>
      </c>
      <c r="D913" s="37">
        <v>15758.5</v>
      </c>
      <c r="E913" s="37">
        <v>15781.5</v>
      </c>
      <c r="F913" s="37">
        <f t="shared" si="89"/>
        <v>0.30997944013917444</v>
      </c>
      <c r="G913" s="30">
        <f t="shared" si="90"/>
        <v>-0.16447888660445989</v>
      </c>
      <c r="H913" s="30">
        <f t="shared" si="91"/>
        <v>0.53061224489795911</v>
      </c>
      <c r="I913" s="30">
        <f t="shared" si="86"/>
        <v>1</v>
      </c>
      <c r="J913" s="30">
        <f t="shared" si="87"/>
        <v>6</v>
      </c>
      <c r="K913" s="30">
        <f t="shared" si="88"/>
        <v>2</v>
      </c>
    </row>
    <row r="914" spans="1:11" x14ac:dyDescent="0.25">
      <c r="A914" s="1">
        <v>44389</v>
      </c>
      <c r="B914" s="37">
        <v>15770</v>
      </c>
      <c r="C914" s="37">
        <v>15811.5</v>
      </c>
      <c r="D914" s="37">
        <v>15760.5</v>
      </c>
      <c r="E914" s="37">
        <v>15799</v>
      </c>
      <c r="F914" s="37">
        <f t="shared" si="89"/>
        <v>0.3233988585922638</v>
      </c>
      <c r="G914" s="30">
        <f t="shared" si="90"/>
        <v>0.18389346861128728</v>
      </c>
      <c r="H914" s="30">
        <f t="shared" si="91"/>
        <v>0.56862745098039225</v>
      </c>
      <c r="I914" s="30">
        <f t="shared" si="86"/>
        <v>1</v>
      </c>
      <c r="J914" s="30">
        <f t="shared" si="87"/>
        <v>6</v>
      </c>
      <c r="K914" s="30">
        <f t="shared" si="88"/>
        <v>2</v>
      </c>
    </row>
    <row r="915" spans="1:11" x14ac:dyDescent="0.25">
      <c r="A915" s="1">
        <v>44386</v>
      </c>
      <c r="B915" s="37">
        <v>15691</v>
      </c>
      <c r="C915" s="37">
        <v>15754</v>
      </c>
      <c r="D915" s="37">
        <v>15641</v>
      </c>
      <c r="E915" s="37">
        <v>15703.5</v>
      </c>
      <c r="F915" s="37">
        <f t="shared" si="89"/>
        <v>0.72015805238671848</v>
      </c>
      <c r="G915" s="30">
        <f t="shared" si="90"/>
        <v>7.966350137021222E-2</v>
      </c>
      <c r="H915" s="30">
        <f t="shared" si="91"/>
        <v>0.11061946902654866</v>
      </c>
      <c r="I915" s="30">
        <f t="shared" si="86"/>
        <v>6</v>
      </c>
      <c r="J915" s="30">
        <f t="shared" si="87"/>
        <v>2</v>
      </c>
      <c r="K915" s="30">
        <f t="shared" si="88"/>
        <v>1</v>
      </c>
    </row>
    <row r="916" spans="1:11" x14ac:dyDescent="0.25">
      <c r="A916" s="1">
        <v>44385</v>
      </c>
      <c r="B916" s="37">
        <v>15850</v>
      </c>
      <c r="C916" s="37">
        <v>15890</v>
      </c>
      <c r="D916" s="37">
        <v>15818</v>
      </c>
      <c r="E916" s="37">
        <v>15836</v>
      </c>
      <c r="F916" s="37">
        <f t="shared" si="89"/>
        <v>0.45425867507886436</v>
      </c>
      <c r="G916" s="30">
        <f t="shared" si="90"/>
        <v>-8.8328075709779172E-2</v>
      </c>
      <c r="H916" s="30">
        <f t="shared" si="91"/>
        <v>0.19444444444444442</v>
      </c>
      <c r="I916" s="30">
        <f t="shared" si="86"/>
        <v>3</v>
      </c>
      <c r="J916" s="30">
        <f t="shared" si="87"/>
        <v>2</v>
      </c>
      <c r="K916" s="30">
        <f t="shared" si="88"/>
        <v>2</v>
      </c>
    </row>
    <row r="917" spans="1:11" x14ac:dyDescent="0.25">
      <c r="A917" s="1">
        <v>44384</v>
      </c>
      <c r="B917" s="37">
        <v>15808</v>
      </c>
      <c r="C917" s="37">
        <v>15852</v>
      </c>
      <c r="D917" s="37">
        <v>15790.5</v>
      </c>
      <c r="E917" s="37">
        <v>15833</v>
      </c>
      <c r="F917" s="37">
        <f t="shared" si="89"/>
        <v>0.38904352226720645</v>
      </c>
      <c r="G917" s="30">
        <f t="shared" si="90"/>
        <v>0.15814777327935223</v>
      </c>
      <c r="H917" s="30">
        <f t="shared" si="91"/>
        <v>0.40650406504065045</v>
      </c>
      <c r="I917" s="30">
        <f t="shared" si="86"/>
        <v>2</v>
      </c>
      <c r="J917" s="30">
        <f t="shared" si="87"/>
        <v>5</v>
      </c>
      <c r="K917" s="30">
        <f t="shared" si="88"/>
        <v>2</v>
      </c>
    </row>
    <row r="918" spans="1:11" x14ac:dyDescent="0.25">
      <c r="A918" s="1">
        <v>44383</v>
      </c>
      <c r="B918" s="37">
        <v>15819.5</v>
      </c>
      <c r="C918" s="37">
        <v>15894</v>
      </c>
      <c r="D918" s="37">
        <v>15819.5</v>
      </c>
      <c r="E918" s="37">
        <v>15894</v>
      </c>
      <c r="F918" s="37">
        <f t="shared" si="89"/>
        <v>0.47093776668036286</v>
      </c>
      <c r="G918" s="30">
        <f t="shared" si="90"/>
        <v>0.47093776668036286</v>
      </c>
      <c r="H918" s="30">
        <f t="shared" si="91"/>
        <v>1</v>
      </c>
      <c r="I918" s="30">
        <f t="shared" si="86"/>
        <v>4</v>
      </c>
      <c r="J918" s="30">
        <f t="shared" si="87"/>
        <v>10</v>
      </c>
      <c r="K918" s="30">
        <f t="shared" si="88"/>
        <v>3</v>
      </c>
    </row>
    <row r="919" spans="1:11" x14ac:dyDescent="0.25">
      <c r="A919" s="1">
        <v>44382</v>
      </c>
      <c r="B919" s="37">
        <v>15757</v>
      </c>
      <c r="C919" s="37">
        <v>15852</v>
      </c>
      <c r="D919" s="37">
        <v>15757</v>
      </c>
      <c r="E919" s="37">
        <v>15842</v>
      </c>
      <c r="F919" s="37">
        <f t="shared" si="89"/>
        <v>0.60290664466586286</v>
      </c>
      <c r="G919" s="30">
        <f t="shared" si="90"/>
        <v>0.53944278733261408</v>
      </c>
      <c r="H919" s="30">
        <f t="shared" si="91"/>
        <v>0.89473684210526305</v>
      </c>
      <c r="I919" s="30">
        <f t="shared" si="86"/>
        <v>5</v>
      </c>
      <c r="J919" s="30">
        <f t="shared" si="87"/>
        <v>9</v>
      </c>
      <c r="K919" s="30">
        <f t="shared" si="88"/>
        <v>3</v>
      </c>
    </row>
    <row r="920" spans="1:11" x14ac:dyDescent="0.25">
      <c r="A920" s="1">
        <v>44379</v>
      </c>
      <c r="B920" s="37">
        <v>15728</v>
      </c>
      <c r="C920" s="37">
        <v>15728.5</v>
      </c>
      <c r="D920" s="37">
        <v>15659.5</v>
      </c>
      <c r="E920" s="37">
        <v>15675</v>
      </c>
      <c r="F920" s="37">
        <f t="shared" si="89"/>
        <v>0.43870803662258395</v>
      </c>
      <c r="G920" s="30">
        <f t="shared" si="90"/>
        <v>-0.33697863682604273</v>
      </c>
      <c r="H920" s="30">
        <f t="shared" si="91"/>
        <v>0.76811594202898548</v>
      </c>
      <c r="I920" s="30">
        <f t="shared" si="86"/>
        <v>3</v>
      </c>
      <c r="J920" s="30">
        <f t="shared" si="87"/>
        <v>8</v>
      </c>
      <c r="K920" s="30">
        <f t="shared" si="88"/>
        <v>3</v>
      </c>
    </row>
    <row r="921" spans="1:11" x14ac:dyDescent="0.25">
      <c r="A921" s="1">
        <v>44378</v>
      </c>
      <c r="B921" s="37">
        <v>15764.5</v>
      </c>
      <c r="C921" s="37">
        <v>15768.5</v>
      </c>
      <c r="D921" s="37">
        <v>15696.5</v>
      </c>
      <c r="E921" s="37">
        <v>15721</v>
      </c>
      <c r="F921" s="37">
        <f t="shared" si="89"/>
        <v>0.45672238256842906</v>
      </c>
      <c r="G921" s="30">
        <f t="shared" si="90"/>
        <v>-0.27593643946842589</v>
      </c>
      <c r="H921" s="30">
        <f t="shared" si="91"/>
        <v>0.60416666666666663</v>
      </c>
      <c r="I921" s="30">
        <f t="shared" si="86"/>
        <v>3</v>
      </c>
      <c r="J921" s="30">
        <f t="shared" si="87"/>
        <v>7</v>
      </c>
      <c r="K921" s="30">
        <f t="shared" si="88"/>
        <v>3</v>
      </c>
    </row>
    <row r="922" spans="1:11" x14ac:dyDescent="0.25">
      <c r="A922" s="1">
        <v>44377</v>
      </c>
      <c r="B922" s="37">
        <v>15805</v>
      </c>
      <c r="C922" s="37">
        <v>15876</v>
      </c>
      <c r="D922" s="37">
        <v>15798</v>
      </c>
      <c r="E922" s="37">
        <v>15863.5</v>
      </c>
      <c r="F922" s="37">
        <f t="shared" si="89"/>
        <v>0.49351471053464097</v>
      </c>
      <c r="G922" s="30">
        <f t="shared" si="90"/>
        <v>0.37013603290098074</v>
      </c>
      <c r="H922" s="30">
        <f t="shared" si="91"/>
        <v>0.75</v>
      </c>
      <c r="I922" s="30">
        <f t="shared" si="86"/>
        <v>4</v>
      </c>
      <c r="J922" s="30">
        <f t="shared" si="87"/>
        <v>8</v>
      </c>
      <c r="K922" s="30">
        <f t="shared" si="88"/>
        <v>3</v>
      </c>
    </row>
    <row r="923" spans="1:11" x14ac:dyDescent="0.25">
      <c r="A923" s="1">
        <v>44376</v>
      </c>
      <c r="B923" s="37">
        <v>15817</v>
      </c>
      <c r="C923" s="37">
        <v>15860</v>
      </c>
      <c r="D923" s="37">
        <v>15768</v>
      </c>
      <c r="E923" s="37">
        <v>15785.5</v>
      </c>
      <c r="F923" s="37">
        <f t="shared" si="89"/>
        <v>0.5816526522096479</v>
      </c>
      <c r="G923" s="30">
        <f t="shared" si="90"/>
        <v>-0.19915281026743376</v>
      </c>
      <c r="H923" s="30">
        <f t="shared" si="91"/>
        <v>0.342391304347826</v>
      </c>
      <c r="I923" s="30">
        <f t="shared" si="86"/>
        <v>5</v>
      </c>
      <c r="J923" s="30">
        <f t="shared" si="87"/>
        <v>4</v>
      </c>
      <c r="K923" s="30">
        <f t="shared" si="88"/>
        <v>2</v>
      </c>
    </row>
    <row r="924" spans="1:11" x14ac:dyDescent="0.25">
      <c r="A924" s="1">
        <v>44375</v>
      </c>
      <c r="B924" s="37">
        <v>15923.5</v>
      </c>
      <c r="C924" s="37">
        <v>15929.5</v>
      </c>
      <c r="D924" s="37">
        <v>15848</v>
      </c>
      <c r="E924" s="37">
        <v>15850</v>
      </c>
      <c r="F924" s="37">
        <f t="shared" si="89"/>
        <v>0.51182214965302852</v>
      </c>
      <c r="G924" s="30">
        <f t="shared" si="90"/>
        <v>-0.46158193864414232</v>
      </c>
      <c r="H924" s="30">
        <f t="shared" si="91"/>
        <v>0.90184049079754602</v>
      </c>
      <c r="I924" s="30">
        <f t="shared" si="86"/>
        <v>4</v>
      </c>
      <c r="J924" s="30">
        <f t="shared" si="87"/>
        <v>10</v>
      </c>
      <c r="K924" s="30">
        <f t="shared" si="88"/>
        <v>3</v>
      </c>
    </row>
    <row r="925" spans="1:11" x14ac:dyDescent="0.25">
      <c r="A925" s="1">
        <v>44372</v>
      </c>
      <c r="B925" s="37">
        <v>15851</v>
      </c>
      <c r="C925" s="37">
        <v>15872.5</v>
      </c>
      <c r="D925" s="37">
        <v>15802</v>
      </c>
      <c r="E925" s="37">
        <v>15833</v>
      </c>
      <c r="F925" s="37">
        <f t="shared" si="89"/>
        <v>0.44476689167875844</v>
      </c>
      <c r="G925" s="30">
        <f t="shared" si="90"/>
        <v>-0.11355750425840641</v>
      </c>
      <c r="H925" s="30">
        <f t="shared" si="91"/>
        <v>0.25531914893617019</v>
      </c>
      <c r="I925" s="30">
        <f t="shared" si="86"/>
        <v>3</v>
      </c>
      <c r="J925" s="30">
        <f t="shared" si="87"/>
        <v>3</v>
      </c>
      <c r="K925" s="30">
        <f t="shared" si="88"/>
        <v>2</v>
      </c>
    </row>
    <row r="926" spans="1:11" x14ac:dyDescent="0.25">
      <c r="A926" s="1">
        <v>44371</v>
      </c>
      <c r="B926" s="37">
        <v>15775</v>
      </c>
      <c r="C926" s="37">
        <v>15800</v>
      </c>
      <c r="D926" s="37">
        <v>15736</v>
      </c>
      <c r="E926" s="37">
        <v>15797.5</v>
      </c>
      <c r="F926" s="37">
        <f t="shared" si="89"/>
        <v>0.40570522979397783</v>
      </c>
      <c r="G926" s="30">
        <f t="shared" si="90"/>
        <v>0.14263074484944532</v>
      </c>
      <c r="H926" s="30">
        <f t="shared" si="91"/>
        <v>0.3515625</v>
      </c>
      <c r="I926" s="30">
        <f t="shared" si="86"/>
        <v>2</v>
      </c>
      <c r="J926" s="30">
        <f t="shared" si="87"/>
        <v>4</v>
      </c>
      <c r="K926" s="30">
        <f t="shared" si="88"/>
        <v>2</v>
      </c>
    </row>
    <row r="927" spans="1:11" x14ac:dyDescent="0.25">
      <c r="A927" s="1">
        <v>44370</v>
      </c>
      <c r="B927" s="37">
        <v>15835</v>
      </c>
      <c r="C927" s="37">
        <v>15835</v>
      </c>
      <c r="D927" s="37">
        <v>15734</v>
      </c>
      <c r="E927" s="37">
        <v>15776</v>
      </c>
      <c r="F927" s="37">
        <f t="shared" si="89"/>
        <v>0.63782759709504255</v>
      </c>
      <c r="G927" s="30">
        <f t="shared" si="90"/>
        <v>-0.3725923586990843</v>
      </c>
      <c r="H927" s="30">
        <f t="shared" si="91"/>
        <v>0.58415841584158423</v>
      </c>
      <c r="I927" s="30">
        <f t="shared" si="86"/>
        <v>5</v>
      </c>
      <c r="J927" s="30">
        <f t="shared" si="87"/>
        <v>6</v>
      </c>
      <c r="K927" s="30">
        <f t="shared" si="88"/>
        <v>2</v>
      </c>
    </row>
    <row r="928" spans="1:11" x14ac:dyDescent="0.25">
      <c r="A928" s="1">
        <v>44369</v>
      </c>
      <c r="B928" s="37">
        <v>15818</v>
      </c>
      <c r="C928" s="37">
        <v>15876.5</v>
      </c>
      <c r="D928" s="37">
        <v>15800.5</v>
      </c>
      <c r="E928" s="37">
        <v>15855</v>
      </c>
      <c r="F928" s="37">
        <f t="shared" si="89"/>
        <v>0.48046529270451382</v>
      </c>
      <c r="G928" s="30">
        <f t="shared" si="90"/>
        <v>0.23391073460614489</v>
      </c>
      <c r="H928" s="30">
        <f t="shared" si="91"/>
        <v>0.48684210526315791</v>
      </c>
      <c r="I928" s="30">
        <f t="shared" si="86"/>
        <v>4</v>
      </c>
      <c r="J928" s="30">
        <f t="shared" si="87"/>
        <v>5</v>
      </c>
      <c r="K928" s="30">
        <f t="shared" si="88"/>
        <v>2</v>
      </c>
    </row>
    <row r="929" spans="1:11" x14ac:dyDescent="0.25">
      <c r="A929" s="1">
        <v>44368</v>
      </c>
      <c r="B929" s="37">
        <v>15552.5</v>
      </c>
      <c r="C929" s="37">
        <v>15623.5</v>
      </c>
      <c r="D929" s="37">
        <v>15509.5</v>
      </c>
      <c r="E929" s="37">
        <v>15596.5</v>
      </c>
      <c r="F929" s="37">
        <f t="shared" si="89"/>
        <v>0.73300112522102556</v>
      </c>
      <c r="G929" s="30">
        <f t="shared" si="90"/>
        <v>0.28291271499758885</v>
      </c>
      <c r="H929" s="30">
        <f t="shared" si="91"/>
        <v>0.38596491228070179</v>
      </c>
      <c r="I929" s="30">
        <f t="shared" si="86"/>
        <v>7</v>
      </c>
      <c r="J929" s="30">
        <f t="shared" si="87"/>
        <v>4</v>
      </c>
      <c r="K929" s="30">
        <f t="shared" si="88"/>
        <v>1</v>
      </c>
    </row>
    <row r="930" spans="1:11" x14ac:dyDescent="0.25">
      <c r="A930" s="1">
        <v>44365</v>
      </c>
      <c r="B930" s="37">
        <v>15742</v>
      </c>
      <c r="C930" s="37">
        <v>15745.5</v>
      </c>
      <c r="D930" s="37">
        <v>15465.5</v>
      </c>
      <c r="E930" s="37">
        <v>15529.5</v>
      </c>
      <c r="F930" s="37">
        <f t="shared" si="89"/>
        <v>1.7786812349129717</v>
      </c>
      <c r="G930" s="30">
        <f t="shared" si="90"/>
        <v>-1.3498920086393089</v>
      </c>
      <c r="H930" s="30">
        <f t="shared" si="91"/>
        <v>0.7589285714285714</v>
      </c>
      <c r="I930" s="30">
        <f t="shared" si="86"/>
        <v>10</v>
      </c>
      <c r="J930" s="30">
        <f t="shared" si="87"/>
        <v>8</v>
      </c>
      <c r="K930" s="30">
        <f t="shared" si="88"/>
        <v>4</v>
      </c>
    </row>
    <row r="931" spans="1:11" x14ac:dyDescent="0.25">
      <c r="A931" s="1">
        <v>44364</v>
      </c>
      <c r="B931" s="37">
        <v>15671</v>
      </c>
      <c r="C931" s="37">
        <v>15777</v>
      </c>
      <c r="D931" s="37">
        <v>15671</v>
      </c>
      <c r="E931" s="37">
        <v>15757</v>
      </c>
      <c r="F931" s="37">
        <f t="shared" si="89"/>
        <v>0.67640865292578645</v>
      </c>
      <c r="G931" s="30">
        <f t="shared" si="90"/>
        <v>0.54878437878884567</v>
      </c>
      <c r="H931" s="30">
        <f t="shared" si="91"/>
        <v>0.81132075471698117</v>
      </c>
      <c r="I931" s="30">
        <f t="shared" si="86"/>
        <v>5</v>
      </c>
      <c r="J931" s="30">
        <f t="shared" si="87"/>
        <v>9</v>
      </c>
      <c r="K931" s="30">
        <f t="shared" si="88"/>
        <v>3</v>
      </c>
    </row>
    <row r="932" spans="1:11" x14ac:dyDescent="0.25">
      <c r="A932" s="1">
        <v>44363</v>
      </c>
      <c r="B932" s="37">
        <v>15831</v>
      </c>
      <c r="C932" s="37">
        <v>15885</v>
      </c>
      <c r="D932" s="37">
        <v>15788</v>
      </c>
      <c r="E932" s="37">
        <v>15813</v>
      </c>
      <c r="F932" s="37">
        <f t="shared" si="89"/>
        <v>0.61272187480260254</v>
      </c>
      <c r="G932" s="30">
        <f t="shared" si="90"/>
        <v>-0.11370096645821488</v>
      </c>
      <c r="H932" s="30">
        <f t="shared" si="91"/>
        <v>0.18556701030927833</v>
      </c>
      <c r="I932" s="30">
        <f t="shared" si="86"/>
        <v>5</v>
      </c>
      <c r="J932" s="30">
        <f t="shared" si="87"/>
        <v>2</v>
      </c>
      <c r="K932" s="30">
        <f t="shared" si="88"/>
        <v>2</v>
      </c>
    </row>
    <row r="933" spans="1:11" x14ac:dyDescent="0.25">
      <c r="A933" s="1">
        <v>44362</v>
      </c>
      <c r="B933" s="37">
        <v>15870</v>
      </c>
      <c r="C933" s="37">
        <v>15898.5</v>
      </c>
      <c r="D933" s="37">
        <v>15857</v>
      </c>
      <c r="E933" s="37">
        <v>15893</v>
      </c>
      <c r="F933" s="37">
        <f t="shared" si="89"/>
        <v>0.26149968494013859</v>
      </c>
      <c r="G933" s="30">
        <f t="shared" si="90"/>
        <v>0.14492753623188406</v>
      </c>
      <c r="H933" s="30">
        <f t="shared" si="91"/>
        <v>0.55421686746987964</v>
      </c>
      <c r="I933" s="30">
        <f t="shared" si="86"/>
        <v>1</v>
      </c>
      <c r="J933" s="30">
        <f t="shared" si="87"/>
        <v>6</v>
      </c>
      <c r="K933" s="30">
        <f t="shared" si="88"/>
        <v>2</v>
      </c>
    </row>
    <row r="934" spans="1:11" x14ac:dyDescent="0.25">
      <c r="A934" s="1">
        <v>44361</v>
      </c>
      <c r="B934" s="37">
        <v>15759.5</v>
      </c>
      <c r="C934" s="37">
        <v>15780</v>
      </c>
      <c r="D934" s="37">
        <v>15631.5</v>
      </c>
      <c r="E934" s="37">
        <v>15700.5</v>
      </c>
      <c r="F934" s="37">
        <f t="shared" si="89"/>
        <v>0.94228877819727774</v>
      </c>
      <c r="G934" s="30">
        <f t="shared" si="90"/>
        <v>-0.37437735968780739</v>
      </c>
      <c r="H934" s="30">
        <f t="shared" si="91"/>
        <v>0.39730639730639739</v>
      </c>
      <c r="I934" s="30">
        <f t="shared" si="86"/>
        <v>8</v>
      </c>
      <c r="J934" s="30">
        <f t="shared" si="87"/>
        <v>4</v>
      </c>
      <c r="K934" s="30">
        <f t="shared" si="88"/>
        <v>1</v>
      </c>
    </row>
    <row r="935" spans="1:11" x14ac:dyDescent="0.25">
      <c r="A935" s="1">
        <v>44358</v>
      </c>
      <c r="B935" s="37">
        <v>15800</v>
      </c>
      <c r="C935" s="37">
        <v>15851.5</v>
      </c>
      <c r="D935" s="37">
        <v>15791.5</v>
      </c>
      <c r="E935" s="37">
        <v>15834</v>
      </c>
      <c r="F935" s="37">
        <f t="shared" si="89"/>
        <v>0.37974683544303794</v>
      </c>
      <c r="G935" s="30">
        <f t="shared" si="90"/>
        <v>0.21518987341772153</v>
      </c>
      <c r="H935" s="30">
        <f t="shared" si="91"/>
        <v>0.56666666666666676</v>
      </c>
      <c r="I935" s="30">
        <f t="shared" si="86"/>
        <v>2</v>
      </c>
      <c r="J935" s="30">
        <f t="shared" si="87"/>
        <v>6</v>
      </c>
      <c r="K935" s="30">
        <f t="shared" si="88"/>
        <v>2</v>
      </c>
    </row>
    <row r="936" spans="1:11" x14ac:dyDescent="0.25">
      <c r="A936" s="1">
        <v>44357</v>
      </c>
      <c r="B936" s="37">
        <v>15689.5</v>
      </c>
      <c r="C936" s="37">
        <v>15737</v>
      </c>
      <c r="D936" s="37">
        <v>15660</v>
      </c>
      <c r="E936" s="37">
        <v>15712</v>
      </c>
      <c r="F936" s="37">
        <f t="shared" si="89"/>
        <v>0.49077408457885846</v>
      </c>
      <c r="G936" s="30">
        <f t="shared" si="90"/>
        <v>0.14340801172758852</v>
      </c>
      <c r="H936" s="30">
        <f t="shared" si="91"/>
        <v>0.29220779220779225</v>
      </c>
      <c r="I936" s="30">
        <f t="shared" si="86"/>
        <v>4</v>
      </c>
      <c r="J936" s="30">
        <f t="shared" si="87"/>
        <v>3</v>
      </c>
      <c r="K936" s="30">
        <f t="shared" si="88"/>
        <v>2</v>
      </c>
    </row>
    <row r="937" spans="1:11" x14ac:dyDescent="0.25">
      <c r="A937" s="1">
        <v>44356</v>
      </c>
      <c r="B937" s="37">
        <v>15763.5</v>
      </c>
      <c r="C937" s="37">
        <v>15800</v>
      </c>
      <c r="D937" s="37">
        <v>15734</v>
      </c>
      <c r="E937" s="37">
        <v>15794</v>
      </c>
      <c r="F937" s="37">
        <f t="shared" si="89"/>
        <v>0.41868874298220576</v>
      </c>
      <c r="G937" s="30">
        <f t="shared" si="90"/>
        <v>0.19348494940844355</v>
      </c>
      <c r="H937" s="30">
        <f t="shared" si="91"/>
        <v>0.46212121212121204</v>
      </c>
      <c r="I937" s="30">
        <f t="shared" si="86"/>
        <v>3</v>
      </c>
      <c r="J937" s="30">
        <f t="shared" si="87"/>
        <v>5</v>
      </c>
      <c r="K937" s="30">
        <f t="shared" si="88"/>
        <v>2</v>
      </c>
    </row>
    <row r="938" spans="1:11" x14ac:dyDescent="0.25">
      <c r="A938" s="1">
        <v>44355</v>
      </c>
      <c r="B938" s="37">
        <v>15774</v>
      </c>
      <c r="C938" s="37">
        <v>15785</v>
      </c>
      <c r="D938" s="37">
        <v>15703</v>
      </c>
      <c r="E938" s="37">
        <v>15735.5</v>
      </c>
      <c r="F938" s="37">
        <f t="shared" si="89"/>
        <v>0.51984277925700528</v>
      </c>
      <c r="G938" s="30">
        <f t="shared" si="90"/>
        <v>-0.24407252440725244</v>
      </c>
      <c r="H938" s="30">
        <f t="shared" si="91"/>
        <v>0.46951219512195114</v>
      </c>
      <c r="I938" s="30">
        <f t="shared" si="86"/>
        <v>4</v>
      </c>
      <c r="J938" s="30">
        <f t="shared" si="87"/>
        <v>5</v>
      </c>
      <c r="K938" s="30">
        <f t="shared" si="88"/>
        <v>2</v>
      </c>
    </row>
    <row r="939" spans="1:11" x14ac:dyDescent="0.25">
      <c r="A939" s="1">
        <v>44354</v>
      </c>
      <c r="B939" s="37">
        <v>15750</v>
      </c>
      <c r="C939" s="37">
        <v>15769.5</v>
      </c>
      <c r="D939" s="37">
        <v>15706</v>
      </c>
      <c r="E939" s="37">
        <v>15762</v>
      </c>
      <c r="F939" s="37">
        <f t="shared" si="89"/>
        <v>0.40317460317460319</v>
      </c>
      <c r="G939" s="30">
        <f t="shared" si="90"/>
        <v>7.6190476190476197E-2</v>
      </c>
      <c r="H939" s="30">
        <f t="shared" si="91"/>
        <v>0.18897637795275593</v>
      </c>
      <c r="I939" s="30">
        <f t="shared" si="86"/>
        <v>2</v>
      </c>
      <c r="J939" s="30">
        <f t="shared" si="87"/>
        <v>2</v>
      </c>
      <c r="K939" s="30">
        <f t="shared" si="88"/>
        <v>2</v>
      </c>
    </row>
    <row r="940" spans="1:11" x14ac:dyDescent="0.25">
      <c r="A940" s="1">
        <v>44351</v>
      </c>
      <c r="B940" s="37">
        <v>15725</v>
      </c>
      <c r="C940" s="37">
        <v>15756</v>
      </c>
      <c r="D940" s="37">
        <v>15694</v>
      </c>
      <c r="E940" s="37">
        <v>15702.5</v>
      </c>
      <c r="F940" s="37">
        <f t="shared" si="89"/>
        <v>0.39427662957074716</v>
      </c>
      <c r="G940" s="30">
        <f t="shared" si="90"/>
        <v>-0.14308426073131955</v>
      </c>
      <c r="H940" s="30">
        <f t="shared" si="91"/>
        <v>0.36290322580645168</v>
      </c>
      <c r="I940" s="30">
        <f t="shared" si="86"/>
        <v>2</v>
      </c>
      <c r="J940" s="30">
        <f t="shared" si="87"/>
        <v>4</v>
      </c>
      <c r="K940" s="30">
        <f t="shared" si="88"/>
        <v>2</v>
      </c>
    </row>
    <row r="941" spans="1:11" x14ac:dyDescent="0.25">
      <c r="A941" s="1">
        <v>44350</v>
      </c>
      <c r="B941" s="37">
        <v>15682.5</v>
      </c>
      <c r="C941" s="37">
        <v>15704.5</v>
      </c>
      <c r="D941" s="37">
        <v>15670</v>
      </c>
      <c r="E941" s="37">
        <v>15679</v>
      </c>
      <c r="F941" s="37">
        <f t="shared" si="89"/>
        <v>0.21999043519846964</v>
      </c>
      <c r="G941" s="30">
        <f t="shared" si="90"/>
        <v>-2.2317870237525905E-2</v>
      </c>
      <c r="H941" s="30">
        <f t="shared" si="91"/>
        <v>0.10144927536231883</v>
      </c>
      <c r="I941" s="30">
        <f t="shared" si="86"/>
        <v>1</v>
      </c>
      <c r="J941" s="30">
        <f t="shared" si="87"/>
        <v>2</v>
      </c>
      <c r="K941" s="30">
        <f t="shared" si="88"/>
        <v>2</v>
      </c>
    </row>
    <row r="942" spans="1:11" x14ac:dyDescent="0.25">
      <c r="A942" s="1">
        <v>44349</v>
      </c>
      <c r="B942" s="37">
        <v>15570</v>
      </c>
      <c r="C942" s="37">
        <v>15588</v>
      </c>
      <c r="D942" s="37">
        <v>15517</v>
      </c>
      <c r="E942" s="37">
        <v>15540.5</v>
      </c>
      <c r="F942" s="37">
        <f t="shared" si="89"/>
        <v>0.45600513808606291</v>
      </c>
      <c r="G942" s="30">
        <f t="shared" si="90"/>
        <v>-0.18946692357096981</v>
      </c>
      <c r="H942" s="30">
        <f t="shared" si="91"/>
        <v>0.41549295774647887</v>
      </c>
      <c r="I942" s="30">
        <f t="shared" si="86"/>
        <v>3</v>
      </c>
      <c r="J942" s="30">
        <f t="shared" si="87"/>
        <v>5</v>
      </c>
      <c r="K942" s="30">
        <f t="shared" si="88"/>
        <v>2</v>
      </c>
    </row>
    <row r="943" spans="1:11" x14ac:dyDescent="0.25">
      <c r="A943" s="1">
        <v>44348</v>
      </c>
      <c r="B943" s="37">
        <v>15617</v>
      </c>
      <c r="C943" s="37">
        <v>15660</v>
      </c>
      <c r="D943" s="37">
        <v>15560</v>
      </c>
      <c r="E943" s="37">
        <v>15575.5</v>
      </c>
      <c r="F943" s="37">
        <f t="shared" si="89"/>
        <v>0.64032784785810337</v>
      </c>
      <c r="G943" s="30">
        <f t="shared" si="90"/>
        <v>-0.2657360568611129</v>
      </c>
      <c r="H943" s="30">
        <f t="shared" si="91"/>
        <v>0.41499999999999998</v>
      </c>
      <c r="I943" s="30">
        <f t="shared" si="86"/>
        <v>5</v>
      </c>
      <c r="J943" s="30">
        <f t="shared" si="87"/>
        <v>5</v>
      </c>
      <c r="K943" s="30">
        <f t="shared" si="88"/>
        <v>2</v>
      </c>
    </row>
    <row r="944" spans="1:11" x14ac:dyDescent="0.25">
      <c r="A944" s="1">
        <v>44347</v>
      </c>
      <c r="B944" s="37">
        <v>15453</v>
      </c>
      <c r="C944" s="37">
        <v>15547.5</v>
      </c>
      <c r="D944" s="37">
        <v>15411</v>
      </c>
      <c r="E944" s="37">
        <v>15538.5</v>
      </c>
      <c r="F944" s="37">
        <f t="shared" si="89"/>
        <v>0.88332362648029517</v>
      </c>
      <c r="G944" s="30">
        <f t="shared" si="90"/>
        <v>0.55329062317996502</v>
      </c>
      <c r="H944" s="30">
        <f t="shared" si="91"/>
        <v>0.62637362637362626</v>
      </c>
      <c r="I944" s="30">
        <f t="shared" si="86"/>
        <v>8</v>
      </c>
      <c r="J944" s="30">
        <f t="shared" si="87"/>
        <v>7</v>
      </c>
      <c r="K944" s="30">
        <f t="shared" si="88"/>
        <v>4</v>
      </c>
    </row>
    <row r="945" spans="1:11" x14ac:dyDescent="0.25">
      <c r="A945" s="1">
        <v>44344</v>
      </c>
      <c r="B945" s="37">
        <v>15445</v>
      </c>
      <c r="C945" s="37">
        <v>15491.5</v>
      </c>
      <c r="D945" s="37">
        <v>15431</v>
      </c>
      <c r="E945" s="37">
        <v>15445.5</v>
      </c>
      <c r="F945" s="37">
        <f t="shared" si="89"/>
        <v>0.3917125283263192</v>
      </c>
      <c r="G945" s="30">
        <f t="shared" si="90"/>
        <v>3.2372936225315637E-3</v>
      </c>
      <c r="H945" s="30">
        <f t="shared" si="91"/>
        <v>8.2644628099173556E-3</v>
      </c>
      <c r="I945" s="30">
        <f t="shared" si="86"/>
        <v>2</v>
      </c>
      <c r="J945" s="30">
        <f t="shared" si="87"/>
        <v>1</v>
      </c>
      <c r="K945" s="30">
        <f t="shared" si="88"/>
        <v>2</v>
      </c>
    </row>
    <row r="946" spans="1:11" x14ac:dyDescent="0.25">
      <c r="A946" s="1">
        <v>44343</v>
      </c>
      <c r="B946" s="37">
        <v>15356</v>
      </c>
      <c r="C946" s="37">
        <v>15367</v>
      </c>
      <c r="D946" s="37">
        <v>15304.5</v>
      </c>
      <c r="E946" s="37">
        <v>15360</v>
      </c>
      <c r="F946" s="37">
        <f t="shared" si="89"/>
        <v>0.40700703308153163</v>
      </c>
      <c r="G946" s="30">
        <f t="shared" si="90"/>
        <v>2.6048450117218028E-2</v>
      </c>
      <c r="H946" s="30">
        <f t="shared" si="91"/>
        <v>6.4000000000000001E-2</v>
      </c>
      <c r="I946" s="30">
        <f t="shared" si="86"/>
        <v>2</v>
      </c>
      <c r="J946" s="30">
        <f t="shared" si="87"/>
        <v>1</v>
      </c>
      <c r="K946" s="30">
        <f t="shared" si="88"/>
        <v>2</v>
      </c>
    </row>
    <row r="947" spans="1:11" x14ac:dyDescent="0.25">
      <c r="A947" s="1">
        <v>44342</v>
      </c>
      <c r="B947" s="37">
        <v>15255.5</v>
      </c>
      <c r="C947" s="37">
        <v>15302</v>
      </c>
      <c r="D947" s="37">
        <v>15197.5</v>
      </c>
      <c r="E947" s="37">
        <v>15292</v>
      </c>
      <c r="F947" s="37">
        <f t="shared" si="89"/>
        <v>0.68499885287273443</v>
      </c>
      <c r="G947" s="30">
        <f t="shared" si="90"/>
        <v>0.23925797253449574</v>
      </c>
      <c r="H947" s="30">
        <f t="shared" si="91"/>
        <v>0.34928229665071769</v>
      </c>
      <c r="I947" s="30">
        <f t="shared" si="86"/>
        <v>5</v>
      </c>
      <c r="J947" s="30">
        <f t="shared" si="87"/>
        <v>4</v>
      </c>
      <c r="K947" s="30">
        <f t="shared" si="88"/>
        <v>2</v>
      </c>
    </row>
    <row r="948" spans="1:11" x14ac:dyDescent="0.25">
      <c r="A948" s="1">
        <v>44341</v>
      </c>
      <c r="B948" s="37">
        <v>15286</v>
      </c>
      <c r="C948" s="37">
        <v>15297.5</v>
      </c>
      <c r="D948" s="37">
        <v>15244.5</v>
      </c>
      <c r="E948" s="37">
        <v>15247</v>
      </c>
      <c r="F948" s="37">
        <f t="shared" si="89"/>
        <v>0.34672249116838938</v>
      </c>
      <c r="G948" s="30">
        <f t="shared" si="90"/>
        <v>-0.25513541802956957</v>
      </c>
      <c r="H948" s="30">
        <f t="shared" si="91"/>
        <v>0.73584905660377364</v>
      </c>
      <c r="I948" s="30">
        <f t="shared" si="86"/>
        <v>2</v>
      </c>
      <c r="J948" s="30">
        <f t="shared" si="87"/>
        <v>8</v>
      </c>
      <c r="K948" s="30">
        <f t="shared" si="88"/>
        <v>3</v>
      </c>
    </row>
    <row r="949" spans="1:11" x14ac:dyDescent="0.25">
      <c r="A949" s="1">
        <v>44340</v>
      </c>
      <c r="B949" s="37">
        <v>15196</v>
      </c>
      <c r="C949" s="37">
        <v>15250</v>
      </c>
      <c r="D949" s="37">
        <v>15150</v>
      </c>
      <c r="E949" s="37">
        <v>15219</v>
      </c>
      <c r="F949" s="37">
        <f t="shared" si="89"/>
        <v>0.65806791260858122</v>
      </c>
      <c r="G949" s="30">
        <f t="shared" si="90"/>
        <v>0.15135561989997368</v>
      </c>
      <c r="H949" s="30">
        <f t="shared" si="91"/>
        <v>0.22999999999999998</v>
      </c>
      <c r="I949" s="30">
        <f t="shared" si="86"/>
        <v>5</v>
      </c>
      <c r="J949" s="30">
        <f t="shared" si="87"/>
        <v>3</v>
      </c>
      <c r="K949" s="30">
        <f t="shared" si="88"/>
        <v>2</v>
      </c>
    </row>
    <row r="950" spans="1:11" x14ac:dyDescent="0.25">
      <c r="A950" s="1">
        <v>44337</v>
      </c>
      <c r="B950" s="37">
        <v>15020</v>
      </c>
      <c r="C950" s="37">
        <v>15140</v>
      </c>
      <c r="D950" s="37">
        <v>14992</v>
      </c>
      <c r="E950" s="37">
        <v>15128</v>
      </c>
      <c r="F950" s="37">
        <f t="shared" si="89"/>
        <v>0.98535286284953394</v>
      </c>
      <c r="G950" s="30">
        <f t="shared" si="90"/>
        <v>0.71904127829560582</v>
      </c>
      <c r="H950" s="30">
        <f t="shared" si="91"/>
        <v>0.72972972972972971</v>
      </c>
      <c r="I950" s="30">
        <f t="shared" si="86"/>
        <v>9</v>
      </c>
      <c r="J950" s="30">
        <f t="shared" si="87"/>
        <v>8</v>
      </c>
      <c r="K950" s="30">
        <f t="shared" si="88"/>
        <v>4</v>
      </c>
    </row>
    <row r="951" spans="1:11" x14ac:dyDescent="0.25">
      <c r="A951" s="1">
        <v>44336</v>
      </c>
      <c r="B951" s="37">
        <v>15058.5</v>
      </c>
      <c r="C951" s="37">
        <v>15083</v>
      </c>
      <c r="D951" s="37">
        <v>14980</v>
      </c>
      <c r="E951" s="37">
        <v>15022</v>
      </c>
      <c r="F951" s="37">
        <f t="shared" si="89"/>
        <v>0.68399907029252582</v>
      </c>
      <c r="G951" s="30">
        <f t="shared" si="90"/>
        <v>-0.24238802005511836</v>
      </c>
      <c r="H951" s="30">
        <f t="shared" si="91"/>
        <v>0.35436893203883496</v>
      </c>
      <c r="I951" s="30">
        <f t="shared" si="86"/>
        <v>5</v>
      </c>
      <c r="J951" s="30">
        <f t="shared" si="87"/>
        <v>4</v>
      </c>
      <c r="K951" s="30">
        <f t="shared" si="88"/>
        <v>2</v>
      </c>
    </row>
    <row r="952" spans="1:11" x14ac:dyDescent="0.25">
      <c r="A952" s="1">
        <v>44335</v>
      </c>
      <c r="B952" s="37">
        <v>15071.5</v>
      </c>
      <c r="C952" s="37">
        <v>15153.5</v>
      </c>
      <c r="D952" s="37">
        <v>15071</v>
      </c>
      <c r="E952" s="37">
        <v>15113.5</v>
      </c>
      <c r="F952" s="37">
        <f t="shared" si="89"/>
        <v>0.54739077065985475</v>
      </c>
      <c r="G952" s="30">
        <f t="shared" si="90"/>
        <v>0.27867166506319874</v>
      </c>
      <c r="H952" s="30">
        <f t="shared" si="91"/>
        <v>0.50909090909090904</v>
      </c>
      <c r="I952" s="30">
        <f t="shared" si="86"/>
        <v>5</v>
      </c>
      <c r="J952" s="30">
        <f t="shared" si="87"/>
        <v>6</v>
      </c>
      <c r="K952" s="30">
        <f t="shared" si="88"/>
        <v>2</v>
      </c>
    </row>
    <row r="953" spans="1:11" x14ac:dyDescent="0.25">
      <c r="A953" s="1">
        <v>44334</v>
      </c>
      <c r="B953" s="37">
        <v>15098.5</v>
      </c>
      <c r="C953" s="37">
        <v>15167.5</v>
      </c>
      <c r="D953" s="37">
        <v>15076.5</v>
      </c>
      <c r="E953" s="37">
        <v>15151.5</v>
      </c>
      <c r="F953" s="37">
        <f t="shared" si="89"/>
        <v>0.60270887836540055</v>
      </c>
      <c r="G953" s="30">
        <f t="shared" si="90"/>
        <v>0.35102824783918934</v>
      </c>
      <c r="H953" s="30">
        <f t="shared" si="91"/>
        <v>0.58241758241758246</v>
      </c>
      <c r="I953" s="30">
        <f t="shared" si="86"/>
        <v>5</v>
      </c>
      <c r="J953" s="30">
        <f t="shared" si="87"/>
        <v>6</v>
      </c>
      <c r="K953" s="30">
        <f t="shared" si="88"/>
        <v>2</v>
      </c>
    </row>
    <row r="954" spans="1:11" x14ac:dyDescent="0.25">
      <c r="A954" s="1">
        <v>44333</v>
      </c>
      <c r="B954" s="37">
        <v>14773.5</v>
      </c>
      <c r="C954" s="37">
        <v>14853.5</v>
      </c>
      <c r="D954" s="37">
        <v>14747</v>
      </c>
      <c r="E954" s="37">
        <v>14841.5</v>
      </c>
      <c r="F954" s="37">
        <f t="shared" si="89"/>
        <v>0.72088536907300227</v>
      </c>
      <c r="G954" s="30">
        <f t="shared" si="90"/>
        <v>0.46028361593393574</v>
      </c>
      <c r="H954" s="30">
        <f t="shared" si="91"/>
        <v>0.63849765258215962</v>
      </c>
      <c r="I954" s="30">
        <f t="shared" si="86"/>
        <v>6</v>
      </c>
      <c r="J954" s="30">
        <f t="shared" si="87"/>
        <v>7</v>
      </c>
      <c r="K954" s="30">
        <f t="shared" si="88"/>
        <v>4</v>
      </c>
    </row>
    <row r="955" spans="1:11" x14ac:dyDescent="0.25">
      <c r="A955" s="1">
        <v>44330</v>
      </c>
      <c r="B955" s="37">
        <v>14729</v>
      </c>
      <c r="C955" s="37">
        <v>14748.5</v>
      </c>
      <c r="D955" s="37">
        <v>14636.5</v>
      </c>
      <c r="E955" s="37">
        <v>14695</v>
      </c>
      <c r="F955" s="37">
        <f t="shared" si="89"/>
        <v>0.76040464389978946</v>
      </c>
      <c r="G955" s="30">
        <f t="shared" si="90"/>
        <v>-0.23083712404100756</v>
      </c>
      <c r="H955" s="30">
        <f t="shared" si="91"/>
        <v>0.30357142857142866</v>
      </c>
      <c r="I955" s="30">
        <f t="shared" si="86"/>
        <v>7</v>
      </c>
      <c r="J955" s="30">
        <f t="shared" si="87"/>
        <v>4</v>
      </c>
      <c r="K955" s="30">
        <f t="shared" si="88"/>
        <v>1</v>
      </c>
    </row>
    <row r="956" spans="1:11" x14ac:dyDescent="0.25">
      <c r="A956" s="1">
        <v>44328</v>
      </c>
      <c r="B956" s="37">
        <v>14824</v>
      </c>
      <c r="C956" s="37">
        <v>14824</v>
      </c>
      <c r="D956" s="37">
        <v>14720.5</v>
      </c>
      <c r="E956" s="37">
        <v>14733</v>
      </c>
      <c r="F956" s="37">
        <f t="shared" si="89"/>
        <v>0.69819212088505123</v>
      </c>
      <c r="G956" s="30">
        <f t="shared" si="90"/>
        <v>-0.61386940097139775</v>
      </c>
      <c r="H956" s="30">
        <f t="shared" si="91"/>
        <v>0.87922705314009675</v>
      </c>
      <c r="I956" s="30">
        <f t="shared" si="86"/>
        <v>6</v>
      </c>
      <c r="J956" s="30">
        <f t="shared" si="87"/>
        <v>9</v>
      </c>
      <c r="K956" s="30">
        <f t="shared" si="88"/>
        <v>4</v>
      </c>
    </row>
    <row r="957" spans="1:11" x14ac:dyDescent="0.25">
      <c r="A957" s="1">
        <v>44327</v>
      </c>
      <c r="B957" s="37">
        <v>14802.5</v>
      </c>
      <c r="C957" s="37">
        <v>14879</v>
      </c>
      <c r="D957" s="37">
        <v>14802.5</v>
      </c>
      <c r="E957" s="37">
        <v>14867.5</v>
      </c>
      <c r="F957" s="37">
        <f t="shared" si="89"/>
        <v>0.51680459381861166</v>
      </c>
      <c r="G957" s="30">
        <f t="shared" si="90"/>
        <v>0.43911501435568312</v>
      </c>
      <c r="H957" s="30">
        <f t="shared" si="91"/>
        <v>0.84967320261437906</v>
      </c>
      <c r="I957" s="30">
        <f t="shared" si="86"/>
        <v>4</v>
      </c>
      <c r="J957" s="30">
        <f t="shared" si="87"/>
        <v>9</v>
      </c>
      <c r="K957" s="30">
        <f t="shared" si="88"/>
        <v>3</v>
      </c>
    </row>
    <row r="958" spans="1:11" x14ac:dyDescent="0.25">
      <c r="A958" s="1">
        <v>44326</v>
      </c>
      <c r="B958" s="37">
        <v>14961</v>
      </c>
      <c r="C958" s="37">
        <v>14992</v>
      </c>
      <c r="D958" s="37">
        <v>14939.5</v>
      </c>
      <c r="E958" s="37">
        <v>14983.5</v>
      </c>
      <c r="F958" s="37">
        <f t="shared" si="89"/>
        <v>0.35091237216763588</v>
      </c>
      <c r="G958" s="30">
        <f t="shared" si="90"/>
        <v>0.15039101664327251</v>
      </c>
      <c r="H958" s="30">
        <f t="shared" si="91"/>
        <v>0.42857142857142855</v>
      </c>
      <c r="I958" s="30">
        <f t="shared" si="86"/>
        <v>2</v>
      </c>
      <c r="J958" s="30">
        <f t="shared" si="87"/>
        <v>5</v>
      </c>
      <c r="K958" s="30">
        <f t="shared" si="88"/>
        <v>2</v>
      </c>
    </row>
    <row r="959" spans="1:11" x14ac:dyDescent="0.25">
      <c r="A959" s="1">
        <v>44323</v>
      </c>
      <c r="B959" s="37">
        <v>14851</v>
      </c>
      <c r="C959" s="37">
        <v>14906</v>
      </c>
      <c r="D959" s="37">
        <v>14833</v>
      </c>
      <c r="E959" s="37">
        <v>14856</v>
      </c>
      <c r="F959" s="37">
        <f t="shared" si="89"/>
        <v>0.49154939061342673</v>
      </c>
      <c r="G959" s="30">
        <f t="shared" si="90"/>
        <v>3.3667766480371689E-2</v>
      </c>
      <c r="H959" s="30">
        <f t="shared" si="91"/>
        <v>6.8493150684931503E-2</v>
      </c>
      <c r="I959" s="30">
        <f t="shared" si="86"/>
        <v>4</v>
      </c>
      <c r="J959" s="30">
        <f t="shared" si="87"/>
        <v>1</v>
      </c>
      <c r="K959" s="30">
        <f t="shared" si="88"/>
        <v>2</v>
      </c>
    </row>
    <row r="960" spans="1:11" x14ac:dyDescent="0.25">
      <c r="A960" s="1">
        <v>44322</v>
      </c>
      <c r="B960" s="37">
        <v>14712.5</v>
      </c>
      <c r="C960" s="37">
        <v>14743.5</v>
      </c>
      <c r="D960" s="37">
        <v>14666.5</v>
      </c>
      <c r="E960" s="37">
        <v>14709.5</v>
      </c>
      <c r="F960" s="37">
        <f t="shared" si="89"/>
        <v>0.52336448598130847</v>
      </c>
      <c r="G960" s="30">
        <f t="shared" si="90"/>
        <v>-2.0390824129141887E-2</v>
      </c>
      <c r="H960" s="30">
        <f t="shared" si="91"/>
        <v>3.896103896103896E-2</v>
      </c>
      <c r="I960" s="30">
        <f t="shared" si="86"/>
        <v>4</v>
      </c>
      <c r="J960" s="30">
        <f t="shared" si="87"/>
        <v>1</v>
      </c>
      <c r="K960" s="30">
        <f t="shared" si="88"/>
        <v>2</v>
      </c>
    </row>
    <row r="961" spans="1:11" x14ac:dyDescent="0.25">
      <c r="A961" s="1">
        <v>44321</v>
      </c>
      <c r="B961" s="37">
        <v>14619</v>
      </c>
      <c r="C961" s="37">
        <v>14660</v>
      </c>
      <c r="D961" s="37">
        <v>14549.5</v>
      </c>
      <c r="E961" s="37">
        <v>14605</v>
      </c>
      <c r="F961" s="37">
        <f t="shared" si="89"/>
        <v>0.75586565428551888</v>
      </c>
      <c r="G961" s="30">
        <f t="shared" si="90"/>
        <v>-9.5765784253368902E-2</v>
      </c>
      <c r="H961" s="30">
        <f t="shared" si="91"/>
        <v>0.12669683257918551</v>
      </c>
      <c r="I961" s="30">
        <f t="shared" si="86"/>
        <v>7</v>
      </c>
      <c r="J961" s="30">
        <f t="shared" si="87"/>
        <v>2</v>
      </c>
      <c r="K961" s="30">
        <f t="shared" si="88"/>
        <v>1</v>
      </c>
    </row>
    <row r="962" spans="1:11" x14ac:dyDescent="0.25">
      <c r="A962" s="1">
        <v>44320</v>
      </c>
      <c r="B962" s="37">
        <v>14732.5</v>
      </c>
      <c r="C962" s="37">
        <v>14765</v>
      </c>
      <c r="D962" s="37">
        <v>14629.5</v>
      </c>
      <c r="E962" s="37">
        <v>14732</v>
      </c>
      <c r="F962" s="37">
        <f t="shared" si="89"/>
        <v>0.91973527914474795</v>
      </c>
      <c r="G962" s="30">
        <f t="shared" si="90"/>
        <v>-3.3938571186153061E-3</v>
      </c>
      <c r="H962" s="30">
        <f t="shared" si="91"/>
        <v>3.6900369003690036E-3</v>
      </c>
      <c r="I962" s="30">
        <f t="shared" si="86"/>
        <v>8</v>
      </c>
      <c r="J962" s="30">
        <f t="shared" si="87"/>
        <v>1</v>
      </c>
      <c r="K962" s="30">
        <f t="shared" si="88"/>
        <v>1</v>
      </c>
    </row>
    <row r="963" spans="1:11" x14ac:dyDescent="0.25">
      <c r="A963" s="1">
        <v>44319</v>
      </c>
      <c r="B963" s="37">
        <v>14510</v>
      </c>
      <c r="C963" s="37">
        <v>14640</v>
      </c>
      <c r="D963" s="37">
        <v>14462</v>
      </c>
      <c r="E963" s="37">
        <v>14584.5</v>
      </c>
      <c r="F963" s="37">
        <f t="shared" si="89"/>
        <v>1.2267401791867678</v>
      </c>
      <c r="G963" s="30">
        <f t="shared" si="90"/>
        <v>0.5134390075809786</v>
      </c>
      <c r="H963" s="30">
        <f t="shared" si="91"/>
        <v>0.4185393258426966</v>
      </c>
      <c r="I963" s="30">
        <f t="shared" ref="I963:I1026" si="92">VLOOKUP(_xlfn.PERCENTRANK.EXC(F$4:F$1200,F963),$M$4:$O$13,3,TRUE)</f>
        <v>10</v>
      </c>
      <c r="J963" s="30">
        <f t="shared" ref="J963:J1026" si="93">VLOOKUP(H963,$M$17:$O$26,3,TRUE)</f>
        <v>5</v>
      </c>
      <c r="K963" s="30">
        <f t="shared" ref="K963:K1026" si="94">IF(I963&gt;=$O$3,IF(J963&gt;=$O$16,4,1),IF(J963&gt;=$O$16,3,2))</f>
        <v>1</v>
      </c>
    </row>
    <row r="964" spans="1:11" x14ac:dyDescent="0.25">
      <c r="A964" s="1">
        <v>44316</v>
      </c>
      <c r="B964" s="37">
        <v>14760.5</v>
      </c>
      <c r="C964" s="37">
        <v>14890</v>
      </c>
      <c r="D964" s="37">
        <v>14760.5</v>
      </c>
      <c r="E964" s="37">
        <v>14849.5</v>
      </c>
      <c r="F964" s="37">
        <f t="shared" ref="F964:F1027" si="95">(C964-D964)/B964*100</f>
        <v>0.87734155347041087</v>
      </c>
      <c r="G964" s="30">
        <f t="shared" ref="G964:G1027" si="96">(E964-B964)/B964*100</f>
        <v>0.60296060431557197</v>
      </c>
      <c r="H964" s="30">
        <f t="shared" ref="H964:H1027" si="97">ABS(G964/F964)</f>
        <v>0.68725868725868733</v>
      </c>
      <c r="I964" s="30">
        <f t="shared" si="92"/>
        <v>8</v>
      </c>
      <c r="J964" s="30">
        <f t="shared" si="93"/>
        <v>7</v>
      </c>
      <c r="K964" s="30">
        <f t="shared" si="94"/>
        <v>4</v>
      </c>
    </row>
    <row r="965" spans="1:11" x14ac:dyDescent="0.25">
      <c r="A965" s="1">
        <v>44315</v>
      </c>
      <c r="B965" s="37">
        <v>15000</v>
      </c>
      <c r="C965" s="37">
        <v>15084</v>
      </c>
      <c r="D965" s="37">
        <v>14868</v>
      </c>
      <c r="E965" s="37">
        <v>14887.5</v>
      </c>
      <c r="F965" s="37">
        <f t="shared" si="95"/>
        <v>1.44</v>
      </c>
      <c r="G965" s="30">
        <f t="shared" si="96"/>
        <v>-0.75</v>
      </c>
      <c r="H965" s="30">
        <f t="shared" si="97"/>
        <v>0.52083333333333337</v>
      </c>
      <c r="I965" s="30">
        <f t="shared" si="92"/>
        <v>10</v>
      </c>
      <c r="J965" s="30">
        <f t="shared" si="93"/>
        <v>6</v>
      </c>
      <c r="K965" s="30">
        <f t="shared" si="94"/>
        <v>1</v>
      </c>
    </row>
    <row r="966" spans="1:11" x14ac:dyDescent="0.25">
      <c r="A966" s="1">
        <v>44314</v>
      </c>
      <c r="B966" s="37">
        <v>14690.5</v>
      </c>
      <c r="C966" s="37">
        <v>14776.5</v>
      </c>
      <c r="D966" s="37">
        <v>14685.5</v>
      </c>
      <c r="E966" s="37">
        <v>14769.5</v>
      </c>
      <c r="F966" s="37">
        <f t="shared" si="95"/>
        <v>0.61944794254790514</v>
      </c>
      <c r="G966" s="30">
        <f t="shared" si="96"/>
        <v>0.53776249957455491</v>
      </c>
      <c r="H966" s="30">
        <f t="shared" si="97"/>
        <v>0.86813186813186793</v>
      </c>
      <c r="I966" s="30">
        <f t="shared" si="92"/>
        <v>5</v>
      </c>
      <c r="J966" s="30">
        <f t="shared" si="93"/>
        <v>9</v>
      </c>
      <c r="K966" s="30">
        <f t="shared" si="94"/>
        <v>3</v>
      </c>
    </row>
    <row r="967" spans="1:11" x14ac:dyDescent="0.25">
      <c r="A967" s="1">
        <v>44313</v>
      </c>
      <c r="B967" s="37">
        <v>14485</v>
      </c>
      <c r="C967" s="37">
        <v>14588.5</v>
      </c>
      <c r="D967" s="37">
        <v>14476</v>
      </c>
      <c r="E967" s="37">
        <v>14584</v>
      </c>
      <c r="F967" s="37">
        <f t="shared" si="95"/>
        <v>0.77666551605108736</v>
      </c>
      <c r="G967" s="30">
        <f t="shared" si="96"/>
        <v>0.68346565412495686</v>
      </c>
      <c r="H967" s="30">
        <f t="shared" si="97"/>
        <v>0.88</v>
      </c>
      <c r="I967" s="30">
        <f t="shared" si="92"/>
        <v>7</v>
      </c>
      <c r="J967" s="30">
        <f t="shared" si="93"/>
        <v>9</v>
      </c>
      <c r="K967" s="30">
        <f t="shared" si="94"/>
        <v>4</v>
      </c>
    </row>
    <row r="968" spans="1:11" x14ac:dyDescent="0.25">
      <c r="A968" s="1">
        <v>44312</v>
      </c>
      <c r="B968" s="37">
        <v>14457.5</v>
      </c>
      <c r="C968" s="37">
        <v>14552.5</v>
      </c>
      <c r="D968" s="37">
        <v>14425</v>
      </c>
      <c r="E968" s="37">
        <v>14527</v>
      </c>
      <c r="F968" s="37">
        <f t="shared" si="95"/>
        <v>0.88189521009856486</v>
      </c>
      <c r="G968" s="30">
        <f t="shared" si="96"/>
        <v>0.48071934981843334</v>
      </c>
      <c r="H968" s="30">
        <f t="shared" si="97"/>
        <v>0.54509803921568623</v>
      </c>
      <c r="I968" s="30">
        <f t="shared" si="92"/>
        <v>8</v>
      </c>
      <c r="J968" s="30">
        <f t="shared" si="93"/>
        <v>6</v>
      </c>
      <c r="K968" s="30">
        <f t="shared" si="94"/>
        <v>1</v>
      </c>
    </row>
    <row r="969" spans="1:11" x14ac:dyDescent="0.25">
      <c r="A969" s="1">
        <v>44309</v>
      </c>
      <c r="B969" s="37">
        <v>14336.5</v>
      </c>
      <c r="C969" s="37">
        <v>14449</v>
      </c>
      <c r="D969" s="37">
        <v>14321.5</v>
      </c>
      <c r="E969" s="37">
        <v>14446</v>
      </c>
      <c r="F969" s="37">
        <f t="shared" si="95"/>
        <v>0.8893384019809577</v>
      </c>
      <c r="G969" s="30">
        <f t="shared" si="96"/>
        <v>0.76378474523070483</v>
      </c>
      <c r="H969" s="30">
        <f t="shared" si="97"/>
        <v>0.85882352941176465</v>
      </c>
      <c r="I969" s="30">
        <f t="shared" si="92"/>
        <v>8</v>
      </c>
      <c r="J969" s="30">
        <f t="shared" si="93"/>
        <v>9</v>
      </c>
      <c r="K969" s="30">
        <f t="shared" si="94"/>
        <v>4</v>
      </c>
    </row>
    <row r="970" spans="1:11" x14ac:dyDescent="0.25">
      <c r="A970" s="1">
        <v>44308</v>
      </c>
      <c r="B970" s="37">
        <v>14189</v>
      </c>
      <c r="C970" s="37">
        <v>14295</v>
      </c>
      <c r="D970" s="37">
        <v>14156</v>
      </c>
      <c r="E970" s="37">
        <v>14246.5</v>
      </c>
      <c r="F970" s="37">
        <f t="shared" si="95"/>
        <v>0.97963210938050593</v>
      </c>
      <c r="G970" s="30">
        <f t="shared" si="96"/>
        <v>0.40524349848474167</v>
      </c>
      <c r="H970" s="30">
        <f t="shared" si="97"/>
        <v>0.41366906474820142</v>
      </c>
      <c r="I970" s="30">
        <f t="shared" si="92"/>
        <v>8</v>
      </c>
      <c r="J970" s="30">
        <f t="shared" si="93"/>
        <v>5</v>
      </c>
      <c r="K970" s="30">
        <f t="shared" si="94"/>
        <v>1</v>
      </c>
    </row>
    <row r="971" spans="1:11" x14ac:dyDescent="0.25">
      <c r="A971" s="1">
        <v>44306</v>
      </c>
      <c r="B971" s="37">
        <v>14517</v>
      </c>
      <c r="C971" s="37">
        <v>14535</v>
      </c>
      <c r="D971" s="37">
        <v>14440</v>
      </c>
      <c r="E971" s="37">
        <v>14449</v>
      </c>
      <c r="F971" s="37">
        <f t="shared" si="95"/>
        <v>0.65440518013363635</v>
      </c>
      <c r="G971" s="30">
        <f t="shared" si="96"/>
        <v>-0.46841633946407663</v>
      </c>
      <c r="H971" s="30">
        <f t="shared" si="97"/>
        <v>0.71578947368421064</v>
      </c>
      <c r="I971" s="30">
        <f t="shared" si="92"/>
        <v>5</v>
      </c>
      <c r="J971" s="30">
        <f t="shared" si="93"/>
        <v>8</v>
      </c>
      <c r="K971" s="30">
        <f t="shared" si="94"/>
        <v>3</v>
      </c>
    </row>
    <row r="972" spans="1:11" x14ac:dyDescent="0.25">
      <c r="A972" s="1">
        <v>44305</v>
      </c>
      <c r="B972" s="37">
        <v>14370</v>
      </c>
      <c r="C972" s="37">
        <v>14370</v>
      </c>
      <c r="D972" s="37">
        <v>14217.5</v>
      </c>
      <c r="E972" s="37">
        <v>14329</v>
      </c>
      <c r="F972" s="37">
        <f t="shared" si="95"/>
        <v>1.0612386917188588</v>
      </c>
      <c r="G972" s="30">
        <f t="shared" si="96"/>
        <v>-0.28531663187195544</v>
      </c>
      <c r="H972" s="30">
        <f t="shared" si="97"/>
        <v>0.26885245901639343</v>
      </c>
      <c r="I972" s="30">
        <f t="shared" si="92"/>
        <v>9</v>
      </c>
      <c r="J972" s="30">
        <f t="shared" si="93"/>
        <v>3</v>
      </c>
      <c r="K972" s="30">
        <f t="shared" si="94"/>
        <v>1</v>
      </c>
    </row>
    <row r="973" spans="1:11" x14ac:dyDescent="0.25">
      <c r="A973" s="1">
        <v>44302</v>
      </c>
      <c r="B973" s="37">
        <v>14613.5</v>
      </c>
      <c r="C973" s="37">
        <v>14709</v>
      </c>
      <c r="D973" s="37">
        <v>14583</v>
      </c>
      <c r="E973" s="37">
        <v>14696.5</v>
      </c>
      <c r="F973" s="37">
        <f t="shared" si="95"/>
        <v>0.86221644369931916</v>
      </c>
      <c r="G973" s="30">
        <f t="shared" si="96"/>
        <v>0.56796797481780548</v>
      </c>
      <c r="H973" s="30">
        <f t="shared" si="97"/>
        <v>0.65873015873015872</v>
      </c>
      <c r="I973" s="30">
        <f t="shared" si="92"/>
        <v>8</v>
      </c>
      <c r="J973" s="30">
        <f t="shared" si="93"/>
        <v>7</v>
      </c>
      <c r="K973" s="30">
        <f t="shared" si="94"/>
        <v>4</v>
      </c>
    </row>
    <row r="974" spans="1:11" x14ac:dyDescent="0.25">
      <c r="A974" s="1">
        <v>44301</v>
      </c>
      <c r="B974" s="37">
        <v>14582.5</v>
      </c>
      <c r="C974" s="37">
        <v>14614.5</v>
      </c>
      <c r="D974" s="37">
        <v>14393.5</v>
      </c>
      <c r="E974" s="37">
        <v>14400</v>
      </c>
      <c r="F974" s="37">
        <f t="shared" si="95"/>
        <v>1.5155151722955598</v>
      </c>
      <c r="G974" s="30">
        <f t="shared" si="96"/>
        <v>-1.251500085719184</v>
      </c>
      <c r="H974" s="30">
        <f t="shared" si="97"/>
        <v>0.82579185520361997</v>
      </c>
      <c r="I974" s="30">
        <f t="shared" si="92"/>
        <v>10</v>
      </c>
      <c r="J974" s="30">
        <f t="shared" si="93"/>
        <v>9</v>
      </c>
      <c r="K974" s="30">
        <f t="shared" si="94"/>
        <v>4</v>
      </c>
    </row>
    <row r="975" spans="1:11" x14ac:dyDescent="0.25">
      <c r="A975" s="1">
        <v>44299</v>
      </c>
      <c r="B975" s="37">
        <v>14372</v>
      </c>
      <c r="C975" s="37">
        <v>14473</v>
      </c>
      <c r="D975" s="37">
        <v>14307</v>
      </c>
      <c r="E975" s="37">
        <v>14400.5</v>
      </c>
      <c r="F975" s="37">
        <f t="shared" si="95"/>
        <v>1.1550236571110493</v>
      </c>
      <c r="G975" s="30">
        <f t="shared" si="96"/>
        <v>0.19830225438352353</v>
      </c>
      <c r="H975" s="30">
        <f t="shared" si="97"/>
        <v>0.1716867469879518</v>
      </c>
      <c r="I975" s="30">
        <f t="shared" si="92"/>
        <v>10</v>
      </c>
      <c r="J975" s="30">
        <f t="shared" si="93"/>
        <v>2</v>
      </c>
      <c r="K975" s="30">
        <f t="shared" si="94"/>
        <v>1</v>
      </c>
    </row>
    <row r="976" spans="1:11" x14ac:dyDescent="0.25">
      <c r="A976" s="1">
        <v>44298</v>
      </c>
      <c r="B976" s="37">
        <v>14663</v>
      </c>
      <c r="C976" s="37">
        <v>14671.5</v>
      </c>
      <c r="D976" s="37">
        <v>14402</v>
      </c>
      <c r="E976" s="37">
        <v>14451.5</v>
      </c>
      <c r="F976" s="37">
        <f t="shared" si="95"/>
        <v>1.837959489872468</v>
      </c>
      <c r="G976" s="30">
        <f t="shared" si="96"/>
        <v>-1.4424060560594694</v>
      </c>
      <c r="H976" s="30">
        <f t="shared" si="97"/>
        <v>0.7847866419294991</v>
      </c>
      <c r="I976" s="30">
        <f t="shared" si="92"/>
        <v>10</v>
      </c>
      <c r="J976" s="30">
        <f t="shared" si="93"/>
        <v>8</v>
      </c>
      <c r="K976" s="30">
        <f t="shared" si="94"/>
        <v>4</v>
      </c>
    </row>
    <row r="977" spans="1:11" x14ac:dyDescent="0.25">
      <c r="A977" s="1">
        <v>44295</v>
      </c>
      <c r="B977" s="37">
        <v>14908</v>
      </c>
      <c r="C977" s="37">
        <v>14964</v>
      </c>
      <c r="D977" s="37">
        <v>14853</v>
      </c>
      <c r="E977" s="37">
        <v>14895.5</v>
      </c>
      <c r="F977" s="37">
        <f t="shared" si="95"/>
        <v>0.74456667561041046</v>
      </c>
      <c r="G977" s="30">
        <f t="shared" si="96"/>
        <v>-8.3847598604775961E-2</v>
      </c>
      <c r="H977" s="30">
        <f t="shared" si="97"/>
        <v>0.11261261261261263</v>
      </c>
      <c r="I977" s="30">
        <f t="shared" si="92"/>
        <v>7</v>
      </c>
      <c r="J977" s="30">
        <f t="shared" si="93"/>
        <v>2</v>
      </c>
      <c r="K977" s="30">
        <f t="shared" si="94"/>
        <v>1</v>
      </c>
    </row>
    <row r="978" spans="1:11" x14ac:dyDescent="0.25">
      <c r="A978" s="1">
        <v>44294</v>
      </c>
      <c r="B978" s="37">
        <v>14930.5</v>
      </c>
      <c r="C978" s="37">
        <v>15031</v>
      </c>
      <c r="D978" s="37">
        <v>14930</v>
      </c>
      <c r="E978" s="37">
        <v>15023.5</v>
      </c>
      <c r="F978" s="37">
        <f t="shared" si="95"/>
        <v>0.67646763336793814</v>
      </c>
      <c r="G978" s="30">
        <f t="shared" si="96"/>
        <v>0.62288603864572523</v>
      </c>
      <c r="H978" s="30">
        <f t="shared" si="97"/>
        <v>0.92079207920792083</v>
      </c>
      <c r="I978" s="30">
        <f t="shared" si="92"/>
        <v>5</v>
      </c>
      <c r="J978" s="30">
        <f t="shared" si="93"/>
        <v>10</v>
      </c>
      <c r="K978" s="30">
        <f t="shared" si="94"/>
        <v>3</v>
      </c>
    </row>
    <row r="979" spans="1:11" x14ac:dyDescent="0.25">
      <c r="A979" s="1">
        <v>44293</v>
      </c>
      <c r="B979" s="37">
        <v>14745</v>
      </c>
      <c r="C979" s="37">
        <v>14924.5</v>
      </c>
      <c r="D979" s="37">
        <v>14705.5</v>
      </c>
      <c r="E979" s="37">
        <v>14911</v>
      </c>
      <c r="F979" s="37">
        <f t="shared" si="95"/>
        <v>1.4852492370295016</v>
      </c>
      <c r="G979" s="30">
        <f t="shared" si="96"/>
        <v>1.1258053577483893</v>
      </c>
      <c r="H979" s="30">
        <f t="shared" si="97"/>
        <v>0.75799086757990863</v>
      </c>
      <c r="I979" s="30">
        <f t="shared" si="92"/>
        <v>10</v>
      </c>
      <c r="J979" s="30">
        <f t="shared" si="93"/>
        <v>8</v>
      </c>
      <c r="K979" s="30">
        <f t="shared" si="94"/>
        <v>4</v>
      </c>
    </row>
    <row r="980" spans="1:11" x14ac:dyDescent="0.25">
      <c r="A980" s="1">
        <v>44292</v>
      </c>
      <c r="B980" s="37">
        <v>14756</v>
      </c>
      <c r="C980" s="37">
        <v>14823</v>
      </c>
      <c r="D980" s="37">
        <v>14616.5</v>
      </c>
      <c r="E980" s="37">
        <v>14816</v>
      </c>
      <c r="F980" s="37">
        <f t="shared" si="95"/>
        <v>1.3994307400379506</v>
      </c>
      <c r="G980" s="30">
        <f t="shared" si="96"/>
        <v>0.4066142586066685</v>
      </c>
      <c r="H980" s="30">
        <f t="shared" si="97"/>
        <v>0.29055690072639229</v>
      </c>
      <c r="I980" s="30">
        <f t="shared" si="92"/>
        <v>10</v>
      </c>
      <c r="J980" s="30">
        <f t="shared" si="93"/>
        <v>3</v>
      </c>
      <c r="K980" s="30">
        <f t="shared" si="94"/>
        <v>1</v>
      </c>
    </row>
    <row r="981" spans="1:11" x14ac:dyDescent="0.25">
      <c r="A981" s="1">
        <v>44291</v>
      </c>
      <c r="B981" s="37">
        <v>14900</v>
      </c>
      <c r="C981" s="37">
        <v>14900</v>
      </c>
      <c r="D981" s="37">
        <v>14507.5</v>
      </c>
      <c r="E981" s="37">
        <v>14511.5</v>
      </c>
      <c r="F981" s="37">
        <f t="shared" si="95"/>
        <v>2.6342281879194633</v>
      </c>
      <c r="G981" s="30">
        <f t="shared" si="96"/>
        <v>-2.6073825503355708</v>
      </c>
      <c r="H981" s="30">
        <f t="shared" si="97"/>
        <v>0.98980891719745223</v>
      </c>
      <c r="I981" s="30">
        <f t="shared" si="92"/>
        <v>10</v>
      </c>
      <c r="J981" s="30">
        <f t="shared" si="93"/>
        <v>10</v>
      </c>
      <c r="K981" s="30">
        <f t="shared" si="94"/>
        <v>4</v>
      </c>
    </row>
    <row r="982" spans="1:11" x14ac:dyDescent="0.25">
      <c r="A982" s="1">
        <v>44287</v>
      </c>
      <c r="B982" s="37">
        <v>14822</v>
      </c>
      <c r="C982" s="37">
        <v>14878</v>
      </c>
      <c r="D982" s="37">
        <v>14761</v>
      </c>
      <c r="E982" s="37">
        <v>14790.5</v>
      </c>
      <c r="F982" s="37">
        <f t="shared" si="95"/>
        <v>0.78936715692888948</v>
      </c>
      <c r="G982" s="30">
        <f t="shared" si="96"/>
        <v>-0.21252192686547025</v>
      </c>
      <c r="H982" s="30">
        <f t="shared" si="97"/>
        <v>0.26923076923076922</v>
      </c>
      <c r="I982" s="30">
        <f t="shared" si="92"/>
        <v>7</v>
      </c>
      <c r="J982" s="30">
        <f t="shared" si="93"/>
        <v>3</v>
      </c>
      <c r="K982" s="30">
        <f t="shared" si="94"/>
        <v>1</v>
      </c>
    </row>
    <row r="983" spans="1:11" x14ac:dyDescent="0.25">
      <c r="A983" s="1">
        <v>44286</v>
      </c>
      <c r="B983" s="37">
        <v>14871</v>
      </c>
      <c r="C983" s="37">
        <v>14875</v>
      </c>
      <c r="D983" s="37">
        <v>14763.5</v>
      </c>
      <c r="E983" s="37">
        <v>14797.5</v>
      </c>
      <c r="F983" s="37">
        <f t="shared" si="95"/>
        <v>0.74978145383632566</v>
      </c>
      <c r="G983" s="30">
        <f t="shared" si="96"/>
        <v>-0.49425055477103086</v>
      </c>
      <c r="H983" s="30">
        <f t="shared" si="97"/>
        <v>0.65919282511210764</v>
      </c>
      <c r="I983" s="30">
        <f t="shared" si="92"/>
        <v>7</v>
      </c>
      <c r="J983" s="30">
        <f t="shared" si="93"/>
        <v>7</v>
      </c>
      <c r="K983" s="30">
        <f t="shared" si="94"/>
        <v>4</v>
      </c>
    </row>
    <row r="984" spans="1:11" x14ac:dyDescent="0.25">
      <c r="A984" s="1">
        <v>44285</v>
      </c>
      <c r="B984" s="37">
        <v>14740</v>
      </c>
      <c r="C984" s="37">
        <v>14860</v>
      </c>
      <c r="D984" s="37">
        <v>14710.5</v>
      </c>
      <c r="E984" s="37">
        <v>14829</v>
      </c>
      <c r="F984" s="37">
        <f t="shared" si="95"/>
        <v>1.014246947082768</v>
      </c>
      <c r="G984" s="30">
        <f t="shared" si="96"/>
        <v>0.60379918588873804</v>
      </c>
      <c r="H984" s="30">
        <f t="shared" si="97"/>
        <v>0.5953177257525083</v>
      </c>
      <c r="I984" s="30">
        <f t="shared" si="92"/>
        <v>9</v>
      </c>
      <c r="J984" s="30">
        <f t="shared" si="93"/>
        <v>6</v>
      </c>
      <c r="K984" s="30">
        <f t="shared" si="94"/>
        <v>1</v>
      </c>
    </row>
    <row r="985" spans="1:11" x14ac:dyDescent="0.25">
      <c r="A985" s="1">
        <v>44281</v>
      </c>
      <c r="B985" s="37">
        <v>14555</v>
      </c>
      <c r="C985" s="37">
        <v>14615.5</v>
      </c>
      <c r="D985" s="37">
        <v>14506.5</v>
      </c>
      <c r="E985" s="37">
        <v>14572</v>
      </c>
      <c r="F985" s="37">
        <f t="shared" si="95"/>
        <v>0.74888354517347988</v>
      </c>
      <c r="G985" s="30">
        <f t="shared" si="96"/>
        <v>0.11679835108210238</v>
      </c>
      <c r="H985" s="30">
        <f t="shared" si="97"/>
        <v>0.15596330275229359</v>
      </c>
      <c r="I985" s="30">
        <f t="shared" si="92"/>
        <v>7</v>
      </c>
      <c r="J985" s="30">
        <f t="shared" si="93"/>
        <v>2</v>
      </c>
      <c r="K985" s="30">
        <f t="shared" si="94"/>
        <v>1</v>
      </c>
    </row>
    <row r="986" spans="1:11" x14ac:dyDescent="0.25">
      <c r="A986" s="1">
        <v>44280</v>
      </c>
      <c r="B986" s="37">
        <v>14549</v>
      </c>
      <c r="C986" s="37">
        <v>14550</v>
      </c>
      <c r="D986" s="37">
        <v>14370</v>
      </c>
      <c r="E986" s="37">
        <v>14370.5</v>
      </c>
      <c r="F986" s="37">
        <f t="shared" si="95"/>
        <v>1.2371984328819852</v>
      </c>
      <c r="G986" s="30">
        <f t="shared" si="96"/>
        <v>-1.2268884459413019</v>
      </c>
      <c r="H986" s="30">
        <f t="shared" si="97"/>
        <v>0.99166666666666659</v>
      </c>
      <c r="I986" s="30">
        <f t="shared" si="92"/>
        <v>10</v>
      </c>
      <c r="J986" s="30">
        <f t="shared" si="93"/>
        <v>10</v>
      </c>
      <c r="K986" s="30">
        <f t="shared" si="94"/>
        <v>4</v>
      </c>
    </row>
    <row r="987" spans="1:11" x14ac:dyDescent="0.25">
      <c r="A987" s="1">
        <v>44279</v>
      </c>
      <c r="B987" s="37">
        <v>14737</v>
      </c>
      <c r="C987" s="37">
        <v>14762</v>
      </c>
      <c r="D987" s="37">
        <v>14604</v>
      </c>
      <c r="E987" s="37">
        <v>14615</v>
      </c>
      <c r="F987" s="37">
        <f t="shared" si="95"/>
        <v>1.0721313700210355</v>
      </c>
      <c r="G987" s="30">
        <f t="shared" si="96"/>
        <v>-0.82784827305421715</v>
      </c>
      <c r="H987" s="30">
        <f t="shared" si="97"/>
        <v>0.77215189873417711</v>
      </c>
      <c r="I987" s="30">
        <f t="shared" si="92"/>
        <v>9</v>
      </c>
      <c r="J987" s="30">
        <f t="shared" si="93"/>
        <v>8</v>
      </c>
      <c r="K987" s="30">
        <f t="shared" si="94"/>
        <v>4</v>
      </c>
    </row>
    <row r="988" spans="1:11" x14ac:dyDescent="0.25">
      <c r="A988" s="1">
        <v>44278</v>
      </c>
      <c r="B988" s="37">
        <v>14739</v>
      </c>
      <c r="C988" s="37">
        <v>14880</v>
      </c>
      <c r="D988" s="37">
        <v>14730</v>
      </c>
      <c r="E988" s="37">
        <v>14826.5</v>
      </c>
      <c r="F988" s="37">
        <f t="shared" si="95"/>
        <v>1.0177081213108081</v>
      </c>
      <c r="G988" s="30">
        <f t="shared" si="96"/>
        <v>0.59366307076463809</v>
      </c>
      <c r="H988" s="30">
        <f t="shared" si="97"/>
        <v>0.58333333333333337</v>
      </c>
      <c r="I988" s="30">
        <f t="shared" si="92"/>
        <v>9</v>
      </c>
      <c r="J988" s="30">
        <f t="shared" si="93"/>
        <v>6</v>
      </c>
      <c r="K988" s="30">
        <f t="shared" si="94"/>
        <v>1</v>
      </c>
    </row>
    <row r="989" spans="1:11" x14ac:dyDescent="0.25">
      <c r="A989" s="1">
        <v>44277</v>
      </c>
      <c r="B989" s="37">
        <v>14731</v>
      </c>
      <c r="C989" s="37">
        <v>14779</v>
      </c>
      <c r="D989" s="37">
        <v>14646</v>
      </c>
      <c r="E989" s="37">
        <v>14677.5</v>
      </c>
      <c r="F989" s="37">
        <f t="shared" si="95"/>
        <v>0.90285791867490328</v>
      </c>
      <c r="G989" s="30">
        <f t="shared" si="96"/>
        <v>-0.36317968909103254</v>
      </c>
      <c r="H989" s="30">
        <f t="shared" si="97"/>
        <v>0.40225563909774437</v>
      </c>
      <c r="I989" s="30">
        <f t="shared" si="92"/>
        <v>8</v>
      </c>
      <c r="J989" s="30">
        <f t="shared" si="93"/>
        <v>5</v>
      </c>
      <c r="K989" s="30">
        <f t="shared" si="94"/>
        <v>1</v>
      </c>
    </row>
    <row r="990" spans="1:11" x14ac:dyDescent="0.25">
      <c r="A990" s="1">
        <v>44274</v>
      </c>
      <c r="B990" s="37">
        <v>14508</v>
      </c>
      <c r="C990" s="37">
        <v>14643</v>
      </c>
      <c r="D990" s="37">
        <v>14372</v>
      </c>
      <c r="E990" s="37">
        <v>14635</v>
      </c>
      <c r="F990" s="37">
        <f t="shared" si="95"/>
        <v>1.8679349324510615</v>
      </c>
      <c r="G990" s="30">
        <f t="shared" si="96"/>
        <v>0.87537910118555273</v>
      </c>
      <c r="H990" s="30">
        <f t="shared" si="97"/>
        <v>0.46863468634686345</v>
      </c>
      <c r="I990" s="30">
        <f t="shared" si="92"/>
        <v>10</v>
      </c>
      <c r="J990" s="30">
        <f t="shared" si="93"/>
        <v>5</v>
      </c>
      <c r="K990" s="30">
        <f t="shared" si="94"/>
        <v>1</v>
      </c>
    </row>
    <row r="991" spans="1:11" x14ac:dyDescent="0.25">
      <c r="A991" s="1">
        <v>44273</v>
      </c>
      <c r="B991" s="37">
        <v>14860.5</v>
      </c>
      <c r="C991" s="37">
        <v>14898</v>
      </c>
      <c r="D991" s="37">
        <v>14795</v>
      </c>
      <c r="E991" s="37">
        <v>14823</v>
      </c>
      <c r="F991" s="37">
        <f t="shared" si="95"/>
        <v>0.69311261397664958</v>
      </c>
      <c r="G991" s="30">
        <f t="shared" si="96"/>
        <v>-0.25234682547693549</v>
      </c>
      <c r="H991" s="30">
        <f t="shared" si="97"/>
        <v>0.36407766990291257</v>
      </c>
      <c r="I991" s="30">
        <f t="shared" si="92"/>
        <v>6</v>
      </c>
      <c r="J991" s="30">
        <f t="shared" si="93"/>
        <v>4</v>
      </c>
      <c r="K991" s="30">
        <f t="shared" si="94"/>
        <v>1</v>
      </c>
    </row>
    <row r="992" spans="1:11" x14ac:dyDescent="0.25">
      <c r="A992" s="1">
        <v>44272</v>
      </c>
      <c r="B992" s="37">
        <v>14946.5</v>
      </c>
      <c r="C992" s="37">
        <v>14968</v>
      </c>
      <c r="D992" s="37">
        <v>14872.5</v>
      </c>
      <c r="E992" s="37">
        <v>14895</v>
      </c>
      <c r="F992" s="37">
        <f t="shared" si="95"/>
        <v>0.63894557254206663</v>
      </c>
      <c r="G992" s="30">
        <f t="shared" si="96"/>
        <v>-0.34456227210383705</v>
      </c>
      <c r="H992" s="30">
        <f t="shared" si="97"/>
        <v>0.53926701570680635</v>
      </c>
      <c r="I992" s="30">
        <f t="shared" si="92"/>
        <v>5</v>
      </c>
      <c r="J992" s="30">
        <f t="shared" si="93"/>
        <v>6</v>
      </c>
      <c r="K992" s="30">
        <f t="shared" si="94"/>
        <v>2</v>
      </c>
    </row>
    <row r="993" spans="1:11" x14ac:dyDescent="0.25">
      <c r="A993" s="1">
        <v>44271</v>
      </c>
      <c r="B993" s="37">
        <v>15018</v>
      </c>
      <c r="C993" s="37">
        <v>15081</v>
      </c>
      <c r="D993" s="37">
        <v>14959.5</v>
      </c>
      <c r="E993" s="37">
        <v>15063</v>
      </c>
      <c r="F993" s="37">
        <f t="shared" si="95"/>
        <v>0.80902916500199762</v>
      </c>
      <c r="G993" s="30">
        <f t="shared" si="96"/>
        <v>0.2996404314822213</v>
      </c>
      <c r="H993" s="30">
        <f t="shared" si="97"/>
        <v>0.37037037037037035</v>
      </c>
      <c r="I993" s="30">
        <f t="shared" si="92"/>
        <v>7</v>
      </c>
      <c r="J993" s="30">
        <f t="shared" si="93"/>
        <v>4</v>
      </c>
      <c r="K993" s="30">
        <f t="shared" si="94"/>
        <v>1</v>
      </c>
    </row>
    <row r="994" spans="1:11" x14ac:dyDescent="0.25">
      <c r="A994" s="1">
        <v>44270</v>
      </c>
      <c r="B994" s="37">
        <v>15055.5</v>
      </c>
      <c r="C994" s="37">
        <v>15061</v>
      </c>
      <c r="D994" s="37">
        <v>14816.5</v>
      </c>
      <c r="E994" s="37">
        <v>14836</v>
      </c>
      <c r="F994" s="37">
        <f t="shared" si="95"/>
        <v>1.6239912324399721</v>
      </c>
      <c r="G994" s="30">
        <f t="shared" si="96"/>
        <v>-1.4579389591843512</v>
      </c>
      <c r="H994" s="30">
        <f t="shared" si="97"/>
        <v>0.89775051124744376</v>
      </c>
      <c r="I994" s="30">
        <f t="shared" si="92"/>
        <v>10</v>
      </c>
      <c r="J994" s="30">
        <f t="shared" si="93"/>
        <v>9</v>
      </c>
      <c r="K994" s="30">
        <f t="shared" si="94"/>
        <v>4</v>
      </c>
    </row>
    <row r="995" spans="1:11" x14ac:dyDescent="0.25">
      <c r="A995" s="1">
        <v>44267</v>
      </c>
      <c r="B995" s="37">
        <v>15352</v>
      </c>
      <c r="C995" s="37">
        <v>15368</v>
      </c>
      <c r="D995" s="37">
        <v>15297</v>
      </c>
      <c r="E995" s="37">
        <v>15308</v>
      </c>
      <c r="F995" s="37">
        <f t="shared" si="95"/>
        <v>0.46248045857217301</v>
      </c>
      <c r="G995" s="30">
        <f t="shared" si="96"/>
        <v>-0.28660760812923397</v>
      </c>
      <c r="H995" s="30">
        <f t="shared" si="97"/>
        <v>0.61971830985915488</v>
      </c>
      <c r="I995" s="30">
        <f t="shared" si="92"/>
        <v>3</v>
      </c>
      <c r="J995" s="30">
        <f t="shared" si="93"/>
        <v>7</v>
      </c>
      <c r="K995" s="30">
        <f t="shared" si="94"/>
        <v>3</v>
      </c>
    </row>
    <row r="996" spans="1:11" x14ac:dyDescent="0.25">
      <c r="A996" s="1">
        <v>44265</v>
      </c>
      <c r="B996" s="37">
        <v>15223</v>
      </c>
      <c r="C996" s="37">
        <v>15245</v>
      </c>
      <c r="D996" s="37">
        <v>15166</v>
      </c>
      <c r="E996" s="37">
        <v>15175</v>
      </c>
      <c r="F996" s="37">
        <f t="shared" si="95"/>
        <v>0.51895158641529271</v>
      </c>
      <c r="G996" s="30">
        <f t="shared" si="96"/>
        <v>-0.31531235630296262</v>
      </c>
      <c r="H996" s="30">
        <f t="shared" si="97"/>
        <v>0.60759493670886067</v>
      </c>
      <c r="I996" s="30">
        <f t="shared" si="92"/>
        <v>4</v>
      </c>
      <c r="J996" s="30">
        <f t="shared" si="93"/>
        <v>7</v>
      </c>
      <c r="K996" s="30">
        <f t="shared" si="94"/>
        <v>3</v>
      </c>
    </row>
    <row r="997" spans="1:11" x14ac:dyDescent="0.25">
      <c r="A997" s="1">
        <v>44264</v>
      </c>
      <c r="B997" s="37">
        <v>15082</v>
      </c>
      <c r="C997" s="37">
        <v>15148</v>
      </c>
      <c r="D997" s="37">
        <v>15066</v>
      </c>
      <c r="E997" s="37">
        <v>15092</v>
      </c>
      <c r="F997" s="37">
        <f t="shared" si="95"/>
        <v>0.54369447022941253</v>
      </c>
      <c r="G997" s="30">
        <f t="shared" si="96"/>
        <v>6.6304203686513727E-2</v>
      </c>
      <c r="H997" s="30">
        <f t="shared" si="97"/>
        <v>0.12195121951219513</v>
      </c>
      <c r="I997" s="30">
        <f t="shared" si="92"/>
        <v>5</v>
      </c>
      <c r="J997" s="30">
        <f t="shared" si="93"/>
        <v>2</v>
      </c>
      <c r="K997" s="30">
        <f t="shared" si="94"/>
        <v>2</v>
      </c>
    </row>
    <row r="998" spans="1:11" x14ac:dyDescent="0.25">
      <c r="A998" s="1">
        <v>44263</v>
      </c>
      <c r="B998" s="37">
        <v>14999</v>
      </c>
      <c r="C998" s="37">
        <v>15140</v>
      </c>
      <c r="D998" s="37">
        <v>14970</v>
      </c>
      <c r="E998" s="37">
        <v>15043.5</v>
      </c>
      <c r="F998" s="37">
        <f t="shared" si="95"/>
        <v>1.1334088939262619</v>
      </c>
      <c r="G998" s="30">
        <f t="shared" si="96"/>
        <v>0.29668644576305087</v>
      </c>
      <c r="H998" s="30">
        <f t="shared" si="97"/>
        <v>0.2617647058823529</v>
      </c>
      <c r="I998" s="30">
        <f t="shared" si="92"/>
        <v>10</v>
      </c>
      <c r="J998" s="30">
        <f t="shared" si="93"/>
        <v>3</v>
      </c>
      <c r="K998" s="30">
        <f t="shared" si="94"/>
        <v>1</v>
      </c>
    </row>
    <row r="999" spans="1:11" x14ac:dyDescent="0.25">
      <c r="A999" s="1">
        <v>44260</v>
      </c>
      <c r="B999" s="37">
        <v>14974</v>
      </c>
      <c r="C999" s="37">
        <v>15098</v>
      </c>
      <c r="D999" s="37">
        <v>14943.5</v>
      </c>
      <c r="E999" s="37">
        <v>15003.5</v>
      </c>
      <c r="F999" s="37">
        <f t="shared" si="95"/>
        <v>1.0317884332843597</v>
      </c>
      <c r="G999" s="30">
        <f t="shared" si="96"/>
        <v>0.1970081474555897</v>
      </c>
      <c r="H999" s="30">
        <f t="shared" si="97"/>
        <v>0.19093851132686082</v>
      </c>
      <c r="I999" s="30">
        <f t="shared" si="92"/>
        <v>9</v>
      </c>
      <c r="J999" s="30">
        <f t="shared" si="93"/>
        <v>2</v>
      </c>
      <c r="K999" s="30">
        <f t="shared" si="94"/>
        <v>1</v>
      </c>
    </row>
    <row r="1000" spans="1:11" x14ac:dyDescent="0.25">
      <c r="A1000" s="1">
        <v>44259</v>
      </c>
      <c r="B1000" s="37">
        <v>15075</v>
      </c>
      <c r="C1000" s="37">
        <v>15157</v>
      </c>
      <c r="D1000" s="37">
        <v>14992</v>
      </c>
      <c r="E1000" s="37">
        <v>15145</v>
      </c>
      <c r="F1000" s="37">
        <f t="shared" si="95"/>
        <v>1.0945273631840797</v>
      </c>
      <c r="G1000" s="30">
        <f t="shared" si="96"/>
        <v>0.46434494195688225</v>
      </c>
      <c r="H1000" s="30">
        <f t="shared" si="97"/>
        <v>0.4242424242424242</v>
      </c>
      <c r="I1000" s="30">
        <f t="shared" si="92"/>
        <v>9</v>
      </c>
      <c r="J1000" s="30">
        <f t="shared" si="93"/>
        <v>5</v>
      </c>
      <c r="K1000" s="30">
        <f t="shared" si="94"/>
        <v>1</v>
      </c>
    </row>
    <row r="1001" spans="1:11" x14ac:dyDescent="0.25">
      <c r="A1001" s="1">
        <v>44258</v>
      </c>
      <c r="B1001" s="37">
        <v>15074.5</v>
      </c>
      <c r="C1001" s="37">
        <v>15135</v>
      </c>
      <c r="D1001" s="37">
        <v>15034.5</v>
      </c>
      <c r="E1001" s="37">
        <v>15119</v>
      </c>
      <c r="F1001" s="37">
        <f t="shared" si="95"/>
        <v>0.66668877906398227</v>
      </c>
      <c r="G1001" s="30">
        <f t="shared" si="96"/>
        <v>0.29520050416265875</v>
      </c>
      <c r="H1001" s="30">
        <f t="shared" si="97"/>
        <v>0.44278606965174117</v>
      </c>
      <c r="I1001" s="30">
        <f t="shared" si="92"/>
        <v>5</v>
      </c>
      <c r="J1001" s="30">
        <f t="shared" si="93"/>
        <v>5</v>
      </c>
      <c r="K1001" s="30">
        <f t="shared" si="94"/>
        <v>2</v>
      </c>
    </row>
    <row r="1002" spans="1:11" x14ac:dyDescent="0.25">
      <c r="A1002" s="1">
        <v>44257</v>
      </c>
      <c r="B1002" s="37">
        <v>14848</v>
      </c>
      <c r="C1002" s="37">
        <v>14960</v>
      </c>
      <c r="D1002" s="37">
        <v>14819</v>
      </c>
      <c r="E1002" s="37">
        <v>14848</v>
      </c>
      <c r="F1002" s="37">
        <f t="shared" si="95"/>
        <v>0.94962284482758619</v>
      </c>
      <c r="G1002" s="30">
        <f t="shared" si="96"/>
        <v>0</v>
      </c>
      <c r="H1002" s="30">
        <f t="shared" si="97"/>
        <v>0</v>
      </c>
      <c r="I1002" s="30">
        <f t="shared" si="92"/>
        <v>8</v>
      </c>
      <c r="J1002" s="30">
        <f t="shared" si="93"/>
        <v>1</v>
      </c>
      <c r="K1002" s="30">
        <f t="shared" si="94"/>
        <v>1</v>
      </c>
    </row>
    <row r="1003" spans="1:11" x14ac:dyDescent="0.25">
      <c r="A1003" s="1">
        <v>44256</v>
      </c>
      <c r="B1003" s="37">
        <v>14717</v>
      </c>
      <c r="C1003" s="37">
        <v>14839</v>
      </c>
      <c r="D1003" s="37">
        <v>14660</v>
      </c>
      <c r="E1003" s="37">
        <v>14816.5</v>
      </c>
      <c r="F1003" s="37">
        <f t="shared" si="95"/>
        <v>1.2162804919480872</v>
      </c>
      <c r="G1003" s="30">
        <f t="shared" si="96"/>
        <v>0.67608887680913232</v>
      </c>
      <c r="H1003" s="30">
        <f t="shared" si="97"/>
        <v>0.55586592178770955</v>
      </c>
      <c r="I1003" s="30">
        <f t="shared" si="92"/>
        <v>10</v>
      </c>
      <c r="J1003" s="30">
        <f t="shared" si="93"/>
        <v>6</v>
      </c>
      <c r="K1003" s="30">
        <f t="shared" si="94"/>
        <v>1</v>
      </c>
    </row>
    <row r="1004" spans="1:11" x14ac:dyDescent="0.25">
      <c r="A1004" s="1">
        <v>44253</v>
      </c>
      <c r="B1004" s="37">
        <v>14942</v>
      </c>
      <c r="C1004" s="37">
        <v>14942</v>
      </c>
      <c r="D1004" s="37">
        <v>14707</v>
      </c>
      <c r="E1004" s="37">
        <v>14727</v>
      </c>
      <c r="F1004" s="37">
        <f t="shared" si="95"/>
        <v>1.5727479587739259</v>
      </c>
      <c r="G1004" s="30">
        <f t="shared" si="96"/>
        <v>-1.4388970686655067</v>
      </c>
      <c r="H1004" s="30">
        <f t="shared" si="97"/>
        <v>0.91489361702127658</v>
      </c>
      <c r="I1004" s="30">
        <f t="shared" si="92"/>
        <v>10</v>
      </c>
      <c r="J1004" s="30">
        <f t="shared" si="93"/>
        <v>10</v>
      </c>
      <c r="K1004" s="30">
        <f t="shared" si="94"/>
        <v>4</v>
      </c>
    </row>
    <row r="1005" spans="1:11" x14ac:dyDescent="0.25">
      <c r="A1005" s="1">
        <v>44252</v>
      </c>
      <c r="B1005" s="37">
        <v>15071</v>
      </c>
      <c r="C1005" s="37">
        <v>15178.5</v>
      </c>
      <c r="D1005" s="37">
        <v>15061.5</v>
      </c>
      <c r="E1005" s="37">
        <v>15143</v>
      </c>
      <c r="F1005" s="37">
        <f t="shared" si="95"/>
        <v>0.7763253931391414</v>
      </c>
      <c r="G1005" s="30">
        <f t="shared" si="96"/>
        <v>0.47773870347024083</v>
      </c>
      <c r="H1005" s="30">
        <f t="shared" si="97"/>
        <v>0.61538461538461531</v>
      </c>
      <c r="I1005" s="30">
        <f t="shared" si="92"/>
        <v>7</v>
      </c>
      <c r="J1005" s="30">
        <f t="shared" si="93"/>
        <v>7</v>
      </c>
      <c r="K1005" s="30">
        <f t="shared" si="94"/>
        <v>4</v>
      </c>
    </row>
    <row r="1006" spans="1:11" x14ac:dyDescent="0.25">
      <c r="A1006" s="1">
        <v>44251</v>
      </c>
      <c r="B1006" s="37">
        <v>14725</v>
      </c>
      <c r="C1006" s="37">
        <v>14846.5</v>
      </c>
      <c r="D1006" s="37">
        <v>14714.5</v>
      </c>
      <c r="E1006" s="37">
        <v>14838</v>
      </c>
      <c r="F1006" s="37">
        <f t="shared" si="95"/>
        <v>0.89643463497453313</v>
      </c>
      <c r="G1006" s="30">
        <f t="shared" si="96"/>
        <v>0.767402376910017</v>
      </c>
      <c r="H1006" s="30">
        <f t="shared" si="97"/>
        <v>0.85606060606060608</v>
      </c>
      <c r="I1006" s="30">
        <f t="shared" si="92"/>
        <v>8</v>
      </c>
      <c r="J1006" s="30">
        <f t="shared" si="93"/>
        <v>9</v>
      </c>
      <c r="K1006" s="30">
        <f t="shared" si="94"/>
        <v>4</v>
      </c>
    </row>
    <row r="1007" spans="1:11" x14ac:dyDescent="0.25">
      <c r="A1007" s="1">
        <v>44250</v>
      </c>
      <c r="B1007" s="37">
        <v>14760</v>
      </c>
      <c r="C1007" s="37">
        <v>14870.5</v>
      </c>
      <c r="D1007" s="37">
        <v>14663.5</v>
      </c>
      <c r="E1007" s="37">
        <v>14845</v>
      </c>
      <c r="F1007" s="37">
        <f t="shared" si="95"/>
        <v>1.402439024390244</v>
      </c>
      <c r="G1007" s="30">
        <f t="shared" si="96"/>
        <v>0.57588075880758804</v>
      </c>
      <c r="H1007" s="30">
        <f t="shared" si="97"/>
        <v>0.41062801932367143</v>
      </c>
      <c r="I1007" s="30">
        <f t="shared" si="92"/>
        <v>10</v>
      </c>
      <c r="J1007" s="30">
        <f t="shared" si="93"/>
        <v>5</v>
      </c>
      <c r="K1007" s="30">
        <f t="shared" si="94"/>
        <v>1</v>
      </c>
    </row>
    <row r="1008" spans="1:11" x14ac:dyDescent="0.25">
      <c r="A1008" s="1">
        <v>44249</v>
      </c>
      <c r="B1008" s="37">
        <v>14988</v>
      </c>
      <c r="C1008" s="37">
        <v>15002</v>
      </c>
      <c r="D1008" s="37">
        <v>14855</v>
      </c>
      <c r="E1008" s="37">
        <v>14860.5</v>
      </c>
      <c r="F1008" s="37">
        <f t="shared" si="95"/>
        <v>0.98078462770216179</v>
      </c>
      <c r="G1008" s="30">
        <f t="shared" si="96"/>
        <v>-0.85068054443554841</v>
      </c>
      <c r="H1008" s="30">
        <f t="shared" si="97"/>
        <v>0.86734693877551017</v>
      </c>
      <c r="I1008" s="30">
        <f t="shared" si="92"/>
        <v>8</v>
      </c>
      <c r="J1008" s="30">
        <f t="shared" si="93"/>
        <v>9</v>
      </c>
      <c r="K1008" s="30">
        <f t="shared" si="94"/>
        <v>4</v>
      </c>
    </row>
    <row r="1009" spans="1:11" x14ac:dyDescent="0.25">
      <c r="A1009" s="1">
        <v>44246</v>
      </c>
      <c r="B1009" s="37">
        <v>15061.5</v>
      </c>
      <c r="C1009" s="37">
        <v>15145</v>
      </c>
      <c r="D1009" s="37">
        <v>15018</v>
      </c>
      <c r="E1009" s="37">
        <v>15058</v>
      </c>
      <c r="F1009" s="37">
        <f t="shared" si="95"/>
        <v>0.84320950768515757</v>
      </c>
      <c r="G1009" s="30">
        <f t="shared" si="96"/>
        <v>-2.3238057298409852E-2</v>
      </c>
      <c r="H1009" s="30">
        <f t="shared" si="97"/>
        <v>2.7559055118110232E-2</v>
      </c>
      <c r="I1009" s="30">
        <f t="shared" si="92"/>
        <v>8</v>
      </c>
      <c r="J1009" s="30">
        <f t="shared" si="93"/>
        <v>1</v>
      </c>
      <c r="K1009" s="30">
        <f t="shared" si="94"/>
        <v>1</v>
      </c>
    </row>
    <row r="1010" spans="1:11" x14ac:dyDescent="0.25">
      <c r="A1010" s="1">
        <v>44245</v>
      </c>
      <c r="B1010" s="37">
        <v>15225.5</v>
      </c>
      <c r="C1010" s="37">
        <v>15246</v>
      </c>
      <c r="D1010" s="37">
        <v>15194</v>
      </c>
      <c r="E1010" s="37">
        <v>15224.5</v>
      </c>
      <c r="F1010" s="37">
        <f t="shared" si="95"/>
        <v>0.34153229778989197</v>
      </c>
      <c r="G1010" s="30">
        <f t="shared" si="96"/>
        <v>-6.5679288036517682E-3</v>
      </c>
      <c r="H1010" s="30">
        <f t="shared" si="97"/>
        <v>1.9230769230769228E-2</v>
      </c>
      <c r="I1010" s="30">
        <f t="shared" si="92"/>
        <v>2</v>
      </c>
      <c r="J1010" s="30">
        <f t="shared" si="93"/>
        <v>1</v>
      </c>
      <c r="K1010" s="30">
        <f t="shared" si="94"/>
        <v>2</v>
      </c>
    </row>
    <row r="1011" spans="1:11" x14ac:dyDescent="0.25">
      <c r="A1011" s="1">
        <v>44244</v>
      </c>
      <c r="B1011" s="37">
        <v>15272</v>
      </c>
      <c r="C1011" s="37">
        <v>15318.5</v>
      </c>
      <c r="D1011" s="37">
        <v>15206</v>
      </c>
      <c r="E1011" s="37">
        <v>15303</v>
      </c>
      <c r="F1011" s="37">
        <f t="shared" si="95"/>
        <v>0.73664222105814559</v>
      </c>
      <c r="G1011" s="30">
        <f t="shared" si="96"/>
        <v>0.20298585646935569</v>
      </c>
      <c r="H1011" s="30">
        <f t="shared" si="97"/>
        <v>0.27555555555555555</v>
      </c>
      <c r="I1011" s="30">
        <f t="shared" si="92"/>
        <v>7</v>
      </c>
      <c r="J1011" s="30">
        <f t="shared" si="93"/>
        <v>3</v>
      </c>
      <c r="K1011" s="30">
        <f t="shared" si="94"/>
        <v>1</v>
      </c>
    </row>
    <row r="1012" spans="1:11" x14ac:dyDescent="0.25">
      <c r="A1012" s="1">
        <v>44243</v>
      </c>
      <c r="B1012" s="37">
        <v>15362</v>
      </c>
      <c r="C1012" s="37">
        <v>15430</v>
      </c>
      <c r="D1012" s="37">
        <v>15362</v>
      </c>
      <c r="E1012" s="37">
        <v>15395</v>
      </c>
      <c r="F1012" s="37">
        <f t="shared" si="95"/>
        <v>0.44265069652389011</v>
      </c>
      <c r="G1012" s="30">
        <f t="shared" si="96"/>
        <v>0.21481577919541728</v>
      </c>
      <c r="H1012" s="30">
        <f t="shared" si="97"/>
        <v>0.48529411764705888</v>
      </c>
      <c r="I1012" s="30">
        <f t="shared" si="92"/>
        <v>3</v>
      </c>
      <c r="J1012" s="30">
        <f t="shared" si="93"/>
        <v>5</v>
      </c>
      <c r="K1012" s="30">
        <f t="shared" si="94"/>
        <v>2</v>
      </c>
    </row>
    <row r="1013" spans="1:11" x14ac:dyDescent="0.25">
      <c r="A1013" s="1">
        <v>44242</v>
      </c>
      <c r="B1013" s="37">
        <v>15253.5</v>
      </c>
      <c r="C1013" s="37">
        <v>15317.5</v>
      </c>
      <c r="D1013" s="37">
        <v>15245</v>
      </c>
      <c r="E1013" s="37">
        <v>15309.5</v>
      </c>
      <c r="F1013" s="37">
        <f t="shared" si="95"/>
        <v>0.47530075064739236</v>
      </c>
      <c r="G1013" s="30">
        <f t="shared" si="96"/>
        <v>0.36712885567246861</v>
      </c>
      <c r="H1013" s="30">
        <f t="shared" si="97"/>
        <v>0.77241379310344838</v>
      </c>
      <c r="I1013" s="30">
        <f t="shared" si="92"/>
        <v>4</v>
      </c>
      <c r="J1013" s="30">
        <f t="shared" si="93"/>
        <v>8</v>
      </c>
      <c r="K1013" s="30">
        <f t="shared" si="94"/>
        <v>3</v>
      </c>
    </row>
    <row r="1014" spans="1:11" x14ac:dyDescent="0.25">
      <c r="A1014" s="1">
        <v>44239</v>
      </c>
      <c r="B1014" s="37">
        <v>15180</v>
      </c>
      <c r="C1014" s="37">
        <v>15230</v>
      </c>
      <c r="D1014" s="37">
        <v>15158</v>
      </c>
      <c r="E1014" s="37">
        <v>15226.5</v>
      </c>
      <c r="F1014" s="37">
        <f t="shared" si="95"/>
        <v>0.47430830039525695</v>
      </c>
      <c r="G1014" s="30">
        <f t="shared" si="96"/>
        <v>0.30632411067193677</v>
      </c>
      <c r="H1014" s="30">
        <f t="shared" si="97"/>
        <v>0.64583333333333326</v>
      </c>
      <c r="I1014" s="30">
        <f t="shared" si="92"/>
        <v>4</v>
      </c>
      <c r="J1014" s="30">
        <f t="shared" si="93"/>
        <v>7</v>
      </c>
      <c r="K1014" s="30">
        <f t="shared" si="94"/>
        <v>3</v>
      </c>
    </row>
    <row r="1015" spans="1:11" x14ac:dyDescent="0.25">
      <c r="A1015" s="1">
        <v>44238</v>
      </c>
      <c r="B1015" s="37">
        <v>15075.5</v>
      </c>
      <c r="C1015" s="37">
        <v>15168</v>
      </c>
      <c r="D1015" s="37">
        <v>15075</v>
      </c>
      <c r="E1015" s="37">
        <v>15137.5</v>
      </c>
      <c r="F1015" s="37">
        <f t="shared" si="95"/>
        <v>0.6168949620244768</v>
      </c>
      <c r="G1015" s="30">
        <f t="shared" si="96"/>
        <v>0.41126330801631783</v>
      </c>
      <c r="H1015" s="30">
        <f t="shared" si="97"/>
        <v>0.66666666666666663</v>
      </c>
      <c r="I1015" s="30">
        <f t="shared" si="92"/>
        <v>5</v>
      </c>
      <c r="J1015" s="30">
        <f t="shared" si="93"/>
        <v>7</v>
      </c>
      <c r="K1015" s="30">
        <f t="shared" si="94"/>
        <v>3</v>
      </c>
    </row>
    <row r="1016" spans="1:11" x14ac:dyDescent="0.25">
      <c r="A1016" s="1">
        <v>44237</v>
      </c>
      <c r="B1016" s="37">
        <v>15125.5</v>
      </c>
      <c r="C1016" s="37">
        <v>15169</v>
      </c>
      <c r="D1016" s="37">
        <v>15007</v>
      </c>
      <c r="E1016" s="37">
        <v>15060</v>
      </c>
      <c r="F1016" s="37">
        <f t="shared" si="95"/>
        <v>1.0710389739182176</v>
      </c>
      <c r="G1016" s="30">
        <f t="shared" si="96"/>
        <v>-0.43304353575088428</v>
      </c>
      <c r="H1016" s="30">
        <f t="shared" si="97"/>
        <v>0.40432098765432101</v>
      </c>
      <c r="I1016" s="30">
        <f t="shared" si="92"/>
        <v>9</v>
      </c>
      <c r="J1016" s="30">
        <f t="shared" si="93"/>
        <v>5</v>
      </c>
      <c r="K1016" s="30">
        <f t="shared" si="94"/>
        <v>1</v>
      </c>
    </row>
    <row r="1017" spans="1:11" x14ac:dyDescent="0.25">
      <c r="A1017" s="1">
        <v>44236</v>
      </c>
      <c r="B1017" s="37">
        <v>15150</v>
      </c>
      <c r="C1017" s="37">
        <v>15225</v>
      </c>
      <c r="D1017" s="37">
        <v>15135</v>
      </c>
      <c r="E1017" s="37">
        <v>15218</v>
      </c>
      <c r="F1017" s="37">
        <f t="shared" si="95"/>
        <v>0.59405940594059403</v>
      </c>
      <c r="G1017" s="30">
        <f t="shared" si="96"/>
        <v>0.44884488448844889</v>
      </c>
      <c r="H1017" s="30">
        <f t="shared" si="97"/>
        <v>0.75555555555555565</v>
      </c>
      <c r="I1017" s="30">
        <f t="shared" si="92"/>
        <v>5</v>
      </c>
      <c r="J1017" s="30">
        <f t="shared" si="93"/>
        <v>8</v>
      </c>
      <c r="K1017" s="30">
        <f t="shared" si="94"/>
        <v>3</v>
      </c>
    </row>
    <row r="1018" spans="1:11" x14ac:dyDescent="0.25">
      <c r="A1018" s="1">
        <v>44235</v>
      </c>
      <c r="B1018" s="37">
        <v>15042</v>
      </c>
      <c r="C1018" s="37">
        <v>15147</v>
      </c>
      <c r="D1018" s="37">
        <v>15037.5</v>
      </c>
      <c r="E1018" s="37">
        <v>15131</v>
      </c>
      <c r="F1018" s="37">
        <f t="shared" si="95"/>
        <v>0.72796170721978459</v>
      </c>
      <c r="G1018" s="30">
        <f t="shared" si="96"/>
        <v>0.59167663874484777</v>
      </c>
      <c r="H1018" s="30">
        <f t="shared" si="97"/>
        <v>0.81278538812785395</v>
      </c>
      <c r="I1018" s="30">
        <f t="shared" si="92"/>
        <v>6</v>
      </c>
      <c r="J1018" s="30">
        <f t="shared" si="93"/>
        <v>9</v>
      </c>
      <c r="K1018" s="30">
        <f t="shared" si="94"/>
        <v>4</v>
      </c>
    </row>
    <row r="1019" spans="1:11" x14ac:dyDescent="0.25">
      <c r="A1019" s="1">
        <v>44232</v>
      </c>
      <c r="B1019" s="37">
        <v>14956</v>
      </c>
      <c r="C1019" s="37">
        <v>15007.5</v>
      </c>
      <c r="D1019" s="37">
        <v>14866</v>
      </c>
      <c r="E1019" s="37">
        <v>14945</v>
      </c>
      <c r="F1019" s="37">
        <f t="shared" si="95"/>
        <v>0.94610858518320395</v>
      </c>
      <c r="G1019" s="30">
        <f t="shared" si="96"/>
        <v>-7.3549077293393952E-2</v>
      </c>
      <c r="H1019" s="30">
        <f t="shared" si="97"/>
        <v>7.7738515901060082E-2</v>
      </c>
      <c r="I1019" s="30">
        <f t="shared" si="92"/>
        <v>8</v>
      </c>
      <c r="J1019" s="30">
        <f t="shared" si="93"/>
        <v>1</v>
      </c>
      <c r="K1019" s="30">
        <f t="shared" si="94"/>
        <v>1</v>
      </c>
    </row>
    <row r="1020" spans="1:11" x14ac:dyDescent="0.25">
      <c r="A1020" s="1">
        <v>44231</v>
      </c>
      <c r="B1020" s="37">
        <v>14775</v>
      </c>
      <c r="C1020" s="37">
        <v>14822</v>
      </c>
      <c r="D1020" s="37">
        <v>14735.5</v>
      </c>
      <c r="E1020" s="37">
        <v>14805</v>
      </c>
      <c r="F1020" s="37">
        <f t="shared" si="95"/>
        <v>0.58544839255499148</v>
      </c>
      <c r="G1020" s="30">
        <f t="shared" si="96"/>
        <v>0.20304568527918782</v>
      </c>
      <c r="H1020" s="30">
        <f t="shared" si="97"/>
        <v>0.34682080924855496</v>
      </c>
      <c r="I1020" s="30">
        <f t="shared" si="92"/>
        <v>5</v>
      </c>
      <c r="J1020" s="30">
        <f t="shared" si="93"/>
        <v>4</v>
      </c>
      <c r="K1020" s="30">
        <f t="shared" si="94"/>
        <v>2</v>
      </c>
    </row>
    <row r="1021" spans="1:11" x14ac:dyDescent="0.25">
      <c r="A1021" s="1">
        <v>44230</v>
      </c>
      <c r="B1021" s="37">
        <v>14762.5</v>
      </c>
      <c r="C1021" s="37">
        <v>14847.5</v>
      </c>
      <c r="D1021" s="37">
        <v>14611.5</v>
      </c>
      <c r="E1021" s="37">
        <v>14825</v>
      </c>
      <c r="F1021" s="37">
        <f t="shared" si="95"/>
        <v>1.598645215918713</v>
      </c>
      <c r="G1021" s="30">
        <f t="shared" si="96"/>
        <v>0.42337002540220153</v>
      </c>
      <c r="H1021" s="30">
        <f t="shared" si="97"/>
        <v>0.26483050847457629</v>
      </c>
      <c r="I1021" s="30">
        <f t="shared" si="92"/>
        <v>10</v>
      </c>
      <c r="J1021" s="30">
        <f t="shared" si="93"/>
        <v>3</v>
      </c>
      <c r="K1021" s="30">
        <f t="shared" si="94"/>
        <v>1</v>
      </c>
    </row>
    <row r="1022" spans="1:11" x14ac:dyDescent="0.25">
      <c r="A1022" s="1">
        <v>44229</v>
      </c>
      <c r="B1022" s="37">
        <v>14485</v>
      </c>
      <c r="C1022" s="37">
        <v>14765</v>
      </c>
      <c r="D1022" s="37">
        <v>14480.5</v>
      </c>
      <c r="E1022" s="37">
        <v>14638.5</v>
      </c>
      <c r="F1022" s="37">
        <f t="shared" si="95"/>
        <v>1.9641007939247497</v>
      </c>
      <c r="G1022" s="30">
        <f t="shared" si="96"/>
        <v>1.0597169485674836</v>
      </c>
      <c r="H1022" s="30">
        <f t="shared" si="97"/>
        <v>0.53954305799648505</v>
      </c>
      <c r="I1022" s="30">
        <f t="shared" si="92"/>
        <v>10</v>
      </c>
      <c r="J1022" s="30">
        <f t="shared" si="93"/>
        <v>6</v>
      </c>
      <c r="K1022" s="30">
        <f t="shared" si="94"/>
        <v>1</v>
      </c>
    </row>
    <row r="1023" spans="1:11" x14ac:dyDescent="0.25">
      <c r="A1023" s="1">
        <v>44228</v>
      </c>
      <c r="B1023" s="37">
        <v>13774.5</v>
      </c>
      <c r="C1023" s="37">
        <v>13834.5</v>
      </c>
      <c r="D1023" s="37">
        <v>13696.5</v>
      </c>
      <c r="E1023" s="37">
        <v>13797.5</v>
      </c>
      <c r="F1023" s="37">
        <f t="shared" si="95"/>
        <v>1.0018512468692147</v>
      </c>
      <c r="G1023" s="30">
        <f t="shared" si="96"/>
        <v>0.16697520781153583</v>
      </c>
      <c r="H1023" s="30">
        <f t="shared" si="97"/>
        <v>0.16666666666666671</v>
      </c>
      <c r="I1023" s="30">
        <f t="shared" si="92"/>
        <v>9</v>
      </c>
      <c r="J1023" s="30">
        <f t="shared" si="93"/>
        <v>2</v>
      </c>
      <c r="K1023" s="30">
        <f t="shared" si="94"/>
        <v>1</v>
      </c>
    </row>
    <row r="1024" spans="1:11" x14ac:dyDescent="0.25">
      <c r="A1024" s="1">
        <v>44225</v>
      </c>
      <c r="B1024" s="37">
        <v>13940</v>
      </c>
      <c r="C1024" s="37">
        <v>13981</v>
      </c>
      <c r="D1024" s="37">
        <v>13818.5</v>
      </c>
      <c r="E1024" s="37">
        <v>13868.5</v>
      </c>
      <c r="F1024" s="37">
        <f t="shared" si="95"/>
        <v>1.1657101865136299</v>
      </c>
      <c r="G1024" s="30">
        <f t="shared" si="96"/>
        <v>-0.51291248206599716</v>
      </c>
      <c r="H1024" s="30">
        <f t="shared" si="97"/>
        <v>0.44</v>
      </c>
      <c r="I1024" s="30">
        <f t="shared" si="92"/>
        <v>10</v>
      </c>
      <c r="J1024" s="30">
        <f t="shared" si="93"/>
        <v>5</v>
      </c>
      <c r="K1024" s="30">
        <f t="shared" si="94"/>
        <v>1</v>
      </c>
    </row>
    <row r="1025" spans="1:11" x14ac:dyDescent="0.25">
      <c r="A1025" s="1">
        <v>44224</v>
      </c>
      <c r="B1025" s="37">
        <v>13858</v>
      </c>
      <c r="C1025" s="37">
        <v>13897</v>
      </c>
      <c r="D1025" s="37">
        <v>13803.5</v>
      </c>
      <c r="E1025" s="37">
        <v>13857</v>
      </c>
      <c r="F1025" s="37">
        <f t="shared" si="95"/>
        <v>0.67470053398758834</v>
      </c>
      <c r="G1025" s="30">
        <f t="shared" si="96"/>
        <v>-7.2160484918458645E-3</v>
      </c>
      <c r="H1025" s="30">
        <f t="shared" si="97"/>
        <v>1.06951871657754E-2</v>
      </c>
      <c r="I1025" s="30">
        <f t="shared" si="92"/>
        <v>5</v>
      </c>
      <c r="J1025" s="30">
        <f t="shared" si="93"/>
        <v>1</v>
      </c>
      <c r="K1025" s="30">
        <f t="shared" si="94"/>
        <v>2</v>
      </c>
    </row>
    <row r="1026" spans="1:11" x14ac:dyDescent="0.25">
      <c r="A1026" s="1">
        <v>44223</v>
      </c>
      <c r="B1026" s="37">
        <v>14187</v>
      </c>
      <c r="C1026" s="37">
        <v>14200</v>
      </c>
      <c r="D1026" s="37">
        <v>14112</v>
      </c>
      <c r="E1026" s="37">
        <v>14132.5</v>
      </c>
      <c r="F1026" s="37">
        <f t="shared" si="95"/>
        <v>0.62028617748643122</v>
      </c>
      <c r="G1026" s="30">
        <f t="shared" si="96"/>
        <v>-0.38415450764784664</v>
      </c>
      <c r="H1026" s="30">
        <f t="shared" si="97"/>
        <v>0.61931818181818188</v>
      </c>
      <c r="I1026" s="30">
        <f t="shared" si="92"/>
        <v>5</v>
      </c>
      <c r="J1026" s="30">
        <f t="shared" si="93"/>
        <v>7</v>
      </c>
      <c r="K1026" s="30">
        <f t="shared" si="94"/>
        <v>3</v>
      </c>
    </row>
    <row r="1027" spans="1:11" x14ac:dyDescent="0.25">
      <c r="A1027" s="1">
        <v>44221</v>
      </c>
      <c r="B1027" s="37">
        <v>14474</v>
      </c>
      <c r="C1027" s="37">
        <v>14484</v>
      </c>
      <c r="D1027" s="37">
        <v>14266.5</v>
      </c>
      <c r="E1027" s="37">
        <v>14403.5</v>
      </c>
      <c r="F1027" s="37">
        <f t="shared" si="95"/>
        <v>1.5026944866657455</v>
      </c>
      <c r="G1027" s="30">
        <f t="shared" si="96"/>
        <v>-0.48708028188475894</v>
      </c>
      <c r="H1027" s="30">
        <f t="shared" si="97"/>
        <v>0.3241379310344828</v>
      </c>
      <c r="I1027" s="30">
        <f t="shared" ref="I1027:I1090" si="98">VLOOKUP(_xlfn.PERCENTRANK.EXC(F$4:F$1200,F1027),$M$4:$O$13,3,TRUE)</f>
        <v>10</v>
      </c>
      <c r="J1027" s="30">
        <f t="shared" ref="J1027:J1090" si="99">VLOOKUP(H1027,$M$17:$O$26,3,TRUE)</f>
        <v>4</v>
      </c>
      <c r="K1027" s="30">
        <f t="shared" ref="K1027:K1090" si="100">IF(I1027&gt;=$O$3,IF(J1027&gt;=$O$16,4,1),IF(J1027&gt;=$O$16,3,2))</f>
        <v>1</v>
      </c>
    </row>
    <row r="1028" spans="1:11" x14ac:dyDescent="0.25">
      <c r="A1028" s="1">
        <v>44218</v>
      </c>
      <c r="B1028" s="37">
        <v>14580</v>
      </c>
      <c r="C1028" s="37">
        <v>14624</v>
      </c>
      <c r="D1028" s="37">
        <v>14481.5</v>
      </c>
      <c r="E1028" s="37">
        <v>14501</v>
      </c>
      <c r="F1028" s="37">
        <f t="shared" ref="F1028:F1091" si="101">(C1028-D1028)/B1028*100</f>
        <v>0.97736625514403297</v>
      </c>
      <c r="G1028" s="30">
        <f t="shared" ref="G1028:G1091" si="102">(E1028-B1028)/B1028*100</f>
        <v>-0.54183813443072704</v>
      </c>
      <c r="H1028" s="30">
        <f t="shared" ref="H1028:H1091" si="103">ABS(G1028/F1028)</f>
        <v>0.55438596491228065</v>
      </c>
      <c r="I1028" s="30">
        <f t="shared" si="98"/>
        <v>8</v>
      </c>
      <c r="J1028" s="30">
        <f t="shared" si="99"/>
        <v>6</v>
      </c>
      <c r="K1028" s="30">
        <f t="shared" si="100"/>
        <v>1</v>
      </c>
    </row>
    <row r="1029" spans="1:11" x14ac:dyDescent="0.25">
      <c r="A1029" s="1">
        <v>44217</v>
      </c>
      <c r="B1029" s="37">
        <v>14706.5</v>
      </c>
      <c r="C1029" s="37">
        <v>14755</v>
      </c>
      <c r="D1029" s="37">
        <v>14692.5</v>
      </c>
      <c r="E1029" s="37">
        <v>14755</v>
      </c>
      <c r="F1029" s="37">
        <f t="shared" si="101"/>
        <v>0.42498215074966855</v>
      </c>
      <c r="G1029" s="30">
        <f t="shared" si="102"/>
        <v>0.32978614898174274</v>
      </c>
      <c r="H1029" s="30">
        <f t="shared" si="103"/>
        <v>0.77599999999999991</v>
      </c>
      <c r="I1029" s="30">
        <f t="shared" si="98"/>
        <v>3</v>
      </c>
      <c r="J1029" s="30">
        <f t="shared" si="99"/>
        <v>8</v>
      </c>
      <c r="K1029" s="30">
        <f t="shared" si="100"/>
        <v>3</v>
      </c>
    </row>
    <row r="1030" spans="1:11" x14ac:dyDescent="0.25">
      <c r="A1030" s="1">
        <v>44216</v>
      </c>
      <c r="B1030" s="37">
        <v>14542</v>
      </c>
      <c r="C1030" s="37">
        <v>14633</v>
      </c>
      <c r="D1030" s="37">
        <v>14527</v>
      </c>
      <c r="E1030" s="37">
        <v>14622.5</v>
      </c>
      <c r="F1030" s="37">
        <f t="shared" si="101"/>
        <v>0.72892311924081976</v>
      </c>
      <c r="G1030" s="30">
        <f t="shared" si="102"/>
        <v>0.55356897263099991</v>
      </c>
      <c r="H1030" s="30">
        <f t="shared" si="103"/>
        <v>0.75943396226415094</v>
      </c>
      <c r="I1030" s="30">
        <f t="shared" si="98"/>
        <v>6</v>
      </c>
      <c r="J1030" s="30">
        <f t="shared" si="99"/>
        <v>8</v>
      </c>
      <c r="K1030" s="30">
        <f t="shared" si="100"/>
        <v>4</v>
      </c>
    </row>
    <row r="1031" spans="1:11" x14ac:dyDescent="0.25">
      <c r="A1031" s="1">
        <v>44215</v>
      </c>
      <c r="B1031" s="37">
        <v>14385</v>
      </c>
      <c r="C1031" s="37">
        <v>14484</v>
      </c>
      <c r="D1031" s="37">
        <v>14365</v>
      </c>
      <c r="E1031" s="37">
        <v>14464</v>
      </c>
      <c r="F1031" s="37">
        <f t="shared" si="101"/>
        <v>0.82725060827250596</v>
      </c>
      <c r="G1031" s="30">
        <f t="shared" si="102"/>
        <v>0.54918317692040319</v>
      </c>
      <c r="H1031" s="30">
        <f t="shared" si="103"/>
        <v>0.66386554621848748</v>
      </c>
      <c r="I1031" s="30">
        <f t="shared" si="98"/>
        <v>7</v>
      </c>
      <c r="J1031" s="30">
        <f t="shared" si="99"/>
        <v>7</v>
      </c>
      <c r="K1031" s="30">
        <f t="shared" si="100"/>
        <v>4</v>
      </c>
    </row>
    <row r="1032" spans="1:11" x14ac:dyDescent="0.25">
      <c r="A1032" s="1">
        <v>44214</v>
      </c>
      <c r="B1032" s="37">
        <v>14451</v>
      </c>
      <c r="C1032" s="37">
        <v>14451</v>
      </c>
      <c r="D1032" s="37">
        <v>14283.5</v>
      </c>
      <c r="E1032" s="37">
        <v>14339</v>
      </c>
      <c r="F1032" s="37">
        <f t="shared" si="101"/>
        <v>1.1590893363781054</v>
      </c>
      <c r="G1032" s="30">
        <f t="shared" si="102"/>
        <v>-0.77503286969759877</v>
      </c>
      <c r="H1032" s="30">
        <f t="shared" si="103"/>
        <v>0.66865671641791036</v>
      </c>
      <c r="I1032" s="30">
        <f t="shared" si="98"/>
        <v>10</v>
      </c>
      <c r="J1032" s="30">
        <f t="shared" si="99"/>
        <v>7</v>
      </c>
      <c r="K1032" s="30">
        <f t="shared" si="100"/>
        <v>4</v>
      </c>
    </row>
    <row r="1033" spans="1:11" x14ac:dyDescent="0.25">
      <c r="A1033" s="1">
        <v>44211</v>
      </c>
      <c r="B1033" s="37">
        <v>14592.5</v>
      </c>
      <c r="C1033" s="37">
        <v>14621.5</v>
      </c>
      <c r="D1033" s="37">
        <v>14472</v>
      </c>
      <c r="E1033" s="37">
        <v>14502.5</v>
      </c>
      <c r="F1033" s="37">
        <f t="shared" si="101"/>
        <v>1.0244988864142539</v>
      </c>
      <c r="G1033" s="30">
        <f t="shared" si="102"/>
        <v>-0.61675518245674144</v>
      </c>
      <c r="H1033" s="30">
        <f t="shared" si="103"/>
        <v>0.60200668896321063</v>
      </c>
      <c r="I1033" s="30">
        <f t="shared" si="98"/>
        <v>9</v>
      </c>
      <c r="J1033" s="30">
        <f t="shared" si="99"/>
        <v>7</v>
      </c>
      <c r="K1033" s="30">
        <f t="shared" si="100"/>
        <v>4</v>
      </c>
    </row>
    <row r="1034" spans="1:11" x14ac:dyDescent="0.25">
      <c r="A1034" s="1">
        <v>44210</v>
      </c>
      <c r="B1034" s="37">
        <v>14581.5</v>
      </c>
      <c r="C1034" s="37">
        <v>14600</v>
      </c>
      <c r="D1034" s="37">
        <v>14504.5</v>
      </c>
      <c r="E1034" s="37">
        <v>14595</v>
      </c>
      <c r="F1034" s="37">
        <f t="shared" si="101"/>
        <v>0.6549394781058191</v>
      </c>
      <c r="G1034" s="30">
        <f t="shared" si="102"/>
        <v>9.2583067585639348E-2</v>
      </c>
      <c r="H1034" s="30">
        <f t="shared" si="103"/>
        <v>0.14136125654450263</v>
      </c>
      <c r="I1034" s="30">
        <f t="shared" si="98"/>
        <v>5</v>
      </c>
      <c r="J1034" s="30">
        <f t="shared" si="99"/>
        <v>2</v>
      </c>
      <c r="K1034" s="30">
        <f t="shared" si="100"/>
        <v>2</v>
      </c>
    </row>
    <row r="1035" spans="1:11" x14ac:dyDescent="0.25">
      <c r="A1035" s="1">
        <v>44209</v>
      </c>
      <c r="B1035" s="37">
        <v>14644.5</v>
      </c>
      <c r="C1035" s="37">
        <v>14660</v>
      </c>
      <c r="D1035" s="37">
        <v>14613</v>
      </c>
      <c r="E1035" s="37">
        <v>14628.5</v>
      </c>
      <c r="F1035" s="37">
        <f t="shared" si="101"/>
        <v>0.3209396018983236</v>
      </c>
      <c r="G1035" s="30">
        <f t="shared" si="102"/>
        <v>-0.10925603468879101</v>
      </c>
      <c r="H1035" s="30">
        <f t="shared" si="103"/>
        <v>0.34042553191489361</v>
      </c>
      <c r="I1035" s="30">
        <f t="shared" si="98"/>
        <v>1</v>
      </c>
      <c r="J1035" s="30">
        <f t="shared" si="99"/>
        <v>4</v>
      </c>
      <c r="K1035" s="30">
        <f t="shared" si="100"/>
        <v>2</v>
      </c>
    </row>
    <row r="1036" spans="1:11" x14ac:dyDescent="0.25">
      <c r="A1036" s="1">
        <v>44208</v>
      </c>
      <c r="B1036" s="37">
        <v>14472.5</v>
      </c>
      <c r="C1036" s="37">
        <v>14505</v>
      </c>
      <c r="D1036" s="37">
        <v>14455.5</v>
      </c>
      <c r="E1036" s="37">
        <v>14503</v>
      </c>
      <c r="F1036" s="37">
        <f t="shared" si="101"/>
        <v>0.34202798410779067</v>
      </c>
      <c r="G1036" s="30">
        <f t="shared" si="102"/>
        <v>0.21074451546035586</v>
      </c>
      <c r="H1036" s="30">
        <f t="shared" si="103"/>
        <v>0.61616161616161613</v>
      </c>
      <c r="I1036" s="30">
        <f t="shared" si="98"/>
        <v>2</v>
      </c>
      <c r="J1036" s="30">
        <f t="shared" si="99"/>
        <v>7</v>
      </c>
      <c r="K1036" s="30">
        <f t="shared" si="100"/>
        <v>3</v>
      </c>
    </row>
    <row r="1037" spans="1:11" x14ac:dyDescent="0.25">
      <c r="A1037" s="1">
        <v>44207</v>
      </c>
      <c r="B1037" s="37">
        <v>14445.5</v>
      </c>
      <c r="C1037" s="37">
        <v>14493.5</v>
      </c>
      <c r="D1037" s="37">
        <v>14401</v>
      </c>
      <c r="E1037" s="37">
        <v>14463</v>
      </c>
      <c r="F1037" s="37">
        <f t="shared" si="101"/>
        <v>0.64033782146689278</v>
      </c>
      <c r="G1037" s="30">
        <f t="shared" si="102"/>
        <v>0.12114499325049323</v>
      </c>
      <c r="H1037" s="30">
        <f t="shared" si="103"/>
        <v>0.1891891891891892</v>
      </c>
      <c r="I1037" s="30">
        <f t="shared" si="98"/>
        <v>5</v>
      </c>
      <c r="J1037" s="30">
        <f t="shared" si="99"/>
        <v>2</v>
      </c>
      <c r="K1037" s="30">
        <f t="shared" si="100"/>
        <v>2</v>
      </c>
    </row>
    <row r="1038" spans="1:11" x14ac:dyDescent="0.25">
      <c r="A1038" s="1">
        <v>44204</v>
      </c>
      <c r="B1038" s="37">
        <v>14270</v>
      </c>
      <c r="C1038" s="37">
        <v>14329</v>
      </c>
      <c r="D1038" s="37">
        <v>14252.5</v>
      </c>
      <c r="E1038" s="37">
        <v>14308.5</v>
      </c>
      <c r="F1038" s="37">
        <f t="shared" si="101"/>
        <v>0.5360896986685354</v>
      </c>
      <c r="G1038" s="30">
        <f t="shared" si="102"/>
        <v>0.2697967764540995</v>
      </c>
      <c r="H1038" s="30">
        <f t="shared" si="103"/>
        <v>0.50326797385620914</v>
      </c>
      <c r="I1038" s="30">
        <f t="shared" si="98"/>
        <v>4</v>
      </c>
      <c r="J1038" s="30">
        <f t="shared" si="99"/>
        <v>6</v>
      </c>
      <c r="K1038" s="30">
        <f t="shared" si="100"/>
        <v>2</v>
      </c>
    </row>
    <row r="1039" spans="1:11" x14ac:dyDescent="0.25">
      <c r="A1039" s="1">
        <v>44203</v>
      </c>
      <c r="B1039" s="37">
        <v>14266</v>
      </c>
      <c r="C1039" s="37">
        <v>14270</v>
      </c>
      <c r="D1039" s="37">
        <v>14207.5</v>
      </c>
      <c r="E1039" s="37">
        <v>14221</v>
      </c>
      <c r="F1039" s="37">
        <f t="shared" si="101"/>
        <v>0.43810458432637039</v>
      </c>
      <c r="G1039" s="30">
        <f t="shared" si="102"/>
        <v>-0.31543530071498671</v>
      </c>
      <c r="H1039" s="30">
        <f t="shared" si="103"/>
        <v>0.72000000000000008</v>
      </c>
      <c r="I1039" s="30">
        <f t="shared" si="98"/>
        <v>3</v>
      </c>
      <c r="J1039" s="30">
        <f t="shared" si="99"/>
        <v>8</v>
      </c>
      <c r="K1039" s="30">
        <f t="shared" si="100"/>
        <v>3</v>
      </c>
    </row>
    <row r="1040" spans="1:11" x14ac:dyDescent="0.25">
      <c r="A1040" s="1">
        <v>44202</v>
      </c>
      <c r="B1040" s="37">
        <v>14231</v>
      </c>
      <c r="C1040" s="37">
        <v>14252</v>
      </c>
      <c r="D1040" s="37">
        <v>14196</v>
      </c>
      <c r="E1040" s="37">
        <v>14234</v>
      </c>
      <c r="F1040" s="37">
        <f t="shared" si="101"/>
        <v>0.3935071323167732</v>
      </c>
      <c r="G1040" s="30">
        <f t="shared" si="102"/>
        <v>2.108073923125571E-2</v>
      </c>
      <c r="H1040" s="30">
        <f t="shared" si="103"/>
        <v>5.3571428571428582E-2</v>
      </c>
      <c r="I1040" s="30">
        <f t="shared" si="98"/>
        <v>2</v>
      </c>
      <c r="J1040" s="30">
        <f t="shared" si="99"/>
        <v>1</v>
      </c>
      <c r="K1040" s="30">
        <f t="shared" si="100"/>
        <v>2</v>
      </c>
    </row>
    <row r="1041" spans="1:11" x14ac:dyDescent="0.25">
      <c r="A1041" s="1">
        <v>44201</v>
      </c>
      <c r="B1041" s="37">
        <v>14115</v>
      </c>
      <c r="C1041" s="37">
        <v>14147.5</v>
      </c>
      <c r="D1041" s="37">
        <v>14078</v>
      </c>
      <c r="E1041" s="37">
        <v>14145</v>
      </c>
      <c r="F1041" s="37">
        <f t="shared" si="101"/>
        <v>0.49238398866454125</v>
      </c>
      <c r="G1041" s="30">
        <f t="shared" si="102"/>
        <v>0.21253985122210414</v>
      </c>
      <c r="H1041" s="30">
        <f t="shared" si="103"/>
        <v>0.43165467625899284</v>
      </c>
      <c r="I1041" s="30">
        <f t="shared" si="98"/>
        <v>4</v>
      </c>
      <c r="J1041" s="30">
        <f t="shared" si="99"/>
        <v>5</v>
      </c>
      <c r="K1041" s="30">
        <f t="shared" si="100"/>
        <v>2</v>
      </c>
    </row>
    <row r="1042" spans="1:11" x14ac:dyDescent="0.25">
      <c r="A1042" s="1">
        <v>44200</v>
      </c>
      <c r="B1042" s="37">
        <v>14106</v>
      </c>
      <c r="C1042" s="37">
        <v>14141.5</v>
      </c>
      <c r="D1042" s="37">
        <v>13972.5</v>
      </c>
      <c r="E1042" s="37">
        <v>14026.5</v>
      </c>
      <c r="F1042" s="37">
        <f t="shared" si="101"/>
        <v>1.1980717425209131</v>
      </c>
      <c r="G1042" s="30">
        <f t="shared" si="102"/>
        <v>-0.56358996171841769</v>
      </c>
      <c r="H1042" s="30">
        <f t="shared" si="103"/>
        <v>0.47041420118343197</v>
      </c>
      <c r="I1042" s="30">
        <f t="shared" si="98"/>
        <v>10</v>
      </c>
      <c r="J1042" s="30">
        <f t="shared" si="99"/>
        <v>5</v>
      </c>
      <c r="K1042" s="30">
        <f t="shared" si="100"/>
        <v>1</v>
      </c>
    </row>
    <row r="1043" spans="1:11" x14ac:dyDescent="0.25">
      <c r="A1043" s="1">
        <v>44197</v>
      </c>
      <c r="B1043" s="37">
        <v>13997</v>
      </c>
      <c r="C1043" s="37">
        <v>14058</v>
      </c>
      <c r="D1043" s="37">
        <v>13997</v>
      </c>
      <c r="E1043" s="37">
        <v>14048</v>
      </c>
      <c r="F1043" s="37">
        <f t="shared" si="101"/>
        <v>0.43580767307280133</v>
      </c>
      <c r="G1043" s="30">
        <f t="shared" si="102"/>
        <v>0.36436379224119453</v>
      </c>
      <c r="H1043" s="30">
        <f t="shared" si="103"/>
        <v>0.83606557377049173</v>
      </c>
      <c r="I1043" s="30">
        <f t="shared" si="98"/>
        <v>3</v>
      </c>
      <c r="J1043" s="30">
        <f t="shared" si="99"/>
        <v>9</v>
      </c>
      <c r="K1043" s="30">
        <f t="shared" si="100"/>
        <v>3</v>
      </c>
    </row>
    <row r="1044" spans="1:11" x14ac:dyDescent="0.25">
      <c r="A1044" s="1">
        <v>44196</v>
      </c>
      <c r="B1044" s="37">
        <v>13968</v>
      </c>
      <c r="C1044" s="37">
        <v>14001.5</v>
      </c>
      <c r="D1044" s="37">
        <v>13933</v>
      </c>
      <c r="E1044" s="37">
        <v>13983</v>
      </c>
      <c r="F1044" s="37">
        <f t="shared" si="101"/>
        <v>0.4904066437571592</v>
      </c>
      <c r="G1044" s="30">
        <f t="shared" si="102"/>
        <v>0.10738831615120276</v>
      </c>
      <c r="H1044" s="30">
        <f t="shared" si="103"/>
        <v>0.21897810218978103</v>
      </c>
      <c r="I1044" s="30">
        <f t="shared" si="98"/>
        <v>4</v>
      </c>
      <c r="J1044" s="30">
        <f t="shared" si="99"/>
        <v>3</v>
      </c>
      <c r="K1044" s="30">
        <f t="shared" si="100"/>
        <v>2</v>
      </c>
    </row>
    <row r="1045" spans="1:11" x14ac:dyDescent="0.25">
      <c r="A1045" s="1">
        <v>44195</v>
      </c>
      <c r="B1045" s="37">
        <v>13964.5</v>
      </c>
      <c r="C1045" s="37">
        <v>13977.5</v>
      </c>
      <c r="D1045" s="37">
        <v>13894.5</v>
      </c>
      <c r="E1045" s="37">
        <v>13942.5</v>
      </c>
      <c r="F1045" s="37">
        <f t="shared" si="101"/>
        <v>0.59436428085502524</v>
      </c>
      <c r="G1045" s="30">
        <f t="shared" si="102"/>
        <v>-0.15754233950374164</v>
      </c>
      <c r="H1045" s="30">
        <f t="shared" si="103"/>
        <v>0.26506024096385544</v>
      </c>
      <c r="I1045" s="30">
        <f t="shared" si="98"/>
        <v>5</v>
      </c>
      <c r="J1045" s="30">
        <f t="shared" si="99"/>
        <v>3</v>
      </c>
      <c r="K1045" s="30">
        <f t="shared" si="100"/>
        <v>2</v>
      </c>
    </row>
    <row r="1046" spans="1:11" x14ac:dyDescent="0.25">
      <c r="A1046" s="1">
        <v>44194</v>
      </c>
      <c r="B1046" s="37">
        <v>13935</v>
      </c>
      <c r="C1046" s="37">
        <v>13965.5</v>
      </c>
      <c r="D1046" s="37">
        <v>13871</v>
      </c>
      <c r="E1046" s="37">
        <v>13908.5</v>
      </c>
      <c r="F1046" s="37">
        <f t="shared" si="101"/>
        <v>0.67814854682454251</v>
      </c>
      <c r="G1046" s="30">
        <f t="shared" si="102"/>
        <v>-0.19016864011481882</v>
      </c>
      <c r="H1046" s="30">
        <f t="shared" si="103"/>
        <v>0.28042328042328046</v>
      </c>
      <c r="I1046" s="30">
        <f t="shared" si="98"/>
        <v>5</v>
      </c>
      <c r="J1046" s="30">
        <f t="shared" si="99"/>
        <v>3</v>
      </c>
      <c r="K1046" s="30">
        <f t="shared" si="100"/>
        <v>2</v>
      </c>
    </row>
    <row r="1047" spans="1:11" x14ac:dyDescent="0.25">
      <c r="A1047" s="1">
        <v>44193</v>
      </c>
      <c r="B1047" s="37">
        <v>13802</v>
      </c>
      <c r="C1047" s="37">
        <v>13872</v>
      </c>
      <c r="D1047" s="37">
        <v>13802</v>
      </c>
      <c r="E1047" s="37">
        <v>13843</v>
      </c>
      <c r="F1047" s="37">
        <f t="shared" si="101"/>
        <v>0.50717287349659468</v>
      </c>
      <c r="G1047" s="30">
        <f t="shared" si="102"/>
        <v>0.29705839733371975</v>
      </c>
      <c r="H1047" s="30">
        <f t="shared" si="103"/>
        <v>0.58571428571428574</v>
      </c>
      <c r="I1047" s="30">
        <f t="shared" si="98"/>
        <v>4</v>
      </c>
      <c r="J1047" s="30">
        <f t="shared" si="99"/>
        <v>6</v>
      </c>
      <c r="K1047" s="30">
        <f t="shared" si="100"/>
        <v>2</v>
      </c>
    </row>
    <row r="1048" spans="1:11" x14ac:dyDescent="0.25">
      <c r="A1048" s="1">
        <v>44189</v>
      </c>
      <c r="B1048" s="37">
        <v>13671</v>
      </c>
      <c r="C1048" s="37">
        <v>13748</v>
      </c>
      <c r="D1048" s="37">
        <v>13653.5</v>
      </c>
      <c r="E1048" s="37">
        <v>13692.5</v>
      </c>
      <c r="F1048" s="37">
        <f t="shared" si="101"/>
        <v>0.69124423963133641</v>
      </c>
      <c r="G1048" s="30">
        <f t="shared" si="102"/>
        <v>0.1572672079584522</v>
      </c>
      <c r="H1048" s="30">
        <f t="shared" si="103"/>
        <v>0.2275132275132275</v>
      </c>
      <c r="I1048" s="30">
        <f t="shared" si="98"/>
        <v>6</v>
      </c>
      <c r="J1048" s="30">
        <f t="shared" si="99"/>
        <v>3</v>
      </c>
      <c r="K1048" s="30">
        <f t="shared" si="100"/>
        <v>1</v>
      </c>
    </row>
    <row r="1049" spans="1:11" x14ac:dyDescent="0.25">
      <c r="A1049" s="1">
        <v>44188</v>
      </c>
      <c r="B1049" s="37">
        <v>13484</v>
      </c>
      <c r="C1049" s="37">
        <v>13555</v>
      </c>
      <c r="D1049" s="37">
        <v>13450</v>
      </c>
      <c r="E1049" s="37">
        <v>13533.5</v>
      </c>
      <c r="F1049" s="37">
        <f t="shared" si="101"/>
        <v>0.77870068229012157</v>
      </c>
      <c r="G1049" s="30">
        <f t="shared" si="102"/>
        <v>0.36710175022248592</v>
      </c>
      <c r="H1049" s="30">
        <f t="shared" si="103"/>
        <v>0.47142857142857147</v>
      </c>
      <c r="I1049" s="30">
        <f t="shared" si="98"/>
        <v>7</v>
      </c>
      <c r="J1049" s="30">
        <f t="shared" si="99"/>
        <v>5</v>
      </c>
      <c r="K1049" s="30">
        <f t="shared" si="100"/>
        <v>1</v>
      </c>
    </row>
    <row r="1050" spans="1:11" x14ac:dyDescent="0.25">
      <c r="A1050" s="1">
        <v>44187</v>
      </c>
      <c r="B1050" s="37">
        <v>13390</v>
      </c>
      <c r="C1050" s="37">
        <v>13449.5</v>
      </c>
      <c r="D1050" s="37">
        <v>13231.5</v>
      </c>
      <c r="E1050" s="37">
        <v>13299.5</v>
      </c>
      <c r="F1050" s="37">
        <f t="shared" si="101"/>
        <v>1.6280806572068707</v>
      </c>
      <c r="G1050" s="30">
        <f t="shared" si="102"/>
        <v>-0.67587752053771477</v>
      </c>
      <c r="H1050" s="30">
        <f t="shared" si="103"/>
        <v>0.41513761467889915</v>
      </c>
      <c r="I1050" s="30">
        <f t="shared" si="98"/>
        <v>10</v>
      </c>
      <c r="J1050" s="30">
        <f t="shared" si="99"/>
        <v>5</v>
      </c>
      <c r="K1050" s="30">
        <f t="shared" si="100"/>
        <v>1</v>
      </c>
    </row>
    <row r="1051" spans="1:11" x14ac:dyDescent="0.25">
      <c r="A1051" s="1">
        <v>44186</v>
      </c>
      <c r="B1051" s="37">
        <v>13731.5</v>
      </c>
      <c r="C1051" s="37">
        <v>13785</v>
      </c>
      <c r="D1051" s="37">
        <v>13690</v>
      </c>
      <c r="E1051" s="37">
        <v>13748.5</v>
      </c>
      <c r="F1051" s="37">
        <f t="shared" si="101"/>
        <v>0.69183993008775446</v>
      </c>
      <c r="G1051" s="30">
        <f t="shared" si="102"/>
        <v>0.12380293485780869</v>
      </c>
      <c r="H1051" s="30">
        <f t="shared" si="103"/>
        <v>0.17894736842105263</v>
      </c>
      <c r="I1051" s="30">
        <f t="shared" si="98"/>
        <v>6</v>
      </c>
      <c r="J1051" s="30">
        <f t="shared" si="99"/>
        <v>2</v>
      </c>
      <c r="K1051" s="30">
        <f t="shared" si="100"/>
        <v>1</v>
      </c>
    </row>
    <row r="1052" spans="1:11" x14ac:dyDescent="0.25">
      <c r="A1052" s="1">
        <v>44183</v>
      </c>
      <c r="B1052" s="37">
        <v>13755</v>
      </c>
      <c r="C1052" s="37">
        <v>13763</v>
      </c>
      <c r="D1052" s="37">
        <v>13681</v>
      </c>
      <c r="E1052" s="37">
        <v>13718</v>
      </c>
      <c r="F1052" s="37">
        <f t="shared" si="101"/>
        <v>0.5961468556888404</v>
      </c>
      <c r="G1052" s="30">
        <f t="shared" si="102"/>
        <v>-0.26899309342057431</v>
      </c>
      <c r="H1052" s="30">
        <f t="shared" si="103"/>
        <v>0.45121951219512191</v>
      </c>
      <c r="I1052" s="30">
        <f t="shared" si="98"/>
        <v>5</v>
      </c>
      <c r="J1052" s="30">
        <f t="shared" si="99"/>
        <v>5</v>
      </c>
      <c r="K1052" s="30">
        <f t="shared" si="100"/>
        <v>2</v>
      </c>
    </row>
    <row r="1053" spans="1:11" x14ac:dyDescent="0.25">
      <c r="A1053" s="1">
        <v>44182</v>
      </c>
      <c r="B1053" s="37">
        <v>13696.5</v>
      </c>
      <c r="C1053" s="37">
        <v>13748.5</v>
      </c>
      <c r="D1053" s="37">
        <v>13687</v>
      </c>
      <c r="E1053" s="37">
        <v>13744.5</v>
      </c>
      <c r="F1053" s="37">
        <f t="shared" si="101"/>
        <v>0.44901982258241152</v>
      </c>
      <c r="G1053" s="30">
        <f t="shared" si="102"/>
        <v>0.35045449567407733</v>
      </c>
      <c r="H1053" s="30">
        <f t="shared" si="103"/>
        <v>0.78048780487804892</v>
      </c>
      <c r="I1053" s="30">
        <f t="shared" si="98"/>
        <v>3</v>
      </c>
      <c r="J1053" s="30">
        <f t="shared" si="99"/>
        <v>8</v>
      </c>
      <c r="K1053" s="30">
        <f t="shared" si="100"/>
        <v>3</v>
      </c>
    </row>
    <row r="1054" spans="1:11" x14ac:dyDescent="0.25">
      <c r="A1054" s="1">
        <v>44181</v>
      </c>
      <c r="B1054" s="37">
        <v>13651.5</v>
      </c>
      <c r="C1054" s="37">
        <v>13664</v>
      </c>
      <c r="D1054" s="37">
        <v>13630.5</v>
      </c>
      <c r="E1054" s="37">
        <v>13655</v>
      </c>
      <c r="F1054" s="37">
        <f t="shared" si="101"/>
        <v>0.24539427901695784</v>
      </c>
      <c r="G1054" s="30">
        <f t="shared" si="102"/>
        <v>2.5638208255503055E-2</v>
      </c>
      <c r="H1054" s="30">
        <f t="shared" si="103"/>
        <v>0.10447761194029849</v>
      </c>
      <c r="I1054" s="30">
        <f t="shared" si="98"/>
        <v>1</v>
      </c>
      <c r="J1054" s="30">
        <f t="shared" si="99"/>
        <v>2</v>
      </c>
      <c r="K1054" s="30">
        <f t="shared" si="100"/>
        <v>2</v>
      </c>
    </row>
    <row r="1055" spans="1:11" x14ac:dyDescent="0.25">
      <c r="A1055" s="1">
        <v>44180</v>
      </c>
      <c r="B1055" s="37">
        <v>13537</v>
      </c>
      <c r="C1055" s="37">
        <v>13537</v>
      </c>
      <c r="D1055" s="37">
        <v>13458</v>
      </c>
      <c r="E1055" s="37">
        <v>13483</v>
      </c>
      <c r="F1055" s="37">
        <f t="shared" si="101"/>
        <v>0.58358572800472774</v>
      </c>
      <c r="G1055" s="30">
        <f t="shared" si="102"/>
        <v>-0.39890670015513041</v>
      </c>
      <c r="H1055" s="30">
        <f t="shared" si="103"/>
        <v>0.68354430379746844</v>
      </c>
      <c r="I1055" s="30">
        <f t="shared" si="98"/>
        <v>5</v>
      </c>
      <c r="J1055" s="30">
        <f t="shared" si="99"/>
        <v>7</v>
      </c>
      <c r="K1055" s="30">
        <f t="shared" si="100"/>
        <v>3</v>
      </c>
    </row>
    <row r="1056" spans="1:11" x14ac:dyDescent="0.25">
      <c r="A1056" s="1">
        <v>44179</v>
      </c>
      <c r="B1056" s="37">
        <v>13568</v>
      </c>
      <c r="C1056" s="37">
        <v>13612.5</v>
      </c>
      <c r="D1056" s="37">
        <v>13527</v>
      </c>
      <c r="E1056" s="37">
        <v>13547</v>
      </c>
      <c r="F1056" s="37">
        <f t="shared" si="101"/>
        <v>0.63015919811320753</v>
      </c>
      <c r="G1056" s="30">
        <f t="shared" si="102"/>
        <v>-0.15477594339622641</v>
      </c>
      <c r="H1056" s="30">
        <f t="shared" si="103"/>
        <v>0.24561403508771931</v>
      </c>
      <c r="I1056" s="30">
        <f t="shared" si="98"/>
        <v>5</v>
      </c>
      <c r="J1056" s="30">
        <f t="shared" si="99"/>
        <v>3</v>
      </c>
      <c r="K1056" s="30">
        <f t="shared" si="100"/>
        <v>2</v>
      </c>
    </row>
    <row r="1057" spans="1:11" x14ac:dyDescent="0.25">
      <c r="A1057" s="1">
        <v>44176</v>
      </c>
      <c r="B1057" s="37">
        <v>13524.5</v>
      </c>
      <c r="C1057" s="37">
        <v>13593.5</v>
      </c>
      <c r="D1057" s="37">
        <v>13522.5</v>
      </c>
      <c r="E1057" s="37">
        <v>13572</v>
      </c>
      <c r="F1057" s="37">
        <f t="shared" si="101"/>
        <v>0.52497319679100896</v>
      </c>
      <c r="G1057" s="30">
        <f t="shared" si="102"/>
        <v>0.35121446264187217</v>
      </c>
      <c r="H1057" s="30">
        <f t="shared" si="103"/>
        <v>0.66901408450704225</v>
      </c>
      <c r="I1057" s="30">
        <f t="shared" si="98"/>
        <v>4</v>
      </c>
      <c r="J1057" s="30">
        <f t="shared" si="99"/>
        <v>7</v>
      </c>
      <c r="K1057" s="30">
        <f t="shared" si="100"/>
        <v>3</v>
      </c>
    </row>
    <row r="1058" spans="1:11" x14ac:dyDescent="0.25">
      <c r="A1058" s="1">
        <v>44175</v>
      </c>
      <c r="B1058" s="37">
        <v>13505.5</v>
      </c>
      <c r="C1058" s="37">
        <v>13520</v>
      </c>
      <c r="D1058" s="37">
        <v>13441</v>
      </c>
      <c r="E1058" s="37">
        <v>13477.5</v>
      </c>
      <c r="F1058" s="37">
        <f t="shared" si="101"/>
        <v>0.58494687349598307</v>
      </c>
      <c r="G1058" s="30">
        <f t="shared" si="102"/>
        <v>-0.20732294250490538</v>
      </c>
      <c r="H1058" s="30">
        <f t="shared" si="103"/>
        <v>0.35443037974683544</v>
      </c>
      <c r="I1058" s="30">
        <f t="shared" si="98"/>
        <v>5</v>
      </c>
      <c r="J1058" s="30">
        <f t="shared" si="99"/>
        <v>4</v>
      </c>
      <c r="K1058" s="30">
        <f t="shared" si="100"/>
        <v>2</v>
      </c>
    </row>
    <row r="1059" spans="1:11" x14ac:dyDescent="0.25">
      <c r="A1059" s="1">
        <v>44174</v>
      </c>
      <c r="B1059" s="37">
        <v>13457.5</v>
      </c>
      <c r="C1059" s="37">
        <v>13518.5</v>
      </c>
      <c r="D1059" s="37">
        <v>13457.5</v>
      </c>
      <c r="E1059" s="37">
        <v>13514</v>
      </c>
      <c r="F1059" s="37">
        <f t="shared" si="101"/>
        <v>0.45327884079509573</v>
      </c>
      <c r="G1059" s="30">
        <f t="shared" si="102"/>
        <v>0.41984023778562135</v>
      </c>
      <c r="H1059" s="30">
        <f t="shared" si="103"/>
        <v>0.92622950819672112</v>
      </c>
      <c r="I1059" s="30">
        <f t="shared" si="98"/>
        <v>3</v>
      </c>
      <c r="J1059" s="30">
        <f t="shared" si="99"/>
        <v>10</v>
      </c>
      <c r="K1059" s="30">
        <f t="shared" si="100"/>
        <v>3</v>
      </c>
    </row>
    <row r="1060" spans="1:11" x14ac:dyDescent="0.25">
      <c r="A1060" s="1">
        <v>44173</v>
      </c>
      <c r="B1060" s="37">
        <v>13399</v>
      </c>
      <c r="C1060" s="37">
        <v>13463</v>
      </c>
      <c r="D1060" s="37">
        <v>13386</v>
      </c>
      <c r="E1060" s="37">
        <v>13402</v>
      </c>
      <c r="F1060" s="37">
        <f t="shared" si="101"/>
        <v>0.57466975147399069</v>
      </c>
      <c r="G1060" s="30">
        <f t="shared" si="102"/>
        <v>2.2389730576908726E-2</v>
      </c>
      <c r="H1060" s="30">
        <f t="shared" si="103"/>
        <v>3.896103896103896E-2</v>
      </c>
      <c r="I1060" s="30">
        <f t="shared" si="98"/>
        <v>5</v>
      </c>
      <c r="J1060" s="30">
        <f t="shared" si="99"/>
        <v>1</v>
      </c>
      <c r="K1060" s="30">
        <f t="shared" si="100"/>
        <v>2</v>
      </c>
    </row>
    <row r="1061" spans="1:11" x14ac:dyDescent="0.25">
      <c r="A1061" s="1">
        <v>44172</v>
      </c>
      <c r="B1061" s="37">
        <v>13271</v>
      </c>
      <c r="C1061" s="37">
        <v>13348.5</v>
      </c>
      <c r="D1061" s="37">
        <v>13271</v>
      </c>
      <c r="E1061" s="37">
        <v>13326.5</v>
      </c>
      <c r="F1061" s="37">
        <f t="shared" si="101"/>
        <v>0.58398010700022607</v>
      </c>
      <c r="G1061" s="30">
        <f t="shared" si="102"/>
        <v>0.41820510888403284</v>
      </c>
      <c r="H1061" s="30">
        <f t="shared" si="103"/>
        <v>0.71612903225806446</v>
      </c>
      <c r="I1061" s="30">
        <f t="shared" si="98"/>
        <v>5</v>
      </c>
      <c r="J1061" s="30">
        <f t="shared" si="99"/>
        <v>8</v>
      </c>
      <c r="K1061" s="30">
        <f t="shared" si="100"/>
        <v>3</v>
      </c>
    </row>
    <row r="1062" spans="1:11" x14ac:dyDescent="0.25">
      <c r="A1062" s="1">
        <v>44169</v>
      </c>
      <c r="B1062" s="37">
        <v>13225</v>
      </c>
      <c r="C1062" s="37">
        <v>13296</v>
      </c>
      <c r="D1062" s="37">
        <v>13204</v>
      </c>
      <c r="E1062" s="37">
        <v>13285.5</v>
      </c>
      <c r="F1062" s="37">
        <f t="shared" si="101"/>
        <v>0.69565217391304346</v>
      </c>
      <c r="G1062" s="30">
        <f t="shared" si="102"/>
        <v>0.45746691871455575</v>
      </c>
      <c r="H1062" s="30">
        <f t="shared" si="103"/>
        <v>0.65760869565217395</v>
      </c>
      <c r="I1062" s="30">
        <f t="shared" si="98"/>
        <v>6</v>
      </c>
      <c r="J1062" s="30">
        <f t="shared" si="99"/>
        <v>7</v>
      </c>
      <c r="K1062" s="30">
        <f t="shared" si="100"/>
        <v>4</v>
      </c>
    </row>
    <row r="1063" spans="1:11" x14ac:dyDescent="0.25">
      <c r="A1063" s="1">
        <v>44168</v>
      </c>
      <c r="B1063" s="37">
        <v>13207</v>
      </c>
      <c r="C1063" s="37">
        <v>13223</v>
      </c>
      <c r="D1063" s="37">
        <v>13172</v>
      </c>
      <c r="E1063" s="37">
        <v>13204</v>
      </c>
      <c r="F1063" s="37">
        <f t="shared" si="101"/>
        <v>0.38615885515257065</v>
      </c>
      <c r="G1063" s="30">
        <f t="shared" si="102"/>
        <v>-2.2715226773680625E-2</v>
      </c>
      <c r="H1063" s="30">
        <f t="shared" si="103"/>
        <v>5.8823529411764705E-2</v>
      </c>
      <c r="I1063" s="30">
        <f t="shared" si="98"/>
        <v>2</v>
      </c>
      <c r="J1063" s="30">
        <f t="shared" si="99"/>
        <v>1</v>
      </c>
      <c r="K1063" s="30">
        <f t="shared" si="100"/>
        <v>2</v>
      </c>
    </row>
    <row r="1064" spans="1:11" x14ac:dyDescent="0.25">
      <c r="A1064" s="1">
        <v>44167</v>
      </c>
      <c r="B1064" s="37">
        <v>13140</v>
      </c>
      <c r="C1064" s="37">
        <v>13161</v>
      </c>
      <c r="D1064" s="37">
        <v>13101.5</v>
      </c>
      <c r="E1064" s="37">
        <v>13128</v>
      </c>
      <c r="F1064" s="37">
        <f t="shared" si="101"/>
        <v>0.4528158295281583</v>
      </c>
      <c r="G1064" s="30">
        <f t="shared" si="102"/>
        <v>-9.1324200913242004E-2</v>
      </c>
      <c r="H1064" s="30">
        <f t="shared" si="103"/>
        <v>0.20168067226890754</v>
      </c>
      <c r="I1064" s="30">
        <f t="shared" si="98"/>
        <v>3</v>
      </c>
      <c r="J1064" s="30">
        <f t="shared" si="99"/>
        <v>3</v>
      </c>
      <c r="K1064" s="30">
        <f t="shared" si="100"/>
        <v>2</v>
      </c>
    </row>
    <row r="1065" spans="1:11" x14ac:dyDescent="0.25">
      <c r="A1065" s="1">
        <v>44166</v>
      </c>
      <c r="B1065" s="37">
        <v>13032.5</v>
      </c>
      <c r="C1065" s="37">
        <v>13120</v>
      </c>
      <c r="D1065" s="37">
        <v>12993.5</v>
      </c>
      <c r="E1065" s="37">
        <v>13108.5</v>
      </c>
      <c r="F1065" s="37">
        <f t="shared" si="101"/>
        <v>0.97065029733358921</v>
      </c>
      <c r="G1065" s="30">
        <f t="shared" si="102"/>
        <v>0.58315749088816415</v>
      </c>
      <c r="H1065" s="30">
        <f t="shared" si="103"/>
        <v>0.60079051383399196</v>
      </c>
      <c r="I1065" s="30">
        <f t="shared" si="98"/>
        <v>8</v>
      </c>
      <c r="J1065" s="30">
        <f t="shared" si="99"/>
        <v>7</v>
      </c>
      <c r="K1065" s="30">
        <f t="shared" si="100"/>
        <v>4</v>
      </c>
    </row>
    <row r="1066" spans="1:11" x14ac:dyDescent="0.25">
      <c r="A1066" s="1">
        <v>44162</v>
      </c>
      <c r="B1066" s="37">
        <v>13040</v>
      </c>
      <c r="C1066" s="37">
        <v>13058.5</v>
      </c>
      <c r="D1066" s="37">
        <v>12991</v>
      </c>
      <c r="E1066" s="37">
        <v>13001</v>
      </c>
      <c r="F1066" s="37">
        <f t="shared" si="101"/>
        <v>0.5176380368098159</v>
      </c>
      <c r="G1066" s="30">
        <f t="shared" si="102"/>
        <v>-0.29907975460122699</v>
      </c>
      <c r="H1066" s="30">
        <f t="shared" si="103"/>
        <v>0.57777777777777783</v>
      </c>
      <c r="I1066" s="30">
        <f t="shared" si="98"/>
        <v>4</v>
      </c>
      <c r="J1066" s="30">
        <f t="shared" si="99"/>
        <v>6</v>
      </c>
      <c r="K1066" s="30">
        <f t="shared" si="100"/>
        <v>2</v>
      </c>
    </row>
    <row r="1067" spans="1:11" x14ac:dyDescent="0.25">
      <c r="A1067" s="1">
        <v>44161</v>
      </c>
      <c r="B1067" s="37">
        <v>12912.5</v>
      </c>
      <c r="C1067" s="37">
        <v>12912.5</v>
      </c>
      <c r="D1067" s="37">
        <v>12799</v>
      </c>
      <c r="E1067" s="37">
        <v>12843</v>
      </c>
      <c r="F1067" s="37">
        <f t="shared" si="101"/>
        <v>0.87899322362052279</v>
      </c>
      <c r="G1067" s="30">
        <f t="shared" si="102"/>
        <v>-0.53823814133591485</v>
      </c>
      <c r="H1067" s="30">
        <f t="shared" si="103"/>
        <v>0.61233480176211452</v>
      </c>
      <c r="I1067" s="30">
        <f t="shared" si="98"/>
        <v>8</v>
      </c>
      <c r="J1067" s="30">
        <f t="shared" si="99"/>
        <v>7</v>
      </c>
      <c r="K1067" s="30">
        <f t="shared" si="100"/>
        <v>4</v>
      </c>
    </row>
    <row r="1068" spans="1:11" x14ac:dyDescent="0.25">
      <c r="A1068" s="1">
        <v>44160</v>
      </c>
      <c r="B1068" s="37">
        <v>13116.5</v>
      </c>
      <c r="C1068" s="37">
        <v>13137.5</v>
      </c>
      <c r="D1068" s="37">
        <v>13003.5</v>
      </c>
      <c r="E1068" s="37">
        <v>13013</v>
      </c>
      <c r="F1068" s="37">
        <f t="shared" si="101"/>
        <v>1.0216139976365648</v>
      </c>
      <c r="G1068" s="30">
        <f t="shared" si="102"/>
        <v>-0.78908245339839134</v>
      </c>
      <c r="H1068" s="30">
        <f t="shared" si="103"/>
        <v>0.77238805970149238</v>
      </c>
      <c r="I1068" s="30">
        <f t="shared" si="98"/>
        <v>9</v>
      </c>
      <c r="J1068" s="30">
        <f t="shared" si="99"/>
        <v>8</v>
      </c>
      <c r="K1068" s="30">
        <f t="shared" si="100"/>
        <v>4</v>
      </c>
    </row>
    <row r="1069" spans="1:11" x14ac:dyDescent="0.25">
      <c r="A1069" s="1">
        <v>44159</v>
      </c>
      <c r="B1069" s="37">
        <v>12972</v>
      </c>
      <c r="C1069" s="37">
        <v>13039.5</v>
      </c>
      <c r="D1069" s="37">
        <v>12965</v>
      </c>
      <c r="E1069" s="37">
        <v>13019</v>
      </c>
      <c r="F1069" s="37">
        <f t="shared" si="101"/>
        <v>0.57431390687634909</v>
      </c>
      <c r="G1069" s="30">
        <f t="shared" si="102"/>
        <v>0.36231884057971014</v>
      </c>
      <c r="H1069" s="30">
        <f t="shared" si="103"/>
        <v>0.63087248322147649</v>
      </c>
      <c r="I1069" s="30">
        <f t="shared" si="98"/>
        <v>5</v>
      </c>
      <c r="J1069" s="30">
        <f t="shared" si="99"/>
        <v>7</v>
      </c>
      <c r="K1069" s="30">
        <f t="shared" si="100"/>
        <v>3</v>
      </c>
    </row>
    <row r="1070" spans="1:11" x14ac:dyDescent="0.25">
      <c r="A1070" s="1">
        <v>44158</v>
      </c>
      <c r="B1070" s="37">
        <v>12948.5</v>
      </c>
      <c r="C1070" s="37">
        <v>12955</v>
      </c>
      <c r="D1070" s="37">
        <v>12825</v>
      </c>
      <c r="E1070" s="37">
        <v>12880</v>
      </c>
      <c r="F1070" s="37">
        <f t="shared" si="101"/>
        <v>1.003977294667336</v>
      </c>
      <c r="G1070" s="30">
        <f t="shared" si="102"/>
        <v>-0.52901880526701928</v>
      </c>
      <c r="H1070" s="30">
        <f t="shared" si="103"/>
        <v>0.52692307692307683</v>
      </c>
      <c r="I1070" s="30">
        <f t="shared" si="98"/>
        <v>9</v>
      </c>
      <c r="J1070" s="30">
        <f t="shared" si="99"/>
        <v>6</v>
      </c>
      <c r="K1070" s="30">
        <f t="shared" si="100"/>
        <v>1</v>
      </c>
    </row>
    <row r="1071" spans="1:11" x14ac:dyDescent="0.25">
      <c r="A1071" s="1">
        <v>44155</v>
      </c>
      <c r="B1071" s="37">
        <v>12805</v>
      </c>
      <c r="C1071" s="37">
        <v>12847.5</v>
      </c>
      <c r="D1071" s="37">
        <v>12775.5</v>
      </c>
      <c r="E1071" s="37">
        <v>12786</v>
      </c>
      <c r="F1071" s="37">
        <f t="shared" si="101"/>
        <v>0.5622803592346739</v>
      </c>
      <c r="G1071" s="30">
        <f t="shared" si="102"/>
        <v>-0.14837953924248343</v>
      </c>
      <c r="H1071" s="30">
        <f t="shared" si="103"/>
        <v>0.26388888888888895</v>
      </c>
      <c r="I1071" s="30">
        <f t="shared" si="98"/>
        <v>5</v>
      </c>
      <c r="J1071" s="30">
        <f t="shared" si="99"/>
        <v>3</v>
      </c>
      <c r="K1071" s="30">
        <f t="shared" si="100"/>
        <v>2</v>
      </c>
    </row>
    <row r="1072" spans="1:11" x14ac:dyDescent="0.25">
      <c r="A1072" s="1">
        <v>44154</v>
      </c>
      <c r="B1072" s="37">
        <v>12885.5</v>
      </c>
      <c r="C1072" s="37">
        <v>12962.5</v>
      </c>
      <c r="D1072" s="37">
        <v>12870</v>
      </c>
      <c r="E1072" s="37">
        <v>12941.5</v>
      </c>
      <c r="F1072" s="37">
        <f t="shared" si="101"/>
        <v>0.71786116177098291</v>
      </c>
      <c r="G1072" s="30">
        <f t="shared" si="102"/>
        <v>0.43459702766675717</v>
      </c>
      <c r="H1072" s="30">
        <f t="shared" si="103"/>
        <v>0.60540540540540533</v>
      </c>
      <c r="I1072" s="30">
        <f t="shared" si="98"/>
        <v>6</v>
      </c>
      <c r="J1072" s="30">
        <f t="shared" si="99"/>
        <v>7</v>
      </c>
      <c r="K1072" s="30">
        <f t="shared" si="100"/>
        <v>4</v>
      </c>
    </row>
    <row r="1073" spans="1:11" x14ac:dyDescent="0.25">
      <c r="A1073" s="1">
        <v>44153</v>
      </c>
      <c r="B1073" s="37">
        <v>12868.5</v>
      </c>
      <c r="C1073" s="37">
        <v>12907</v>
      </c>
      <c r="D1073" s="37">
        <v>12848</v>
      </c>
      <c r="E1073" s="37">
        <v>12857</v>
      </c>
      <c r="F1073" s="37">
        <f t="shared" si="101"/>
        <v>0.4584838947818316</v>
      </c>
      <c r="G1073" s="30">
        <f t="shared" si="102"/>
        <v>-8.936550491510277E-2</v>
      </c>
      <c r="H1073" s="30">
        <f t="shared" si="103"/>
        <v>0.19491525423728814</v>
      </c>
      <c r="I1073" s="30">
        <f t="shared" si="98"/>
        <v>3</v>
      </c>
      <c r="J1073" s="30">
        <f t="shared" si="99"/>
        <v>2</v>
      </c>
      <c r="K1073" s="30">
        <f t="shared" si="100"/>
        <v>2</v>
      </c>
    </row>
    <row r="1074" spans="1:11" x14ac:dyDescent="0.25">
      <c r="A1074" s="1">
        <v>44152</v>
      </c>
      <c r="B1074" s="37">
        <v>12886</v>
      </c>
      <c r="C1074" s="37">
        <v>12889</v>
      </c>
      <c r="D1074" s="37">
        <v>12806.5</v>
      </c>
      <c r="E1074" s="37">
        <v>12815.5</v>
      </c>
      <c r="F1074" s="37">
        <f t="shared" si="101"/>
        <v>0.64022970665838896</v>
      </c>
      <c r="G1074" s="30">
        <f t="shared" si="102"/>
        <v>-0.54710538568989597</v>
      </c>
      <c r="H1074" s="30">
        <f t="shared" si="103"/>
        <v>0.8545454545454545</v>
      </c>
      <c r="I1074" s="30">
        <f t="shared" si="98"/>
        <v>5</v>
      </c>
      <c r="J1074" s="30">
        <f t="shared" si="99"/>
        <v>9</v>
      </c>
      <c r="K1074" s="30">
        <f t="shared" si="100"/>
        <v>3</v>
      </c>
    </row>
    <row r="1075" spans="1:11" x14ac:dyDescent="0.25">
      <c r="A1075" s="1">
        <v>44148</v>
      </c>
      <c r="B1075" s="37">
        <v>12650.5</v>
      </c>
      <c r="C1075" s="37">
        <v>12745.5</v>
      </c>
      <c r="D1075" s="37">
        <v>12619</v>
      </c>
      <c r="E1075" s="37">
        <v>12717</v>
      </c>
      <c r="F1075" s="37">
        <f t="shared" si="101"/>
        <v>0.99996047587051895</v>
      </c>
      <c r="G1075" s="37">
        <f t="shared" si="102"/>
        <v>0.52567092209794075</v>
      </c>
      <c r="H1075" s="37">
        <f t="shared" si="103"/>
        <v>0.52569169960474305</v>
      </c>
      <c r="I1075" s="37">
        <f t="shared" si="98"/>
        <v>9</v>
      </c>
      <c r="J1075" s="37">
        <f t="shared" si="99"/>
        <v>6</v>
      </c>
      <c r="K1075" s="37">
        <f t="shared" si="100"/>
        <v>1</v>
      </c>
    </row>
    <row r="1076" spans="1:11" x14ac:dyDescent="0.25">
      <c r="A1076" s="1">
        <v>44147</v>
      </c>
      <c r="B1076" s="37">
        <v>12712.5</v>
      </c>
      <c r="C1076" s="37">
        <v>12749</v>
      </c>
      <c r="D1076" s="37">
        <v>12673</v>
      </c>
      <c r="E1076" s="37">
        <v>12696.5</v>
      </c>
      <c r="F1076" s="37">
        <f t="shared" si="101"/>
        <v>0.5978367748279253</v>
      </c>
      <c r="G1076" s="37">
        <f t="shared" si="102"/>
        <v>-0.12586037364798427</v>
      </c>
      <c r="H1076" s="37">
        <f t="shared" si="103"/>
        <v>0.2105263157894737</v>
      </c>
      <c r="I1076" s="37">
        <f t="shared" si="98"/>
        <v>5</v>
      </c>
      <c r="J1076" s="37">
        <f t="shared" si="99"/>
        <v>3</v>
      </c>
      <c r="K1076" s="37">
        <f t="shared" si="100"/>
        <v>2</v>
      </c>
    </row>
    <row r="1077" spans="1:11" x14ac:dyDescent="0.25">
      <c r="A1077" s="1">
        <v>44146</v>
      </c>
      <c r="B1077" s="37">
        <v>12692</v>
      </c>
      <c r="C1077" s="37">
        <v>12761</v>
      </c>
      <c r="D1077" s="37">
        <v>12665</v>
      </c>
      <c r="E1077" s="37">
        <v>12692</v>
      </c>
      <c r="F1077" s="37">
        <f t="shared" si="101"/>
        <v>0.75638197289631259</v>
      </c>
      <c r="G1077" s="37">
        <f t="shared" si="102"/>
        <v>0</v>
      </c>
      <c r="H1077" s="37">
        <f t="shared" si="103"/>
        <v>0</v>
      </c>
      <c r="I1077" s="37">
        <f t="shared" si="98"/>
        <v>7</v>
      </c>
      <c r="J1077" s="37">
        <f t="shared" si="99"/>
        <v>1</v>
      </c>
      <c r="K1077" s="37">
        <f t="shared" si="100"/>
        <v>1</v>
      </c>
    </row>
    <row r="1078" spans="1:11" x14ac:dyDescent="0.25">
      <c r="A1078" s="1">
        <v>44145</v>
      </c>
      <c r="B1078" s="37">
        <v>12562.5</v>
      </c>
      <c r="C1078" s="37">
        <v>12614</v>
      </c>
      <c r="D1078" s="37">
        <v>12482.5</v>
      </c>
      <c r="E1078" s="37">
        <v>12599</v>
      </c>
      <c r="F1078" s="37">
        <f t="shared" si="101"/>
        <v>1.0467661691542289</v>
      </c>
      <c r="G1078" s="37">
        <f t="shared" si="102"/>
        <v>0.29054726368159206</v>
      </c>
      <c r="H1078" s="37">
        <f t="shared" si="103"/>
        <v>0.27756653992395436</v>
      </c>
      <c r="I1078" s="37">
        <f t="shared" si="98"/>
        <v>9</v>
      </c>
      <c r="J1078" s="37">
        <f t="shared" si="99"/>
        <v>3</v>
      </c>
      <c r="K1078" s="37">
        <f t="shared" si="100"/>
        <v>1</v>
      </c>
    </row>
    <row r="1079" spans="1:11" x14ac:dyDescent="0.25">
      <c r="A1079" s="1">
        <v>44144</v>
      </c>
      <c r="B1079" s="37">
        <v>12389</v>
      </c>
      <c r="C1079" s="37">
        <v>12453</v>
      </c>
      <c r="D1079" s="37">
        <v>12385.5</v>
      </c>
      <c r="E1079" s="37">
        <v>12415</v>
      </c>
      <c r="F1079" s="37">
        <f t="shared" si="101"/>
        <v>0.5448381628864315</v>
      </c>
      <c r="G1079" s="37">
        <f t="shared" si="102"/>
        <v>0.20986358866736621</v>
      </c>
      <c r="H1079" s="37">
        <f t="shared" si="103"/>
        <v>0.38518518518518519</v>
      </c>
      <c r="I1079" s="37">
        <f t="shared" si="98"/>
        <v>5</v>
      </c>
      <c r="J1079" s="37">
        <f t="shared" si="99"/>
        <v>4</v>
      </c>
      <c r="K1079" s="37">
        <f t="shared" si="100"/>
        <v>2</v>
      </c>
    </row>
    <row r="1080" spans="1:11" x14ac:dyDescent="0.25">
      <c r="A1080" s="1">
        <v>44141</v>
      </c>
      <c r="B1080" s="37">
        <v>12160</v>
      </c>
      <c r="C1080" s="37">
        <v>12200</v>
      </c>
      <c r="D1080" s="37">
        <v>12137</v>
      </c>
      <c r="E1080" s="37">
        <v>12170</v>
      </c>
      <c r="F1080" s="37">
        <f t="shared" si="101"/>
        <v>0.51809210526315785</v>
      </c>
      <c r="G1080" s="37">
        <f t="shared" si="102"/>
        <v>8.223684210526315E-2</v>
      </c>
      <c r="H1080" s="37">
        <f t="shared" si="103"/>
        <v>0.15873015873015872</v>
      </c>
      <c r="I1080" s="37">
        <f t="shared" si="98"/>
        <v>4</v>
      </c>
      <c r="J1080" s="37">
        <f t="shared" si="99"/>
        <v>2</v>
      </c>
      <c r="K1080" s="37">
        <f t="shared" si="100"/>
        <v>2</v>
      </c>
    </row>
    <row r="1081" spans="1:11" x14ac:dyDescent="0.25">
      <c r="A1081" s="1">
        <v>44140</v>
      </c>
      <c r="B1081" s="37">
        <v>12070.5</v>
      </c>
      <c r="C1081" s="37">
        <v>12104</v>
      </c>
      <c r="D1081" s="37">
        <v>12033.5</v>
      </c>
      <c r="E1081" s="37">
        <v>12083</v>
      </c>
      <c r="F1081" s="37">
        <f t="shared" si="101"/>
        <v>0.58406859699266811</v>
      </c>
      <c r="G1081" s="37">
        <f t="shared" si="102"/>
        <v>0.10355826187813265</v>
      </c>
      <c r="H1081" s="37">
        <f t="shared" si="103"/>
        <v>0.1773049645390071</v>
      </c>
      <c r="I1081" s="37">
        <f t="shared" si="98"/>
        <v>5</v>
      </c>
      <c r="J1081" s="37">
        <f t="shared" si="99"/>
        <v>2</v>
      </c>
      <c r="K1081" s="37">
        <f t="shared" si="100"/>
        <v>2</v>
      </c>
    </row>
    <row r="1082" spans="1:11" x14ac:dyDescent="0.25">
      <c r="A1082" s="1">
        <v>44139</v>
      </c>
      <c r="B1082" s="37">
        <v>11810</v>
      </c>
      <c r="C1082" s="37">
        <v>11919</v>
      </c>
      <c r="D1082" s="37">
        <v>11810</v>
      </c>
      <c r="E1082" s="37">
        <v>11873.5</v>
      </c>
      <c r="F1082" s="37">
        <f t="shared" si="101"/>
        <v>0.92294665537679932</v>
      </c>
      <c r="G1082" s="37">
        <f t="shared" si="102"/>
        <v>0.53767993226079591</v>
      </c>
      <c r="H1082" s="37">
        <f t="shared" si="103"/>
        <v>0.58256880733944949</v>
      </c>
      <c r="I1082" s="37">
        <f t="shared" si="98"/>
        <v>8</v>
      </c>
      <c r="J1082" s="37">
        <f t="shared" si="99"/>
        <v>6</v>
      </c>
      <c r="K1082" s="37">
        <f t="shared" si="100"/>
        <v>1</v>
      </c>
    </row>
    <row r="1083" spans="1:11" x14ac:dyDescent="0.25">
      <c r="A1083" s="1">
        <v>44138</v>
      </c>
      <c r="B1083" s="37">
        <v>11755</v>
      </c>
      <c r="C1083" s="37">
        <v>11822</v>
      </c>
      <c r="D1083" s="37">
        <v>11736</v>
      </c>
      <c r="E1083" s="37">
        <v>11783</v>
      </c>
      <c r="F1083" s="37">
        <f t="shared" si="101"/>
        <v>0.73160357294768186</v>
      </c>
      <c r="G1083" s="37">
        <f t="shared" si="102"/>
        <v>0.23819651212250106</v>
      </c>
      <c r="H1083" s="37">
        <f t="shared" si="103"/>
        <v>0.32558139534883718</v>
      </c>
      <c r="I1083" s="37">
        <f t="shared" si="98"/>
        <v>7</v>
      </c>
      <c r="J1083" s="37">
        <f t="shared" si="99"/>
        <v>4</v>
      </c>
      <c r="K1083" s="37">
        <f t="shared" si="100"/>
        <v>1</v>
      </c>
    </row>
    <row r="1084" spans="1:11" x14ac:dyDescent="0.25">
      <c r="A1084" s="1">
        <v>44137</v>
      </c>
      <c r="B1084" s="37">
        <v>11678.5</v>
      </c>
      <c r="C1084" s="37">
        <v>11678.5</v>
      </c>
      <c r="D1084" s="37">
        <v>11560</v>
      </c>
      <c r="E1084" s="37">
        <v>11617</v>
      </c>
      <c r="F1084" s="37">
        <f t="shared" si="101"/>
        <v>1.0146851051076764</v>
      </c>
      <c r="G1084" s="37">
        <f t="shared" si="102"/>
        <v>-0.52660872543562953</v>
      </c>
      <c r="H1084" s="37">
        <f t="shared" si="103"/>
        <v>0.51898734177215189</v>
      </c>
      <c r="I1084" s="37">
        <f t="shared" si="98"/>
        <v>9</v>
      </c>
      <c r="J1084" s="37">
        <f t="shared" si="99"/>
        <v>6</v>
      </c>
      <c r="K1084" s="37">
        <f t="shared" si="100"/>
        <v>1</v>
      </c>
    </row>
    <row r="1085" spans="1:11" x14ac:dyDescent="0.25">
      <c r="A1085" s="1">
        <v>44134</v>
      </c>
      <c r="B1085" s="37">
        <v>11655</v>
      </c>
      <c r="C1085" s="37">
        <v>11745</v>
      </c>
      <c r="D1085" s="37">
        <v>11624.5</v>
      </c>
      <c r="E1085" s="37">
        <v>11635.5</v>
      </c>
      <c r="F1085" s="37">
        <f t="shared" si="101"/>
        <v>1.0338910338910339</v>
      </c>
      <c r="G1085" s="37">
        <f t="shared" si="102"/>
        <v>-0.16731016731016732</v>
      </c>
      <c r="H1085" s="37">
        <f t="shared" si="103"/>
        <v>0.16182572614107885</v>
      </c>
      <c r="I1085" s="37">
        <f t="shared" si="98"/>
        <v>9</v>
      </c>
      <c r="J1085" s="37">
        <f t="shared" si="99"/>
        <v>2</v>
      </c>
      <c r="K1085" s="37">
        <f t="shared" si="100"/>
        <v>1</v>
      </c>
    </row>
    <row r="1086" spans="1:11" x14ac:dyDescent="0.25">
      <c r="A1086" s="1">
        <v>44133</v>
      </c>
      <c r="B1086" s="37">
        <v>11644.5</v>
      </c>
      <c r="C1086" s="37">
        <v>11702.5</v>
      </c>
      <c r="D1086" s="37">
        <v>11607</v>
      </c>
      <c r="E1086" s="37">
        <v>11677</v>
      </c>
      <c r="F1086" s="37">
        <f t="shared" si="101"/>
        <v>0.82012967495384093</v>
      </c>
      <c r="G1086" s="37">
        <f t="shared" si="102"/>
        <v>0.27910172184293014</v>
      </c>
      <c r="H1086" s="37">
        <f t="shared" si="103"/>
        <v>0.34031413612565442</v>
      </c>
      <c r="I1086" s="37">
        <f t="shared" si="98"/>
        <v>7</v>
      </c>
      <c r="J1086" s="37">
        <f t="shared" si="99"/>
        <v>4</v>
      </c>
      <c r="K1086" s="37">
        <f t="shared" si="100"/>
        <v>1</v>
      </c>
    </row>
    <row r="1087" spans="1:11" x14ac:dyDescent="0.25">
      <c r="A1087" s="1">
        <v>44132</v>
      </c>
      <c r="B1087" s="37">
        <v>11890</v>
      </c>
      <c r="C1087" s="37">
        <v>11917.5</v>
      </c>
      <c r="D1087" s="37">
        <v>11811</v>
      </c>
      <c r="E1087" s="37">
        <v>11824</v>
      </c>
      <c r="F1087" s="37">
        <f t="shared" si="101"/>
        <v>0.89571068124474351</v>
      </c>
      <c r="G1087" s="37">
        <f t="shared" si="102"/>
        <v>-0.55508830950378474</v>
      </c>
      <c r="H1087" s="37">
        <f t="shared" si="103"/>
        <v>0.61971830985915499</v>
      </c>
      <c r="I1087" s="37">
        <f t="shared" si="98"/>
        <v>8</v>
      </c>
      <c r="J1087" s="37">
        <f t="shared" si="99"/>
        <v>7</v>
      </c>
      <c r="K1087" s="37">
        <f t="shared" si="100"/>
        <v>4</v>
      </c>
    </row>
    <row r="1088" spans="1:11" x14ac:dyDescent="0.25">
      <c r="A1088" s="1">
        <v>44131</v>
      </c>
      <c r="B1088" s="37">
        <v>11805</v>
      </c>
      <c r="C1088" s="37">
        <v>11818</v>
      </c>
      <c r="D1088" s="37">
        <v>11724.5</v>
      </c>
      <c r="E1088" s="37">
        <v>11806</v>
      </c>
      <c r="F1088" s="37">
        <f t="shared" si="101"/>
        <v>0.79203727234222787</v>
      </c>
      <c r="G1088" s="37">
        <f t="shared" si="102"/>
        <v>8.4709868699703508E-3</v>
      </c>
      <c r="H1088" s="37">
        <f t="shared" si="103"/>
        <v>1.06951871657754E-2</v>
      </c>
      <c r="I1088" s="37">
        <f t="shared" si="98"/>
        <v>7</v>
      </c>
      <c r="J1088" s="37">
        <f t="shared" si="99"/>
        <v>1</v>
      </c>
      <c r="K1088" s="37">
        <f t="shared" si="100"/>
        <v>1</v>
      </c>
    </row>
    <row r="1089" spans="1:11" x14ac:dyDescent="0.25">
      <c r="A1089" s="1">
        <v>44130</v>
      </c>
      <c r="B1089" s="37">
        <v>11915</v>
      </c>
      <c r="C1089" s="37">
        <v>11921.5</v>
      </c>
      <c r="D1089" s="37">
        <v>11872.5</v>
      </c>
      <c r="E1089" s="37">
        <v>11889</v>
      </c>
      <c r="F1089" s="37">
        <f t="shared" si="101"/>
        <v>0.41124632815778428</v>
      </c>
      <c r="G1089" s="37">
        <f t="shared" si="102"/>
        <v>-0.21821233738984472</v>
      </c>
      <c r="H1089" s="37">
        <f t="shared" si="103"/>
        <v>0.53061224489795922</v>
      </c>
      <c r="I1089" s="37">
        <f t="shared" si="98"/>
        <v>3</v>
      </c>
      <c r="J1089" s="37">
        <f t="shared" si="99"/>
        <v>6</v>
      </c>
      <c r="K1089" s="37">
        <f t="shared" si="100"/>
        <v>2</v>
      </c>
    </row>
    <row r="1090" spans="1:11" x14ac:dyDescent="0.25">
      <c r="A1090" s="1">
        <v>44127</v>
      </c>
      <c r="B1090" s="37">
        <v>11940</v>
      </c>
      <c r="C1090" s="37">
        <v>11969</v>
      </c>
      <c r="D1090" s="37">
        <v>11918.5</v>
      </c>
      <c r="E1090" s="37">
        <v>11929</v>
      </c>
      <c r="F1090" s="37">
        <f t="shared" si="101"/>
        <v>0.42294807370184251</v>
      </c>
      <c r="G1090" s="37">
        <f t="shared" si="102"/>
        <v>-9.2127303182579556E-2</v>
      </c>
      <c r="H1090" s="37">
        <f t="shared" si="103"/>
        <v>0.21782178217821782</v>
      </c>
      <c r="I1090" s="37">
        <f t="shared" si="98"/>
        <v>3</v>
      </c>
      <c r="J1090" s="37">
        <f t="shared" si="99"/>
        <v>3</v>
      </c>
      <c r="K1090" s="37">
        <f t="shared" si="100"/>
        <v>2</v>
      </c>
    </row>
    <row r="1091" spans="1:11" x14ac:dyDescent="0.25">
      <c r="A1091" s="1">
        <v>44126</v>
      </c>
      <c r="B1091" s="37">
        <v>11890</v>
      </c>
      <c r="C1091" s="37">
        <v>11925.5</v>
      </c>
      <c r="D1091" s="37">
        <v>11845.5</v>
      </c>
      <c r="E1091" s="37">
        <v>11903</v>
      </c>
      <c r="F1091" s="37">
        <f t="shared" si="101"/>
        <v>0.67283431455004206</v>
      </c>
      <c r="G1091" s="37">
        <f t="shared" si="102"/>
        <v>0.10933557611438184</v>
      </c>
      <c r="H1091" s="37">
        <f t="shared" si="103"/>
        <v>0.16250000000000001</v>
      </c>
      <c r="I1091" s="37">
        <f t="shared" ref="I1091:I1154" si="104">VLOOKUP(_xlfn.PERCENTRANK.EXC(F$4:F$1200,F1091),$M$4:$O$13,3,TRUE)</f>
        <v>5</v>
      </c>
      <c r="J1091" s="37">
        <f t="shared" ref="J1091:J1154" si="105">VLOOKUP(H1091,$M$17:$O$26,3,TRUE)</f>
        <v>2</v>
      </c>
      <c r="K1091" s="37">
        <f t="shared" ref="K1091:K1154" si="106">IF(I1091&gt;=$O$3,IF(J1091&gt;=$O$16,4,1),IF(J1091&gt;=$O$16,3,2))</f>
        <v>2</v>
      </c>
    </row>
    <row r="1092" spans="1:11" x14ac:dyDescent="0.25">
      <c r="A1092" s="1">
        <v>44125</v>
      </c>
      <c r="B1092" s="37">
        <v>11949</v>
      </c>
      <c r="C1092" s="37">
        <v>12005.5</v>
      </c>
      <c r="D1092" s="37">
        <v>11948</v>
      </c>
      <c r="E1092" s="37">
        <v>11993</v>
      </c>
      <c r="F1092" s="37">
        <f t="shared" ref="F1092:F1155" si="107">(C1092-D1092)/B1092*100</f>
        <v>0.48121181688844256</v>
      </c>
      <c r="G1092" s="37">
        <f t="shared" ref="G1092:G1155" si="108">(E1092-B1092)/B1092*100</f>
        <v>0.36823165118419954</v>
      </c>
      <c r="H1092" s="37">
        <f t="shared" ref="H1092:H1155" si="109">ABS(G1092/F1092)</f>
        <v>0.76521739130434785</v>
      </c>
      <c r="I1092" s="37">
        <f t="shared" si="104"/>
        <v>4</v>
      </c>
      <c r="J1092" s="37">
        <f t="shared" si="105"/>
        <v>8</v>
      </c>
      <c r="K1092" s="37">
        <f t="shared" si="106"/>
        <v>3</v>
      </c>
    </row>
    <row r="1093" spans="1:11" x14ac:dyDescent="0.25">
      <c r="A1093" s="1">
        <v>44124</v>
      </c>
      <c r="B1093" s="37">
        <v>11847.5</v>
      </c>
      <c r="C1093" s="37">
        <v>11923</v>
      </c>
      <c r="D1093" s="37">
        <v>11831</v>
      </c>
      <c r="E1093" s="37">
        <v>11918</v>
      </c>
      <c r="F1093" s="37">
        <f t="shared" si="107"/>
        <v>0.77653513399451368</v>
      </c>
      <c r="G1093" s="37">
        <f t="shared" si="108"/>
        <v>0.59506224941970876</v>
      </c>
      <c r="H1093" s="37">
        <f t="shared" si="109"/>
        <v>0.76630434782608681</v>
      </c>
      <c r="I1093" s="37">
        <f t="shared" si="104"/>
        <v>7</v>
      </c>
      <c r="J1093" s="37">
        <f t="shared" si="105"/>
        <v>8</v>
      </c>
      <c r="K1093" s="37">
        <f t="shared" si="106"/>
        <v>4</v>
      </c>
    </row>
    <row r="1094" spans="1:11" x14ac:dyDescent="0.25">
      <c r="A1094" s="1">
        <v>44123</v>
      </c>
      <c r="B1094" s="37">
        <v>11844.5</v>
      </c>
      <c r="C1094" s="37">
        <v>11899</v>
      </c>
      <c r="D1094" s="37">
        <v>11819</v>
      </c>
      <c r="E1094" s="37">
        <v>11862</v>
      </c>
      <c r="F1094" s="37">
        <f t="shared" si="107"/>
        <v>0.67541897083034319</v>
      </c>
      <c r="G1094" s="37">
        <f t="shared" si="108"/>
        <v>0.14774789986913756</v>
      </c>
      <c r="H1094" s="37">
        <f t="shared" si="109"/>
        <v>0.21874999999999997</v>
      </c>
      <c r="I1094" s="37">
        <f t="shared" si="104"/>
        <v>5</v>
      </c>
      <c r="J1094" s="37">
        <f t="shared" si="105"/>
        <v>3</v>
      </c>
      <c r="K1094" s="37">
        <f t="shared" si="106"/>
        <v>2</v>
      </c>
    </row>
    <row r="1095" spans="1:11" x14ac:dyDescent="0.25">
      <c r="A1095" s="1">
        <v>44120</v>
      </c>
      <c r="B1095" s="37">
        <v>11719</v>
      </c>
      <c r="C1095" s="37">
        <v>11776.5</v>
      </c>
      <c r="D1095" s="37">
        <v>11675</v>
      </c>
      <c r="E1095" s="37">
        <v>11759</v>
      </c>
      <c r="F1095" s="37">
        <f t="shared" si="107"/>
        <v>0.86611485621640072</v>
      </c>
      <c r="G1095" s="37">
        <f t="shared" si="108"/>
        <v>0.34132605171089686</v>
      </c>
      <c r="H1095" s="37">
        <f t="shared" si="109"/>
        <v>0.39408866995073893</v>
      </c>
      <c r="I1095" s="37">
        <f t="shared" si="104"/>
        <v>8</v>
      </c>
      <c r="J1095" s="37">
        <f t="shared" si="105"/>
        <v>4</v>
      </c>
      <c r="K1095" s="37">
        <f t="shared" si="106"/>
        <v>1</v>
      </c>
    </row>
    <row r="1096" spans="1:11" x14ac:dyDescent="0.25">
      <c r="A1096" s="1">
        <v>44119</v>
      </c>
      <c r="B1096" s="37">
        <v>11987.5</v>
      </c>
      <c r="C1096" s="37">
        <v>11990</v>
      </c>
      <c r="D1096" s="37">
        <v>11908.5</v>
      </c>
      <c r="E1096" s="37">
        <v>11928.5</v>
      </c>
      <c r="F1096" s="37">
        <f t="shared" si="107"/>
        <v>0.67987486965589161</v>
      </c>
      <c r="G1096" s="37">
        <f t="shared" si="108"/>
        <v>-0.49217935349322206</v>
      </c>
      <c r="H1096" s="37">
        <f t="shared" si="109"/>
        <v>0.72392638036809798</v>
      </c>
      <c r="I1096" s="37">
        <f t="shared" si="104"/>
        <v>5</v>
      </c>
      <c r="J1096" s="37">
        <f t="shared" si="105"/>
        <v>8</v>
      </c>
      <c r="K1096" s="37">
        <f t="shared" si="106"/>
        <v>3</v>
      </c>
    </row>
    <row r="1097" spans="1:11" x14ac:dyDescent="0.25">
      <c r="A1097" s="1">
        <v>44118</v>
      </c>
      <c r="B1097" s="37">
        <v>11912</v>
      </c>
      <c r="C1097" s="37">
        <v>11912.5</v>
      </c>
      <c r="D1097" s="37">
        <v>11836.5</v>
      </c>
      <c r="E1097" s="37">
        <v>11850.5</v>
      </c>
      <c r="F1097" s="37">
        <f t="shared" si="107"/>
        <v>0.63801208865010073</v>
      </c>
      <c r="G1097" s="37">
        <f t="shared" si="108"/>
        <v>-0.51628609805238423</v>
      </c>
      <c r="H1097" s="37">
        <f t="shared" si="109"/>
        <v>0.8092105263157896</v>
      </c>
      <c r="I1097" s="37">
        <f t="shared" si="104"/>
        <v>5</v>
      </c>
      <c r="J1097" s="37">
        <f t="shared" si="105"/>
        <v>9</v>
      </c>
      <c r="K1097" s="37">
        <f t="shared" si="106"/>
        <v>3</v>
      </c>
    </row>
    <row r="1098" spans="1:11" x14ac:dyDescent="0.25">
      <c r="A1098" s="1">
        <v>44117</v>
      </c>
      <c r="B1098" s="37">
        <v>11930</v>
      </c>
      <c r="C1098" s="37">
        <v>11988</v>
      </c>
      <c r="D1098" s="37">
        <v>11887</v>
      </c>
      <c r="E1098" s="37">
        <v>11979.5</v>
      </c>
      <c r="F1098" s="37">
        <f t="shared" si="107"/>
        <v>0.84660519698239733</v>
      </c>
      <c r="G1098" s="37">
        <f t="shared" si="108"/>
        <v>0.41492036881810562</v>
      </c>
      <c r="H1098" s="37">
        <f t="shared" si="109"/>
        <v>0.49009900990099009</v>
      </c>
      <c r="I1098" s="37">
        <f t="shared" si="104"/>
        <v>8</v>
      </c>
      <c r="J1098" s="37">
        <f t="shared" si="105"/>
        <v>5</v>
      </c>
      <c r="K1098" s="37">
        <f t="shared" si="106"/>
        <v>1</v>
      </c>
    </row>
    <row r="1099" spans="1:11" x14ac:dyDescent="0.25">
      <c r="A1099" s="1">
        <v>44116</v>
      </c>
      <c r="B1099" s="37">
        <v>11973.5</v>
      </c>
      <c r="C1099" s="37">
        <v>12013</v>
      </c>
      <c r="D1099" s="37">
        <v>11933</v>
      </c>
      <c r="E1099" s="37">
        <v>11942</v>
      </c>
      <c r="F1099" s="37">
        <f t="shared" si="107"/>
        <v>0.66814214724182575</v>
      </c>
      <c r="G1099" s="37">
        <f t="shared" si="108"/>
        <v>-0.26308097047646889</v>
      </c>
      <c r="H1099" s="37">
        <f t="shared" si="109"/>
        <v>0.39374999999999999</v>
      </c>
      <c r="I1099" s="37">
        <f t="shared" si="104"/>
        <v>5</v>
      </c>
      <c r="J1099" s="37">
        <f t="shared" si="105"/>
        <v>4</v>
      </c>
      <c r="K1099" s="37">
        <f t="shared" si="106"/>
        <v>2</v>
      </c>
    </row>
    <row r="1100" spans="1:11" x14ac:dyDescent="0.25">
      <c r="A1100" s="1">
        <v>44113</v>
      </c>
      <c r="B1100" s="37">
        <v>11865</v>
      </c>
      <c r="C1100" s="37">
        <v>11926</v>
      </c>
      <c r="D1100" s="37">
        <v>11816</v>
      </c>
      <c r="E1100" s="37">
        <v>11913</v>
      </c>
      <c r="F1100" s="37">
        <f t="shared" si="107"/>
        <v>0.92709650231774121</v>
      </c>
      <c r="G1100" s="37">
        <f t="shared" si="108"/>
        <v>0.40455120101137798</v>
      </c>
      <c r="H1100" s="37">
        <f t="shared" si="109"/>
        <v>0.43636363636363634</v>
      </c>
      <c r="I1100" s="37">
        <f t="shared" si="104"/>
        <v>8</v>
      </c>
      <c r="J1100" s="37">
        <f t="shared" si="105"/>
        <v>5</v>
      </c>
      <c r="K1100" s="37">
        <f t="shared" si="106"/>
        <v>1</v>
      </c>
    </row>
    <row r="1101" spans="1:11" x14ac:dyDescent="0.25">
      <c r="A1101" s="1">
        <v>44112</v>
      </c>
      <c r="B1101" s="37">
        <v>11824</v>
      </c>
      <c r="C1101" s="37">
        <v>11885</v>
      </c>
      <c r="D1101" s="37">
        <v>11819</v>
      </c>
      <c r="E1101" s="37">
        <v>11881.5</v>
      </c>
      <c r="F1101" s="37">
        <f t="shared" si="107"/>
        <v>0.55818673883626513</v>
      </c>
      <c r="G1101" s="37">
        <f t="shared" si="108"/>
        <v>0.48629905277401897</v>
      </c>
      <c r="H1101" s="37">
        <f t="shared" si="109"/>
        <v>0.87121212121212144</v>
      </c>
      <c r="I1101" s="37">
        <f t="shared" si="104"/>
        <v>5</v>
      </c>
      <c r="J1101" s="37">
        <f t="shared" si="105"/>
        <v>9</v>
      </c>
      <c r="K1101" s="37">
        <f t="shared" si="106"/>
        <v>3</v>
      </c>
    </row>
    <row r="1102" spans="1:11" x14ac:dyDescent="0.25">
      <c r="A1102" s="1">
        <v>44111</v>
      </c>
      <c r="B1102" s="37">
        <v>11673</v>
      </c>
      <c r="C1102" s="37">
        <v>11750</v>
      </c>
      <c r="D1102" s="37">
        <v>11638.5</v>
      </c>
      <c r="E1102" s="37">
        <v>11725</v>
      </c>
      <c r="F1102" s="37">
        <f t="shared" si="107"/>
        <v>0.95519575087809483</v>
      </c>
      <c r="G1102" s="37">
        <f t="shared" si="108"/>
        <v>0.44547245780861816</v>
      </c>
      <c r="H1102" s="37">
        <f t="shared" si="109"/>
        <v>0.46636771300448426</v>
      </c>
      <c r="I1102" s="37">
        <f t="shared" si="104"/>
        <v>8</v>
      </c>
      <c r="J1102" s="37">
        <f t="shared" si="105"/>
        <v>5</v>
      </c>
      <c r="K1102" s="37">
        <f t="shared" si="106"/>
        <v>1</v>
      </c>
    </row>
    <row r="1103" spans="1:11" x14ac:dyDescent="0.25">
      <c r="A1103" s="1">
        <v>44110</v>
      </c>
      <c r="B1103" s="37">
        <v>11590</v>
      </c>
      <c r="C1103" s="37">
        <v>11611.5</v>
      </c>
      <c r="D1103" s="37">
        <v>11567.5</v>
      </c>
      <c r="E1103" s="37">
        <v>11590</v>
      </c>
      <c r="F1103" s="37">
        <f t="shared" si="107"/>
        <v>0.37963761863675582</v>
      </c>
      <c r="G1103" s="37">
        <f t="shared" si="108"/>
        <v>0</v>
      </c>
      <c r="H1103" s="37">
        <f t="shared" si="109"/>
        <v>0</v>
      </c>
      <c r="I1103" s="37">
        <f t="shared" si="104"/>
        <v>2</v>
      </c>
      <c r="J1103" s="37">
        <f t="shared" si="105"/>
        <v>1</v>
      </c>
      <c r="K1103" s="37">
        <f t="shared" si="106"/>
        <v>2</v>
      </c>
    </row>
    <row r="1104" spans="1:11" x14ac:dyDescent="0.25">
      <c r="A1104" s="1">
        <v>44109</v>
      </c>
      <c r="B1104" s="37">
        <v>11468.5</v>
      </c>
      <c r="C1104" s="37">
        <v>11583.5</v>
      </c>
      <c r="D1104" s="37">
        <v>11467</v>
      </c>
      <c r="E1104" s="37">
        <v>11562.5</v>
      </c>
      <c r="F1104" s="37">
        <f t="shared" si="107"/>
        <v>1.0158259580590312</v>
      </c>
      <c r="G1104" s="37">
        <f t="shared" si="108"/>
        <v>0.81963639534376775</v>
      </c>
      <c r="H1104" s="37">
        <f t="shared" si="109"/>
        <v>0.80686695278969967</v>
      </c>
      <c r="I1104" s="37">
        <f t="shared" si="104"/>
        <v>9</v>
      </c>
      <c r="J1104" s="37">
        <f t="shared" si="105"/>
        <v>9</v>
      </c>
      <c r="K1104" s="37">
        <f t="shared" si="106"/>
        <v>4</v>
      </c>
    </row>
    <row r="1105" spans="1:11" x14ac:dyDescent="0.25">
      <c r="A1105" s="1">
        <v>44105</v>
      </c>
      <c r="B1105" s="37">
        <v>11348</v>
      </c>
      <c r="C1105" s="37">
        <v>11414.5</v>
      </c>
      <c r="D1105" s="37">
        <v>11348</v>
      </c>
      <c r="E1105" s="37">
        <v>11406.5</v>
      </c>
      <c r="F1105" s="37">
        <f t="shared" si="107"/>
        <v>0.58600634473034896</v>
      </c>
      <c r="G1105" s="37">
        <f t="shared" si="108"/>
        <v>0.5155093408530137</v>
      </c>
      <c r="H1105" s="37">
        <f t="shared" si="109"/>
        <v>0.87969924812030065</v>
      </c>
      <c r="I1105" s="37">
        <f t="shared" si="104"/>
        <v>5</v>
      </c>
      <c r="J1105" s="37">
        <f t="shared" si="105"/>
        <v>9</v>
      </c>
      <c r="K1105" s="37">
        <f t="shared" si="106"/>
        <v>3</v>
      </c>
    </row>
    <row r="1106" spans="1:11" x14ac:dyDescent="0.25">
      <c r="A1106" s="1">
        <v>44104</v>
      </c>
      <c r="B1106" s="37">
        <v>11240</v>
      </c>
      <c r="C1106" s="37">
        <v>11283</v>
      </c>
      <c r="D1106" s="37">
        <v>11195</v>
      </c>
      <c r="E1106" s="37">
        <v>11260</v>
      </c>
      <c r="F1106" s="37">
        <f t="shared" si="107"/>
        <v>0.7829181494661922</v>
      </c>
      <c r="G1106" s="37">
        <f t="shared" si="108"/>
        <v>0.1779359430604982</v>
      </c>
      <c r="H1106" s="37">
        <f t="shared" si="109"/>
        <v>0.22727272727272724</v>
      </c>
      <c r="I1106" s="37">
        <f t="shared" si="104"/>
        <v>7</v>
      </c>
      <c r="J1106" s="37">
        <f t="shared" si="105"/>
        <v>3</v>
      </c>
      <c r="K1106" s="37">
        <f t="shared" si="106"/>
        <v>1</v>
      </c>
    </row>
    <row r="1107" spans="1:11" x14ac:dyDescent="0.25">
      <c r="A1107" s="1">
        <v>44103</v>
      </c>
      <c r="B1107" s="37">
        <v>11277</v>
      </c>
      <c r="C1107" s="37">
        <v>11297.5</v>
      </c>
      <c r="D1107" s="37">
        <v>11196.5</v>
      </c>
      <c r="E1107" s="37">
        <v>11202.5</v>
      </c>
      <c r="F1107" s="37">
        <f t="shared" si="107"/>
        <v>0.89562826992994593</v>
      </c>
      <c r="G1107" s="37">
        <f t="shared" si="108"/>
        <v>-0.66063669415624715</v>
      </c>
      <c r="H1107" s="37">
        <f t="shared" si="109"/>
        <v>0.7376237623762375</v>
      </c>
      <c r="I1107" s="37">
        <f t="shared" si="104"/>
        <v>8</v>
      </c>
      <c r="J1107" s="37">
        <f t="shared" si="105"/>
        <v>8</v>
      </c>
      <c r="K1107" s="37">
        <f t="shared" si="106"/>
        <v>4</v>
      </c>
    </row>
    <row r="1108" spans="1:11" x14ac:dyDescent="0.25">
      <c r="A1108" s="1">
        <v>44102</v>
      </c>
      <c r="B1108" s="37">
        <v>11108</v>
      </c>
      <c r="C1108" s="37">
        <v>11210</v>
      </c>
      <c r="D1108" s="37">
        <v>11090</v>
      </c>
      <c r="E1108" s="37">
        <v>11206</v>
      </c>
      <c r="F1108" s="37">
        <f t="shared" si="107"/>
        <v>1.0803024846957148</v>
      </c>
      <c r="G1108" s="37">
        <f t="shared" si="108"/>
        <v>0.88224702916816711</v>
      </c>
      <c r="H1108" s="37">
        <f t="shared" si="109"/>
        <v>0.81666666666666676</v>
      </c>
      <c r="I1108" s="37">
        <f t="shared" si="104"/>
        <v>9</v>
      </c>
      <c r="J1108" s="37">
        <f t="shared" si="105"/>
        <v>9</v>
      </c>
      <c r="K1108" s="37">
        <f t="shared" si="106"/>
        <v>4</v>
      </c>
    </row>
    <row r="1109" spans="1:11" x14ac:dyDescent="0.25">
      <c r="A1109" s="1">
        <v>44099</v>
      </c>
      <c r="B1109" s="37">
        <v>10902</v>
      </c>
      <c r="C1109" s="37">
        <v>10940.5</v>
      </c>
      <c r="D1109" s="37">
        <v>10857.5</v>
      </c>
      <c r="E1109" s="37">
        <v>10914.5</v>
      </c>
      <c r="F1109" s="37">
        <f t="shared" si="107"/>
        <v>0.76132819666116303</v>
      </c>
      <c r="G1109" s="37">
        <f t="shared" si="108"/>
        <v>0.11465786094294625</v>
      </c>
      <c r="H1109" s="37">
        <f t="shared" si="109"/>
        <v>0.15060240963855423</v>
      </c>
      <c r="I1109" s="37">
        <f t="shared" si="104"/>
        <v>7</v>
      </c>
      <c r="J1109" s="37">
        <f t="shared" si="105"/>
        <v>2</v>
      </c>
      <c r="K1109" s="37">
        <f t="shared" si="106"/>
        <v>1</v>
      </c>
    </row>
    <row r="1110" spans="1:11" x14ac:dyDescent="0.25">
      <c r="A1110" s="1">
        <v>44098</v>
      </c>
      <c r="B1110" s="37">
        <v>11020</v>
      </c>
      <c r="C1110" s="37">
        <v>11020</v>
      </c>
      <c r="D1110" s="37">
        <v>10925.5</v>
      </c>
      <c r="E1110" s="37">
        <v>10935</v>
      </c>
      <c r="F1110" s="37">
        <f t="shared" si="107"/>
        <v>0.85753176043557167</v>
      </c>
      <c r="G1110" s="37">
        <f t="shared" si="108"/>
        <v>-0.77132486388384758</v>
      </c>
      <c r="H1110" s="37">
        <f t="shared" si="109"/>
        <v>0.89947089947089953</v>
      </c>
      <c r="I1110" s="37">
        <f t="shared" si="104"/>
        <v>8</v>
      </c>
      <c r="J1110" s="37">
        <f t="shared" si="105"/>
        <v>9</v>
      </c>
      <c r="K1110" s="37">
        <f t="shared" si="106"/>
        <v>4</v>
      </c>
    </row>
    <row r="1111" spans="1:11" x14ac:dyDescent="0.25">
      <c r="A1111" s="1">
        <v>44097</v>
      </c>
      <c r="B1111" s="37">
        <v>11223</v>
      </c>
      <c r="C1111" s="37">
        <v>11242.5</v>
      </c>
      <c r="D1111" s="37">
        <v>11186</v>
      </c>
      <c r="E1111" s="37">
        <v>11222</v>
      </c>
      <c r="F1111" s="37">
        <f t="shared" si="107"/>
        <v>0.50343045531497821</v>
      </c>
      <c r="G1111" s="37">
        <f t="shared" si="108"/>
        <v>-8.9102735453978447E-3</v>
      </c>
      <c r="H1111" s="37">
        <f t="shared" si="109"/>
        <v>1.7699115044247787E-2</v>
      </c>
      <c r="I1111" s="37">
        <f t="shared" si="104"/>
        <v>4</v>
      </c>
      <c r="J1111" s="37">
        <f t="shared" si="105"/>
        <v>1</v>
      </c>
      <c r="K1111" s="37">
        <f t="shared" si="106"/>
        <v>2</v>
      </c>
    </row>
    <row r="1112" spans="1:11" x14ac:dyDescent="0.25">
      <c r="A1112" s="1">
        <v>44096</v>
      </c>
      <c r="B1112" s="37">
        <v>11282.5</v>
      </c>
      <c r="C1112" s="37">
        <v>11285</v>
      </c>
      <c r="D1112" s="37">
        <v>11103.5</v>
      </c>
      <c r="E1112" s="37">
        <v>11157.5</v>
      </c>
      <c r="F1112" s="37">
        <f t="shared" si="107"/>
        <v>1.6086860181697318</v>
      </c>
      <c r="G1112" s="37">
        <f t="shared" si="108"/>
        <v>-1.1079104808331486</v>
      </c>
      <c r="H1112" s="37">
        <f t="shared" si="109"/>
        <v>0.68870523415977958</v>
      </c>
      <c r="I1112" s="37">
        <f t="shared" si="104"/>
        <v>10</v>
      </c>
      <c r="J1112" s="37">
        <f t="shared" si="105"/>
        <v>7</v>
      </c>
      <c r="K1112" s="37">
        <f t="shared" si="106"/>
        <v>4</v>
      </c>
    </row>
    <row r="1113" spans="1:11" x14ac:dyDescent="0.25">
      <c r="A1113" s="1">
        <v>44095</v>
      </c>
      <c r="B1113" s="37">
        <v>11491</v>
      </c>
      <c r="C1113" s="37">
        <v>11524.5</v>
      </c>
      <c r="D1113" s="37">
        <v>11477</v>
      </c>
      <c r="E1113" s="37">
        <v>11491.5</v>
      </c>
      <c r="F1113" s="37">
        <f t="shared" si="107"/>
        <v>0.41336698285614826</v>
      </c>
      <c r="G1113" s="37">
        <f t="shared" si="108"/>
        <v>4.351231398485771E-3</v>
      </c>
      <c r="H1113" s="37">
        <f t="shared" si="109"/>
        <v>1.0526315789473684E-2</v>
      </c>
      <c r="I1113" s="37">
        <f t="shared" si="104"/>
        <v>3</v>
      </c>
      <c r="J1113" s="37">
        <f t="shared" si="105"/>
        <v>1</v>
      </c>
      <c r="K1113" s="37">
        <f t="shared" si="106"/>
        <v>2</v>
      </c>
    </row>
    <row r="1114" spans="1:11" x14ac:dyDescent="0.25">
      <c r="A1114" s="1">
        <v>44092</v>
      </c>
      <c r="B1114" s="37">
        <v>11557.5</v>
      </c>
      <c r="C1114" s="37">
        <v>11581</v>
      </c>
      <c r="D1114" s="37">
        <v>11543.5</v>
      </c>
      <c r="E1114" s="37">
        <v>11558.5</v>
      </c>
      <c r="F1114" s="37">
        <f t="shared" si="107"/>
        <v>0.32446463335496434</v>
      </c>
      <c r="G1114" s="37">
        <f t="shared" si="108"/>
        <v>8.6523902227990477E-3</v>
      </c>
      <c r="H1114" s="37">
        <f t="shared" si="109"/>
        <v>2.6666666666666661E-2</v>
      </c>
      <c r="I1114" s="37">
        <f t="shared" si="104"/>
        <v>1</v>
      </c>
      <c r="J1114" s="37">
        <f t="shared" si="105"/>
        <v>1</v>
      </c>
      <c r="K1114" s="37">
        <f t="shared" si="106"/>
        <v>2</v>
      </c>
    </row>
    <row r="1115" spans="1:11" x14ac:dyDescent="0.25">
      <c r="A1115" s="1">
        <v>44091</v>
      </c>
      <c r="B1115" s="37">
        <v>11525</v>
      </c>
      <c r="C1115" s="37">
        <v>11578</v>
      </c>
      <c r="D1115" s="37">
        <v>11522</v>
      </c>
      <c r="E1115" s="37">
        <v>11565</v>
      </c>
      <c r="F1115" s="37">
        <f t="shared" si="107"/>
        <v>0.48590021691973967</v>
      </c>
      <c r="G1115" s="37">
        <f t="shared" si="108"/>
        <v>0.34707158351409978</v>
      </c>
      <c r="H1115" s="37">
        <f t="shared" si="109"/>
        <v>0.7142857142857143</v>
      </c>
      <c r="I1115" s="37">
        <f t="shared" si="104"/>
        <v>4</v>
      </c>
      <c r="J1115" s="37">
        <f t="shared" si="105"/>
        <v>8</v>
      </c>
      <c r="K1115" s="37">
        <f t="shared" si="106"/>
        <v>3</v>
      </c>
    </row>
    <row r="1116" spans="1:11" x14ac:dyDescent="0.25">
      <c r="A1116" s="1">
        <v>44090</v>
      </c>
      <c r="B1116" s="37">
        <v>11535</v>
      </c>
      <c r="C1116" s="37">
        <v>11555</v>
      </c>
      <c r="D1116" s="37">
        <v>11511.5</v>
      </c>
      <c r="E1116" s="37">
        <v>11539</v>
      </c>
      <c r="F1116" s="37">
        <f t="shared" si="107"/>
        <v>0.37711313394018203</v>
      </c>
      <c r="G1116" s="37">
        <f t="shared" si="108"/>
        <v>3.4677069787602946E-2</v>
      </c>
      <c r="H1116" s="37">
        <f t="shared" si="109"/>
        <v>9.1954022988505746E-2</v>
      </c>
      <c r="I1116" s="37">
        <f t="shared" si="104"/>
        <v>2</v>
      </c>
      <c r="J1116" s="37">
        <f t="shared" si="105"/>
        <v>1</v>
      </c>
      <c r="K1116" s="37">
        <f t="shared" si="106"/>
        <v>2</v>
      </c>
    </row>
    <row r="1117" spans="1:11" x14ac:dyDescent="0.25">
      <c r="A1117" s="1">
        <v>44089</v>
      </c>
      <c r="B1117" s="37">
        <v>11476.5</v>
      </c>
      <c r="C1117" s="37">
        <v>11506.5</v>
      </c>
      <c r="D1117" s="37">
        <v>11452</v>
      </c>
      <c r="E1117" s="37">
        <v>11475.5</v>
      </c>
      <c r="F1117" s="37">
        <f t="shared" si="107"/>
        <v>0.47488345750010885</v>
      </c>
      <c r="G1117" s="37">
        <f t="shared" si="108"/>
        <v>-8.713457935781814E-3</v>
      </c>
      <c r="H1117" s="37">
        <f t="shared" si="109"/>
        <v>1.834862385321101E-2</v>
      </c>
      <c r="I1117" s="37">
        <f t="shared" si="104"/>
        <v>4</v>
      </c>
      <c r="J1117" s="37">
        <f t="shared" si="105"/>
        <v>1</v>
      </c>
      <c r="K1117" s="37">
        <f t="shared" si="106"/>
        <v>2</v>
      </c>
    </row>
    <row r="1118" spans="1:11" x14ac:dyDescent="0.25">
      <c r="A1118" s="1">
        <v>44088</v>
      </c>
      <c r="B1118" s="37">
        <v>11524.5</v>
      </c>
      <c r="C1118" s="37">
        <v>11555</v>
      </c>
      <c r="D1118" s="37">
        <v>11520</v>
      </c>
      <c r="E1118" s="37">
        <v>11549</v>
      </c>
      <c r="F1118" s="37">
        <f t="shared" si="107"/>
        <v>0.30370081131502452</v>
      </c>
      <c r="G1118" s="37">
        <f t="shared" si="108"/>
        <v>0.21259056792051717</v>
      </c>
      <c r="H1118" s="37">
        <f t="shared" si="109"/>
        <v>0.70000000000000007</v>
      </c>
      <c r="I1118" s="37">
        <f t="shared" si="104"/>
        <v>1</v>
      </c>
      <c r="J1118" s="37">
        <f t="shared" si="105"/>
        <v>8</v>
      </c>
      <c r="K1118" s="37">
        <f t="shared" si="106"/>
        <v>3</v>
      </c>
    </row>
    <row r="1119" spans="1:11" x14ac:dyDescent="0.25">
      <c r="A1119" s="1">
        <v>44085</v>
      </c>
      <c r="B1119" s="37">
        <v>11443</v>
      </c>
      <c r="C1119" s="37">
        <v>11487.5</v>
      </c>
      <c r="D1119" s="37">
        <v>11422</v>
      </c>
      <c r="E1119" s="37">
        <v>11454.5</v>
      </c>
      <c r="F1119" s="37">
        <f t="shared" si="107"/>
        <v>0.57240234204317053</v>
      </c>
      <c r="G1119" s="37">
        <f t="shared" si="108"/>
        <v>0.10049812112208337</v>
      </c>
      <c r="H1119" s="37">
        <f t="shared" si="109"/>
        <v>0.17557251908396945</v>
      </c>
      <c r="I1119" s="37">
        <f t="shared" si="104"/>
        <v>5</v>
      </c>
      <c r="J1119" s="37">
        <f t="shared" si="105"/>
        <v>2</v>
      </c>
      <c r="K1119" s="37">
        <f t="shared" si="106"/>
        <v>2</v>
      </c>
    </row>
    <row r="1120" spans="1:11" x14ac:dyDescent="0.25">
      <c r="A1120" s="1">
        <v>44084</v>
      </c>
      <c r="B1120" s="37">
        <v>11352</v>
      </c>
      <c r="C1120" s="37">
        <v>11417</v>
      </c>
      <c r="D1120" s="37">
        <v>11334.5</v>
      </c>
      <c r="E1120" s="37">
        <v>11416</v>
      </c>
      <c r="F1120" s="37">
        <f t="shared" si="107"/>
        <v>0.72674418604651159</v>
      </c>
      <c r="G1120" s="37">
        <f t="shared" si="108"/>
        <v>0.56377730796335446</v>
      </c>
      <c r="H1120" s="37">
        <f t="shared" si="109"/>
        <v>0.77575757575757576</v>
      </c>
      <c r="I1120" s="37">
        <f t="shared" si="104"/>
        <v>6</v>
      </c>
      <c r="J1120" s="37">
        <f t="shared" si="105"/>
        <v>8</v>
      </c>
      <c r="K1120" s="37">
        <f t="shared" si="106"/>
        <v>4</v>
      </c>
    </row>
    <row r="1121" spans="1:11" x14ac:dyDescent="0.25">
      <c r="A1121" s="1">
        <v>44083</v>
      </c>
      <c r="B1121" s="37">
        <v>11234</v>
      </c>
      <c r="C1121" s="37">
        <v>11282.5</v>
      </c>
      <c r="D1121" s="37">
        <v>11233</v>
      </c>
      <c r="E1121" s="37">
        <v>11260</v>
      </c>
      <c r="F1121" s="37">
        <f t="shared" si="107"/>
        <v>0.44062666904041303</v>
      </c>
      <c r="G1121" s="37">
        <f t="shared" si="108"/>
        <v>0.23144027060708564</v>
      </c>
      <c r="H1121" s="37">
        <f t="shared" si="109"/>
        <v>0.5252525252525253</v>
      </c>
      <c r="I1121" s="37">
        <f t="shared" si="104"/>
        <v>3</v>
      </c>
      <c r="J1121" s="37">
        <f t="shared" si="105"/>
        <v>6</v>
      </c>
      <c r="K1121" s="37">
        <f t="shared" si="106"/>
        <v>2</v>
      </c>
    </row>
    <row r="1122" spans="1:11" x14ac:dyDescent="0.25">
      <c r="A1122" s="1">
        <v>44082</v>
      </c>
      <c r="B1122" s="37">
        <v>11368.5</v>
      </c>
      <c r="C1122" s="37">
        <v>11432.5</v>
      </c>
      <c r="D1122" s="37">
        <v>11333.5</v>
      </c>
      <c r="E1122" s="37">
        <v>11409.5</v>
      </c>
      <c r="F1122" s="37">
        <f t="shared" si="107"/>
        <v>0.8708272859216255</v>
      </c>
      <c r="G1122" s="37">
        <f t="shared" si="108"/>
        <v>0.36064564366451157</v>
      </c>
      <c r="H1122" s="37">
        <f t="shared" si="109"/>
        <v>0.41414141414141414</v>
      </c>
      <c r="I1122" s="37">
        <f t="shared" si="104"/>
        <v>8</v>
      </c>
      <c r="J1122" s="37">
        <f t="shared" si="105"/>
        <v>5</v>
      </c>
      <c r="K1122" s="37">
        <f t="shared" si="106"/>
        <v>1</v>
      </c>
    </row>
    <row r="1123" spans="1:11" x14ac:dyDescent="0.25">
      <c r="A1123" s="1">
        <v>44081</v>
      </c>
      <c r="B1123" s="37">
        <v>11350</v>
      </c>
      <c r="C1123" s="37">
        <v>11372</v>
      </c>
      <c r="D1123" s="37">
        <v>11267</v>
      </c>
      <c r="E1123" s="37">
        <v>11321</v>
      </c>
      <c r="F1123" s="37">
        <f t="shared" si="107"/>
        <v>0.92511013215859028</v>
      </c>
      <c r="G1123" s="37">
        <f t="shared" si="108"/>
        <v>-0.25550660792951541</v>
      </c>
      <c r="H1123" s="37">
        <f t="shared" si="109"/>
        <v>0.27619047619047621</v>
      </c>
      <c r="I1123" s="37">
        <f t="shared" si="104"/>
        <v>8</v>
      </c>
      <c r="J1123" s="37">
        <f t="shared" si="105"/>
        <v>3</v>
      </c>
      <c r="K1123" s="37">
        <f t="shared" si="106"/>
        <v>1</v>
      </c>
    </row>
    <row r="1124" spans="1:11" x14ac:dyDescent="0.25">
      <c r="A1124" s="1">
        <v>44078</v>
      </c>
      <c r="B1124" s="37">
        <v>11394</v>
      </c>
      <c r="C1124" s="37">
        <v>11418.5</v>
      </c>
      <c r="D1124" s="37">
        <v>11355.5</v>
      </c>
      <c r="E1124" s="37">
        <v>11406</v>
      </c>
      <c r="F1124" s="37">
        <f t="shared" si="107"/>
        <v>0.55292259083728279</v>
      </c>
      <c r="G1124" s="37">
        <f t="shared" si="108"/>
        <v>0.105318588730911</v>
      </c>
      <c r="H1124" s="37">
        <f t="shared" si="109"/>
        <v>0.19047619047619047</v>
      </c>
      <c r="I1124" s="37">
        <f t="shared" si="104"/>
        <v>5</v>
      </c>
      <c r="J1124" s="37">
        <f t="shared" si="105"/>
        <v>2</v>
      </c>
      <c r="K1124" s="37">
        <f t="shared" si="106"/>
        <v>2</v>
      </c>
    </row>
    <row r="1125" spans="1:11" x14ac:dyDescent="0.25">
      <c r="A1125" s="1">
        <v>44077</v>
      </c>
      <c r="B1125" s="37">
        <v>11575</v>
      </c>
      <c r="C1125" s="37">
        <v>11590</v>
      </c>
      <c r="D1125" s="37">
        <v>11543.5</v>
      </c>
      <c r="E1125" s="37">
        <v>11563.5</v>
      </c>
      <c r="F1125" s="37">
        <f t="shared" si="107"/>
        <v>0.40172786177105835</v>
      </c>
      <c r="G1125" s="37">
        <f t="shared" si="108"/>
        <v>-9.9352051835853133E-2</v>
      </c>
      <c r="H1125" s="37">
        <f t="shared" si="109"/>
        <v>0.24731182795698922</v>
      </c>
      <c r="I1125" s="37">
        <f t="shared" si="104"/>
        <v>2</v>
      </c>
      <c r="J1125" s="37">
        <f t="shared" si="105"/>
        <v>3</v>
      </c>
      <c r="K1125" s="37">
        <f t="shared" si="106"/>
        <v>2</v>
      </c>
    </row>
    <row r="1126" spans="1:11" x14ac:dyDescent="0.25">
      <c r="A1126" s="1">
        <v>44076</v>
      </c>
      <c r="B1126" s="37">
        <v>11482.5</v>
      </c>
      <c r="C1126" s="37">
        <v>11533</v>
      </c>
      <c r="D1126" s="37">
        <v>11447</v>
      </c>
      <c r="E1126" s="37">
        <v>11477.5</v>
      </c>
      <c r="F1126" s="37">
        <f t="shared" si="107"/>
        <v>0.74896581754844327</v>
      </c>
      <c r="G1126" s="37">
        <f t="shared" si="108"/>
        <v>-4.3544524276072284E-2</v>
      </c>
      <c r="H1126" s="37">
        <f t="shared" si="109"/>
        <v>5.8139534883720929E-2</v>
      </c>
      <c r="I1126" s="37">
        <f t="shared" si="104"/>
        <v>7</v>
      </c>
      <c r="J1126" s="37">
        <f t="shared" si="105"/>
        <v>1</v>
      </c>
      <c r="K1126" s="37">
        <f t="shared" si="106"/>
        <v>1</v>
      </c>
    </row>
    <row r="1127" spans="1:11" x14ac:dyDescent="0.25">
      <c r="A1127" s="1">
        <v>44075</v>
      </c>
      <c r="B1127" s="37">
        <v>11438</v>
      </c>
      <c r="C1127" s="37">
        <v>11517.5</v>
      </c>
      <c r="D1127" s="37">
        <v>11375</v>
      </c>
      <c r="E1127" s="37">
        <v>11436</v>
      </c>
      <c r="F1127" s="37">
        <f t="shared" si="107"/>
        <v>1.2458471760797343</v>
      </c>
      <c r="G1127" s="37">
        <f t="shared" si="108"/>
        <v>-1.7485574401119076E-2</v>
      </c>
      <c r="H1127" s="37">
        <f t="shared" si="109"/>
        <v>1.4035087719298244E-2</v>
      </c>
      <c r="I1127" s="37">
        <f t="shared" si="104"/>
        <v>10</v>
      </c>
      <c r="J1127" s="37">
        <f t="shared" si="105"/>
        <v>1</v>
      </c>
      <c r="K1127" s="37">
        <f t="shared" si="106"/>
        <v>1</v>
      </c>
    </row>
    <row r="1128" spans="1:11" x14ac:dyDescent="0.25">
      <c r="A1128" s="1">
        <v>44074</v>
      </c>
      <c r="B1128" s="37">
        <v>11756</v>
      </c>
      <c r="C1128" s="37">
        <v>11794</v>
      </c>
      <c r="D1128" s="37">
        <v>11688</v>
      </c>
      <c r="E1128" s="37">
        <v>11690</v>
      </c>
      <c r="F1128" s="37">
        <f t="shared" si="107"/>
        <v>0.90166723375297719</v>
      </c>
      <c r="G1128" s="37">
        <f t="shared" si="108"/>
        <v>-0.56141544743109906</v>
      </c>
      <c r="H1128" s="37">
        <f t="shared" si="109"/>
        <v>0.62264150943396235</v>
      </c>
      <c r="I1128" s="37">
        <f t="shared" si="104"/>
        <v>8</v>
      </c>
      <c r="J1128" s="37">
        <f t="shared" si="105"/>
        <v>7</v>
      </c>
      <c r="K1128" s="37">
        <f t="shared" si="106"/>
        <v>4</v>
      </c>
    </row>
    <row r="1129" spans="1:11" x14ac:dyDescent="0.25">
      <c r="A1129" s="1">
        <v>44071</v>
      </c>
      <c r="B1129" s="37">
        <v>11615</v>
      </c>
      <c r="C1129" s="37">
        <v>11639.5</v>
      </c>
      <c r="D1129" s="37">
        <v>11602.5</v>
      </c>
      <c r="E1129" s="37">
        <v>11636</v>
      </c>
      <c r="F1129" s="37">
        <f t="shared" si="107"/>
        <v>0.3185535944898838</v>
      </c>
      <c r="G1129" s="37">
        <f t="shared" si="108"/>
        <v>0.18080068876452862</v>
      </c>
      <c r="H1129" s="37">
        <f t="shared" si="109"/>
        <v>0.56756756756756754</v>
      </c>
      <c r="I1129" s="37">
        <f t="shared" si="104"/>
        <v>1</v>
      </c>
      <c r="J1129" s="37">
        <f t="shared" si="105"/>
        <v>6</v>
      </c>
      <c r="K1129" s="37">
        <f t="shared" si="106"/>
        <v>2</v>
      </c>
    </row>
    <row r="1130" spans="1:11" x14ac:dyDescent="0.25">
      <c r="A1130" s="1">
        <v>44070</v>
      </c>
      <c r="B1130" s="37">
        <v>11578</v>
      </c>
      <c r="C1130" s="37">
        <v>11606</v>
      </c>
      <c r="D1130" s="37">
        <v>11572</v>
      </c>
      <c r="E1130" s="37">
        <v>11591</v>
      </c>
      <c r="F1130" s="37">
        <f t="shared" si="107"/>
        <v>0.29366039039557784</v>
      </c>
      <c r="G1130" s="37">
        <f t="shared" si="108"/>
        <v>0.11228191397477975</v>
      </c>
      <c r="H1130" s="37">
        <f t="shared" si="109"/>
        <v>0.38235294117647056</v>
      </c>
      <c r="I1130" s="37">
        <f t="shared" si="104"/>
        <v>1</v>
      </c>
      <c r="J1130" s="37">
        <f t="shared" si="105"/>
        <v>4</v>
      </c>
      <c r="K1130" s="37">
        <f t="shared" si="106"/>
        <v>2</v>
      </c>
    </row>
    <row r="1131" spans="1:11" x14ac:dyDescent="0.25">
      <c r="A1131" s="1">
        <v>44069</v>
      </c>
      <c r="B1131" s="37">
        <v>11481</v>
      </c>
      <c r="C1131" s="37">
        <v>11495</v>
      </c>
      <c r="D1131" s="37">
        <v>11462</v>
      </c>
      <c r="E1131" s="37">
        <v>11476</v>
      </c>
      <c r="F1131" s="37">
        <f t="shared" si="107"/>
        <v>0.28743140841390125</v>
      </c>
      <c r="G1131" s="37">
        <f t="shared" si="108"/>
        <v>-4.3550213396045638E-2</v>
      </c>
      <c r="H1131" s="37">
        <f t="shared" si="109"/>
        <v>0.15151515151515149</v>
      </c>
      <c r="I1131" s="37">
        <f t="shared" si="104"/>
        <v>1</v>
      </c>
      <c r="J1131" s="37">
        <f t="shared" si="105"/>
        <v>2</v>
      </c>
      <c r="K1131" s="37">
        <f t="shared" si="106"/>
        <v>2</v>
      </c>
    </row>
    <row r="1132" spans="1:11" x14ac:dyDescent="0.25">
      <c r="A1132" s="1">
        <v>44068</v>
      </c>
      <c r="B1132" s="37">
        <v>11514</v>
      </c>
      <c r="C1132" s="37">
        <v>11519.5</v>
      </c>
      <c r="D1132" s="37">
        <v>11428</v>
      </c>
      <c r="E1132" s="37">
        <v>11459</v>
      </c>
      <c r="F1132" s="37">
        <f t="shared" si="107"/>
        <v>0.79468473163105779</v>
      </c>
      <c r="G1132" s="37">
        <f t="shared" si="108"/>
        <v>-0.4776793468820566</v>
      </c>
      <c r="H1132" s="37">
        <f t="shared" si="109"/>
        <v>0.60109289617486339</v>
      </c>
      <c r="I1132" s="37">
        <f t="shared" si="104"/>
        <v>7</v>
      </c>
      <c r="J1132" s="37">
        <f t="shared" si="105"/>
        <v>7</v>
      </c>
      <c r="K1132" s="37">
        <f t="shared" si="106"/>
        <v>4</v>
      </c>
    </row>
    <row r="1133" spans="1:11" x14ac:dyDescent="0.25">
      <c r="A1133" s="1">
        <v>44067</v>
      </c>
      <c r="B1133" s="37">
        <v>11410</v>
      </c>
      <c r="C1133" s="37">
        <v>11441</v>
      </c>
      <c r="D1133" s="37">
        <v>11410</v>
      </c>
      <c r="E1133" s="37">
        <v>11435</v>
      </c>
      <c r="F1133" s="37">
        <f t="shared" si="107"/>
        <v>0.27169149868536369</v>
      </c>
      <c r="G1133" s="37">
        <f t="shared" si="108"/>
        <v>0.21910604732690622</v>
      </c>
      <c r="H1133" s="37">
        <f t="shared" si="109"/>
        <v>0.80645161290322587</v>
      </c>
      <c r="I1133" s="37">
        <f t="shared" si="104"/>
        <v>1</v>
      </c>
      <c r="J1133" s="37">
        <f t="shared" si="105"/>
        <v>9</v>
      </c>
      <c r="K1133" s="37">
        <f t="shared" si="106"/>
        <v>3</v>
      </c>
    </row>
    <row r="1134" spans="1:11" x14ac:dyDescent="0.25">
      <c r="A1134" s="1">
        <v>44064</v>
      </c>
      <c r="B1134" s="37">
        <v>11388</v>
      </c>
      <c r="C1134" s="37">
        <v>11410.5</v>
      </c>
      <c r="D1134" s="37">
        <v>11375.5</v>
      </c>
      <c r="E1134" s="37">
        <v>11390</v>
      </c>
      <c r="F1134" s="37">
        <f t="shared" si="107"/>
        <v>0.30734106076571832</v>
      </c>
      <c r="G1134" s="37">
        <f t="shared" si="108"/>
        <v>1.7562346329469618E-2</v>
      </c>
      <c r="H1134" s="37">
        <f t="shared" si="109"/>
        <v>5.7142857142857141E-2</v>
      </c>
      <c r="I1134" s="37">
        <f t="shared" si="104"/>
        <v>1</v>
      </c>
      <c r="J1134" s="37">
        <f t="shared" si="105"/>
        <v>1</v>
      </c>
      <c r="K1134" s="37">
        <f t="shared" si="106"/>
        <v>2</v>
      </c>
    </row>
    <row r="1135" spans="1:11" x14ac:dyDescent="0.25">
      <c r="A1135" s="1">
        <v>44063</v>
      </c>
      <c r="B1135" s="37">
        <v>11300</v>
      </c>
      <c r="C1135" s="37">
        <v>11348</v>
      </c>
      <c r="D1135" s="37">
        <v>11293.5</v>
      </c>
      <c r="E1135" s="37">
        <v>11324.5</v>
      </c>
      <c r="F1135" s="37">
        <f t="shared" si="107"/>
        <v>0.48230088495575218</v>
      </c>
      <c r="G1135" s="37">
        <f t="shared" si="108"/>
        <v>0.2168141592920354</v>
      </c>
      <c r="H1135" s="37">
        <f t="shared" si="109"/>
        <v>0.44954128440366975</v>
      </c>
      <c r="I1135" s="37">
        <f t="shared" si="104"/>
        <v>4</v>
      </c>
      <c r="J1135" s="37">
        <f t="shared" si="105"/>
        <v>5</v>
      </c>
      <c r="K1135" s="37">
        <f t="shared" si="106"/>
        <v>2</v>
      </c>
    </row>
    <row r="1136" spans="1:11" x14ac:dyDescent="0.25">
      <c r="A1136" s="1">
        <v>44062</v>
      </c>
      <c r="B1136" s="37">
        <v>11436.5</v>
      </c>
      <c r="C1136" s="37">
        <v>11452</v>
      </c>
      <c r="D1136" s="37">
        <v>11419.5</v>
      </c>
      <c r="E1136" s="37">
        <v>11429</v>
      </c>
      <c r="F1136" s="37">
        <f t="shared" si="107"/>
        <v>0.28417785161544179</v>
      </c>
      <c r="G1136" s="37">
        <f t="shared" si="108"/>
        <v>-6.5579504218948106E-2</v>
      </c>
      <c r="H1136" s="37">
        <f t="shared" si="109"/>
        <v>0.23076923076923078</v>
      </c>
      <c r="I1136" s="37">
        <f t="shared" si="104"/>
        <v>1</v>
      </c>
      <c r="J1136" s="37">
        <f t="shared" si="105"/>
        <v>3</v>
      </c>
      <c r="K1136" s="37">
        <f t="shared" si="106"/>
        <v>2</v>
      </c>
    </row>
    <row r="1137" spans="1:11" x14ac:dyDescent="0.25">
      <c r="A1137" s="1">
        <v>44061</v>
      </c>
      <c r="B1137" s="37">
        <v>11287</v>
      </c>
      <c r="C1137" s="37">
        <v>11331.5</v>
      </c>
      <c r="D1137" s="37">
        <v>11262.5</v>
      </c>
      <c r="E1137" s="37">
        <v>11317</v>
      </c>
      <c r="F1137" s="37">
        <f t="shared" si="107"/>
        <v>0.61132276069814828</v>
      </c>
      <c r="G1137" s="37">
        <f t="shared" si="108"/>
        <v>0.26579250465136883</v>
      </c>
      <c r="H1137" s="37">
        <f t="shared" si="109"/>
        <v>0.43478260869565222</v>
      </c>
      <c r="I1137" s="37">
        <f t="shared" si="104"/>
        <v>5</v>
      </c>
      <c r="J1137" s="37">
        <f t="shared" si="105"/>
        <v>5</v>
      </c>
      <c r="K1137" s="37">
        <f t="shared" si="106"/>
        <v>2</v>
      </c>
    </row>
    <row r="1138" spans="1:11" x14ac:dyDescent="0.25">
      <c r="A1138" s="1">
        <v>44060</v>
      </c>
      <c r="B1138" s="37">
        <v>11270.5</v>
      </c>
      <c r="C1138" s="37">
        <v>11270.5</v>
      </c>
      <c r="D1138" s="37">
        <v>11156.5</v>
      </c>
      <c r="E1138" s="37">
        <v>11228.5</v>
      </c>
      <c r="F1138" s="37">
        <f t="shared" si="107"/>
        <v>1.0114901734616921</v>
      </c>
      <c r="G1138" s="37">
        <f t="shared" si="108"/>
        <v>-0.37265427443325494</v>
      </c>
      <c r="H1138" s="37">
        <f t="shared" si="109"/>
        <v>0.36842105263157887</v>
      </c>
      <c r="I1138" s="37">
        <f t="shared" si="104"/>
        <v>9</v>
      </c>
      <c r="J1138" s="37">
        <f t="shared" si="105"/>
        <v>4</v>
      </c>
      <c r="K1138" s="37">
        <f t="shared" si="106"/>
        <v>1</v>
      </c>
    </row>
    <row r="1139" spans="1:11" x14ac:dyDescent="0.25">
      <c r="A1139" s="1">
        <v>44057</v>
      </c>
      <c r="B1139" s="37">
        <v>11339</v>
      </c>
      <c r="C1139" s="37">
        <v>11364.5</v>
      </c>
      <c r="D1139" s="37">
        <v>11326</v>
      </c>
      <c r="E1139" s="37">
        <v>11340.5</v>
      </c>
      <c r="F1139" s="37">
        <f t="shared" si="107"/>
        <v>0.33953611429579328</v>
      </c>
      <c r="G1139" s="37">
        <f t="shared" si="108"/>
        <v>1.3228679777758181E-2</v>
      </c>
      <c r="H1139" s="37">
        <f t="shared" si="109"/>
        <v>3.8961038961038967E-2</v>
      </c>
      <c r="I1139" s="37">
        <f t="shared" si="104"/>
        <v>2</v>
      </c>
      <c r="J1139" s="37">
        <f t="shared" si="105"/>
        <v>1</v>
      </c>
      <c r="K1139" s="37">
        <f t="shared" si="106"/>
        <v>2</v>
      </c>
    </row>
    <row r="1140" spans="1:11" x14ac:dyDescent="0.25">
      <c r="A1140" s="1">
        <v>44056</v>
      </c>
      <c r="B1140" s="37">
        <v>11346</v>
      </c>
      <c r="C1140" s="37">
        <v>11364</v>
      </c>
      <c r="D1140" s="37">
        <v>11329.5</v>
      </c>
      <c r="E1140" s="37">
        <v>11356</v>
      </c>
      <c r="F1140" s="37">
        <f t="shared" si="107"/>
        <v>0.30407191961924912</v>
      </c>
      <c r="G1140" s="37">
        <f t="shared" si="108"/>
        <v>8.8136788295434518E-2</v>
      </c>
      <c r="H1140" s="37">
        <f t="shared" si="109"/>
        <v>0.28985507246376807</v>
      </c>
      <c r="I1140" s="37">
        <f t="shared" si="104"/>
        <v>1</v>
      </c>
      <c r="J1140" s="37">
        <f t="shared" si="105"/>
        <v>3</v>
      </c>
      <c r="K1140" s="37">
        <f t="shared" si="106"/>
        <v>2</v>
      </c>
    </row>
    <row r="1141" spans="1:11" x14ac:dyDescent="0.25">
      <c r="A1141" s="1">
        <v>44055</v>
      </c>
      <c r="B1141" s="37">
        <v>11240.5</v>
      </c>
      <c r="C1141" s="37">
        <v>11303.5</v>
      </c>
      <c r="D1141" s="37">
        <v>11238</v>
      </c>
      <c r="E1141" s="37">
        <v>11292</v>
      </c>
      <c r="F1141" s="37">
        <f t="shared" si="107"/>
        <v>0.58271429206885816</v>
      </c>
      <c r="G1141" s="37">
        <f t="shared" si="108"/>
        <v>0.45816467239001818</v>
      </c>
      <c r="H1141" s="37">
        <f t="shared" si="109"/>
        <v>0.78625954198473269</v>
      </c>
      <c r="I1141" s="37">
        <f t="shared" si="104"/>
        <v>5</v>
      </c>
      <c r="J1141" s="37">
        <f t="shared" si="105"/>
        <v>8</v>
      </c>
      <c r="K1141" s="37">
        <f t="shared" si="106"/>
        <v>3</v>
      </c>
    </row>
    <row r="1142" spans="1:11" x14ac:dyDescent="0.25">
      <c r="A1142" s="1">
        <v>44054</v>
      </c>
      <c r="B1142" s="37">
        <v>11350</v>
      </c>
      <c r="C1142" s="37">
        <v>11376.5</v>
      </c>
      <c r="D1142" s="37">
        <v>11328</v>
      </c>
      <c r="E1142" s="37">
        <v>11340.5</v>
      </c>
      <c r="F1142" s="37">
        <f t="shared" si="107"/>
        <v>0.42731277533039652</v>
      </c>
      <c r="G1142" s="37">
        <f t="shared" si="108"/>
        <v>-8.3700440528634359E-2</v>
      </c>
      <c r="H1142" s="37">
        <f t="shared" si="109"/>
        <v>0.19587628865979378</v>
      </c>
      <c r="I1142" s="37">
        <f t="shared" si="104"/>
        <v>3</v>
      </c>
      <c r="J1142" s="37">
        <f t="shared" si="105"/>
        <v>2</v>
      </c>
      <c r="K1142" s="37">
        <f t="shared" si="106"/>
        <v>2</v>
      </c>
    </row>
    <row r="1143" spans="1:11" x14ac:dyDescent="0.25">
      <c r="A1143" s="1">
        <v>44053</v>
      </c>
      <c r="B1143" s="37">
        <v>11256.5</v>
      </c>
      <c r="C1143" s="37">
        <v>11327.5</v>
      </c>
      <c r="D1143" s="37">
        <v>11256.5</v>
      </c>
      <c r="E1143" s="37">
        <v>11325</v>
      </c>
      <c r="F1143" s="37">
        <f t="shared" si="107"/>
        <v>0.63074667969617559</v>
      </c>
      <c r="G1143" s="37">
        <f t="shared" si="108"/>
        <v>0.60853728956602848</v>
      </c>
      <c r="H1143" s="37">
        <f t="shared" si="109"/>
        <v>0.96478873239436602</v>
      </c>
      <c r="I1143" s="37">
        <f t="shared" si="104"/>
        <v>5</v>
      </c>
      <c r="J1143" s="37">
        <f t="shared" si="105"/>
        <v>10</v>
      </c>
      <c r="K1143" s="37">
        <f t="shared" si="106"/>
        <v>3</v>
      </c>
    </row>
    <row r="1144" spans="1:11" x14ac:dyDescent="0.25">
      <c r="A1144" s="1">
        <v>44050</v>
      </c>
      <c r="B1144" s="37">
        <v>11161.5</v>
      </c>
      <c r="C1144" s="37">
        <v>11213</v>
      </c>
      <c r="D1144" s="37">
        <v>11146</v>
      </c>
      <c r="E1144" s="37">
        <v>11182</v>
      </c>
      <c r="F1144" s="37">
        <f t="shared" si="107"/>
        <v>0.60027774044707249</v>
      </c>
      <c r="G1144" s="37">
        <f t="shared" si="108"/>
        <v>0.18366706983828338</v>
      </c>
      <c r="H1144" s="37">
        <f t="shared" si="109"/>
        <v>0.30597014925373134</v>
      </c>
      <c r="I1144" s="37">
        <f t="shared" si="104"/>
        <v>5</v>
      </c>
      <c r="J1144" s="37">
        <f t="shared" si="105"/>
        <v>4</v>
      </c>
      <c r="K1144" s="37">
        <f t="shared" si="106"/>
        <v>2</v>
      </c>
    </row>
    <row r="1145" spans="1:11" x14ac:dyDescent="0.25">
      <c r="A1145" s="1">
        <v>44049</v>
      </c>
      <c r="B1145" s="37">
        <v>11152.5</v>
      </c>
      <c r="C1145" s="37">
        <v>11197.5</v>
      </c>
      <c r="D1145" s="37">
        <v>11126.5</v>
      </c>
      <c r="E1145" s="37">
        <v>11169</v>
      </c>
      <c r="F1145" s="37">
        <f t="shared" si="107"/>
        <v>0.63662855861914369</v>
      </c>
      <c r="G1145" s="37">
        <f t="shared" si="108"/>
        <v>0.14794889038332212</v>
      </c>
      <c r="H1145" s="37">
        <f t="shared" si="109"/>
        <v>0.23239436619718309</v>
      </c>
      <c r="I1145" s="37">
        <f t="shared" si="104"/>
        <v>5</v>
      </c>
      <c r="J1145" s="37">
        <f t="shared" si="105"/>
        <v>3</v>
      </c>
      <c r="K1145" s="37">
        <f t="shared" si="106"/>
        <v>2</v>
      </c>
    </row>
    <row r="1146" spans="1:11" x14ac:dyDescent="0.25">
      <c r="A1146" s="1">
        <v>44048</v>
      </c>
      <c r="B1146" s="37">
        <v>11140</v>
      </c>
      <c r="C1146" s="37">
        <v>11225</v>
      </c>
      <c r="D1146" s="37">
        <v>11135.5</v>
      </c>
      <c r="E1146" s="37">
        <v>11207</v>
      </c>
      <c r="F1146" s="37">
        <f t="shared" si="107"/>
        <v>0.803411131059246</v>
      </c>
      <c r="G1146" s="37">
        <f t="shared" si="108"/>
        <v>0.6014362657091562</v>
      </c>
      <c r="H1146" s="37">
        <f t="shared" si="109"/>
        <v>0.74860335195530725</v>
      </c>
      <c r="I1146" s="37">
        <f t="shared" si="104"/>
        <v>7</v>
      </c>
      <c r="J1146" s="37">
        <f t="shared" si="105"/>
        <v>8</v>
      </c>
      <c r="K1146" s="37">
        <f t="shared" si="106"/>
        <v>4</v>
      </c>
    </row>
    <row r="1147" spans="1:11" x14ac:dyDescent="0.25">
      <c r="A1147" s="1">
        <v>44047</v>
      </c>
      <c r="B1147" s="37">
        <v>10949</v>
      </c>
      <c r="C1147" s="37">
        <v>11024</v>
      </c>
      <c r="D1147" s="37">
        <v>10912.5</v>
      </c>
      <c r="E1147" s="37">
        <v>11013.5</v>
      </c>
      <c r="F1147" s="37">
        <f t="shared" si="107"/>
        <v>1.0183578408987122</v>
      </c>
      <c r="G1147" s="37">
        <f t="shared" si="108"/>
        <v>0.58909489451091424</v>
      </c>
      <c r="H1147" s="37">
        <f t="shared" si="109"/>
        <v>0.57847533632286996</v>
      </c>
      <c r="I1147" s="37">
        <f t="shared" si="104"/>
        <v>9</v>
      </c>
      <c r="J1147" s="37">
        <f t="shared" si="105"/>
        <v>6</v>
      </c>
      <c r="K1147" s="37">
        <f t="shared" si="106"/>
        <v>1</v>
      </c>
    </row>
    <row r="1148" spans="1:11" x14ac:dyDescent="0.25">
      <c r="A1148" s="1">
        <v>44046</v>
      </c>
      <c r="B1148" s="37">
        <v>11007</v>
      </c>
      <c r="C1148" s="37">
        <v>11026</v>
      </c>
      <c r="D1148" s="37">
        <v>10955</v>
      </c>
      <c r="E1148" s="37">
        <v>10969.5</v>
      </c>
      <c r="F1148" s="37">
        <f t="shared" si="107"/>
        <v>0.64504406286908333</v>
      </c>
      <c r="G1148" s="37">
        <f t="shared" si="108"/>
        <v>-0.34069228672662849</v>
      </c>
      <c r="H1148" s="37">
        <f t="shared" si="109"/>
        <v>0.528169014084507</v>
      </c>
      <c r="I1148" s="37">
        <f t="shared" si="104"/>
        <v>5</v>
      </c>
      <c r="J1148" s="37">
        <f t="shared" si="105"/>
        <v>6</v>
      </c>
      <c r="K1148" s="37">
        <f t="shared" si="106"/>
        <v>2</v>
      </c>
    </row>
    <row r="1149" spans="1:11" x14ac:dyDescent="0.25">
      <c r="A1149" s="1">
        <v>44043</v>
      </c>
      <c r="B1149" s="37">
        <v>11125</v>
      </c>
      <c r="C1149" s="37">
        <v>11150</v>
      </c>
      <c r="D1149" s="37">
        <v>11055</v>
      </c>
      <c r="E1149" s="37">
        <v>11100</v>
      </c>
      <c r="F1149" s="37">
        <f t="shared" si="107"/>
        <v>0.85393258426966301</v>
      </c>
      <c r="G1149" s="37">
        <f t="shared" si="108"/>
        <v>-0.22471910112359553</v>
      </c>
      <c r="H1149" s="37">
        <f t="shared" si="109"/>
        <v>0.26315789473684209</v>
      </c>
      <c r="I1149" s="37">
        <f t="shared" si="104"/>
        <v>8</v>
      </c>
      <c r="J1149" s="37">
        <f t="shared" si="105"/>
        <v>3</v>
      </c>
      <c r="K1149" s="37">
        <f t="shared" si="106"/>
        <v>1</v>
      </c>
    </row>
    <row r="1150" spans="1:11" x14ac:dyDescent="0.25">
      <c r="A1150" s="1">
        <v>44042</v>
      </c>
      <c r="B1150" s="37">
        <v>11247</v>
      </c>
      <c r="C1150" s="37">
        <v>11291</v>
      </c>
      <c r="D1150" s="37">
        <v>11234</v>
      </c>
      <c r="E1150" s="37">
        <v>11286</v>
      </c>
      <c r="F1150" s="37">
        <f t="shared" si="107"/>
        <v>0.50680181381701794</v>
      </c>
      <c r="G1150" s="37">
        <f t="shared" si="108"/>
        <v>0.34675913576953854</v>
      </c>
      <c r="H1150" s="37">
        <f t="shared" si="109"/>
        <v>0.68421052631578938</v>
      </c>
      <c r="I1150" s="37">
        <f t="shared" si="104"/>
        <v>4</v>
      </c>
      <c r="J1150" s="37">
        <f t="shared" si="105"/>
        <v>7</v>
      </c>
      <c r="K1150" s="37">
        <f t="shared" si="106"/>
        <v>3</v>
      </c>
    </row>
    <row r="1151" spans="1:11" x14ac:dyDescent="0.25">
      <c r="A1151" s="1">
        <v>44041</v>
      </c>
      <c r="B1151" s="37">
        <v>11297.5</v>
      </c>
      <c r="C1151" s="37">
        <v>11343</v>
      </c>
      <c r="D1151" s="37">
        <v>11251.5</v>
      </c>
      <c r="E1151" s="37">
        <v>11277.5</v>
      </c>
      <c r="F1151" s="37">
        <f t="shared" si="107"/>
        <v>0.80991369772073463</v>
      </c>
      <c r="G1151" s="37">
        <f t="shared" si="108"/>
        <v>-0.17703031644169065</v>
      </c>
      <c r="H1151" s="37">
        <f t="shared" si="109"/>
        <v>0.21857923497267762</v>
      </c>
      <c r="I1151" s="37">
        <f t="shared" si="104"/>
        <v>7</v>
      </c>
      <c r="J1151" s="37">
        <f t="shared" si="105"/>
        <v>3</v>
      </c>
      <c r="K1151" s="37">
        <f t="shared" si="106"/>
        <v>1</v>
      </c>
    </row>
    <row r="1152" spans="1:11" x14ac:dyDescent="0.25">
      <c r="A1152" s="1">
        <v>44040</v>
      </c>
      <c r="B1152" s="37">
        <v>11136.5</v>
      </c>
      <c r="C1152" s="37">
        <v>11200</v>
      </c>
      <c r="D1152" s="37">
        <v>11128.5</v>
      </c>
      <c r="E1152" s="37">
        <v>11188.5</v>
      </c>
      <c r="F1152" s="37">
        <f t="shared" si="107"/>
        <v>0.64203295469851396</v>
      </c>
      <c r="G1152" s="37">
        <f t="shared" si="108"/>
        <v>0.46693305796255552</v>
      </c>
      <c r="H1152" s="37">
        <f t="shared" si="109"/>
        <v>0.72727272727272718</v>
      </c>
      <c r="I1152" s="37">
        <f t="shared" si="104"/>
        <v>5</v>
      </c>
      <c r="J1152" s="37">
        <f t="shared" si="105"/>
        <v>8</v>
      </c>
      <c r="K1152" s="37">
        <f t="shared" si="106"/>
        <v>3</v>
      </c>
    </row>
    <row r="1153" spans="1:11" x14ac:dyDescent="0.25">
      <c r="A1153" s="1">
        <v>44039</v>
      </c>
      <c r="B1153" s="37">
        <v>11205</v>
      </c>
      <c r="C1153" s="37">
        <v>11205</v>
      </c>
      <c r="D1153" s="37">
        <v>11071</v>
      </c>
      <c r="E1153" s="37">
        <v>11105</v>
      </c>
      <c r="F1153" s="37">
        <f t="shared" si="107"/>
        <v>1.1958946898705933</v>
      </c>
      <c r="G1153" s="37">
        <f t="shared" si="108"/>
        <v>-0.89245872378402502</v>
      </c>
      <c r="H1153" s="37">
        <f t="shared" si="109"/>
        <v>0.74626865671641807</v>
      </c>
      <c r="I1153" s="37">
        <f t="shared" si="104"/>
        <v>10</v>
      </c>
      <c r="J1153" s="37">
        <f t="shared" si="105"/>
        <v>8</v>
      </c>
      <c r="K1153" s="37">
        <f t="shared" si="106"/>
        <v>4</v>
      </c>
    </row>
    <row r="1154" spans="1:11" x14ac:dyDescent="0.25">
      <c r="A1154" s="1">
        <v>44036</v>
      </c>
      <c r="B1154" s="37">
        <v>11121.5</v>
      </c>
      <c r="C1154" s="37">
        <v>11135</v>
      </c>
      <c r="D1154" s="37">
        <v>11062</v>
      </c>
      <c r="E1154" s="37">
        <v>11075</v>
      </c>
      <c r="F1154" s="37">
        <f t="shared" si="107"/>
        <v>0.65638627882929457</v>
      </c>
      <c r="G1154" s="37">
        <f t="shared" si="108"/>
        <v>-0.41810906802139997</v>
      </c>
      <c r="H1154" s="37">
        <f t="shared" si="109"/>
        <v>0.63698630136986301</v>
      </c>
      <c r="I1154" s="37">
        <f t="shared" si="104"/>
        <v>5</v>
      </c>
      <c r="J1154" s="37">
        <f t="shared" si="105"/>
        <v>7</v>
      </c>
      <c r="K1154" s="37">
        <f t="shared" si="106"/>
        <v>3</v>
      </c>
    </row>
    <row r="1155" spans="1:11" x14ac:dyDescent="0.25">
      <c r="A1155" s="1">
        <v>44035</v>
      </c>
      <c r="B1155" s="37">
        <v>11112.5</v>
      </c>
      <c r="C1155" s="37">
        <v>11172</v>
      </c>
      <c r="D1155" s="37">
        <v>11099</v>
      </c>
      <c r="E1155" s="37">
        <v>11169</v>
      </c>
      <c r="F1155" s="37">
        <f t="shared" si="107"/>
        <v>0.65691788526434192</v>
      </c>
      <c r="G1155" s="37">
        <f t="shared" si="108"/>
        <v>0.50843644544431954</v>
      </c>
      <c r="H1155" s="37">
        <f t="shared" si="109"/>
        <v>0.77397260273972623</v>
      </c>
      <c r="I1155" s="37">
        <f t="shared" ref="I1155:I1218" si="110">VLOOKUP(_xlfn.PERCENTRANK.EXC(F$4:F$1200,F1155),$M$4:$O$13,3,TRUE)</f>
        <v>5</v>
      </c>
      <c r="J1155" s="37">
        <f t="shared" ref="J1155:J1218" si="111">VLOOKUP(H1155,$M$17:$O$26,3,TRUE)</f>
        <v>8</v>
      </c>
      <c r="K1155" s="37">
        <f t="shared" ref="K1155:K1218" si="112">IF(I1155&gt;=$O$3,IF(J1155&gt;=$O$16,4,1),IF(J1155&gt;=$O$16,3,2))</f>
        <v>3</v>
      </c>
    </row>
    <row r="1156" spans="1:11" x14ac:dyDescent="0.25">
      <c r="A1156" s="1">
        <v>44034</v>
      </c>
      <c r="B1156" s="37">
        <v>11186.5</v>
      </c>
      <c r="C1156" s="37">
        <v>11191</v>
      </c>
      <c r="D1156" s="37">
        <v>11099</v>
      </c>
      <c r="E1156" s="37">
        <v>11149</v>
      </c>
      <c r="F1156" s="37">
        <f t="shared" ref="F1156:F1219" si="113">(C1156-D1156)/B1156*100</f>
        <v>0.82241988110669118</v>
      </c>
      <c r="G1156" s="37">
        <f t="shared" ref="G1156:G1219" si="114">(E1156-B1156)/B1156*100</f>
        <v>-0.33522549501631427</v>
      </c>
      <c r="H1156" s="37">
        <f t="shared" ref="H1156:H1219" si="115">ABS(G1156/F1156)</f>
        <v>0.40760869565217384</v>
      </c>
      <c r="I1156" s="37">
        <f t="shared" si="110"/>
        <v>7</v>
      </c>
      <c r="J1156" s="37">
        <f t="shared" si="111"/>
        <v>5</v>
      </c>
      <c r="K1156" s="37">
        <f t="shared" si="112"/>
        <v>1</v>
      </c>
    </row>
    <row r="1157" spans="1:11" x14ac:dyDescent="0.25">
      <c r="A1157" s="1">
        <v>44033</v>
      </c>
      <c r="B1157" s="37">
        <v>11098</v>
      </c>
      <c r="C1157" s="37">
        <v>11134.5</v>
      </c>
      <c r="D1157" s="37">
        <v>11098</v>
      </c>
      <c r="E1157" s="37">
        <v>11121</v>
      </c>
      <c r="F1157" s="37">
        <f t="shared" si="113"/>
        <v>0.32888808794377367</v>
      </c>
      <c r="G1157" s="37">
        <f t="shared" si="114"/>
        <v>0.20724454856730942</v>
      </c>
      <c r="H1157" s="37">
        <f t="shared" si="115"/>
        <v>0.63013698630136983</v>
      </c>
      <c r="I1157" s="37">
        <f t="shared" si="110"/>
        <v>1</v>
      </c>
      <c r="J1157" s="37">
        <f t="shared" si="111"/>
        <v>7</v>
      </c>
      <c r="K1157" s="37">
        <f t="shared" si="112"/>
        <v>3</v>
      </c>
    </row>
    <row r="1158" spans="1:11" x14ac:dyDescent="0.25">
      <c r="A1158" s="1">
        <v>44032</v>
      </c>
      <c r="B1158" s="37">
        <v>10947.5</v>
      </c>
      <c r="C1158" s="37">
        <v>10987.5</v>
      </c>
      <c r="D1158" s="37">
        <v>10932</v>
      </c>
      <c r="E1158" s="37">
        <v>10967</v>
      </c>
      <c r="F1158" s="37">
        <f t="shared" si="113"/>
        <v>0.50696506051609957</v>
      </c>
      <c r="G1158" s="37">
        <f t="shared" si="114"/>
        <v>0.17812285910025122</v>
      </c>
      <c r="H1158" s="37">
        <f t="shared" si="115"/>
        <v>0.35135135135135137</v>
      </c>
      <c r="I1158" s="37">
        <f t="shared" si="110"/>
        <v>4</v>
      </c>
      <c r="J1158" s="37">
        <f t="shared" si="111"/>
        <v>4</v>
      </c>
      <c r="K1158" s="37">
        <f t="shared" si="112"/>
        <v>2</v>
      </c>
    </row>
    <row r="1159" spans="1:11" x14ac:dyDescent="0.25">
      <c r="A1159" s="1">
        <v>44029</v>
      </c>
      <c r="B1159" s="37">
        <v>10760.5</v>
      </c>
      <c r="C1159" s="37">
        <v>10803</v>
      </c>
      <c r="D1159" s="37">
        <v>10739</v>
      </c>
      <c r="E1159" s="37">
        <v>10781</v>
      </c>
      <c r="F1159" s="37">
        <f t="shared" si="113"/>
        <v>0.59476790111983646</v>
      </c>
      <c r="G1159" s="37">
        <f t="shared" si="114"/>
        <v>0.1905115933274476</v>
      </c>
      <c r="H1159" s="37">
        <f t="shared" si="115"/>
        <v>0.3203125</v>
      </c>
      <c r="I1159" s="37">
        <f t="shared" si="110"/>
        <v>5</v>
      </c>
      <c r="J1159" s="37">
        <f t="shared" si="111"/>
        <v>4</v>
      </c>
      <c r="K1159" s="37">
        <f t="shared" si="112"/>
        <v>2</v>
      </c>
    </row>
    <row r="1160" spans="1:11" x14ac:dyDescent="0.25">
      <c r="A1160" s="1">
        <v>44028</v>
      </c>
      <c r="B1160" s="37">
        <v>10659.5</v>
      </c>
      <c r="C1160" s="37">
        <v>10683.5</v>
      </c>
      <c r="D1160" s="37">
        <v>10581</v>
      </c>
      <c r="E1160" s="37">
        <v>10633</v>
      </c>
      <c r="F1160" s="37">
        <f t="shared" si="113"/>
        <v>0.96158356395703359</v>
      </c>
      <c r="G1160" s="37">
        <f t="shared" si="114"/>
        <v>-0.24860453116937942</v>
      </c>
      <c r="H1160" s="37">
        <f t="shared" si="115"/>
        <v>0.25853658536585367</v>
      </c>
      <c r="I1160" s="37">
        <f t="shared" si="110"/>
        <v>8</v>
      </c>
      <c r="J1160" s="37">
        <f t="shared" si="111"/>
        <v>3</v>
      </c>
      <c r="K1160" s="37">
        <f t="shared" si="112"/>
        <v>1</v>
      </c>
    </row>
    <row r="1161" spans="1:11" x14ac:dyDescent="0.25">
      <c r="A1161" s="1">
        <v>44027</v>
      </c>
      <c r="B1161" s="37">
        <v>10685</v>
      </c>
      <c r="C1161" s="37">
        <v>10793</v>
      </c>
      <c r="D1161" s="37">
        <v>10663.5</v>
      </c>
      <c r="E1161" s="37">
        <v>10790</v>
      </c>
      <c r="F1161" s="37">
        <f t="shared" si="113"/>
        <v>1.211979410388395</v>
      </c>
      <c r="G1161" s="37">
        <f t="shared" si="114"/>
        <v>0.98268600842302289</v>
      </c>
      <c r="H1161" s="37">
        <f t="shared" si="115"/>
        <v>0.81081081081081074</v>
      </c>
      <c r="I1161" s="37">
        <f t="shared" si="110"/>
        <v>10</v>
      </c>
      <c r="J1161" s="37">
        <f t="shared" si="111"/>
        <v>9</v>
      </c>
      <c r="K1161" s="37">
        <f t="shared" si="112"/>
        <v>4</v>
      </c>
    </row>
    <row r="1162" spans="1:11" x14ac:dyDescent="0.25">
      <c r="A1162" s="1">
        <v>44026</v>
      </c>
      <c r="B1162" s="37">
        <v>10755.5</v>
      </c>
      <c r="C1162" s="37">
        <v>10764</v>
      </c>
      <c r="D1162" s="37">
        <v>10621.5</v>
      </c>
      <c r="E1162" s="37">
        <v>10633.5</v>
      </c>
      <c r="F1162" s="37">
        <f t="shared" si="113"/>
        <v>1.324903537724885</v>
      </c>
      <c r="G1162" s="37">
        <f t="shared" si="114"/>
        <v>-1.1343033796662172</v>
      </c>
      <c r="H1162" s="37">
        <f t="shared" si="115"/>
        <v>0.85614035087719287</v>
      </c>
      <c r="I1162" s="37">
        <f t="shared" si="110"/>
        <v>10</v>
      </c>
      <c r="J1162" s="37">
        <f t="shared" si="111"/>
        <v>9</v>
      </c>
      <c r="K1162" s="37">
        <f t="shared" si="112"/>
        <v>4</v>
      </c>
    </row>
    <row r="1163" spans="1:11" x14ac:dyDescent="0.25">
      <c r="A1163" s="1">
        <v>44025</v>
      </c>
      <c r="B1163" s="37">
        <v>10827</v>
      </c>
      <c r="C1163" s="37">
        <v>10878.5</v>
      </c>
      <c r="D1163" s="37">
        <v>10817.5</v>
      </c>
      <c r="E1163" s="37">
        <v>10831</v>
      </c>
      <c r="F1163" s="37">
        <f t="shared" si="113"/>
        <v>0.56340629906714701</v>
      </c>
      <c r="G1163" s="37">
        <f t="shared" si="114"/>
        <v>3.6944675348665371E-2</v>
      </c>
      <c r="H1163" s="37">
        <f t="shared" si="115"/>
        <v>6.5573770491803268E-2</v>
      </c>
      <c r="I1163" s="37">
        <f t="shared" si="110"/>
        <v>5</v>
      </c>
      <c r="J1163" s="37">
        <f t="shared" si="111"/>
        <v>1</v>
      </c>
      <c r="K1163" s="37">
        <f t="shared" si="112"/>
        <v>2</v>
      </c>
    </row>
    <row r="1164" spans="1:11" x14ac:dyDescent="0.25">
      <c r="A1164" s="1">
        <v>44022</v>
      </c>
      <c r="B1164" s="37">
        <v>10778</v>
      </c>
      <c r="C1164" s="37">
        <v>10805</v>
      </c>
      <c r="D1164" s="37">
        <v>10725</v>
      </c>
      <c r="E1164" s="37">
        <v>10734</v>
      </c>
      <c r="F1164" s="37">
        <f t="shared" si="113"/>
        <v>0.74225273705696793</v>
      </c>
      <c r="G1164" s="37">
        <f t="shared" si="114"/>
        <v>-0.40823900538133234</v>
      </c>
      <c r="H1164" s="37">
        <f t="shared" si="115"/>
        <v>0.54999999999999993</v>
      </c>
      <c r="I1164" s="37">
        <f t="shared" si="110"/>
        <v>7</v>
      </c>
      <c r="J1164" s="37">
        <f t="shared" si="111"/>
        <v>6</v>
      </c>
      <c r="K1164" s="37">
        <f t="shared" si="112"/>
        <v>1</v>
      </c>
    </row>
    <row r="1165" spans="1:11" x14ac:dyDescent="0.25">
      <c r="A1165" s="1">
        <v>44021</v>
      </c>
      <c r="B1165" s="37">
        <v>10725</v>
      </c>
      <c r="C1165" s="37">
        <v>10775.5</v>
      </c>
      <c r="D1165" s="37">
        <v>10717</v>
      </c>
      <c r="E1165" s="37">
        <v>10770</v>
      </c>
      <c r="F1165" s="37">
        <f t="shared" si="113"/>
        <v>0.54545454545454553</v>
      </c>
      <c r="G1165" s="37">
        <f t="shared" si="114"/>
        <v>0.41958041958041958</v>
      </c>
      <c r="H1165" s="37">
        <f t="shared" si="115"/>
        <v>0.76923076923076916</v>
      </c>
      <c r="I1165" s="37">
        <f t="shared" si="110"/>
        <v>5</v>
      </c>
      <c r="J1165" s="37">
        <f t="shared" si="111"/>
        <v>8</v>
      </c>
      <c r="K1165" s="37">
        <f t="shared" si="112"/>
        <v>3</v>
      </c>
    </row>
    <row r="1166" spans="1:11" x14ac:dyDescent="0.25">
      <c r="A1166" s="1">
        <v>44020</v>
      </c>
      <c r="B1166" s="37">
        <v>10794.5</v>
      </c>
      <c r="C1166" s="37">
        <v>10816.5</v>
      </c>
      <c r="D1166" s="37">
        <v>10760.5</v>
      </c>
      <c r="E1166" s="37">
        <v>10766</v>
      </c>
      <c r="F1166" s="37">
        <f t="shared" si="113"/>
        <v>0.51878271341887072</v>
      </c>
      <c r="G1166" s="37">
        <f t="shared" si="114"/>
        <v>-0.26402334522210386</v>
      </c>
      <c r="H1166" s="37">
        <f t="shared" si="115"/>
        <v>0.5089285714285714</v>
      </c>
      <c r="I1166" s="37">
        <f t="shared" si="110"/>
        <v>4</v>
      </c>
      <c r="J1166" s="37">
        <f t="shared" si="111"/>
        <v>6</v>
      </c>
      <c r="K1166" s="37">
        <f t="shared" si="112"/>
        <v>2</v>
      </c>
    </row>
    <row r="1167" spans="1:11" x14ac:dyDescent="0.25">
      <c r="A1167" s="1">
        <v>44019</v>
      </c>
      <c r="B1167" s="37">
        <v>10766.5</v>
      </c>
      <c r="C1167" s="37">
        <v>10766.5</v>
      </c>
      <c r="D1167" s="37">
        <v>10696</v>
      </c>
      <c r="E1167" s="37">
        <v>10698.5</v>
      </c>
      <c r="F1167" s="37">
        <f t="shared" si="113"/>
        <v>0.65480889797055686</v>
      </c>
      <c r="G1167" s="37">
        <f t="shared" si="114"/>
        <v>-0.63158872428365764</v>
      </c>
      <c r="H1167" s="37">
        <f t="shared" si="115"/>
        <v>0.96453900709219853</v>
      </c>
      <c r="I1167" s="37">
        <f t="shared" si="110"/>
        <v>5</v>
      </c>
      <c r="J1167" s="37">
        <f t="shared" si="111"/>
        <v>10</v>
      </c>
      <c r="K1167" s="37">
        <f t="shared" si="112"/>
        <v>3</v>
      </c>
    </row>
    <row r="1168" spans="1:11" x14ac:dyDescent="0.25">
      <c r="A1168" s="1">
        <v>44018</v>
      </c>
      <c r="B1168" s="37">
        <v>10686.5</v>
      </c>
      <c r="C1168" s="37">
        <v>10711</v>
      </c>
      <c r="D1168" s="37">
        <v>10661.5</v>
      </c>
      <c r="E1168" s="37">
        <v>10701</v>
      </c>
      <c r="F1168" s="37">
        <f t="shared" si="113"/>
        <v>0.46320123520329387</v>
      </c>
      <c r="G1168" s="37">
        <f t="shared" si="114"/>
        <v>0.13568521031207598</v>
      </c>
      <c r="H1168" s="37">
        <f t="shared" si="115"/>
        <v>0.29292929292929293</v>
      </c>
      <c r="I1168" s="37">
        <f t="shared" si="110"/>
        <v>3</v>
      </c>
      <c r="J1168" s="37">
        <f t="shared" si="111"/>
        <v>3</v>
      </c>
      <c r="K1168" s="37">
        <f t="shared" si="112"/>
        <v>2</v>
      </c>
    </row>
    <row r="1169" spans="1:11" x14ac:dyDescent="0.25">
      <c r="A1169" s="1">
        <v>44015</v>
      </c>
      <c r="B1169" s="37">
        <v>10599.5</v>
      </c>
      <c r="C1169" s="37">
        <v>10599.5</v>
      </c>
      <c r="D1169" s="37">
        <v>10542.5</v>
      </c>
      <c r="E1169" s="37">
        <v>10550</v>
      </c>
      <c r="F1169" s="37">
        <f t="shared" si="113"/>
        <v>0.53776121515165809</v>
      </c>
      <c r="G1169" s="37">
        <f t="shared" si="114"/>
        <v>-0.46700316052643992</v>
      </c>
      <c r="H1169" s="37">
        <f t="shared" si="115"/>
        <v>0.86842105263157898</v>
      </c>
      <c r="I1169" s="37">
        <f t="shared" si="110"/>
        <v>4</v>
      </c>
      <c r="J1169" s="37">
        <f t="shared" si="111"/>
        <v>9</v>
      </c>
      <c r="K1169" s="37">
        <f t="shared" si="112"/>
        <v>3</v>
      </c>
    </row>
    <row r="1170" spans="1:11" x14ac:dyDescent="0.25">
      <c r="A1170" s="1">
        <v>44014</v>
      </c>
      <c r="B1170" s="37">
        <v>10454.5</v>
      </c>
      <c r="C1170" s="37">
        <v>10504.5</v>
      </c>
      <c r="D1170" s="37">
        <v>10445</v>
      </c>
      <c r="E1170" s="37">
        <v>10452.5</v>
      </c>
      <c r="F1170" s="37">
        <f t="shared" si="113"/>
        <v>0.56913290927351856</v>
      </c>
      <c r="G1170" s="37">
        <f t="shared" si="114"/>
        <v>-1.9130517958773734E-2</v>
      </c>
      <c r="H1170" s="37">
        <f t="shared" si="115"/>
        <v>3.3613445378151259E-2</v>
      </c>
      <c r="I1170" s="37">
        <f t="shared" si="110"/>
        <v>5</v>
      </c>
      <c r="J1170" s="37">
        <f t="shared" si="111"/>
        <v>1</v>
      </c>
      <c r="K1170" s="37">
        <f t="shared" si="112"/>
        <v>2</v>
      </c>
    </row>
    <row r="1171" spans="1:11" x14ac:dyDescent="0.25">
      <c r="A1171" s="1">
        <v>44013</v>
      </c>
      <c r="B1171" s="37">
        <v>10265.5</v>
      </c>
      <c r="C1171" s="37">
        <v>10326.5</v>
      </c>
      <c r="D1171" s="37">
        <v>10245</v>
      </c>
      <c r="E1171" s="37">
        <v>10297</v>
      </c>
      <c r="F1171" s="37">
        <f t="shared" si="113"/>
        <v>0.79392138717062011</v>
      </c>
      <c r="G1171" s="37">
        <f t="shared" si="114"/>
        <v>0.30685305148312308</v>
      </c>
      <c r="H1171" s="37">
        <f t="shared" si="115"/>
        <v>0.38650306748466257</v>
      </c>
      <c r="I1171" s="37">
        <f t="shared" si="110"/>
        <v>7</v>
      </c>
      <c r="J1171" s="37">
        <f t="shared" si="111"/>
        <v>4</v>
      </c>
      <c r="K1171" s="37">
        <f t="shared" si="112"/>
        <v>1</v>
      </c>
    </row>
    <row r="1172" spans="1:11" x14ac:dyDescent="0.25">
      <c r="A1172" s="1">
        <v>44012</v>
      </c>
      <c r="B1172" s="37">
        <v>10314.5</v>
      </c>
      <c r="C1172" s="37">
        <v>10341.5</v>
      </c>
      <c r="D1172" s="37">
        <v>10286</v>
      </c>
      <c r="E1172" s="37">
        <v>10291</v>
      </c>
      <c r="F1172" s="37">
        <f t="shared" si="113"/>
        <v>0.53807746376460319</v>
      </c>
      <c r="G1172" s="37">
        <f t="shared" si="114"/>
        <v>-0.22783460177420137</v>
      </c>
      <c r="H1172" s="37">
        <f t="shared" si="115"/>
        <v>0.42342342342342343</v>
      </c>
      <c r="I1172" s="37">
        <f t="shared" si="110"/>
        <v>4</v>
      </c>
      <c r="J1172" s="37">
        <f t="shared" si="111"/>
        <v>5</v>
      </c>
      <c r="K1172" s="37">
        <f t="shared" si="112"/>
        <v>2</v>
      </c>
    </row>
    <row r="1173" spans="1:11" x14ac:dyDescent="0.25">
      <c r="A1173" s="1">
        <v>44011</v>
      </c>
      <c r="B1173" s="37">
        <v>10246</v>
      </c>
      <c r="C1173" s="37">
        <v>10265</v>
      </c>
      <c r="D1173" s="37">
        <v>10177.5</v>
      </c>
      <c r="E1173" s="37">
        <v>10193.5</v>
      </c>
      <c r="F1173" s="37">
        <f t="shared" si="113"/>
        <v>0.85399180167870392</v>
      </c>
      <c r="G1173" s="37">
        <f t="shared" si="114"/>
        <v>-0.51239508100722231</v>
      </c>
      <c r="H1173" s="37">
        <f t="shared" si="115"/>
        <v>0.6</v>
      </c>
      <c r="I1173" s="37">
        <f t="shared" si="110"/>
        <v>8</v>
      </c>
      <c r="J1173" s="37">
        <f t="shared" si="111"/>
        <v>7</v>
      </c>
      <c r="K1173" s="37">
        <f t="shared" si="112"/>
        <v>4</v>
      </c>
    </row>
    <row r="1174" spans="1:11" x14ac:dyDescent="0.25">
      <c r="A1174" s="1">
        <v>44008</v>
      </c>
      <c r="B1174" s="37">
        <v>10304</v>
      </c>
      <c r="C1174" s="37">
        <v>10348</v>
      </c>
      <c r="D1174" s="37">
        <v>10251.5</v>
      </c>
      <c r="E1174" s="37">
        <v>10298</v>
      </c>
      <c r="F1174" s="37">
        <f t="shared" si="113"/>
        <v>0.93652950310559002</v>
      </c>
      <c r="G1174" s="37">
        <f t="shared" si="114"/>
        <v>-5.8229813664596272E-2</v>
      </c>
      <c r="H1174" s="37">
        <f t="shared" si="115"/>
        <v>6.2176165803108807E-2</v>
      </c>
      <c r="I1174" s="37">
        <f t="shared" si="110"/>
        <v>8</v>
      </c>
      <c r="J1174" s="37">
        <f t="shared" si="111"/>
        <v>1</v>
      </c>
      <c r="K1174" s="37">
        <f t="shared" si="112"/>
        <v>1</v>
      </c>
    </row>
    <row r="1175" spans="1:11" x14ac:dyDescent="0.25">
      <c r="A1175" s="1">
        <v>44007</v>
      </c>
      <c r="B1175" s="37">
        <v>10219</v>
      </c>
      <c r="C1175" s="37">
        <v>10348.5</v>
      </c>
      <c r="D1175" s="37">
        <v>10186.5</v>
      </c>
      <c r="E1175" s="37">
        <v>10334.5</v>
      </c>
      <c r="F1175" s="37">
        <f t="shared" si="113"/>
        <v>1.5852823172521773</v>
      </c>
      <c r="G1175" s="37">
        <f t="shared" si="114"/>
        <v>1.1302475780409043</v>
      </c>
      <c r="H1175" s="37">
        <f t="shared" si="115"/>
        <v>0.71296296296296302</v>
      </c>
      <c r="I1175" s="37">
        <f t="shared" si="110"/>
        <v>10</v>
      </c>
      <c r="J1175" s="37">
        <f t="shared" si="111"/>
        <v>8</v>
      </c>
      <c r="K1175" s="37">
        <f t="shared" si="112"/>
        <v>4</v>
      </c>
    </row>
    <row r="1176" spans="1:11" x14ac:dyDescent="0.25">
      <c r="A1176" s="1">
        <v>44006</v>
      </c>
      <c r="B1176" s="37">
        <v>10498.5</v>
      </c>
      <c r="C1176" s="37">
        <v>10536</v>
      </c>
      <c r="D1176" s="37">
        <v>10435.5</v>
      </c>
      <c r="E1176" s="37">
        <v>10462</v>
      </c>
      <c r="F1176" s="37">
        <f t="shared" si="113"/>
        <v>0.95727961137305329</v>
      </c>
      <c r="G1176" s="37">
        <f t="shared" si="114"/>
        <v>-0.34766871457827309</v>
      </c>
      <c r="H1176" s="37">
        <f t="shared" si="115"/>
        <v>0.36318407960199006</v>
      </c>
      <c r="I1176" s="37">
        <f t="shared" si="110"/>
        <v>8</v>
      </c>
      <c r="J1176" s="37">
        <f t="shared" si="111"/>
        <v>4</v>
      </c>
      <c r="K1176" s="37">
        <f t="shared" si="112"/>
        <v>1</v>
      </c>
    </row>
    <row r="1177" spans="1:11" x14ac:dyDescent="0.25">
      <c r="A1177" s="1">
        <v>44005</v>
      </c>
      <c r="B1177" s="37">
        <v>10334</v>
      </c>
      <c r="C1177" s="37">
        <v>10365</v>
      </c>
      <c r="D1177" s="37">
        <v>10282</v>
      </c>
      <c r="E1177" s="37">
        <v>10358</v>
      </c>
      <c r="F1177" s="37">
        <f t="shared" si="113"/>
        <v>0.80317398877491775</v>
      </c>
      <c r="G1177" s="37">
        <f t="shared" si="114"/>
        <v>0.23224308109154249</v>
      </c>
      <c r="H1177" s="37">
        <f t="shared" si="115"/>
        <v>0.28915662650602408</v>
      </c>
      <c r="I1177" s="37">
        <f t="shared" si="110"/>
        <v>7</v>
      </c>
      <c r="J1177" s="37">
        <f t="shared" si="111"/>
        <v>3</v>
      </c>
      <c r="K1177" s="37">
        <f t="shared" si="112"/>
        <v>1</v>
      </c>
    </row>
    <row r="1178" spans="1:11" x14ac:dyDescent="0.25">
      <c r="A1178" s="1">
        <v>44004</v>
      </c>
      <c r="B1178" s="37">
        <v>10268</v>
      </c>
      <c r="C1178" s="37">
        <v>10347</v>
      </c>
      <c r="D1178" s="37">
        <v>10257.5</v>
      </c>
      <c r="E1178" s="37">
        <v>10280.5</v>
      </c>
      <c r="F1178" s="37">
        <f t="shared" si="113"/>
        <v>0.87164004674717566</v>
      </c>
      <c r="G1178" s="37">
        <f t="shared" si="114"/>
        <v>0.12173743669653292</v>
      </c>
      <c r="H1178" s="37">
        <f t="shared" si="115"/>
        <v>0.13966480446927376</v>
      </c>
      <c r="I1178" s="37">
        <f t="shared" si="110"/>
        <v>8</v>
      </c>
      <c r="J1178" s="37">
        <f t="shared" si="111"/>
        <v>2</v>
      </c>
      <c r="K1178" s="37">
        <f t="shared" si="112"/>
        <v>1</v>
      </c>
    </row>
    <row r="1179" spans="1:11" x14ac:dyDescent="0.25">
      <c r="A1179" s="1">
        <v>44001</v>
      </c>
      <c r="B1179" s="37">
        <v>10067</v>
      </c>
      <c r="C1179" s="37">
        <v>10138</v>
      </c>
      <c r="D1179" s="37">
        <v>10054</v>
      </c>
      <c r="E1179" s="37">
        <v>10104</v>
      </c>
      <c r="F1179" s="37">
        <f t="shared" si="113"/>
        <v>0.83440945664050858</v>
      </c>
      <c r="G1179" s="37">
        <f t="shared" si="114"/>
        <v>0.36753749875831926</v>
      </c>
      <c r="H1179" s="37">
        <f t="shared" si="115"/>
        <v>0.44047619047619047</v>
      </c>
      <c r="I1179" s="37">
        <f t="shared" si="110"/>
        <v>8</v>
      </c>
      <c r="J1179" s="37">
        <f t="shared" si="111"/>
        <v>5</v>
      </c>
      <c r="K1179" s="37">
        <f t="shared" si="112"/>
        <v>1</v>
      </c>
    </row>
    <row r="1180" spans="1:11" x14ac:dyDescent="0.25">
      <c r="A1180" s="1">
        <v>44000</v>
      </c>
      <c r="B1180" s="37">
        <v>9850</v>
      </c>
      <c r="C1180" s="37">
        <v>9903.5</v>
      </c>
      <c r="D1180" s="37">
        <v>9825</v>
      </c>
      <c r="E1180" s="37">
        <v>9878.5</v>
      </c>
      <c r="F1180" s="37">
        <f t="shared" si="113"/>
        <v>0.79695431472081213</v>
      </c>
      <c r="G1180" s="37">
        <f t="shared" si="114"/>
        <v>0.28934010152284262</v>
      </c>
      <c r="H1180" s="37">
        <f t="shared" si="115"/>
        <v>0.36305732484076431</v>
      </c>
      <c r="I1180" s="37">
        <f t="shared" si="110"/>
        <v>7</v>
      </c>
      <c r="J1180" s="37">
        <f t="shared" si="111"/>
        <v>4</v>
      </c>
      <c r="K1180" s="37">
        <f t="shared" si="112"/>
        <v>1</v>
      </c>
    </row>
    <row r="1181" spans="1:11" x14ac:dyDescent="0.25">
      <c r="A1181" s="1">
        <v>43999</v>
      </c>
      <c r="B1181" s="37">
        <v>9853</v>
      </c>
      <c r="C1181" s="37">
        <v>9946.5</v>
      </c>
      <c r="D1181" s="37">
        <v>9810</v>
      </c>
      <c r="E1181" s="37">
        <v>9885</v>
      </c>
      <c r="F1181" s="37">
        <f t="shared" si="113"/>
        <v>1.3853648634933522</v>
      </c>
      <c r="G1181" s="37">
        <f t="shared" si="114"/>
        <v>0.32477418045265399</v>
      </c>
      <c r="H1181" s="37">
        <f t="shared" si="115"/>
        <v>0.23443223443223443</v>
      </c>
      <c r="I1181" s="37">
        <f t="shared" si="110"/>
        <v>10</v>
      </c>
      <c r="J1181" s="37">
        <f t="shared" si="111"/>
        <v>3</v>
      </c>
      <c r="K1181" s="37">
        <f t="shared" si="112"/>
        <v>1</v>
      </c>
    </row>
    <row r="1182" spans="1:11" x14ac:dyDescent="0.25">
      <c r="A1182" s="1">
        <v>43998</v>
      </c>
      <c r="B1182" s="37">
        <v>10012.5</v>
      </c>
      <c r="C1182" s="37">
        <v>10044.5</v>
      </c>
      <c r="D1182" s="37">
        <v>9960.5</v>
      </c>
      <c r="E1182" s="37">
        <v>9981.5</v>
      </c>
      <c r="F1182" s="37">
        <f t="shared" si="113"/>
        <v>0.83895131086142316</v>
      </c>
      <c r="G1182" s="37">
        <f t="shared" si="114"/>
        <v>-0.30961298377028712</v>
      </c>
      <c r="H1182" s="37">
        <f t="shared" si="115"/>
        <v>0.36904761904761907</v>
      </c>
      <c r="I1182" s="37">
        <f t="shared" si="110"/>
        <v>8</v>
      </c>
      <c r="J1182" s="37">
        <f t="shared" si="111"/>
        <v>4</v>
      </c>
      <c r="K1182" s="37">
        <f t="shared" si="112"/>
        <v>1</v>
      </c>
    </row>
    <row r="1183" spans="1:11" x14ac:dyDescent="0.25">
      <c r="A1183" s="1">
        <v>43997</v>
      </c>
      <c r="B1183" s="37">
        <v>9880</v>
      </c>
      <c r="C1183" s="37">
        <v>9904</v>
      </c>
      <c r="D1183" s="37">
        <v>9724.5</v>
      </c>
      <c r="E1183" s="37">
        <v>9724.5</v>
      </c>
      <c r="F1183" s="37">
        <f t="shared" si="113"/>
        <v>1.8168016194331984</v>
      </c>
      <c r="G1183" s="37">
        <f t="shared" si="114"/>
        <v>-1.5738866396761135</v>
      </c>
      <c r="H1183" s="37">
        <f t="shared" si="115"/>
        <v>0.86629526462395556</v>
      </c>
      <c r="I1183" s="37">
        <f t="shared" si="110"/>
        <v>10</v>
      </c>
      <c r="J1183" s="37">
        <f t="shared" si="111"/>
        <v>9</v>
      </c>
      <c r="K1183" s="37">
        <f t="shared" si="112"/>
        <v>4</v>
      </c>
    </row>
    <row r="1184" spans="1:11" x14ac:dyDescent="0.25">
      <c r="A1184" s="1">
        <v>43994</v>
      </c>
      <c r="B1184" s="37">
        <v>9612</v>
      </c>
      <c r="C1184" s="37">
        <v>9738.5</v>
      </c>
      <c r="D1184" s="37">
        <v>9591</v>
      </c>
      <c r="E1184" s="37">
        <v>9691</v>
      </c>
      <c r="F1184" s="37">
        <f t="shared" si="113"/>
        <v>1.5345401581356639</v>
      </c>
      <c r="G1184" s="37">
        <f t="shared" si="114"/>
        <v>0.82188930503537239</v>
      </c>
      <c r="H1184" s="37">
        <f t="shared" si="115"/>
        <v>0.53559322033898293</v>
      </c>
      <c r="I1184" s="37">
        <f t="shared" si="110"/>
        <v>10</v>
      </c>
      <c r="J1184" s="37">
        <f t="shared" si="111"/>
        <v>6</v>
      </c>
      <c r="K1184" s="37">
        <f t="shared" si="112"/>
        <v>1</v>
      </c>
    </row>
    <row r="1185" spans="1:11" x14ac:dyDescent="0.25">
      <c r="A1185" s="1">
        <v>43993</v>
      </c>
      <c r="B1185" s="37">
        <v>10071</v>
      </c>
      <c r="C1185" s="37">
        <v>10099</v>
      </c>
      <c r="D1185" s="37">
        <v>10013.5</v>
      </c>
      <c r="E1185" s="37">
        <v>10019.5</v>
      </c>
      <c r="F1185" s="37">
        <f t="shared" si="113"/>
        <v>0.84897229669347629</v>
      </c>
      <c r="G1185" s="37">
        <f t="shared" si="114"/>
        <v>-0.5113692781253103</v>
      </c>
      <c r="H1185" s="37">
        <f t="shared" si="115"/>
        <v>0.60233918128654973</v>
      </c>
      <c r="I1185" s="37">
        <f t="shared" si="110"/>
        <v>8</v>
      </c>
      <c r="J1185" s="37">
        <f t="shared" si="111"/>
        <v>7</v>
      </c>
      <c r="K1185" s="37">
        <f t="shared" si="112"/>
        <v>4</v>
      </c>
    </row>
    <row r="1186" spans="1:11" x14ac:dyDescent="0.25">
      <c r="A1186" s="1">
        <v>43992</v>
      </c>
      <c r="B1186" s="37">
        <v>10078</v>
      </c>
      <c r="C1186" s="37">
        <v>10145.5</v>
      </c>
      <c r="D1186" s="37">
        <v>10037.5</v>
      </c>
      <c r="E1186" s="37">
        <v>10135</v>
      </c>
      <c r="F1186" s="37">
        <f t="shared" si="113"/>
        <v>1.0716411986505259</v>
      </c>
      <c r="G1186" s="37">
        <f t="shared" si="114"/>
        <v>0.56558841039888863</v>
      </c>
      <c r="H1186" s="37">
        <f t="shared" si="115"/>
        <v>0.52777777777777779</v>
      </c>
      <c r="I1186" s="37">
        <f t="shared" si="110"/>
        <v>9</v>
      </c>
      <c r="J1186" s="37">
        <f t="shared" si="111"/>
        <v>6</v>
      </c>
      <c r="K1186" s="37">
        <f t="shared" si="112"/>
        <v>1</v>
      </c>
    </row>
    <row r="1187" spans="1:11" x14ac:dyDescent="0.25">
      <c r="A1187" s="1">
        <v>43991</v>
      </c>
      <c r="B1187" s="37">
        <v>10193.5</v>
      </c>
      <c r="C1187" s="37">
        <v>10275</v>
      </c>
      <c r="D1187" s="37">
        <v>10130.5</v>
      </c>
      <c r="E1187" s="37">
        <v>10241.5</v>
      </c>
      <c r="F1187" s="37">
        <f t="shared" si="113"/>
        <v>1.417570020110855</v>
      </c>
      <c r="G1187" s="37">
        <f t="shared" si="114"/>
        <v>0.47088831117869229</v>
      </c>
      <c r="H1187" s="37">
        <f t="shared" si="115"/>
        <v>0.33217993079584773</v>
      </c>
      <c r="I1187" s="37">
        <f t="shared" si="110"/>
        <v>10</v>
      </c>
      <c r="J1187" s="37">
        <f t="shared" si="111"/>
        <v>4</v>
      </c>
      <c r="K1187" s="37">
        <f t="shared" si="112"/>
        <v>1</v>
      </c>
    </row>
    <row r="1188" spans="1:11" x14ac:dyDescent="0.25">
      <c r="A1188" s="1">
        <v>43990</v>
      </c>
      <c r="B1188" s="37">
        <v>10287</v>
      </c>
      <c r="C1188" s="37">
        <v>10309.5</v>
      </c>
      <c r="D1188" s="37">
        <v>10245</v>
      </c>
      <c r="E1188" s="37">
        <v>10282</v>
      </c>
      <c r="F1188" s="37">
        <f t="shared" si="113"/>
        <v>0.62700495771361908</v>
      </c>
      <c r="G1188" s="37">
        <f t="shared" si="114"/>
        <v>-4.8605035481675898E-2</v>
      </c>
      <c r="H1188" s="37">
        <f t="shared" si="115"/>
        <v>7.7519379844961239E-2</v>
      </c>
      <c r="I1188" s="37">
        <f t="shared" si="110"/>
        <v>5</v>
      </c>
      <c r="J1188" s="37">
        <f t="shared" si="111"/>
        <v>1</v>
      </c>
      <c r="K1188" s="37">
        <f t="shared" si="112"/>
        <v>2</v>
      </c>
    </row>
    <row r="1189" spans="1:11" x14ac:dyDescent="0.25">
      <c r="A1189" s="1">
        <v>43987</v>
      </c>
      <c r="B1189" s="37">
        <v>10071.5</v>
      </c>
      <c r="C1189" s="37">
        <v>10137.5</v>
      </c>
      <c r="D1189" s="37">
        <v>10040</v>
      </c>
      <c r="E1189" s="37">
        <v>10071</v>
      </c>
      <c r="F1189" s="37">
        <f t="shared" si="113"/>
        <v>0.96807824057985414</v>
      </c>
      <c r="G1189" s="37">
        <f t="shared" si="114"/>
        <v>-4.9645037978454046E-3</v>
      </c>
      <c r="H1189" s="37">
        <f t="shared" si="115"/>
        <v>5.1282051282051273E-3</v>
      </c>
      <c r="I1189" s="37">
        <f t="shared" si="110"/>
        <v>8</v>
      </c>
      <c r="J1189" s="37">
        <f t="shared" si="111"/>
        <v>1</v>
      </c>
      <c r="K1189" s="37">
        <f t="shared" si="112"/>
        <v>1</v>
      </c>
    </row>
    <row r="1190" spans="1:11" x14ac:dyDescent="0.25">
      <c r="A1190" s="1">
        <v>43986</v>
      </c>
      <c r="B1190" s="37">
        <v>10067</v>
      </c>
      <c r="C1190" s="37">
        <v>10109</v>
      </c>
      <c r="D1190" s="37">
        <v>10017</v>
      </c>
      <c r="E1190" s="37">
        <v>10035</v>
      </c>
      <c r="F1190" s="37">
        <f t="shared" si="113"/>
        <v>0.91387702393960468</v>
      </c>
      <c r="G1190" s="37">
        <f t="shared" si="114"/>
        <v>-0.31787026919638423</v>
      </c>
      <c r="H1190" s="37">
        <f t="shared" si="115"/>
        <v>0.34782608695652173</v>
      </c>
      <c r="I1190" s="37">
        <f t="shared" si="110"/>
        <v>8</v>
      </c>
      <c r="J1190" s="37">
        <f t="shared" si="111"/>
        <v>4</v>
      </c>
      <c r="K1190" s="37">
        <f t="shared" si="112"/>
        <v>1</v>
      </c>
    </row>
    <row r="1191" spans="1:11" x14ac:dyDescent="0.25">
      <c r="A1191" s="1">
        <v>43985</v>
      </c>
      <c r="B1191" s="37">
        <v>10070</v>
      </c>
      <c r="C1191" s="37">
        <v>10123</v>
      </c>
      <c r="D1191" s="37">
        <v>10036.5</v>
      </c>
      <c r="E1191" s="37">
        <v>10071</v>
      </c>
      <c r="F1191" s="37">
        <f t="shared" si="113"/>
        <v>0.85898709036742804</v>
      </c>
      <c r="G1191" s="37">
        <f t="shared" si="114"/>
        <v>9.9304865938430985E-3</v>
      </c>
      <c r="H1191" s="37">
        <f t="shared" si="115"/>
        <v>1.1560693641618497E-2</v>
      </c>
      <c r="I1191" s="37">
        <f t="shared" si="110"/>
        <v>8</v>
      </c>
      <c r="J1191" s="37">
        <f t="shared" si="111"/>
        <v>1</v>
      </c>
      <c r="K1191" s="37">
        <f t="shared" si="112"/>
        <v>1</v>
      </c>
    </row>
    <row r="1192" spans="1:11" x14ac:dyDescent="0.25">
      <c r="A1192" s="1">
        <v>43984</v>
      </c>
      <c r="B1192" s="37">
        <v>9821</v>
      </c>
      <c r="C1192" s="37">
        <v>9886</v>
      </c>
      <c r="D1192" s="37">
        <v>9780</v>
      </c>
      <c r="E1192" s="37">
        <v>9850</v>
      </c>
      <c r="F1192" s="37">
        <f t="shared" si="113"/>
        <v>1.079319824865085</v>
      </c>
      <c r="G1192" s="37">
        <f t="shared" si="114"/>
        <v>0.29528561246308932</v>
      </c>
      <c r="H1192" s="37">
        <f t="shared" si="115"/>
        <v>0.27358490566037735</v>
      </c>
      <c r="I1192" s="37">
        <f t="shared" si="110"/>
        <v>9</v>
      </c>
      <c r="J1192" s="37">
        <f t="shared" si="111"/>
        <v>3</v>
      </c>
      <c r="K1192" s="37">
        <f t="shared" si="112"/>
        <v>1</v>
      </c>
    </row>
    <row r="1193" spans="1:11" x14ac:dyDescent="0.25">
      <c r="A1193" s="1">
        <v>43983</v>
      </c>
      <c r="B1193" s="37">
        <v>9649</v>
      </c>
      <c r="C1193" s="37">
        <v>9820</v>
      </c>
      <c r="D1193" s="37">
        <v>9649</v>
      </c>
      <c r="E1193" s="37">
        <v>9806.5</v>
      </c>
      <c r="F1193" s="37">
        <f t="shared" si="113"/>
        <v>1.7722043735102084</v>
      </c>
      <c r="G1193" s="37">
        <f t="shared" si="114"/>
        <v>1.6322935019172973</v>
      </c>
      <c r="H1193" s="37">
        <f t="shared" si="115"/>
        <v>0.92105263157894735</v>
      </c>
      <c r="I1193" s="37">
        <f t="shared" si="110"/>
        <v>10</v>
      </c>
      <c r="J1193" s="37">
        <f t="shared" si="111"/>
        <v>10</v>
      </c>
      <c r="K1193" s="37">
        <f t="shared" si="112"/>
        <v>4</v>
      </c>
    </row>
    <row r="1194" spans="1:11" x14ac:dyDescent="0.25">
      <c r="A1194" s="1">
        <v>43980</v>
      </c>
      <c r="B1194" s="37">
        <v>9386</v>
      </c>
      <c r="C1194" s="37">
        <v>9464</v>
      </c>
      <c r="D1194" s="37">
        <v>9361</v>
      </c>
      <c r="E1194" s="37">
        <v>9445</v>
      </c>
      <c r="F1194" s="37">
        <f t="shared" si="113"/>
        <v>1.0973790752184103</v>
      </c>
      <c r="G1194" s="37">
        <f t="shared" si="114"/>
        <v>0.62859578095035162</v>
      </c>
      <c r="H1194" s="37">
        <f t="shared" si="115"/>
        <v>0.5728155339805826</v>
      </c>
      <c r="I1194" s="37">
        <f t="shared" si="110"/>
        <v>9</v>
      </c>
      <c r="J1194" s="37">
        <f t="shared" si="111"/>
        <v>6</v>
      </c>
      <c r="K1194" s="37">
        <f t="shared" si="112"/>
        <v>1</v>
      </c>
    </row>
    <row r="1195" spans="1:11" x14ac:dyDescent="0.25">
      <c r="A1195" s="1">
        <v>43979</v>
      </c>
      <c r="B1195" s="37">
        <v>9329</v>
      </c>
      <c r="C1195" s="37">
        <v>9454</v>
      </c>
      <c r="D1195" s="37">
        <v>9322</v>
      </c>
      <c r="E1195" s="37">
        <v>9452</v>
      </c>
      <c r="F1195" s="37">
        <f t="shared" si="113"/>
        <v>1.4149426519455461</v>
      </c>
      <c r="G1195" s="37">
        <f t="shared" si="114"/>
        <v>1.3184692893128953</v>
      </c>
      <c r="H1195" s="37">
        <f t="shared" si="115"/>
        <v>0.93181818181818188</v>
      </c>
      <c r="I1195" s="37">
        <f t="shared" si="110"/>
        <v>10</v>
      </c>
      <c r="J1195" s="37">
        <f t="shared" si="111"/>
        <v>10</v>
      </c>
      <c r="K1195" s="37">
        <f t="shared" si="112"/>
        <v>4</v>
      </c>
    </row>
    <row r="1196" spans="1:11" x14ac:dyDescent="0.25">
      <c r="A1196" s="1">
        <v>43978</v>
      </c>
      <c r="B1196" s="37">
        <v>9078</v>
      </c>
      <c r="C1196" s="37">
        <v>9116.5</v>
      </c>
      <c r="D1196" s="37">
        <v>8988</v>
      </c>
      <c r="E1196" s="37">
        <v>9103.5</v>
      </c>
      <c r="F1196" s="37">
        <f t="shared" si="113"/>
        <v>1.415510024234413</v>
      </c>
      <c r="G1196" s="37">
        <f t="shared" si="114"/>
        <v>0.2808988764044944</v>
      </c>
      <c r="H1196" s="37">
        <f t="shared" si="115"/>
        <v>0.19844357976653695</v>
      </c>
      <c r="I1196" s="37">
        <f t="shared" si="110"/>
        <v>10</v>
      </c>
      <c r="J1196" s="37">
        <f t="shared" si="111"/>
        <v>2</v>
      </c>
      <c r="K1196" s="37">
        <f t="shared" si="112"/>
        <v>1</v>
      </c>
    </row>
    <row r="1197" spans="1:11" x14ac:dyDescent="0.25">
      <c r="A1197" s="1">
        <v>43977</v>
      </c>
      <c r="B1197" s="37">
        <v>9127.5</v>
      </c>
      <c r="C1197" s="37">
        <v>9158.5</v>
      </c>
      <c r="D1197" s="37">
        <v>9106</v>
      </c>
      <c r="E1197" s="37">
        <v>9114</v>
      </c>
      <c r="F1197" s="37">
        <f t="shared" si="113"/>
        <v>0.57518488085456043</v>
      </c>
      <c r="G1197" s="37">
        <f t="shared" si="114"/>
        <v>-0.14790468364831552</v>
      </c>
      <c r="H1197" s="37">
        <f t="shared" si="115"/>
        <v>0.25714285714285712</v>
      </c>
      <c r="I1197" s="37">
        <f t="shared" si="110"/>
        <v>5</v>
      </c>
      <c r="J1197" s="37">
        <f t="shared" si="111"/>
        <v>3</v>
      </c>
      <c r="K1197" s="37">
        <f t="shared" si="112"/>
        <v>2</v>
      </c>
    </row>
    <row r="1198" spans="1:11" x14ac:dyDescent="0.25">
      <c r="A1198" s="1">
        <v>43973</v>
      </c>
      <c r="B1198" s="37">
        <v>9004.5</v>
      </c>
      <c r="C1198" s="37">
        <v>9120</v>
      </c>
      <c r="D1198" s="37">
        <v>8940.5</v>
      </c>
      <c r="E1198" s="37">
        <v>8970</v>
      </c>
      <c r="F1198" s="37">
        <f t="shared" si="113"/>
        <v>1.9934477205841523</v>
      </c>
      <c r="G1198" s="37">
        <f t="shared" si="114"/>
        <v>-0.38314176245210724</v>
      </c>
      <c r="H1198" s="37">
        <f t="shared" si="115"/>
        <v>0.19220055710306405</v>
      </c>
      <c r="I1198" s="37">
        <f t="shared" si="110"/>
        <v>10</v>
      </c>
      <c r="J1198" s="37">
        <f t="shared" si="111"/>
        <v>2</v>
      </c>
      <c r="K1198" s="37">
        <f t="shared" si="112"/>
        <v>1</v>
      </c>
    </row>
    <row r="1199" spans="1:11" x14ac:dyDescent="0.25">
      <c r="A1199" s="1">
        <v>43972</v>
      </c>
      <c r="B1199" s="37">
        <v>9067.5</v>
      </c>
      <c r="C1199" s="37">
        <v>9139.5</v>
      </c>
      <c r="D1199" s="37">
        <v>9048</v>
      </c>
      <c r="E1199" s="37">
        <v>9115</v>
      </c>
      <c r="F1199" s="37">
        <f t="shared" si="113"/>
        <v>1.0090984284532674</v>
      </c>
      <c r="G1199" s="37">
        <f t="shared" si="114"/>
        <v>0.52384891094568509</v>
      </c>
      <c r="H1199" s="37">
        <f t="shared" si="115"/>
        <v>0.51912568306010909</v>
      </c>
      <c r="I1199" s="37">
        <f t="shared" si="110"/>
        <v>9</v>
      </c>
      <c r="J1199" s="37">
        <f t="shared" si="111"/>
        <v>6</v>
      </c>
      <c r="K1199" s="37">
        <f t="shared" si="112"/>
        <v>1</v>
      </c>
    </row>
    <row r="1200" spans="1:11" x14ac:dyDescent="0.25">
      <c r="A1200" s="1">
        <v>43971</v>
      </c>
      <c r="B1200" s="37">
        <v>8907.5</v>
      </c>
      <c r="C1200" s="37">
        <v>9006.5</v>
      </c>
      <c r="D1200" s="37">
        <v>8879.5</v>
      </c>
      <c r="E1200" s="37">
        <v>8941.5</v>
      </c>
      <c r="F1200" s="37">
        <f t="shared" si="113"/>
        <v>1.4257648049396576</v>
      </c>
      <c r="G1200" s="37">
        <f t="shared" si="114"/>
        <v>0.3817008139208532</v>
      </c>
      <c r="H1200" s="37">
        <f t="shared" si="115"/>
        <v>0.26771653543307083</v>
      </c>
      <c r="I1200" s="37">
        <f t="shared" si="110"/>
        <v>10</v>
      </c>
      <c r="J1200" s="37">
        <f t="shared" si="111"/>
        <v>3</v>
      </c>
      <c r="K1200" s="37">
        <f t="shared" si="112"/>
        <v>1</v>
      </c>
    </row>
    <row r="1201" spans="1:11" x14ac:dyDescent="0.25">
      <c r="A1201" s="1">
        <v>43970</v>
      </c>
      <c r="B1201" s="37">
        <v>8965</v>
      </c>
      <c r="C1201" s="37">
        <v>9034</v>
      </c>
      <c r="D1201" s="37">
        <v>8860</v>
      </c>
      <c r="E1201" s="37">
        <v>8973</v>
      </c>
      <c r="F1201" s="37">
        <f t="shared" si="113"/>
        <v>1.9408812046848856</v>
      </c>
      <c r="G1201" s="37">
        <f t="shared" si="114"/>
        <v>8.9235917456776365E-2</v>
      </c>
      <c r="H1201" s="37">
        <f t="shared" si="115"/>
        <v>4.597701149425288E-2</v>
      </c>
      <c r="I1201" s="37">
        <f t="shared" si="110"/>
        <v>10</v>
      </c>
      <c r="J1201" s="37">
        <f t="shared" si="111"/>
        <v>1</v>
      </c>
      <c r="K1201" s="37">
        <f t="shared" si="112"/>
        <v>1</v>
      </c>
    </row>
    <row r="1202" spans="1:11" x14ac:dyDescent="0.25">
      <c r="A1202" s="1">
        <v>43969</v>
      </c>
      <c r="B1202" s="37">
        <v>9128</v>
      </c>
      <c r="C1202" s="37">
        <v>9128</v>
      </c>
      <c r="D1202" s="37">
        <v>8831.5</v>
      </c>
      <c r="E1202" s="37">
        <v>8842</v>
      </c>
      <c r="F1202" s="37">
        <f t="shared" si="113"/>
        <v>3.2482471516213849</v>
      </c>
      <c r="G1202" s="37">
        <f t="shared" si="114"/>
        <v>-3.1332164767747592</v>
      </c>
      <c r="H1202" s="37">
        <f t="shared" si="115"/>
        <v>0.96458684654300175</v>
      </c>
      <c r="I1202" s="37">
        <f t="shared" si="110"/>
        <v>10</v>
      </c>
      <c r="J1202" s="37">
        <f t="shared" si="111"/>
        <v>10</v>
      </c>
      <c r="K1202" s="37">
        <f t="shared" si="112"/>
        <v>4</v>
      </c>
    </row>
    <row r="1203" spans="1:11" x14ac:dyDescent="0.25">
      <c r="A1203" s="1">
        <v>43966</v>
      </c>
      <c r="B1203" s="37">
        <v>9165</v>
      </c>
      <c r="C1203" s="37">
        <v>9165</v>
      </c>
      <c r="D1203" s="37">
        <v>9059.5</v>
      </c>
      <c r="E1203" s="37">
        <v>9071.5</v>
      </c>
      <c r="F1203" s="37">
        <f t="shared" si="113"/>
        <v>1.1511183851609383</v>
      </c>
      <c r="G1203" s="37">
        <f t="shared" si="114"/>
        <v>-1.0201854882705947</v>
      </c>
      <c r="H1203" s="37">
        <f t="shared" si="115"/>
        <v>0.88625592417061616</v>
      </c>
      <c r="I1203" s="37">
        <f t="shared" si="110"/>
        <v>10</v>
      </c>
      <c r="J1203" s="37">
        <f t="shared" si="111"/>
        <v>9</v>
      </c>
      <c r="K1203" s="37">
        <f t="shared" si="112"/>
        <v>4</v>
      </c>
    </row>
    <row r="1204" spans="1:11" x14ac:dyDescent="0.25">
      <c r="A1204" s="1">
        <v>43965</v>
      </c>
      <c r="B1204" s="37">
        <v>9247.5</v>
      </c>
      <c r="C1204" s="37">
        <v>9282.5</v>
      </c>
      <c r="D1204" s="37">
        <v>9196.5</v>
      </c>
      <c r="E1204" s="37">
        <v>9208</v>
      </c>
      <c r="F1204" s="37">
        <f t="shared" si="113"/>
        <v>0.92998107596647739</v>
      </c>
      <c r="G1204" s="37">
        <f t="shared" si="114"/>
        <v>-0.42714247093809138</v>
      </c>
      <c r="H1204" s="37">
        <f t="shared" si="115"/>
        <v>0.45930232558139539</v>
      </c>
      <c r="I1204" s="37">
        <f t="shared" si="110"/>
        <v>8</v>
      </c>
      <c r="J1204" s="37">
        <f t="shared" si="111"/>
        <v>5</v>
      </c>
      <c r="K1204" s="37">
        <f t="shared" si="112"/>
        <v>1</v>
      </c>
    </row>
    <row r="1205" spans="1:11" x14ac:dyDescent="0.25">
      <c r="A1205" s="1">
        <v>43964</v>
      </c>
      <c r="B1205" s="37">
        <v>9541</v>
      </c>
      <c r="C1205" s="37">
        <v>9552</v>
      </c>
      <c r="D1205" s="37">
        <v>9357</v>
      </c>
      <c r="E1205" s="37">
        <v>9453.5</v>
      </c>
      <c r="F1205" s="37">
        <f t="shared" si="113"/>
        <v>2.043810921287077</v>
      </c>
      <c r="G1205" s="37">
        <f t="shared" si="114"/>
        <v>-0.91709464416727804</v>
      </c>
      <c r="H1205" s="37">
        <f t="shared" si="115"/>
        <v>0.44871794871794868</v>
      </c>
      <c r="I1205" s="37">
        <f t="shared" si="110"/>
        <v>10</v>
      </c>
      <c r="J1205" s="37">
        <f t="shared" si="111"/>
        <v>5</v>
      </c>
      <c r="K1205" s="37">
        <f t="shared" si="112"/>
        <v>1</v>
      </c>
    </row>
    <row r="1206" spans="1:11" x14ac:dyDescent="0.25">
      <c r="A1206" s="1">
        <v>43963</v>
      </c>
      <c r="B1206" s="37">
        <v>9143.5</v>
      </c>
      <c r="C1206" s="37">
        <v>9150</v>
      </c>
      <c r="D1206" s="37">
        <v>9038</v>
      </c>
      <c r="E1206" s="37">
        <v>9089.5</v>
      </c>
      <c r="F1206" s="37">
        <f t="shared" si="113"/>
        <v>1.2249138732432876</v>
      </c>
      <c r="G1206" s="37">
        <f t="shared" si="114"/>
        <v>-0.59058347459944216</v>
      </c>
      <c r="H1206" s="37">
        <f t="shared" si="115"/>
        <v>0.4821428571428571</v>
      </c>
      <c r="I1206" s="37">
        <f t="shared" si="110"/>
        <v>10</v>
      </c>
      <c r="J1206" s="37">
        <f t="shared" si="111"/>
        <v>5</v>
      </c>
      <c r="K1206" s="37">
        <f t="shared" si="112"/>
        <v>1</v>
      </c>
    </row>
    <row r="1207" spans="1:11" x14ac:dyDescent="0.25">
      <c r="A1207" s="1">
        <v>43962</v>
      </c>
      <c r="B1207" s="37">
        <v>9340</v>
      </c>
      <c r="C1207" s="37">
        <v>9442.5</v>
      </c>
      <c r="D1207" s="37">
        <v>9328</v>
      </c>
      <c r="E1207" s="37">
        <v>9352</v>
      </c>
      <c r="F1207" s="37">
        <f t="shared" si="113"/>
        <v>1.2259100642398288</v>
      </c>
      <c r="G1207" s="37">
        <f t="shared" si="114"/>
        <v>0.1284796573875803</v>
      </c>
      <c r="H1207" s="37">
        <f t="shared" si="115"/>
        <v>0.10480349344978164</v>
      </c>
      <c r="I1207" s="37">
        <f t="shared" si="110"/>
        <v>10</v>
      </c>
      <c r="J1207" s="37">
        <f t="shared" si="111"/>
        <v>2</v>
      </c>
      <c r="K1207" s="37">
        <f t="shared" si="112"/>
        <v>1</v>
      </c>
    </row>
    <row r="1208" spans="1:11" x14ac:dyDescent="0.25">
      <c r="A1208" s="1">
        <v>43959</v>
      </c>
      <c r="B1208" s="37">
        <v>9338</v>
      </c>
      <c r="C1208" s="37">
        <v>9363</v>
      </c>
      <c r="D1208" s="37">
        <v>9286</v>
      </c>
      <c r="E1208" s="37">
        <v>9326.5</v>
      </c>
      <c r="F1208" s="37">
        <f t="shared" si="113"/>
        <v>0.82458770614692656</v>
      </c>
      <c r="G1208" s="37">
        <f t="shared" si="114"/>
        <v>-0.12315270935960591</v>
      </c>
      <c r="H1208" s="37">
        <f t="shared" si="115"/>
        <v>0.14935064935064934</v>
      </c>
      <c r="I1208" s="37">
        <f t="shared" si="110"/>
        <v>7</v>
      </c>
      <c r="J1208" s="37">
        <f t="shared" si="111"/>
        <v>2</v>
      </c>
      <c r="K1208" s="37">
        <f t="shared" si="112"/>
        <v>1</v>
      </c>
    </row>
    <row r="1209" spans="1:11" x14ac:dyDescent="0.25">
      <c r="A1209" s="1">
        <v>43958</v>
      </c>
      <c r="B1209" s="37">
        <v>9165</v>
      </c>
      <c r="C1209" s="37">
        <v>9263.5</v>
      </c>
      <c r="D1209" s="37">
        <v>9165</v>
      </c>
      <c r="E1209" s="37">
        <v>9194</v>
      </c>
      <c r="F1209" s="37">
        <f t="shared" si="113"/>
        <v>1.0747408619749046</v>
      </c>
      <c r="G1209" s="37">
        <f t="shared" si="114"/>
        <v>0.31642116748499727</v>
      </c>
      <c r="H1209" s="37">
        <f t="shared" si="115"/>
        <v>0.29441624365482233</v>
      </c>
      <c r="I1209" s="37">
        <f t="shared" si="110"/>
        <v>9</v>
      </c>
      <c r="J1209" s="37">
        <f t="shared" si="111"/>
        <v>3</v>
      </c>
      <c r="K1209" s="37">
        <f t="shared" si="112"/>
        <v>1</v>
      </c>
    </row>
    <row r="1210" spans="1:11" x14ac:dyDescent="0.25">
      <c r="A1210" s="1">
        <v>43957</v>
      </c>
      <c r="B1210" s="37">
        <v>9220</v>
      </c>
      <c r="C1210" s="37">
        <v>9372.5</v>
      </c>
      <c r="D1210" s="37">
        <v>9125</v>
      </c>
      <c r="E1210" s="37">
        <v>9346</v>
      </c>
      <c r="F1210" s="37">
        <f t="shared" si="113"/>
        <v>2.6843817787418653</v>
      </c>
      <c r="G1210" s="37">
        <f t="shared" si="114"/>
        <v>1.3665943600867678</v>
      </c>
      <c r="H1210" s="37">
        <f t="shared" si="115"/>
        <v>0.50909090909090915</v>
      </c>
      <c r="I1210" s="37">
        <f t="shared" si="110"/>
        <v>10</v>
      </c>
      <c r="J1210" s="37">
        <f t="shared" si="111"/>
        <v>6</v>
      </c>
      <c r="K1210" s="37">
        <f t="shared" si="112"/>
        <v>1</v>
      </c>
    </row>
    <row r="1211" spans="1:11" x14ac:dyDescent="0.25">
      <c r="A1211" s="1">
        <v>43956</v>
      </c>
      <c r="B1211" s="37">
        <v>9366</v>
      </c>
      <c r="C1211" s="37">
        <v>9420</v>
      </c>
      <c r="D1211" s="37">
        <v>9322</v>
      </c>
      <c r="E1211" s="37">
        <v>9373</v>
      </c>
      <c r="F1211" s="37">
        <f t="shared" si="113"/>
        <v>1.0463378176382661</v>
      </c>
      <c r="G1211" s="37">
        <f t="shared" si="114"/>
        <v>7.4738415545590436E-2</v>
      </c>
      <c r="H1211" s="37">
        <f t="shared" si="115"/>
        <v>7.1428571428571438E-2</v>
      </c>
      <c r="I1211" s="37">
        <f t="shared" si="110"/>
        <v>9</v>
      </c>
      <c r="J1211" s="37">
        <f t="shared" si="111"/>
        <v>1</v>
      </c>
      <c r="K1211" s="37">
        <f t="shared" si="112"/>
        <v>1</v>
      </c>
    </row>
    <row r="1212" spans="1:11" x14ac:dyDescent="0.25">
      <c r="A1212" s="1">
        <v>43955</v>
      </c>
      <c r="B1212" s="37">
        <v>9435.5</v>
      </c>
      <c r="C1212" s="37">
        <v>9475</v>
      </c>
      <c r="D1212" s="37">
        <v>9343.5</v>
      </c>
      <c r="E1212" s="37">
        <v>9369</v>
      </c>
      <c r="F1212" s="37">
        <f t="shared" si="113"/>
        <v>1.3936728313284936</v>
      </c>
      <c r="G1212" s="37">
        <f t="shared" si="114"/>
        <v>-0.70478512002543581</v>
      </c>
      <c r="H1212" s="37">
        <f t="shared" si="115"/>
        <v>0.50570342205323182</v>
      </c>
      <c r="I1212" s="37">
        <f t="shared" si="110"/>
        <v>10</v>
      </c>
      <c r="J1212" s="37">
        <f t="shared" si="111"/>
        <v>6</v>
      </c>
      <c r="K1212" s="37">
        <f t="shared" si="112"/>
        <v>1</v>
      </c>
    </row>
    <row r="1213" spans="1:11" x14ac:dyDescent="0.25">
      <c r="A1213" s="1">
        <v>43951</v>
      </c>
      <c r="B1213" s="37">
        <v>9716</v>
      </c>
      <c r="C1213" s="37">
        <v>9832.5</v>
      </c>
      <c r="D1213" s="37">
        <v>9693.5</v>
      </c>
      <c r="E1213" s="37">
        <v>9828</v>
      </c>
      <c r="F1213" s="37">
        <f t="shared" si="113"/>
        <v>1.4306298888431455</v>
      </c>
      <c r="G1213" s="37">
        <f t="shared" si="114"/>
        <v>1.1527377521613833</v>
      </c>
      <c r="H1213" s="37">
        <f t="shared" si="115"/>
        <v>0.80575539568345322</v>
      </c>
      <c r="I1213" s="37">
        <f t="shared" si="110"/>
        <v>10</v>
      </c>
      <c r="J1213" s="37">
        <f t="shared" si="111"/>
        <v>9</v>
      </c>
      <c r="K1213" s="37">
        <f t="shared" si="112"/>
        <v>4</v>
      </c>
    </row>
    <row r="1214" spans="1:11" x14ac:dyDescent="0.25">
      <c r="A1214" s="1">
        <v>43950</v>
      </c>
      <c r="B1214" s="37">
        <v>9424.5</v>
      </c>
      <c r="C1214" s="37">
        <v>9462.5</v>
      </c>
      <c r="D1214" s="37">
        <v>9407.5</v>
      </c>
      <c r="E1214" s="37">
        <v>9456.5</v>
      </c>
      <c r="F1214" s="37">
        <f t="shared" si="113"/>
        <v>0.58358533609210039</v>
      </c>
      <c r="G1214" s="37">
        <f t="shared" si="114"/>
        <v>0.3395405591808584</v>
      </c>
      <c r="H1214" s="37">
        <f t="shared" si="115"/>
        <v>0.58181818181818179</v>
      </c>
      <c r="I1214" s="37">
        <f t="shared" si="110"/>
        <v>5</v>
      </c>
      <c r="J1214" s="37">
        <f t="shared" si="111"/>
        <v>6</v>
      </c>
      <c r="K1214" s="37">
        <f t="shared" si="112"/>
        <v>2</v>
      </c>
    </row>
    <row r="1215" spans="1:11" x14ac:dyDescent="0.25">
      <c r="A1215" s="1">
        <v>43949</v>
      </c>
      <c r="B1215" s="37">
        <v>9366</v>
      </c>
      <c r="C1215" s="37">
        <v>9375</v>
      </c>
      <c r="D1215" s="37">
        <v>9258.5</v>
      </c>
      <c r="E1215" s="37">
        <v>9309</v>
      </c>
      <c r="F1215" s="37">
        <f t="shared" si="113"/>
        <v>1.243860773008755</v>
      </c>
      <c r="G1215" s="37">
        <f t="shared" si="114"/>
        <v>-0.6085842408712363</v>
      </c>
      <c r="H1215" s="37">
        <f t="shared" si="115"/>
        <v>0.48927038626609437</v>
      </c>
      <c r="I1215" s="37">
        <f t="shared" si="110"/>
        <v>10</v>
      </c>
      <c r="J1215" s="37">
        <f t="shared" si="111"/>
        <v>5</v>
      </c>
      <c r="K1215" s="37">
        <f t="shared" si="112"/>
        <v>1</v>
      </c>
    </row>
    <row r="1216" spans="1:11" x14ac:dyDescent="0.25">
      <c r="A1216" s="1">
        <v>43948</v>
      </c>
      <c r="B1216" s="37">
        <v>9238</v>
      </c>
      <c r="C1216" s="37">
        <v>9373</v>
      </c>
      <c r="D1216" s="37">
        <v>9237</v>
      </c>
      <c r="E1216" s="37">
        <v>9349.5</v>
      </c>
      <c r="F1216" s="37">
        <f t="shared" si="113"/>
        <v>1.4721801255683049</v>
      </c>
      <c r="G1216" s="37">
        <f t="shared" si="114"/>
        <v>1.2069712058887205</v>
      </c>
      <c r="H1216" s="37">
        <f t="shared" si="115"/>
        <v>0.81985294117647056</v>
      </c>
      <c r="I1216" s="37">
        <f t="shared" si="110"/>
        <v>10</v>
      </c>
      <c r="J1216" s="37">
        <f t="shared" si="111"/>
        <v>9</v>
      </c>
      <c r="K1216" s="37">
        <f t="shared" si="112"/>
        <v>4</v>
      </c>
    </row>
    <row r="1217" spans="1:11" x14ac:dyDescent="0.25">
      <c r="A1217" s="1">
        <v>43945</v>
      </c>
      <c r="B1217" s="37">
        <v>9180</v>
      </c>
      <c r="C1217" s="37">
        <v>9207.5</v>
      </c>
      <c r="D1217" s="37">
        <v>9125</v>
      </c>
      <c r="E1217" s="37">
        <v>9168</v>
      </c>
      <c r="F1217" s="37">
        <f t="shared" si="113"/>
        <v>0.89869281045751626</v>
      </c>
      <c r="G1217" s="37">
        <f t="shared" si="114"/>
        <v>-0.13071895424836599</v>
      </c>
      <c r="H1217" s="37">
        <f t="shared" si="115"/>
        <v>0.14545454545454545</v>
      </c>
      <c r="I1217" s="37">
        <f t="shared" si="110"/>
        <v>8</v>
      </c>
      <c r="J1217" s="37">
        <f t="shared" si="111"/>
        <v>2</v>
      </c>
      <c r="K1217" s="37">
        <f t="shared" si="112"/>
        <v>1</v>
      </c>
    </row>
    <row r="1218" spans="1:11" x14ac:dyDescent="0.25">
      <c r="A1218" s="1">
        <v>43944</v>
      </c>
      <c r="B1218" s="37">
        <v>9180</v>
      </c>
      <c r="C1218" s="37">
        <v>9283</v>
      </c>
      <c r="D1218" s="37">
        <v>9158.5</v>
      </c>
      <c r="E1218" s="37">
        <v>9243.5</v>
      </c>
      <c r="F1218" s="37">
        <f t="shared" si="113"/>
        <v>1.3562091503267975</v>
      </c>
      <c r="G1218" s="37">
        <f t="shared" si="114"/>
        <v>0.69172113289760351</v>
      </c>
      <c r="H1218" s="37">
        <f t="shared" si="115"/>
        <v>0.51004016064257029</v>
      </c>
      <c r="I1218" s="37">
        <f t="shared" si="110"/>
        <v>10</v>
      </c>
      <c r="J1218" s="37">
        <f t="shared" si="111"/>
        <v>6</v>
      </c>
      <c r="K1218" s="37">
        <f t="shared" si="112"/>
        <v>1</v>
      </c>
    </row>
    <row r="1219" spans="1:11" x14ac:dyDescent="0.25">
      <c r="A1219" s="1">
        <v>43943</v>
      </c>
      <c r="B1219" s="37">
        <v>8961</v>
      </c>
      <c r="C1219" s="37">
        <v>9092</v>
      </c>
      <c r="D1219" s="37">
        <v>8935</v>
      </c>
      <c r="E1219" s="37">
        <v>9080</v>
      </c>
      <c r="F1219" s="37">
        <f t="shared" si="113"/>
        <v>1.7520366030576946</v>
      </c>
      <c r="G1219" s="37">
        <f t="shared" si="114"/>
        <v>1.3279767883048768</v>
      </c>
      <c r="H1219" s="37">
        <f t="shared" si="115"/>
        <v>0.75796178343949039</v>
      </c>
      <c r="I1219" s="37">
        <f t="shared" ref="I1219:I1282" si="116">VLOOKUP(_xlfn.PERCENTRANK.EXC(F$4:F$1200,F1219),$M$4:$O$13,3,TRUE)</f>
        <v>10</v>
      </c>
      <c r="J1219" s="37">
        <f t="shared" ref="J1219:J1282" si="117">VLOOKUP(H1219,$M$17:$O$26,3,TRUE)</f>
        <v>8</v>
      </c>
      <c r="K1219" s="37">
        <f t="shared" ref="K1219:K1282" si="118">IF(I1219&gt;=$O$3,IF(J1219&gt;=$O$16,4,1),IF(J1219&gt;=$O$16,3,2))</f>
        <v>4</v>
      </c>
    </row>
    <row r="1220" spans="1:11" x14ac:dyDescent="0.25">
      <c r="A1220" s="1">
        <v>43942</v>
      </c>
      <c r="B1220" s="37">
        <v>9046</v>
      </c>
      <c r="C1220" s="37">
        <v>9058.5</v>
      </c>
      <c r="D1220" s="37">
        <v>8991</v>
      </c>
      <c r="E1220" s="37">
        <v>9030</v>
      </c>
      <c r="F1220" s="37">
        <f t="shared" ref="F1220:F1283" si="119">(C1220-D1220)/B1220*100</f>
        <v>0.74618615962856516</v>
      </c>
      <c r="G1220" s="37">
        <f t="shared" ref="G1220:G1283" si="120">(E1220-B1220)/B1220*100</f>
        <v>-0.17687375635640062</v>
      </c>
      <c r="H1220" s="37">
        <f t="shared" ref="H1220:H1283" si="121">ABS(G1220/F1220)</f>
        <v>0.23703703703703702</v>
      </c>
      <c r="I1220" s="37">
        <f t="shared" si="116"/>
        <v>7</v>
      </c>
      <c r="J1220" s="37">
        <f t="shared" si="117"/>
        <v>3</v>
      </c>
      <c r="K1220" s="37">
        <f t="shared" si="118"/>
        <v>1</v>
      </c>
    </row>
    <row r="1221" spans="1:11" x14ac:dyDescent="0.25">
      <c r="A1221" s="1">
        <v>43941</v>
      </c>
      <c r="B1221" s="37">
        <v>9333.5</v>
      </c>
      <c r="C1221" s="37">
        <v>9372.5</v>
      </c>
      <c r="D1221" s="37">
        <v>9246</v>
      </c>
      <c r="E1221" s="37">
        <v>9317</v>
      </c>
      <c r="F1221" s="37">
        <f t="shared" si="119"/>
        <v>1.3553329404832055</v>
      </c>
      <c r="G1221" s="37">
        <f t="shared" si="120"/>
        <v>-0.17678255745433119</v>
      </c>
      <c r="H1221" s="37">
        <f t="shared" si="121"/>
        <v>0.13043478260869568</v>
      </c>
      <c r="I1221" s="37">
        <f t="shared" si="116"/>
        <v>10</v>
      </c>
      <c r="J1221" s="37">
        <f t="shared" si="117"/>
        <v>2</v>
      </c>
      <c r="K1221" s="37">
        <f t="shared" si="118"/>
        <v>1</v>
      </c>
    </row>
    <row r="1222" spans="1:11" x14ac:dyDescent="0.25">
      <c r="A1222" s="1">
        <v>43938</v>
      </c>
      <c r="B1222" s="37">
        <v>9261</v>
      </c>
      <c r="C1222" s="37">
        <v>9337</v>
      </c>
      <c r="D1222" s="37">
        <v>9142.5</v>
      </c>
      <c r="E1222" s="37">
        <v>9230</v>
      </c>
      <c r="F1222" s="37">
        <f t="shared" si="119"/>
        <v>2.1002051614296513</v>
      </c>
      <c r="G1222" s="37">
        <f t="shared" si="120"/>
        <v>-0.334737069430947</v>
      </c>
      <c r="H1222" s="37">
        <f t="shared" si="121"/>
        <v>0.15938303341902313</v>
      </c>
      <c r="I1222" s="37">
        <f t="shared" si="116"/>
        <v>10</v>
      </c>
      <c r="J1222" s="37">
        <f t="shared" si="117"/>
        <v>2</v>
      </c>
      <c r="K1222" s="37">
        <f t="shared" si="118"/>
        <v>1</v>
      </c>
    </row>
    <row r="1223" spans="1:11" x14ac:dyDescent="0.25">
      <c r="A1223" s="1">
        <v>43937</v>
      </c>
      <c r="B1223" s="37">
        <v>8860</v>
      </c>
      <c r="C1223" s="37">
        <v>8985</v>
      </c>
      <c r="D1223" s="37">
        <v>8836.5</v>
      </c>
      <c r="E1223" s="37">
        <v>8957</v>
      </c>
      <c r="F1223" s="37">
        <f t="shared" si="119"/>
        <v>1.6760722347629795</v>
      </c>
      <c r="G1223" s="37">
        <f t="shared" si="120"/>
        <v>1.0948081264108351</v>
      </c>
      <c r="H1223" s="37">
        <f t="shared" si="121"/>
        <v>0.65319865319865322</v>
      </c>
      <c r="I1223" s="37">
        <f t="shared" si="116"/>
        <v>10</v>
      </c>
      <c r="J1223" s="37">
        <f t="shared" si="117"/>
        <v>7</v>
      </c>
      <c r="K1223" s="37">
        <f t="shared" si="118"/>
        <v>4</v>
      </c>
    </row>
    <row r="1224" spans="1:11" x14ac:dyDescent="0.25">
      <c r="A1224" s="1">
        <v>43936</v>
      </c>
      <c r="B1224" s="37">
        <v>9195.5</v>
      </c>
      <c r="C1224" s="37">
        <v>9282</v>
      </c>
      <c r="D1224" s="37">
        <v>9131</v>
      </c>
      <c r="E1224" s="37">
        <v>9238</v>
      </c>
      <c r="F1224" s="37">
        <f t="shared" si="119"/>
        <v>1.6421075526072537</v>
      </c>
      <c r="G1224" s="37">
        <f t="shared" si="120"/>
        <v>0.46218258930998862</v>
      </c>
      <c r="H1224" s="37">
        <f t="shared" si="121"/>
        <v>0.2814569536423841</v>
      </c>
      <c r="I1224" s="37">
        <f t="shared" si="116"/>
        <v>10</v>
      </c>
      <c r="J1224" s="37">
        <f t="shared" si="117"/>
        <v>3</v>
      </c>
      <c r="K1224" s="37">
        <f t="shared" si="118"/>
        <v>1</v>
      </c>
    </row>
    <row r="1225" spans="1:11" x14ac:dyDescent="0.25">
      <c r="A1225" s="1">
        <v>43934</v>
      </c>
      <c r="B1225" s="37">
        <v>9041.5</v>
      </c>
      <c r="C1225" s="37">
        <v>9097</v>
      </c>
      <c r="D1225" s="37">
        <v>8903</v>
      </c>
      <c r="E1225" s="37">
        <v>8999</v>
      </c>
      <c r="F1225" s="37">
        <f t="shared" si="119"/>
        <v>2.1456616711828786</v>
      </c>
      <c r="G1225" s="37">
        <f t="shared" si="120"/>
        <v>-0.47005474755295029</v>
      </c>
      <c r="H1225" s="37">
        <f t="shared" si="121"/>
        <v>0.21907216494845363</v>
      </c>
      <c r="I1225" s="37">
        <f t="shared" si="116"/>
        <v>10</v>
      </c>
      <c r="J1225" s="37">
        <f t="shared" si="117"/>
        <v>3</v>
      </c>
      <c r="K1225" s="37">
        <f t="shared" si="118"/>
        <v>1</v>
      </c>
    </row>
    <row r="1226" spans="1:11" x14ac:dyDescent="0.25">
      <c r="A1226" s="1">
        <v>43930</v>
      </c>
      <c r="B1226" s="37">
        <v>8942</v>
      </c>
      <c r="C1226" s="37">
        <v>9031</v>
      </c>
      <c r="D1226" s="37">
        <v>8891</v>
      </c>
      <c r="E1226" s="37">
        <v>8942.5</v>
      </c>
      <c r="F1226" s="37">
        <f t="shared" si="119"/>
        <v>1.5656452695146501</v>
      </c>
      <c r="G1226" s="37">
        <f t="shared" si="120"/>
        <v>5.5915902482666065E-3</v>
      </c>
      <c r="H1226" s="37">
        <f t="shared" si="121"/>
        <v>3.5714285714285709E-3</v>
      </c>
      <c r="I1226" s="37">
        <f t="shared" si="116"/>
        <v>10</v>
      </c>
      <c r="J1226" s="37">
        <f t="shared" si="117"/>
        <v>1</v>
      </c>
      <c r="K1226" s="37">
        <f t="shared" si="118"/>
        <v>1</v>
      </c>
    </row>
    <row r="1227" spans="1:11" x14ac:dyDescent="0.25">
      <c r="A1227" s="1">
        <v>43929</v>
      </c>
      <c r="B1227" s="37">
        <v>8736.5</v>
      </c>
      <c r="C1227" s="37">
        <v>9144</v>
      </c>
      <c r="D1227" s="37">
        <v>8712</v>
      </c>
      <c r="E1227" s="37">
        <v>8979.5</v>
      </c>
      <c r="F1227" s="37">
        <f t="shared" si="119"/>
        <v>4.9447719338407827</v>
      </c>
      <c r="G1227" s="37">
        <f t="shared" si="120"/>
        <v>2.7814342127854403</v>
      </c>
      <c r="H1227" s="37">
        <f t="shared" si="121"/>
        <v>0.5625</v>
      </c>
      <c r="I1227" s="37" t="e">
        <f t="shared" si="116"/>
        <v>#N/A</v>
      </c>
      <c r="J1227" s="37">
        <f t="shared" si="117"/>
        <v>6</v>
      </c>
      <c r="K1227" s="37" t="e">
        <f t="shared" si="118"/>
        <v>#N/A</v>
      </c>
    </row>
    <row r="1228" spans="1:11" x14ac:dyDescent="0.25">
      <c r="A1228" s="1">
        <v>43928</v>
      </c>
      <c r="B1228" s="37">
        <v>8441</v>
      </c>
      <c r="C1228" s="37">
        <v>8541</v>
      </c>
      <c r="D1228" s="37">
        <v>8374</v>
      </c>
      <c r="E1228" s="37">
        <v>8536.5</v>
      </c>
      <c r="F1228" s="37">
        <f t="shared" si="119"/>
        <v>1.9784385736287169</v>
      </c>
      <c r="G1228" s="37">
        <f t="shared" si="120"/>
        <v>1.1313825376140267</v>
      </c>
      <c r="H1228" s="37">
        <f t="shared" si="121"/>
        <v>0.57185628742514971</v>
      </c>
      <c r="I1228" s="37">
        <f t="shared" si="116"/>
        <v>10</v>
      </c>
      <c r="J1228" s="37">
        <f t="shared" si="117"/>
        <v>6</v>
      </c>
      <c r="K1228" s="37">
        <f t="shared" si="118"/>
        <v>1</v>
      </c>
    </row>
    <row r="1229" spans="1:11" x14ac:dyDescent="0.25">
      <c r="A1229" s="1">
        <v>43924</v>
      </c>
      <c r="B1229" s="37">
        <v>8290</v>
      </c>
      <c r="C1229" s="37">
        <v>8290</v>
      </c>
      <c r="D1229" s="37">
        <v>8083.5</v>
      </c>
      <c r="E1229" s="37">
        <v>8119</v>
      </c>
      <c r="F1229" s="37">
        <f t="shared" si="119"/>
        <v>2.4909529553679128</v>
      </c>
      <c r="G1229" s="37">
        <f t="shared" si="120"/>
        <v>-2.0627261761158024</v>
      </c>
      <c r="H1229" s="37">
        <f t="shared" si="121"/>
        <v>0.82808716707021812</v>
      </c>
      <c r="I1229" s="37">
        <f t="shared" si="116"/>
        <v>10</v>
      </c>
      <c r="J1229" s="37">
        <f t="shared" si="117"/>
        <v>9</v>
      </c>
      <c r="K1229" s="37">
        <f t="shared" si="118"/>
        <v>4</v>
      </c>
    </row>
    <row r="1230" spans="1:11" x14ac:dyDescent="0.25">
      <c r="A1230" s="1">
        <v>43922</v>
      </c>
      <c r="B1230" s="37">
        <v>8547.5</v>
      </c>
      <c r="C1230" s="37">
        <v>8568</v>
      </c>
      <c r="D1230" s="37">
        <v>8278.5</v>
      </c>
      <c r="E1230" s="37">
        <v>8288</v>
      </c>
      <c r="F1230" s="37">
        <f t="shared" si="119"/>
        <v>3.3869552500731213</v>
      </c>
      <c r="G1230" s="37">
        <f t="shared" si="120"/>
        <v>-3.0359754314126941</v>
      </c>
      <c r="H1230" s="37">
        <f t="shared" si="121"/>
        <v>0.89637305699481862</v>
      </c>
      <c r="I1230" s="37">
        <f t="shared" si="116"/>
        <v>10</v>
      </c>
      <c r="J1230" s="37">
        <f t="shared" si="117"/>
        <v>9</v>
      </c>
      <c r="K1230" s="37">
        <f t="shared" si="118"/>
        <v>4</v>
      </c>
    </row>
    <row r="1231" spans="1:11" x14ac:dyDescent="0.25">
      <c r="A1231" s="1">
        <v>43921</v>
      </c>
      <c r="B1231" s="37">
        <v>8497</v>
      </c>
      <c r="C1231" s="37">
        <v>8548</v>
      </c>
      <c r="D1231" s="37">
        <v>8357</v>
      </c>
      <c r="E1231" s="37">
        <v>8473</v>
      </c>
      <c r="F1231" s="37">
        <f t="shared" si="119"/>
        <v>2.2478521831234555</v>
      </c>
      <c r="G1231" s="37">
        <f t="shared" si="120"/>
        <v>-0.28245263034012003</v>
      </c>
      <c r="H1231" s="37">
        <f t="shared" si="121"/>
        <v>0.1256544502617801</v>
      </c>
      <c r="I1231" s="37">
        <f t="shared" si="116"/>
        <v>10</v>
      </c>
      <c r="J1231" s="37">
        <f t="shared" si="117"/>
        <v>2</v>
      </c>
      <c r="K1231" s="37">
        <f t="shared" si="118"/>
        <v>1</v>
      </c>
    </row>
    <row r="1232" spans="1:11" x14ac:dyDescent="0.25">
      <c r="A1232" s="1">
        <v>43920</v>
      </c>
      <c r="B1232" s="37">
        <v>8450</v>
      </c>
      <c r="C1232" s="37">
        <v>8638</v>
      </c>
      <c r="D1232" s="37">
        <v>8405</v>
      </c>
      <c r="E1232" s="37">
        <v>8570</v>
      </c>
      <c r="F1232" s="37">
        <f t="shared" si="119"/>
        <v>2.7573964497041423</v>
      </c>
      <c r="G1232" s="37">
        <f t="shared" si="120"/>
        <v>1.4201183431952662</v>
      </c>
      <c r="H1232" s="37">
        <f t="shared" si="121"/>
        <v>0.51502145922746767</v>
      </c>
      <c r="I1232" s="37">
        <f t="shared" si="116"/>
        <v>10</v>
      </c>
      <c r="J1232" s="37">
        <f t="shared" si="117"/>
        <v>6</v>
      </c>
      <c r="K1232" s="37">
        <f t="shared" si="118"/>
        <v>1</v>
      </c>
    </row>
    <row r="1233" spans="1:11" x14ac:dyDescent="0.25">
      <c r="A1233" s="1">
        <v>43917</v>
      </c>
      <c r="B1233" s="37">
        <v>8950</v>
      </c>
      <c r="C1233" s="37">
        <v>9040.5</v>
      </c>
      <c r="D1233" s="37">
        <v>8631</v>
      </c>
      <c r="E1233" s="37">
        <v>8635.5</v>
      </c>
      <c r="F1233" s="37">
        <f t="shared" si="119"/>
        <v>4.5754189944134076</v>
      </c>
      <c r="G1233" s="37">
        <f t="shared" si="120"/>
        <v>-3.5139664804469275</v>
      </c>
      <c r="H1233" s="37">
        <f t="shared" si="121"/>
        <v>0.76800976800976806</v>
      </c>
      <c r="I1233" s="37">
        <f t="shared" si="116"/>
        <v>10</v>
      </c>
      <c r="J1233" s="37">
        <f t="shared" si="117"/>
        <v>8</v>
      </c>
      <c r="K1233" s="37">
        <f t="shared" si="118"/>
        <v>4</v>
      </c>
    </row>
    <row r="1234" spans="1:11" x14ac:dyDescent="0.25">
      <c r="A1234" s="1">
        <v>43916</v>
      </c>
      <c r="B1234" s="37">
        <v>8375</v>
      </c>
      <c r="C1234" s="37">
        <v>8748.5</v>
      </c>
      <c r="D1234" s="37">
        <v>8294</v>
      </c>
      <c r="E1234" s="37">
        <v>8528</v>
      </c>
      <c r="F1234" s="37">
        <f t="shared" si="119"/>
        <v>5.4268656716417913</v>
      </c>
      <c r="G1234" s="37">
        <f t="shared" si="120"/>
        <v>1.8268656716417908</v>
      </c>
      <c r="H1234" s="37">
        <f t="shared" si="121"/>
        <v>0.3366336633663366</v>
      </c>
      <c r="I1234" s="37" t="e">
        <f t="shared" si="116"/>
        <v>#N/A</v>
      </c>
      <c r="J1234" s="37">
        <f t="shared" si="117"/>
        <v>4</v>
      </c>
      <c r="K1234" s="37" t="e">
        <f t="shared" si="118"/>
        <v>#N/A</v>
      </c>
    </row>
    <row r="1235" spans="1:11" x14ac:dyDescent="0.25">
      <c r="A1235" s="1">
        <v>43915</v>
      </c>
      <c r="B1235" s="37">
        <v>7722</v>
      </c>
      <c r="C1235" s="37">
        <v>7971</v>
      </c>
      <c r="D1235" s="37">
        <v>7715</v>
      </c>
      <c r="E1235" s="37">
        <v>7830</v>
      </c>
      <c r="F1235" s="37">
        <f t="shared" si="119"/>
        <v>3.3152033152033153</v>
      </c>
      <c r="G1235" s="37">
        <f t="shared" si="120"/>
        <v>1.3986013986013985</v>
      </c>
      <c r="H1235" s="37">
        <f t="shared" si="121"/>
        <v>0.42187499999999994</v>
      </c>
      <c r="I1235" s="37">
        <f t="shared" si="116"/>
        <v>10</v>
      </c>
      <c r="J1235" s="37">
        <f t="shared" si="117"/>
        <v>5</v>
      </c>
      <c r="K1235" s="37">
        <f t="shared" si="118"/>
        <v>1</v>
      </c>
    </row>
    <row r="1236" spans="1:11" x14ac:dyDescent="0.25">
      <c r="A1236" s="1">
        <v>43914</v>
      </c>
      <c r="B1236" s="37">
        <v>7886</v>
      </c>
      <c r="C1236" s="37">
        <v>7976</v>
      </c>
      <c r="D1236" s="37">
        <v>7528</v>
      </c>
      <c r="E1236" s="37">
        <v>7700</v>
      </c>
      <c r="F1236" s="37">
        <f t="shared" si="119"/>
        <v>5.6809535886380926</v>
      </c>
      <c r="G1236" s="37">
        <f t="shared" si="120"/>
        <v>-2.3586101952827798</v>
      </c>
      <c r="H1236" s="37">
        <f t="shared" si="121"/>
        <v>0.41517857142857145</v>
      </c>
      <c r="I1236" s="37" t="e">
        <f t="shared" si="116"/>
        <v>#N/A</v>
      </c>
      <c r="J1236" s="37">
        <f t="shared" si="117"/>
        <v>5</v>
      </c>
      <c r="K1236" s="37" t="e">
        <f t="shared" si="118"/>
        <v>#N/A</v>
      </c>
    </row>
    <row r="1237" spans="1:11" x14ac:dyDescent="0.25">
      <c r="A1237" s="1">
        <v>43913</v>
      </c>
      <c r="B1237" s="37">
        <v>7851</v>
      </c>
      <c r="C1237" s="37">
        <v>8189</v>
      </c>
      <c r="D1237" s="37">
        <v>7701</v>
      </c>
      <c r="E1237" s="37">
        <v>7791.5</v>
      </c>
      <c r="F1237" s="37">
        <f t="shared" si="119"/>
        <v>6.2157686918863835</v>
      </c>
      <c r="G1237" s="37">
        <f t="shared" si="120"/>
        <v>-0.75786524009680301</v>
      </c>
      <c r="H1237" s="37">
        <f t="shared" si="121"/>
        <v>0.12192622950819673</v>
      </c>
      <c r="I1237" s="37" t="e">
        <f t="shared" si="116"/>
        <v>#N/A</v>
      </c>
      <c r="J1237" s="37">
        <f t="shared" si="117"/>
        <v>2</v>
      </c>
      <c r="K1237" s="37" t="e">
        <f t="shared" si="118"/>
        <v>#N/A</v>
      </c>
    </row>
    <row r="1238" spans="1:11" x14ac:dyDescent="0.25">
      <c r="A1238" s="1">
        <v>43910</v>
      </c>
      <c r="B1238" s="37">
        <v>8222</v>
      </c>
      <c r="C1238" s="37">
        <v>8392.5</v>
      </c>
      <c r="D1238" s="37">
        <v>8132</v>
      </c>
      <c r="E1238" s="37">
        <v>8278.5</v>
      </c>
      <c r="F1238" s="37">
        <f t="shared" si="119"/>
        <v>3.1683288737533446</v>
      </c>
      <c r="G1238" s="37">
        <f t="shared" si="120"/>
        <v>0.68718073461444906</v>
      </c>
      <c r="H1238" s="37">
        <f t="shared" si="121"/>
        <v>0.21689059500959695</v>
      </c>
      <c r="I1238" s="37">
        <f t="shared" si="116"/>
        <v>10</v>
      </c>
      <c r="J1238" s="37">
        <f t="shared" si="117"/>
        <v>3</v>
      </c>
      <c r="K1238" s="37">
        <f t="shared" si="118"/>
        <v>1</v>
      </c>
    </row>
    <row r="1239" spans="1:11" x14ac:dyDescent="0.25">
      <c r="A1239" s="1">
        <v>43909</v>
      </c>
      <c r="B1239" s="37">
        <v>8065</v>
      </c>
      <c r="C1239" s="37">
        <v>8215.5</v>
      </c>
      <c r="D1239" s="37">
        <v>7817.5</v>
      </c>
      <c r="E1239" s="37">
        <v>8188.5</v>
      </c>
      <c r="F1239" s="37">
        <f t="shared" si="119"/>
        <v>4.9349039057656547</v>
      </c>
      <c r="G1239" s="37">
        <f t="shared" si="120"/>
        <v>1.5313081215127093</v>
      </c>
      <c r="H1239" s="37">
        <f t="shared" si="121"/>
        <v>0.31030150753768843</v>
      </c>
      <c r="I1239" s="37" t="e">
        <f t="shared" si="116"/>
        <v>#N/A</v>
      </c>
      <c r="J1239" s="37">
        <f t="shared" si="117"/>
        <v>4</v>
      </c>
      <c r="K1239" s="37" t="e">
        <f t="shared" si="118"/>
        <v>#N/A</v>
      </c>
    </row>
    <row r="1240" spans="1:11" x14ac:dyDescent="0.25">
      <c r="A1240" s="1">
        <v>43908</v>
      </c>
      <c r="B1240" s="37">
        <v>9043.5</v>
      </c>
      <c r="C1240" s="37">
        <v>9068.5</v>
      </c>
      <c r="D1240" s="37">
        <v>8733.5</v>
      </c>
      <c r="E1240" s="37">
        <v>8754.5</v>
      </c>
      <c r="F1240" s="37">
        <f t="shared" si="119"/>
        <v>3.7043180184663016</v>
      </c>
      <c r="G1240" s="37">
        <f t="shared" si="120"/>
        <v>-3.1956653950351086</v>
      </c>
      <c r="H1240" s="37">
        <f t="shared" si="121"/>
        <v>0.86268656716417924</v>
      </c>
      <c r="I1240" s="37">
        <f t="shared" si="116"/>
        <v>10</v>
      </c>
      <c r="J1240" s="37">
        <f t="shared" si="117"/>
        <v>9</v>
      </c>
      <c r="K1240" s="37">
        <f t="shared" si="118"/>
        <v>4</v>
      </c>
    </row>
    <row r="1241" spans="1:11" x14ac:dyDescent="0.25">
      <c r="A1241" s="1">
        <v>43907</v>
      </c>
      <c r="B1241" s="37">
        <v>9212</v>
      </c>
      <c r="C1241" s="37">
        <v>9357.5</v>
      </c>
      <c r="D1241" s="37">
        <v>8964</v>
      </c>
      <c r="E1241" s="37">
        <v>9178.5</v>
      </c>
      <c r="F1241" s="37">
        <f t="shared" si="119"/>
        <v>4.2716022579244468</v>
      </c>
      <c r="G1241" s="37">
        <f t="shared" si="120"/>
        <v>-0.36365610073816762</v>
      </c>
      <c r="H1241" s="37">
        <f t="shared" si="121"/>
        <v>8.5133418043202028E-2</v>
      </c>
      <c r="I1241" s="37">
        <f t="shared" si="116"/>
        <v>10</v>
      </c>
      <c r="J1241" s="37">
        <f t="shared" si="117"/>
        <v>1</v>
      </c>
      <c r="K1241" s="37">
        <f t="shared" si="118"/>
        <v>1</v>
      </c>
    </row>
    <row r="1242" spans="1:11" x14ac:dyDescent="0.25">
      <c r="A1242" s="1">
        <v>43906</v>
      </c>
      <c r="B1242" s="37">
        <v>9550</v>
      </c>
      <c r="C1242" s="37">
        <v>9550</v>
      </c>
      <c r="D1242" s="37">
        <v>9257.5</v>
      </c>
      <c r="E1242" s="37">
        <v>9414</v>
      </c>
      <c r="F1242" s="37">
        <f t="shared" si="119"/>
        <v>3.0628272251308899</v>
      </c>
      <c r="G1242" s="37">
        <f t="shared" si="120"/>
        <v>-1.424083769633508</v>
      </c>
      <c r="H1242" s="37">
        <f t="shared" si="121"/>
        <v>0.46495726495726503</v>
      </c>
      <c r="I1242" s="37">
        <f t="shared" si="116"/>
        <v>10</v>
      </c>
      <c r="J1242" s="37">
        <f t="shared" si="117"/>
        <v>5</v>
      </c>
      <c r="K1242" s="37">
        <f t="shared" si="118"/>
        <v>1</v>
      </c>
    </row>
    <row r="1243" spans="1:11" x14ac:dyDescent="0.25">
      <c r="A1243" s="1">
        <v>43903</v>
      </c>
      <c r="B1243" s="37">
        <v>8985</v>
      </c>
      <c r="C1243" s="37">
        <v>9674.5</v>
      </c>
      <c r="D1243" s="37">
        <v>8422</v>
      </c>
      <c r="E1243" s="37">
        <v>9521.5</v>
      </c>
      <c r="F1243" s="37">
        <f t="shared" si="119"/>
        <v>13.939899833055092</v>
      </c>
      <c r="G1243" s="37">
        <f t="shared" si="120"/>
        <v>5.9710628825820811</v>
      </c>
      <c r="H1243" s="37">
        <f t="shared" si="121"/>
        <v>0.42834331337325349</v>
      </c>
      <c r="I1243" s="37" t="e">
        <f t="shared" si="116"/>
        <v>#N/A</v>
      </c>
      <c r="J1243" s="37">
        <f t="shared" si="117"/>
        <v>5</v>
      </c>
      <c r="K1243" s="37" t="e">
        <f t="shared" si="118"/>
        <v>#N/A</v>
      </c>
    </row>
    <row r="1244" spans="1:11" x14ac:dyDescent="0.25">
      <c r="A1244" s="1">
        <v>43902</v>
      </c>
      <c r="B1244" s="37">
        <v>9982</v>
      </c>
      <c r="C1244" s="37">
        <v>9995</v>
      </c>
      <c r="D1244" s="37">
        <v>9629</v>
      </c>
      <c r="E1244" s="37">
        <v>9675</v>
      </c>
      <c r="F1244" s="37">
        <f t="shared" si="119"/>
        <v>3.666599879783611</v>
      </c>
      <c r="G1244" s="37">
        <f t="shared" si="120"/>
        <v>-3.0755359647365257</v>
      </c>
      <c r="H1244" s="37">
        <f t="shared" si="121"/>
        <v>0.83879781420765009</v>
      </c>
      <c r="I1244" s="37">
        <f t="shared" si="116"/>
        <v>10</v>
      </c>
      <c r="J1244" s="37">
        <f t="shared" si="117"/>
        <v>9</v>
      </c>
      <c r="K1244" s="37">
        <f t="shared" si="118"/>
        <v>4</v>
      </c>
    </row>
    <row r="1245" spans="1:11" x14ac:dyDescent="0.25">
      <c r="A1245" s="1">
        <v>43901</v>
      </c>
      <c r="B1245" s="37">
        <v>10362</v>
      </c>
      <c r="C1245" s="37">
        <v>10504</v>
      </c>
      <c r="D1245" s="37">
        <v>10336.5</v>
      </c>
      <c r="E1245" s="37">
        <v>10382.5</v>
      </c>
      <c r="F1245" s="37">
        <f t="shared" si="119"/>
        <v>1.6164833043813935</v>
      </c>
      <c r="G1245" s="37">
        <f t="shared" si="120"/>
        <v>0.19783825516309592</v>
      </c>
      <c r="H1245" s="37">
        <f t="shared" si="121"/>
        <v>0.12238805970149254</v>
      </c>
      <c r="I1245" s="37">
        <f t="shared" si="116"/>
        <v>10</v>
      </c>
      <c r="J1245" s="37">
        <f t="shared" si="117"/>
        <v>2</v>
      </c>
      <c r="K1245" s="37">
        <f t="shared" si="118"/>
        <v>1</v>
      </c>
    </row>
    <row r="1246" spans="1:11" x14ac:dyDescent="0.25">
      <c r="A1246" s="1">
        <v>43899</v>
      </c>
      <c r="B1246" s="37">
        <v>10660</v>
      </c>
      <c r="C1246" s="37">
        <v>10682</v>
      </c>
      <c r="D1246" s="37">
        <v>10517.5</v>
      </c>
      <c r="E1246" s="37">
        <v>10553.5</v>
      </c>
      <c r="F1246" s="37">
        <f t="shared" si="119"/>
        <v>1.5431519699812384</v>
      </c>
      <c r="G1246" s="37">
        <f t="shared" si="120"/>
        <v>-0.99906191369606001</v>
      </c>
      <c r="H1246" s="37">
        <f t="shared" si="121"/>
        <v>0.64741641337386013</v>
      </c>
      <c r="I1246" s="37">
        <f t="shared" si="116"/>
        <v>10</v>
      </c>
      <c r="J1246" s="37">
        <f t="shared" si="117"/>
        <v>7</v>
      </c>
      <c r="K1246" s="37">
        <f t="shared" si="118"/>
        <v>4</v>
      </c>
    </row>
    <row r="1247" spans="1:11" x14ac:dyDescent="0.25">
      <c r="A1247" s="1">
        <v>43896</v>
      </c>
      <c r="B1247" s="37">
        <v>10943.5</v>
      </c>
      <c r="C1247" s="37">
        <v>10943.5</v>
      </c>
      <c r="D1247" s="37">
        <v>10841</v>
      </c>
      <c r="E1247" s="37">
        <v>10847.5</v>
      </c>
      <c r="F1247" s="37">
        <f t="shared" si="119"/>
        <v>0.93662904920729195</v>
      </c>
      <c r="G1247" s="37">
        <f t="shared" si="120"/>
        <v>-0.87723306072097595</v>
      </c>
      <c r="H1247" s="37">
        <f t="shared" si="121"/>
        <v>0.93658536585365859</v>
      </c>
      <c r="I1247" s="37">
        <f t="shared" si="116"/>
        <v>8</v>
      </c>
      <c r="J1247" s="37">
        <f t="shared" si="117"/>
        <v>10</v>
      </c>
      <c r="K1247" s="37">
        <f t="shared" si="118"/>
        <v>4</v>
      </c>
    </row>
    <row r="1248" spans="1:11" x14ac:dyDescent="0.25">
      <c r="A1248" s="1">
        <v>43895</v>
      </c>
      <c r="B1248" s="37">
        <v>11284</v>
      </c>
      <c r="C1248" s="37">
        <v>11364</v>
      </c>
      <c r="D1248" s="37">
        <v>11233.5</v>
      </c>
      <c r="E1248" s="37">
        <v>11342</v>
      </c>
      <c r="F1248" s="37">
        <f t="shared" si="119"/>
        <v>1.1565047855370436</v>
      </c>
      <c r="G1248" s="37">
        <f t="shared" si="120"/>
        <v>0.51400212690535274</v>
      </c>
      <c r="H1248" s="37">
        <f t="shared" si="121"/>
        <v>0.44444444444444448</v>
      </c>
      <c r="I1248" s="37">
        <f t="shared" si="116"/>
        <v>10</v>
      </c>
      <c r="J1248" s="37">
        <f t="shared" si="117"/>
        <v>5</v>
      </c>
      <c r="K1248" s="37">
        <f t="shared" si="118"/>
        <v>1</v>
      </c>
    </row>
    <row r="1249" spans="1:11" x14ac:dyDescent="0.25">
      <c r="A1249" s="1">
        <v>43894</v>
      </c>
      <c r="B1249" s="37">
        <v>11320.5</v>
      </c>
      <c r="C1249" s="37">
        <v>11323</v>
      </c>
      <c r="D1249" s="37">
        <v>11205</v>
      </c>
      <c r="E1249" s="37">
        <v>11222.5</v>
      </c>
      <c r="F1249" s="37">
        <f t="shared" si="119"/>
        <v>1.0423567863610266</v>
      </c>
      <c r="G1249" s="37">
        <f t="shared" si="120"/>
        <v>-0.86568614460492033</v>
      </c>
      <c r="H1249" s="37">
        <f t="shared" si="121"/>
        <v>0.83050847457627108</v>
      </c>
      <c r="I1249" s="37">
        <f t="shared" si="116"/>
        <v>9</v>
      </c>
      <c r="J1249" s="37">
        <f t="shared" si="117"/>
        <v>9</v>
      </c>
      <c r="K1249" s="37">
        <f t="shared" si="118"/>
        <v>4</v>
      </c>
    </row>
    <row r="1250" spans="1:11" x14ac:dyDescent="0.25">
      <c r="A1250" s="1">
        <v>43893</v>
      </c>
      <c r="B1250" s="37">
        <v>11194</v>
      </c>
      <c r="C1250" s="37">
        <v>11299.5</v>
      </c>
      <c r="D1250" s="37">
        <v>11135</v>
      </c>
      <c r="E1250" s="37">
        <v>11171</v>
      </c>
      <c r="F1250" s="37">
        <f t="shared" si="119"/>
        <v>1.4695372520993388</v>
      </c>
      <c r="G1250" s="37">
        <f t="shared" si="120"/>
        <v>-0.20546721457923886</v>
      </c>
      <c r="H1250" s="37">
        <f t="shared" si="121"/>
        <v>0.1398176291793313</v>
      </c>
      <c r="I1250" s="37">
        <f t="shared" si="116"/>
        <v>10</v>
      </c>
      <c r="J1250" s="37">
        <f t="shared" si="117"/>
        <v>2</v>
      </c>
      <c r="K1250" s="37">
        <f t="shared" si="118"/>
        <v>1</v>
      </c>
    </row>
    <row r="1251" spans="1:11" x14ac:dyDescent="0.25">
      <c r="A1251" s="1">
        <v>43892</v>
      </c>
      <c r="B1251" s="37">
        <v>11324</v>
      </c>
      <c r="C1251" s="37">
        <v>11357</v>
      </c>
      <c r="D1251" s="37">
        <v>11260</v>
      </c>
      <c r="E1251" s="37">
        <v>11338</v>
      </c>
      <c r="F1251" s="37">
        <f t="shared" si="119"/>
        <v>0.85658777817025789</v>
      </c>
      <c r="G1251" s="37">
        <f t="shared" si="120"/>
        <v>0.12363122571529496</v>
      </c>
      <c r="H1251" s="37">
        <f t="shared" si="121"/>
        <v>0.14432989690721651</v>
      </c>
      <c r="I1251" s="37">
        <f t="shared" si="116"/>
        <v>8</v>
      </c>
      <c r="J1251" s="37">
        <f t="shared" si="117"/>
        <v>2</v>
      </c>
      <c r="K1251" s="37">
        <f t="shared" si="118"/>
        <v>1</v>
      </c>
    </row>
    <row r="1252" spans="1:11" x14ac:dyDescent="0.25">
      <c r="A1252" s="1">
        <v>43889</v>
      </c>
      <c r="B1252" s="37">
        <v>11375</v>
      </c>
      <c r="C1252" s="37">
        <v>11388</v>
      </c>
      <c r="D1252" s="37">
        <v>11266.5</v>
      </c>
      <c r="E1252" s="37">
        <v>11279</v>
      </c>
      <c r="F1252" s="37">
        <f t="shared" si="119"/>
        <v>1.0681318681318681</v>
      </c>
      <c r="G1252" s="37">
        <f t="shared" si="120"/>
        <v>-0.84395604395604384</v>
      </c>
      <c r="H1252" s="37">
        <f t="shared" si="121"/>
        <v>0.79012345679012341</v>
      </c>
      <c r="I1252" s="37">
        <f t="shared" si="116"/>
        <v>9</v>
      </c>
      <c r="J1252" s="37">
        <f t="shared" si="117"/>
        <v>8</v>
      </c>
      <c r="K1252" s="37">
        <f t="shared" si="118"/>
        <v>4</v>
      </c>
    </row>
    <row r="1253" spans="1:11" x14ac:dyDescent="0.25">
      <c r="A1253" s="1">
        <v>43888</v>
      </c>
      <c r="B1253" s="37">
        <v>11683</v>
      </c>
      <c r="C1253" s="37">
        <v>11683</v>
      </c>
      <c r="D1253" s="37">
        <v>11541</v>
      </c>
      <c r="E1253" s="37">
        <v>11568.5</v>
      </c>
      <c r="F1253" s="37">
        <f t="shared" si="119"/>
        <v>1.2154412394076863</v>
      </c>
      <c r="G1253" s="37">
        <f t="shared" si="120"/>
        <v>-0.98005649233929637</v>
      </c>
      <c r="H1253" s="37">
        <f t="shared" si="121"/>
        <v>0.80633802816901412</v>
      </c>
      <c r="I1253" s="37">
        <f t="shared" si="116"/>
        <v>10</v>
      </c>
      <c r="J1253" s="37">
        <f t="shared" si="117"/>
        <v>9</v>
      </c>
      <c r="K1253" s="37">
        <f t="shared" si="118"/>
        <v>4</v>
      </c>
    </row>
    <row r="1254" spans="1:11" x14ac:dyDescent="0.25">
      <c r="A1254" s="1">
        <v>43887</v>
      </c>
      <c r="B1254" s="37">
        <v>11741</v>
      </c>
      <c r="C1254" s="37">
        <v>11754</v>
      </c>
      <c r="D1254" s="37">
        <v>11704</v>
      </c>
      <c r="E1254" s="37">
        <v>11716</v>
      </c>
      <c r="F1254" s="37">
        <f t="shared" si="119"/>
        <v>0.42585810407972069</v>
      </c>
      <c r="G1254" s="37">
        <f t="shared" si="120"/>
        <v>-0.21292905203986034</v>
      </c>
      <c r="H1254" s="37">
        <f t="shared" si="121"/>
        <v>0.5</v>
      </c>
      <c r="I1254" s="37">
        <f t="shared" si="116"/>
        <v>3</v>
      </c>
      <c r="J1254" s="37">
        <f t="shared" si="117"/>
        <v>6</v>
      </c>
      <c r="K1254" s="37">
        <f t="shared" si="118"/>
        <v>2</v>
      </c>
    </row>
    <row r="1255" spans="1:11" x14ac:dyDescent="0.25">
      <c r="A1255" s="1">
        <v>43886</v>
      </c>
      <c r="B1255" s="37">
        <v>11876</v>
      </c>
      <c r="C1255" s="37">
        <v>11876.5</v>
      </c>
      <c r="D1255" s="37">
        <v>11815</v>
      </c>
      <c r="E1255" s="37">
        <v>11850</v>
      </c>
      <c r="F1255" s="37">
        <f t="shared" si="119"/>
        <v>0.51785112832603575</v>
      </c>
      <c r="G1255" s="37">
        <f t="shared" si="120"/>
        <v>-0.21892893230043786</v>
      </c>
      <c r="H1255" s="37">
        <f t="shared" si="121"/>
        <v>0.42276422764227639</v>
      </c>
      <c r="I1255" s="37">
        <f t="shared" si="116"/>
        <v>4</v>
      </c>
      <c r="J1255" s="37">
        <f t="shared" si="117"/>
        <v>5</v>
      </c>
      <c r="K1255" s="37">
        <f t="shared" si="118"/>
        <v>2</v>
      </c>
    </row>
    <row r="1256" spans="1:11" x14ac:dyDescent="0.25">
      <c r="A1256" s="1">
        <v>43885</v>
      </c>
      <c r="B1256" s="37">
        <v>11967</v>
      </c>
      <c r="C1256" s="37">
        <v>11967</v>
      </c>
      <c r="D1256" s="37">
        <v>11903.5</v>
      </c>
      <c r="E1256" s="37">
        <v>11938.5</v>
      </c>
      <c r="F1256" s="37">
        <f t="shared" si="119"/>
        <v>0.53062588785827691</v>
      </c>
      <c r="G1256" s="37">
        <f t="shared" si="120"/>
        <v>-0.23815492604662825</v>
      </c>
      <c r="H1256" s="37">
        <f t="shared" si="121"/>
        <v>0.44881889763779531</v>
      </c>
      <c r="I1256" s="37">
        <f t="shared" si="116"/>
        <v>4</v>
      </c>
      <c r="J1256" s="37">
        <f t="shared" si="117"/>
        <v>5</v>
      </c>
      <c r="K1256" s="37">
        <f t="shared" si="118"/>
        <v>2</v>
      </c>
    </row>
    <row r="1257" spans="1:11" x14ac:dyDescent="0.25">
      <c r="A1257" s="1">
        <v>43881</v>
      </c>
      <c r="B1257" s="37">
        <v>12104</v>
      </c>
      <c r="C1257" s="37">
        <v>12137.5</v>
      </c>
      <c r="D1257" s="37">
        <v>12100</v>
      </c>
      <c r="E1257" s="37">
        <v>12133</v>
      </c>
      <c r="F1257" s="37">
        <f t="shared" si="119"/>
        <v>0.30981493721083936</v>
      </c>
      <c r="G1257" s="37">
        <f t="shared" si="120"/>
        <v>0.23959021810971579</v>
      </c>
      <c r="H1257" s="37">
        <f t="shared" si="121"/>
        <v>0.77333333333333343</v>
      </c>
      <c r="I1257" s="37">
        <f t="shared" si="116"/>
        <v>1</v>
      </c>
      <c r="J1257" s="37">
        <f t="shared" si="117"/>
        <v>8</v>
      </c>
      <c r="K1257" s="37">
        <f t="shared" si="118"/>
        <v>3</v>
      </c>
    </row>
    <row r="1258" spans="1:11" x14ac:dyDescent="0.25">
      <c r="A1258" s="1">
        <v>43880</v>
      </c>
      <c r="B1258" s="37">
        <v>12082</v>
      </c>
      <c r="C1258" s="37">
        <v>12128</v>
      </c>
      <c r="D1258" s="37">
        <v>12050</v>
      </c>
      <c r="E1258" s="37">
        <v>12079</v>
      </c>
      <c r="F1258" s="37">
        <f t="shared" si="119"/>
        <v>0.6455884787286873</v>
      </c>
      <c r="G1258" s="37">
        <f t="shared" si="120"/>
        <v>-2.4830326104949514E-2</v>
      </c>
      <c r="H1258" s="37">
        <f t="shared" si="121"/>
        <v>3.8461538461538464E-2</v>
      </c>
      <c r="I1258" s="37">
        <f t="shared" si="116"/>
        <v>5</v>
      </c>
      <c r="J1258" s="37">
        <f t="shared" si="117"/>
        <v>1</v>
      </c>
      <c r="K1258" s="37">
        <f t="shared" si="118"/>
        <v>2</v>
      </c>
    </row>
    <row r="1259" spans="1:11" x14ac:dyDescent="0.25">
      <c r="A1259" s="1">
        <v>43879</v>
      </c>
      <c r="B1259" s="37">
        <v>12027</v>
      </c>
      <c r="C1259" s="37">
        <v>12031</v>
      </c>
      <c r="D1259" s="37">
        <v>11953.5</v>
      </c>
      <c r="E1259" s="37">
        <v>11953.5</v>
      </c>
      <c r="F1259" s="37">
        <f t="shared" si="119"/>
        <v>0.64438347052465283</v>
      </c>
      <c r="G1259" s="37">
        <f t="shared" si="120"/>
        <v>-0.61112496882015466</v>
      </c>
      <c r="H1259" s="37">
        <f t="shared" si="121"/>
        <v>0.94838709677419364</v>
      </c>
      <c r="I1259" s="37">
        <f t="shared" si="116"/>
        <v>5</v>
      </c>
      <c r="J1259" s="37">
        <f t="shared" si="117"/>
        <v>10</v>
      </c>
      <c r="K1259" s="37">
        <f t="shared" si="118"/>
        <v>3</v>
      </c>
    </row>
    <row r="1260" spans="1:11" x14ac:dyDescent="0.25">
      <c r="A1260" s="1">
        <v>43878</v>
      </c>
      <c r="B1260" s="37">
        <v>12144.5</v>
      </c>
      <c r="C1260" s="37">
        <v>12158</v>
      </c>
      <c r="D1260" s="37">
        <v>12071.5</v>
      </c>
      <c r="E1260" s="37">
        <v>12102</v>
      </c>
      <c r="F1260" s="37">
        <f t="shared" si="119"/>
        <v>0.71225657705134016</v>
      </c>
      <c r="G1260" s="37">
        <f t="shared" si="120"/>
        <v>-0.34995265346453125</v>
      </c>
      <c r="H1260" s="37">
        <f t="shared" si="121"/>
        <v>0.49132947976878605</v>
      </c>
      <c r="I1260" s="37">
        <f t="shared" si="116"/>
        <v>6</v>
      </c>
      <c r="J1260" s="37">
        <f t="shared" si="117"/>
        <v>5</v>
      </c>
      <c r="K1260" s="37">
        <f t="shared" si="118"/>
        <v>1</v>
      </c>
    </row>
    <row r="1261" spans="1:11" x14ac:dyDescent="0.25">
      <c r="A1261" s="1">
        <v>43875</v>
      </c>
      <c r="B1261" s="37">
        <v>12195.5</v>
      </c>
      <c r="C1261" s="37">
        <v>12259</v>
      </c>
      <c r="D1261" s="37">
        <v>12111</v>
      </c>
      <c r="E1261" s="37">
        <v>12128.5</v>
      </c>
      <c r="F1261" s="37">
        <f t="shared" si="119"/>
        <v>1.2135623795662334</v>
      </c>
      <c r="G1261" s="37">
        <f t="shared" si="120"/>
        <v>-0.54938296912795703</v>
      </c>
      <c r="H1261" s="37">
        <f t="shared" si="121"/>
        <v>0.45270270270270274</v>
      </c>
      <c r="I1261" s="37">
        <f t="shared" si="116"/>
        <v>10</v>
      </c>
      <c r="J1261" s="37">
        <f t="shared" si="117"/>
        <v>5</v>
      </c>
      <c r="K1261" s="37">
        <f t="shared" si="118"/>
        <v>1</v>
      </c>
    </row>
    <row r="1262" spans="1:11" x14ac:dyDescent="0.25">
      <c r="A1262" s="1">
        <v>43874</v>
      </c>
      <c r="B1262" s="37">
        <v>12205</v>
      </c>
      <c r="C1262" s="37">
        <v>12217</v>
      </c>
      <c r="D1262" s="37">
        <v>12155.5</v>
      </c>
      <c r="E1262" s="37">
        <v>12169.5</v>
      </c>
      <c r="F1262" s="37">
        <f t="shared" si="119"/>
        <v>0.50389184760344119</v>
      </c>
      <c r="G1262" s="37">
        <f t="shared" si="120"/>
        <v>-0.29086439983613277</v>
      </c>
      <c r="H1262" s="37">
        <f t="shared" si="121"/>
        <v>0.57723577235772372</v>
      </c>
      <c r="I1262" s="37">
        <f t="shared" si="116"/>
        <v>4</v>
      </c>
      <c r="J1262" s="37">
        <f t="shared" si="117"/>
        <v>6</v>
      </c>
      <c r="K1262" s="37">
        <f t="shared" si="118"/>
        <v>2</v>
      </c>
    </row>
    <row r="1263" spans="1:11" x14ac:dyDescent="0.25">
      <c r="A1263" s="1">
        <v>43873</v>
      </c>
      <c r="B1263" s="37">
        <v>12164.5</v>
      </c>
      <c r="C1263" s="37">
        <v>12234</v>
      </c>
      <c r="D1263" s="37">
        <v>12160</v>
      </c>
      <c r="E1263" s="37">
        <v>12221.5</v>
      </c>
      <c r="F1263" s="37">
        <f t="shared" si="119"/>
        <v>0.60832751037856059</v>
      </c>
      <c r="G1263" s="37">
        <f t="shared" si="120"/>
        <v>0.46857659583213446</v>
      </c>
      <c r="H1263" s="37">
        <f t="shared" si="121"/>
        <v>0.77027027027027017</v>
      </c>
      <c r="I1263" s="37">
        <f t="shared" si="116"/>
        <v>5</v>
      </c>
      <c r="J1263" s="37">
        <f t="shared" si="117"/>
        <v>8</v>
      </c>
      <c r="K1263" s="37">
        <f t="shared" si="118"/>
        <v>3</v>
      </c>
    </row>
    <row r="1264" spans="1:11" x14ac:dyDescent="0.25">
      <c r="A1264" s="1">
        <v>43872</v>
      </c>
      <c r="B1264" s="37">
        <v>12095</v>
      </c>
      <c r="C1264" s="37">
        <v>12184.5</v>
      </c>
      <c r="D1264" s="37">
        <v>12095</v>
      </c>
      <c r="E1264" s="37">
        <v>12163.5</v>
      </c>
      <c r="F1264" s="37">
        <f t="shared" si="119"/>
        <v>0.73997519636213305</v>
      </c>
      <c r="G1264" s="37">
        <f t="shared" si="120"/>
        <v>0.56634973129392308</v>
      </c>
      <c r="H1264" s="37">
        <f t="shared" si="121"/>
        <v>0.76536312849162014</v>
      </c>
      <c r="I1264" s="37">
        <f t="shared" si="116"/>
        <v>7</v>
      </c>
      <c r="J1264" s="37">
        <f t="shared" si="117"/>
        <v>8</v>
      </c>
      <c r="K1264" s="37">
        <f t="shared" si="118"/>
        <v>4</v>
      </c>
    </row>
    <row r="1265" spans="1:11" x14ac:dyDescent="0.25">
      <c r="A1265" s="1">
        <v>43871</v>
      </c>
      <c r="B1265" s="37">
        <v>12089</v>
      </c>
      <c r="C1265" s="37">
        <v>12089</v>
      </c>
      <c r="D1265" s="37">
        <v>11985</v>
      </c>
      <c r="E1265" s="37">
        <v>12013</v>
      </c>
      <c r="F1265" s="37">
        <f t="shared" si="119"/>
        <v>0.86028621060468202</v>
      </c>
      <c r="G1265" s="37">
        <f t="shared" si="120"/>
        <v>-0.62867069236495987</v>
      </c>
      <c r="H1265" s="37">
        <f t="shared" si="121"/>
        <v>0.73076923076923073</v>
      </c>
      <c r="I1265" s="37">
        <f t="shared" si="116"/>
        <v>8</v>
      </c>
      <c r="J1265" s="37">
        <f t="shared" si="117"/>
        <v>8</v>
      </c>
      <c r="K1265" s="37">
        <f t="shared" si="118"/>
        <v>4</v>
      </c>
    </row>
    <row r="1266" spans="1:11" x14ac:dyDescent="0.25">
      <c r="A1266" s="1">
        <v>43868</v>
      </c>
      <c r="B1266" s="37">
        <v>12132.5</v>
      </c>
      <c r="C1266" s="37">
        <v>12132.5</v>
      </c>
      <c r="D1266" s="37">
        <v>12081</v>
      </c>
      <c r="E1266" s="37">
        <v>12092</v>
      </c>
      <c r="F1266" s="37">
        <f t="shared" si="119"/>
        <v>0.42447970327632389</v>
      </c>
      <c r="G1266" s="37">
        <f t="shared" si="120"/>
        <v>-0.33381413558623535</v>
      </c>
      <c r="H1266" s="37">
        <f t="shared" si="121"/>
        <v>0.78640776699029136</v>
      </c>
      <c r="I1266" s="37">
        <f t="shared" si="116"/>
        <v>3</v>
      </c>
      <c r="J1266" s="37">
        <f t="shared" si="117"/>
        <v>8</v>
      </c>
      <c r="K1266" s="37">
        <f t="shared" si="118"/>
        <v>3</v>
      </c>
    </row>
    <row r="1267" spans="1:11" x14ac:dyDescent="0.25">
      <c r="A1267" s="1">
        <v>43867</v>
      </c>
      <c r="B1267" s="37">
        <v>12091.5</v>
      </c>
      <c r="C1267" s="37">
        <v>12137.5</v>
      </c>
      <c r="D1267" s="37">
        <v>12091.5</v>
      </c>
      <c r="E1267" s="37">
        <v>12102.5</v>
      </c>
      <c r="F1267" s="37">
        <f t="shared" si="119"/>
        <v>0.38043253525203657</v>
      </c>
      <c r="G1267" s="37">
        <f t="shared" si="120"/>
        <v>9.0972997560269608E-2</v>
      </c>
      <c r="H1267" s="37">
        <f t="shared" si="121"/>
        <v>0.23913043478260868</v>
      </c>
      <c r="I1267" s="37">
        <f t="shared" si="116"/>
        <v>2</v>
      </c>
      <c r="J1267" s="37">
        <f t="shared" si="117"/>
        <v>3</v>
      </c>
      <c r="K1267" s="37">
        <f t="shared" si="118"/>
        <v>2</v>
      </c>
    </row>
    <row r="1268" spans="1:11" x14ac:dyDescent="0.25">
      <c r="A1268" s="1">
        <v>43866</v>
      </c>
      <c r="B1268" s="37">
        <v>11963.5</v>
      </c>
      <c r="C1268" s="37">
        <v>12028</v>
      </c>
      <c r="D1268" s="37">
        <v>11942</v>
      </c>
      <c r="E1268" s="37">
        <v>12006.5</v>
      </c>
      <c r="F1268" s="37">
        <f t="shared" si="119"/>
        <v>0.71885317841768714</v>
      </c>
      <c r="G1268" s="37">
        <f t="shared" si="120"/>
        <v>0.35942658920884357</v>
      </c>
      <c r="H1268" s="37">
        <f t="shared" si="121"/>
        <v>0.5</v>
      </c>
      <c r="I1268" s="37">
        <f t="shared" si="116"/>
        <v>6</v>
      </c>
      <c r="J1268" s="37">
        <f t="shared" si="117"/>
        <v>6</v>
      </c>
      <c r="K1268" s="37">
        <f t="shared" si="118"/>
        <v>1</v>
      </c>
    </row>
    <row r="1269" spans="1:11" x14ac:dyDescent="0.25">
      <c r="A1269" s="1">
        <v>43865</v>
      </c>
      <c r="B1269" s="37">
        <v>11763.5</v>
      </c>
      <c r="C1269" s="37">
        <v>11907.5</v>
      </c>
      <c r="D1269" s="37">
        <v>11755.5</v>
      </c>
      <c r="E1269" s="37">
        <v>11894.5</v>
      </c>
      <c r="F1269" s="37">
        <f t="shared" si="119"/>
        <v>1.2921324435754664</v>
      </c>
      <c r="G1269" s="37">
        <f t="shared" si="120"/>
        <v>1.1136141454499087</v>
      </c>
      <c r="H1269" s="37">
        <f t="shared" si="121"/>
        <v>0.86184210526315796</v>
      </c>
      <c r="I1269" s="37">
        <f t="shared" si="116"/>
        <v>10</v>
      </c>
      <c r="J1269" s="37">
        <f t="shared" si="117"/>
        <v>9</v>
      </c>
      <c r="K1269" s="37">
        <f t="shared" si="118"/>
        <v>4</v>
      </c>
    </row>
    <row r="1270" spans="1:11" x14ac:dyDescent="0.25">
      <c r="A1270" s="1">
        <v>43864</v>
      </c>
      <c r="B1270" s="37">
        <v>11655</v>
      </c>
      <c r="C1270" s="37">
        <v>11747</v>
      </c>
      <c r="D1270" s="37">
        <v>11606</v>
      </c>
      <c r="E1270" s="37">
        <v>11729.5</v>
      </c>
      <c r="F1270" s="37">
        <f t="shared" si="119"/>
        <v>1.2097812097812097</v>
      </c>
      <c r="G1270" s="37">
        <f t="shared" si="120"/>
        <v>0.63921063921063925</v>
      </c>
      <c r="H1270" s="37">
        <f t="shared" si="121"/>
        <v>0.52836879432624118</v>
      </c>
      <c r="I1270" s="37">
        <f t="shared" si="116"/>
        <v>10</v>
      </c>
      <c r="J1270" s="37">
        <f t="shared" si="117"/>
        <v>6</v>
      </c>
      <c r="K1270" s="37">
        <f t="shared" si="118"/>
        <v>1</v>
      </c>
    </row>
    <row r="1271" spans="1:11" x14ac:dyDescent="0.25">
      <c r="A1271" s="1">
        <v>43861</v>
      </c>
      <c r="B1271" s="37">
        <v>12103.5</v>
      </c>
      <c r="C1271" s="37">
        <v>12123</v>
      </c>
      <c r="D1271" s="37">
        <v>12015.5</v>
      </c>
      <c r="E1271" s="37">
        <v>12018</v>
      </c>
      <c r="F1271" s="37">
        <f t="shared" si="119"/>
        <v>0.88817284256619988</v>
      </c>
      <c r="G1271" s="37">
        <f t="shared" si="120"/>
        <v>-0.70640723757590773</v>
      </c>
      <c r="H1271" s="37">
        <f t="shared" si="121"/>
        <v>0.79534883720930227</v>
      </c>
      <c r="I1271" s="37">
        <f t="shared" si="116"/>
        <v>8</v>
      </c>
      <c r="J1271" s="37">
        <f t="shared" si="117"/>
        <v>8</v>
      </c>
      <c r="K1271" s="37">
        <f t="shared" si="118"/>
        <v>4</v>
      </c>
    </row>
    <row r="1272" spans="1:11" x14ac:dyDescent="0.25">
      <c r="A1272" s="1">
        <v>43860</v>
      </c>
      <c r="B1272" s="37">
        <v>12139.5</v>
      </c>
      <c r="C1272" s="37">
        <v>12145.5</v>
      </c>
      <c r="D1272" s="37">
        <v>12070</v>
      </c>
      <c r="E1272" s="37">
        <v>12075.5</v>
      </c>
      <c r="F1272" s="37">
        <f t="shared" si="119"/>
        <v>0.62193665307467361</v>
      </c>
      <c r="G1272" s="37">
        <f t="shared" si="120"/>
        <v>-0.52720458008978954</v>
      </c>
      <c r="H1272" s="37">
        <f t="shared" si="121"/>
        <v>0.84768211920529801</v>
      </c>
      <c r="I1272" s="37">
        <f t="shared" si="116"/>
        <v>5</v>
      </c>
      <c r="J1272" s="37">
        <f t="shared" si="117"/>
        <v>9</v>
      </c>
      <c r="K1272" s="37">
        <f t="shared" si="118"/>
        <v>3</v>
      </c>
    </row>
    <row r="1273" spans="1:11" x14ac:dyDescent="0.25">
      <c r="A1273" s="1">
        <v>43859</v>
      </c>
      <c r="B1273" s="37">
        <v>12102</v>
      </c>
      <c r="C1273" s="37">
        <v>12167</v>
      </c>
      <c r="D1273" s="37">
        <v>12102</v>
      </c>
      <c r="E1273" s="37">
        <v>12158.5</v>
      </c>
      <c r="F1273" s="37">
        <f t="shared" si="119"/>
        <v>0.53710130556932734</v>
      </c>
      <c r="G1273" s="37">
        <f t="shared" si="120"/>
        <v>0.46686498099487689</v>
      </c>
      <c r="H1273" s="37">
        <f t="shared" si="121"/>
        <v>0.86923076923076936</v>
      </c>
      <c r="I1273" s="37">
        <f t="shared" si="116"/>
        <v>4</v>
      </c>
      <c r="J1273" s="37">
        <f t="shared" si="117"/>
        <v>9</v>
      </c>
      <c r="K1273" s="37">
        <f t="shared" si="118"/>
        <v>3</v>
      </c>
    </row>
    <row r="1274" spans="1:11" x14ac:dyDescent="0.25">
      <c r="A1274" s="1">
        <v>43858</v>
      </c>
      <c r="B1274" s="37">
        <v>12114.5</v>
      </c>
      <c r="C1274" s="37">
        <v>12162</v>
      </c>
      <c r="D1274" s="37">
        <v>12092.5</v>
      </c>
      <c r="E1274" s="37">
        <v>12123.5</v>
      </c>
      <c r="F1274" s="37">
        <f t="shared" si="119"/>
        <v>0.57369268232283632</v>
      </c>
      <c r="G1274" s="37">
        <f t="shared" si="120"/>
        <v>7.4291138718065128E-2</v>
      </c>
      <c r="H1274" s="37">
        <f t="shared" si="121"/>
        <v>0.12949640287769784</v>
      </c>
      <c r="I1274" s="37">
        <f t="shared" si="116"/>
        <v>5</v>
      </c>
      <c r="J1274" s="37">
        <f t="shared" si="117"/>
        <v>2</v>
      </c>
      <c r="K1274" s="37">
        <f t="shared" si="118"/>
        <v>2</v>
      </c>
    </row>
    <row r="1275" spans="1:11" x14ac:dyDescent="0.25">
      <c r="A1275" s="1">
        <v>43857</v>
      </c>
      <c r="B1275" s="37">
        <v>12185</v>
      </c>
      <c r="C1275" s="37">
        <v>12209.5</v>
      </c>
      <c r="D1275" s="37">
        <v>12151.5</v>
      </c>
      <c r="E1275" s="37">
        <v>12187</v>
      </c>
      <c r="F1275" s="37">
        <f t="shared" si="119"/>
        <v>0.47599507591300783</v>
      </c>
      <c r="G1275" s="37">
        <f t="shared" si="120"/>
        <v>1.6413623307345096E-2</v>
      </c>
      <c r="H1275" s="37">
        <f t="shared" si="121"/>
        <v>3.4482758620689655E-2</v>
      </c>
      <c r="I1275" s="37">
        <f t="shared" si="116"/>
        <v>4</v>
      </c>
      <c r="J1275" s="37">
        <f t="shared" si="117"/>
        <v>1</v>
      </c>
      <c r="K1275" s="37">
        <f t="shared" si="118"/>
        <v>2</v>
      </c>
    </row>
    <row r="1276" spans="1:11" x14ac:dyDescent="0.25">
      <c r="A1276" s="1">
        <v>43854</v>
      </c>
      <c r="B1276" s="37">
        <v>12187.5</v>
      </c>
      <c r="C1276" s="37">
        <v>12260</v>
      </c>
      <c r="D1276" s="37">
        <v>12158.5</v>
      </c>
      <c r="E1276" s="37">
        <v>12247</v>
      </c>
      <c r="F1276" s="37">
        <f t="shared" si="119"/>
        <v>0.83282051282051284</v>
      </c>
      <c r="G1276" s="37">
        <f t="shared" si="120"/>
        <v>0.48820512820512818</v>
      </c>
      <c r="H1276" s="37">
        <f t="shared" si="121"/>
        <v>0.58620689655172409</v>
      </c>
      <c r="I1276" s="37">
        <f t="shared" si="116"/>
        <v>7</v>
      </c>
      <c r="J1276" s="37">
        <f t="shared" si="117"/>
        <v>6</v>
      </c>
      <c r="K1276" s="37">
        <f t="shared" si="118"/>
        <v>1</v>
      </c>
    </row>
    <row r="1277" spans="1:11" x14ac:dyDescent="0.25">
      <c r="A1277" s="1">
        <v>43853</v>
      </c>
      <c r="B1277" s="37">
        <v>12144.5</v>
      </c>
      <c r="C1277" s="37">
        <v>12204</v>
      </c>
      <c r="D1277" s="37">
        <v>12112.5</v>
      </c>
      <c r="E1277" s="37">
        <v>12140</v>
      </c>
      <c r="F1277" s="37">
        <f t="shared" si="119"/>
        <v>0.75342747745893202</v>
      </c>
      <c r="G1277" s="37">
        <f t="shared" si="120"/>
        <v>-3.7053810366832723E-2</v>
      </c>
      <c r="H1277" s="37">
        <f t="shared" si="121"/>
        <v>4.9180327868852458E-2</v>
      </c>
      <c r="I1277" s="37">
        <f t="shared" si="116"/>
        <v>7</v>
      </c>
      <c r="J1277" s="37">
        <f t="shared" si="117"/>
        <v>1</v>
      </c>
      <c r="K1277" s="37">
        <f t="shared" si="118"/>
        <v>1</v>
      </c>
    </row>
    <row r="1278" spans="1:11" x14ac:dyDescent="0.25">
      <c r="A1278" s="1">
        <v>43852</v>
      </c>
      <c r="B1278" s="37">
        <v>12241.5</v>
      </c>
      <c r="C1278" s="37">
        <v>12246</v>
      </c>
      <c r="D1278" s="37">
        <v>12151.5</v>
      </c>
      <c r="E1278" s="37">
        <v>12174</v>
      </c>
      <c r="F1278" s="37">
        <f t="shared" si="119"/>
        <v>0.77196422007106968</v>
      </c>
      <c r="G1278" s="37">
        <f t="shared" si="120"/>
        <v>-0.55140301433647843</v>
      </c>
      <c r="H1278" s="37">
        <f t="shared" si="121"/>
        <v>0.71428571428571441</v>
      </c>
      <c r="I1278" s="37">
        <f t="shared" si="116"/>
        <v>7</v>
      </c>
      <c r="J1278" s="37">
        <f t="shared" si="117"/>
        <v>8</v>
      </c>
      <c r="K1278" s="37">
        <f t="shared" si="118"/>
        <v>4</v>
      </c>
    </row>
    <row r="1279" spans="1:11" x14ac:dyDescent="0.25">
      <c r="A1279" s="1">
        <v>43851</v>
      </c>
      <c r="B1279" s="37">
        <v>12212.5</v>
      </c>
      <c r="C1279" s="37">
        <v>12244</v>
      </c>
      <c r="D1279" s="37">
        <v>12188.5</v>
      </c>
      <c r="E1279" s="37">
        <v>12203.5</v>
      </c>
      <c r="F1279" s="37">
        <f t="shared" si="119"/>
        <v>0.45445240532241554</v>
      </c>
      <c r="G1279" s="37">
        <f t="shared" si="120"/>
        <v>-7.3694984646878195E-2</v>
      </c>
      <c r="H1279" s="37">
        <f t="shared" si="121"/>
        <v>0.16216216216216217</v>
      </c>
      <c r="I1279" s="37">
        <f t="shared" si="116"/>
        <v>3</v>
      </c>
      <c r="J1279" s="37">
        <f t="shared" si="117"/>
        <v>2</v>
      </c>
      <c r="K1279" s="37">
        <f t="shared" si="118"/>
        <v>2</v>
      </c>
    </row>
    <row r="1280" spans="1:11" x14ac:dyDescent="0.25">
      <c r="A1280" s="1">
        <v>43850</v>
      </c>
      <c r="B1280" s="37">
        <v>12407.5</v>
      </c>
      <c r="C1280" s="37">
        <v>12414.5</v>
      </c>
      <c r="D1280" s="37">
        <v>12291</v>
      </c>
      <c r="E1280" s="37">
        <v>12304.5</v>
      </c>
      <c r="F1280" s="37">
        <f t="shared" si="119"/>
        <v>0.9953657062260729</v>
      </c>
      <c r="G1280" s="37">
        <f t="shared" si="120"/>
        <v>-0.83014305863389082</v>
      </c>
      <c r="H1280" s="37">
        <f t="shared" si="121"/>
        <v>0.834008097165992</v>
      </c>
      <c r="I1280" s="37">
        <f t="shared" si="116"/>
        <v>9</v>
      </c>
      <c r="J1280" s="37">
        <f t="shared" si="117"/>
        <v>9</v>
      </c>
      <c r="K1280" s="37">
        <f t="shared" si="118"/>
        <v>4</v>
      </c>
    </row>
    <row r="1281" spans="1:11" x14ac:dyDescent="0.25">
      <c r="A1281" s="1">
        <v>43847</v>
      </c>
      <c r="B1281" s="37">
        <v>12352</v>
      </c>
      <c r="C1281" s="37">
        <v>12407.5</v>
      </c>
      <c r="D1281" s="37">
        <v>12336</v>
      </c>
      <c r="E1281" s="37">
        <v>12391</v>
      </c>
      <c r="F1281" s="37">
        <f t="shared" si="119"/>
        <v>0.57885362694300513</v>
      </c>
      <c r="G1281" s="37">
        <f t="shared" si="120"/>
        <v>0.31573834196891193</v>
      </c>
      <c r="H1281" s="37">
        <f t="shared" si="121"/>
        <v>0.54545454545454553</v>
      </c>
      <c r="I1281" s="37">
        <f t="shared" si="116"/>
        <v>5</v>
      </c>
      <c r="J1281" s="37">
        <f t="shared" si="117"/>
        <v>6</v>
      </c>
      <c r="K1281" s="37">
        <f t="shared" si="118"/>
        <v>2</v>
      </c>
    </row>
    <row r="1282" spans="1:11" x14ac:dyDescent="0.25">
      <c r="A1282" s="1">
        <v>43846</v>
      </c>
      <c r="B1282" s="37">
        <v>12358</v>
      </c>
      <c r="C1282" s="37">
        <v>12409.5</v>
      </c>
      <c r="D1282" s="37">
        <v>12355</v>
      </c>
      <c r="E1282" s="37">
        <v>12361.5</v>
      </c>
      <c r="F1282" s="37">
        <f t="shared" si="119"/>
        <v>0.44100987214759668</v>
      </c>
      <c r="G1282" s="37">
        <f t="shared" si="120"/>
        <v>2.8321734908561259E-2</v>
      </c>
      <c r="H1282" s="37">
        <f t="shared" si="121"/>
        <v>6.4220183486238536E-2</v>
      </c>
      <c r="I1282" s="37">
        <f t="shared" si="116"/>
        <v>3</v>
      </c>
      <c r="J1282" s="37">
        <f t="shared" si="117"/>
        <v>1</v>
      </c>
      <c r="K1282" s="37">
        <f t="shared" si="118"/>
        <v>2</v>
      </c>
    </row>
    <row r="1283" spans="1:11" x14ac:dyDescent="0.25">
      <c r="A1283" s="1">
        <v>43845</v>
      </c>
      <c r="B1283" s="37">
        <v>12367</v>
      </c>
      <c r="C1283" s="37">
        <v>12368.5</v>
      </c>
      <c r="D1283" s="37">
        <v>12325.5</v>
      </c>
      <c r="E1283" s="37">
        <v>12340</v>
      </c>
      <c r="F1283" s="37">
        <f t="shared" si="119"/>
        <v>0.34769952292391038</v>
      </c>
      <c r="G1283" s="37">
        <f t="shared" si="120"/>
        <v>-0.21832295625454837</v>
      </c>
      <c r="H1283" s="37">
        <f t="shared" si="121"/>
        <v>0.62790697674418605</v>
      </c>
      <c r="I1283" s="37">
        <f t="shared" ref="I1283:I1292" si="122">VLOOKUP(_xlfn.PERCENTRANK.EXC(F$4:F$1200,F1283),$M$4:$O$13,3,TRUE)</f>
        <v>2</v>
      </c>
      <c r="J1283" s="37">
        <f t="shared" ref="J1283:J1292" si="123">VLOOKUP(H1283,$M$17:$O$26,3,TRUE)</f>
        <v>7</v>
      </c>
      <c r="K1283" s="37">
        <f t="shared" ref="K1283:K1292" si="124">IF(I1283&gt;=$O$3,IF(J1283&gt;=$O$16,4,1),IF(J1283&gt;=$O$16,3,2))</f>
        <v>3</v>
      </c>
    </row>
    <row r="1284" spans="1:11" x14ac:dyDescent="0.25">
      <c r="A1284" s="1">
        <v>43844</v>
      </c>
      <c r="B1284" s="37">
        <v>12359.5</v>
      </c>
      <c r="C1284" s="37">
        <v>12371</v>
      </c>
      <c r="D1284" s="37">
        <v>12333.5</v>
      </c>
      <c r="E1284" s="37">
        <v>12353</v>
      </c>
      <c r="F1284" s="37">
        <f t="shared" ref="F1284:F1292" si="125">(C1284-D1284)/B1284*100</f>
        <v>0.30341033213317692</v>
      </c>
      <c r="G1284" s="37">
        <f t="shared" ref="G1284:G1292" si="126">(E1284-B1284)/B1284*100</f>
        <v>-5.2591124236417333E-2</v>
      </c>
      <c r="H1284" s="37">
        <f t="shared" ref="H1284:H1292" si="127">ABS(G1284/F1284)</f>
        <v>0.17333333333333334</v>
      </c>
      <c r="I1284" s="37">
        <f t="shared" si="122"/>
        <v>1</v>
      </c>
      <c r="J1284" s="37">
        <f t="shared" si="123"/>
        <v>2</v>
      </c>
      <c r="K1284" s="37">
        <f t="shared" si="124"/>
        <v>2</v>
      </c>
    </row>
    <row r="1285" spans="1:11" x14ac:dyDescent="0.25">
      <c r="A1285" s="1">
        <v>43843</v>
      </c>
      <c r="B1285" s="37">
        <v>12330</v>
      </c>
      <c r="C1285" s="37">
        <v>12369.5</v>
      </c>
      <c r="D1285" s="37">
        <v>12327</v>
      </c>
      <c r="E1285" s="37">
        <v>12356</v>
      </c>
      <c r="F1285" s="37">
        <f t="shared" si="125"/>
        <v>0.34468775344687752</v>
      </c>
      <c r="G1285" s="37">
        <f t="shared" si="126"/>
        <v>0.210867802108678</v>
      </c>
      <c r="H1285" s="37">
        <f t="shared" si="127"/>
        <v>0.61176470588235288</v>
      </c>
      <c r="I1285" s="37">
        <f t="shared" si="122"/>
        <v>2</v>
      </c>
      <c r="J1285" s="37">
        <f t="shared" si="123"/>
        <v>7</v>
      </c>
      <c r="K1285" s="37">
        <f t="shared" si="124"/>
        <v>3</v>
      </c>
    </row>
    <row r="1286" spans="1:11" x14ac:dyDescent="0.25">
      <c r="A1286" s="1">
        <v>43840</v>
      </c>
      <c r="B1286" s="37">
        <v>12293.5</v>
      </c>
      <c r="C1286" s="37">
        <v>12325</v>
      </c>
      <c r="D1286" s="37">
        <v>12266</v>
      </c>
      <c r="E1286" s="37">
        <v>12323</v>
      </c>
      <c r="F1286" s="37">
        <f t="shared" si="125"/>
        <v>0.47992841745637937</v>
      </c>
      <c r="G1286" s="37">
        <f t="shared" si="126"/>
        <v>0.23996420872818969</v>
      </c>
      <c r="H1286" s="37">
        <f t="shared" si="127"/>
        <v>0.5</v>
      </c>
      <c r="I1286" s="37">
        <f t="shared" si="122"/>
        <v>4</v>
      </c>
      <c r="J1286" s="37">
        <f t="shared" si="123"/>
        <v>6</v>
      </c>
      <c r="K1286" s="37">
        <f t="shared" si="124"/>
        <v>2</v>
      </c>
    </row>
    <row r="1287" spans="1:11" x14ac:dyDescent="0.25">
      <c r="A1287" s="1">
        <v>43839</v>
      </c>
      <c r="B1287" s="37">
        <v>12183</v>
      </c>
      <c r="C1287" s="37">
        <v>12234.5</v>
      </c>
      <c r="D1287" s="37">
        <v>12181.5</v>
      </c>
      <c r="E1287" s="37">
        <v>12226</v>
      </c>
      <c r="F1287" s="37">
        <f t="shared" si="125"/>
        <v>0.43503242222769434</v>
      </c>
      <c r="G1287" s="37">
        <f t="shared" si="126"/>
        <v>0.35295083312812936</v>
      </c>
      <c r="H1287" s="37">
        <f t="shared" si="127"/>
        <v>0.81132075471698106</v>
      </c>
      <c r="I1287" s="37">
        <f t="shared" si="122"/>
        <v>3</v>
      </c>
      <c r="J1287" s="37">
        <f t="shared" si="123"/>
        <v>9</v>
      </c>
      <c r="K1287" s="37">
        <f t="shared" si="124"/>
        <v>3</v>
      </c>
    </row>
    <row r="1288" spans="1:11" x14ac:dyDescent="0.25">
      <c r="A1288" s="1">
        <v>43838</v>
      </c>
      <c r="B1288" s="37">
        <v>11990</v>
      </c>
      <c r="C1288" s="37">
        <v>12090</v>
      </c>
      <c r="D1288" s="37">
        <v>11977</v>
      </c>
      <c r="E1288" s="37">
        <v>12012</v>
      </c>
      <c r="F1288" s="37">
        <f t="shared" si="125"/>
        <v>0.94245204336947452</v>
      </c>
      <c r="G1288" s="37">
        <f t="shared" si="126"/>
        <v>0.1834862385321101</v>
      </c>
      <c r="H1288" s="37">
        <f t="shared" si="127"/>
        <v>0.19469026548672569</v>
      </c>
      <c r="I1288" s="37">
        <f t="shared" si="122"/>
        <v>8</v>
      </c>
      <c r="J1288" s="37">
        <f t="shared" si="123"/>
        <v>2</v>
      </c>
      <c r="K1288" s="37">
        <f t="shared" si="124"/>
        <v>1</v>
      </c>
    </row>
    <row r="1289" spans="1:11" x14ac:dyDescent="0.25">
      <c r="A1289" s="1">
        <v>43837</v>
      </c>
      <c r="B1289" s="37">
        <v>12120</v>
      </c>
      <c r="C1289" s="37">
        <v>12181.5</v>
      </c>
      <c r="D1289" s="37">
        <v>12096.5</v>
      </c>
      <c r="E1289" s="37">
        <v>12096.5</v>
      </c>
      <c r="F1289" s="37">
        <f t="shared" si="125"/>
        <v>0.70132013201320131</v>
      </c>
      <c r="G1289" s="37">
        <f t="shared" si="126"/>
        <v>-0.19389438943894388</v>
      </c>
      <c r="H1289" s="37">
        <f t="shared" si="127"/>
        <v>0.27647058823529408</v>
      </c>
      <c r="I1289" s="37">
        <f t="shared" si="122"/>
        <v>6</v>
      </c>
      <c r="J1289" s="37">
        <f t="shared" si="123"/>
        <v>3</v>
      </c>
      <c r="K1289" s="37">
        <f t="shared" si="124"/>
        <v>1</v>
      </c>
    </row>
    <row r="1290" spans="1:11" x14ac:dyDescent="0.25">
      <c r="A1290" s="1">
        <v>43836</v>
      </c>
      <c r="B1290" s="37">
        <v>12201.5</v>
      </c>
      <c r="C1290" s="37">
        <v>12210</v>
      </c>
      <c r="D1290" s="37">
        <v>12092.5</v>
      </c>
      <c r="E1290" s="37">
        <v>12106.5</v>
      </c>
      <c r="F1290" s="37">
        <f t="shared" si="125"/>
        <v>0.96299635290742946</v>
      </c>
      <c r="G1290" s="37">
        <f t="shared" si="126"/>
        <v>-0.77859279596770892</v>
      </c>
      <c r="H1290" s="37">
        <f t="shared" si="127"/>
        <v>0.80851063829787229</v>
      </c>
      <c r="I1290" s="37">
        <f t="shared" si="122"/>
        <v>8</v>
      </c>
      <c r="J1290" s="37">
        <f t="shared" si="123"/>
        <v>9</v>
      </c>
      <c r="K1290" s="37">
        <f t="shared" si="124"/>
        <v>4</v>
      </c>
    </row>
    <row r="1291" spans="1:11" x14ac:dyDescent="0.25">
      <c r="A1291" s="1">
        <v>43833</v>
      </c>
      <c r="B1291" s="37">
        <v>12297.5</v>
      </c>
      <c r="C1291" s="37">
        <v>12300</v>
      </c>
      <c r="D1291" s="37">
        <v>12255.5</v>
      </c>
      <c r="E1291" s="37">
        <v>12262.5</v>
      </c>
      <c r="F1291" s="37">
        <f t="shared" si="125"/>
        <v>0.36186216710713559</v>
      </c>
      <c r="G1291" s="37">
        <f t="shared" si="126"/>
        <v>-0.28461069323033139</v>
      </c>
      <c r="H1291" s="37">
        <f t="shared" si="127"/>
        <v>0.7865168539325843</v>
      </c>
      <c r="I1291" s="37">
        <f t="shared" si="122"/>
        <v>2</v>
      </c>
      <c r="J1291" s="37">
        <f t="shared" si="123"/>
        <v>8</v>
      </c>
      <c r="K1291" s="37">
        <f t="shared" si="124"/>
        <v>3</v>
      </c>
    </row>
    <row r="1292" spans="1:11" x14ac:dyDescent="0.25">
      <c r="A1292" s="1">
        <v>43832</v>
      </c>
      <c r="B1292" s="37">
        <v>12273</v>
      </c>
      <c r="C1292" s="37">
        <v>12292</v>
      </c>
      <c r="D1292" s="37">
        <v>12250</v>
      </c>
      <c r="E1292" s="37">
        <v>12286</v>
      </c>
      <c r="F1292" s="37">
        <f t="shared" si="125"/>
        <v>0.34221461745294546</v>
      </c>
      <c r="G1292" s="37">
        <f t="shared" si="126"/>
        <v>0.10592357206876885</v>
      </c>
      <c r="H1292" s="37">
        <f t="shared" si="127"/>
        <v>0.30952380952380959</v>
      </c>
      <c r="I1292" s="37">
        <f t="shared" si="122"/>
        <v>2</v>
      </c>
      <c r="J1292" s="37">
        <f t="shared" si="123"/>
        <v>4</v>
      </c>
      <c r="K1292" s="37">
        <f t="shared" si="124"/>
        <v>2</v>
      </c>
    </row>
    <row r="1293" spans="1:11" x14ac:dyDescent="0.2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</row>
    <row r="1294" spans="1:11" x14ac:dyDescent="0.2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</row>
    <row r="1295" spans="1:11" x14ac:dyDescent="0.2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</row>
    <row r="1296" spans="1:11" x14ac:dyDescent="0.2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</row>
    <row r="1297" spans="2:11" x14ac:dyDescent="0.2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</row>
    <row r="1298" spans="2:11" x14ac:dyDescent="0.2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</row>
    <row r="1299" spans="2:11" x14ac:dyDescent="0.2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</row>
    <row r="1300" spans="2:11" x14ac:dyDescent="0.2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</row>
    <row r="1301" spans="2:11" x14ac:dyDescent="0.2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</row>
    <row r="1302" spans="2:11" x14ac:dyDescent="0.2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</row>
    <row r="1303" spans="2:11" x14ac:dyDescent="0.2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</row>
    <row r="1304" spans="2:11" x14ac:dyDescent="0.2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</row>
    <row r="1305" spans="2:11" x14ac:dyDescent="0.2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</row>
    <row r="1306" spans="2:11" x14ac:dyDescent="0.2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</row>
    <row r="1307" spans="2:11" x14ac:dyDescent="0.2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</row>
    <row r="1308" spans="2:11" x14ac:dyDescent="0.2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</row>
    <row r="1309" spans="2:11" x14ac:dyDescent="0.2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</row>
    <row r="1310" spans="2:11" x14ac:dyDescent="0.2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</row>
    <row r="1311" spans="2:11" x14ac:dyDescent="0.2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</row>
    <row r="1312" spans="2:11" x14ac:dyDescent="0.2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</row>
    <row r="1313" spans="2:11" x14ac:dyDescent="0.25"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</row>
    <row r="1314" spans="2:11" x14ac:dyDescent="0.2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</row>
    <row r="1315" spans="2:11" x14ac:dyDescent="0.2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</row>
    <row r="1316" spans="2:11" x14ac:dyDescent="0.2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</row>
    <row r="1317" spans="2:11" x14ac:dyDescent="0.2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</row>
    <row r="1318" spans="2:11" x14ac:dyDescent="0.2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</row>
    <row r="1319" spans="2:11" x14ac:dyDescent="0.2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</row>
    <row r="1320" spans="2:11" x14ac:dyDescent="0.2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</row>
    <row r="1321" spans="2:11" x14ac:dyDescent="0.2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</row>
    <row r="1322" spans="2:11" x14ac:dyDescent="0.2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</row>
    <row r="1323" spans="2:11" x14ac:dyDescent="0.2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</row>
    <row r="1324" spans="2:11" x14ac:dyDescent="0.2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</row>
    <row r="1325" spans="2:11" x14ac:dyDescent="0.2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</row>
    <row r="1326" spans="2:11" x14ac:dyDescent="0.2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</row>
    <row r="1327" spans="2:11" x14ac:dyDescent="0.2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</row>
    <row r="1328" spans="2:11" x14ac:dyDescent="0.2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</row>
    <row r="1329" spans="2:11" x14ac:dyDescent="0.25"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</row>
    <row r="1330" spans="2:11" x14ac:dyDescent="0.25"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</row>
    <row r="1331" spans="2:11" x14ac:dyDescent="0.25"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</row>
    <row r="1332" spans="2:11" x14ac:dyDescent="0.25"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</row>
    <row r="1333" spans="2:11" x14ac:dyDescent="0.25"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</row>
    <row r="1334" spans="2:11" x14ac:dyDescent="0.25"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</row>
    <row r="1335" spans="2:11" x14ac:dyDescent="0.25"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</row>
    <row r="1336" spans="2:11" x14ac:dyDescent="0.25"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</row>
    <row r="1337" spans="2:11" x14ac:dyDescent="0.25"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</row>
    <row r="1338" spans="2:11" x14ac:dyDescent="0.25"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</row>
    <row r="1339" spans="2:11" x14ac:dyDescent="0.25"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</row>
    <row r="1340" spans="2:11" x14ac:dyDescent="0.25"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</row>
    <row r="1341" spans="2:11" x14ac:dyDescent="0.25"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</row>
    <row r="1342" spans="2:11" x14ac:dyDescent="0.25"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</row>
    <row r="1343" spans="2:11" x14ac:dyDescent="0.25"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</row>
    <row r="1344" spans="2:11" x14ac:dyDescent="0.25"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</row>
    <row r="1345" spans="2:11" x14ac:dyDescent="0.25"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</row>
    <row r="1346" spans="2:11" x14ac:dyDescent="0.25"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</row>
    <row r="1347" spans="2:11" x14ac:dyDescent="0.25"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</row>
    <row r="1348" spans="2:11" x14ac:dyDescent="0.25"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</row>
    <row r="1349" spans="2:11" x14ac:dyDescent="0.25"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</row>
    <row r="1350" spans="2:11" x14ac:dyDescent="0.25"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</row>
    <row r="1351" spans="2:11" x14ac:dyDescent="0.25"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</row>
    <row r="1352" spans="2:11" x14ac:dyDescent="0.25"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</row>
    <row r="1353" spans="2:11" x14ac:dyDescent="0.25"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</row>
    <row r="1354" spans="2:11" x14ac:dyDescent="0.25"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</row>
    <row r="1355" spans="2:11" x14ac:dyDescent="0.25"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</row>
    <row r="1356" spans="2:11" x14ac:dyDescent="0.25"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</row>
    <row r="1357" spans="2:11" x14ac:dyDescent="0.25"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</row>
    <row r="1358" spans="2:11" x14ac:dyDescent="0.25"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</row>
    <row r="1359" spans="2:11" x14ac:dyDescent="0.25"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</row>
    <row r="1360" spans="2:11" x14ac:dyDescent="0.25"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</row>
    <row r="1361" spans="2:11" x14ac:dyDescent="0.25"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</row>
    <row r="1362" spans="2:11" x14ac:dyDescent="0.25"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</row>
    <row r="1363" spans="2:11" x14ac:dyDescent="0.25"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</row>
    <row r="1364" spans="2:11" x14ac:dyDescent="0.25"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</row>
    <row r="1365" spans="2:11" x14ac:dyDescent="0.25"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</row>
    <row r="1366" spans="2:11" x14ac:dyDescent="0.25"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</row>
    <row r="1367" spans="2:11" x14ac:dyDescent="0.25"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</row>
    <row r="1368" spans="2:11" x14ac:dyDescent="0.25"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</row>
    <row r="1369" spans="2:11" x14ac:dyDescent="0.25"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</row>
    <row r="1370" spans="2:11" x14ac:dyDescent="0.25"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</row>
    <row r="1371" spans="2:11" x14ac:dyDescent="0.25"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</row>
    <row r="1372" spans="2:11" x14ac:dyDescent="0.25"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</row>
    <row r="1373" spans="2:11" x14ac:dyDescent="0.25"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</row>
    <row r="1374" spans="2:11" x14ac:dyDescent="0.25"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</row>
    <row r="1375" spans="2:11" x14ac:dyDescent="0.25"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</row>
    <row r="1376" spans="2:11" x14ac:dyDescent="0.25"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</row>
    <row r="1377" spans="2:11" x14ac:dyDescent="0.25"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</row>
    <row r="1378" spans="2:11" x14ac:dyDescent="0.25"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</row>
    <row r="1379" spans="2:11" x14ac:dyDescent="0.25"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</row>
    <row r="1380" spans="2:11" x14ac:dyDescent="0.25"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</row>
    <row r="1381" spans="2:11" x14ac:dyDescent="0.25"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</row>
    <row r="1382" spans="2:11" x14ac:dyDescent="0.25"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</row>
    <row r="1383" spans="2:11" x14ac:dyDescent="0.25"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</row>
    <row r="1384" spans="2:11" x14ac:dyDescent="0.25"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</row>
    <row r="1385" spans="2:11" x14ac:dyDescent="0.25"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</row>
    <row r="1386" spans="2:11" x14ac:dyDescent="0.25"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</row>
    <row r="1387" spans="2:11" x14ac:dyDescent="0.25"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</row>
    <row r="1388" spans="2:11" x14ac:dyDescent="0.25"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</row>
    <row r="1389" spans="2:11" x14ac:dyDescent="0.25"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</row>
    <row r="1390" spans="2:11" x14ac:dyDescent="0.25"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</row>
    <row r="1391" spans="2:11" x14ac:dyDescent="0.25"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</row>
    <row r="1392" spans="2:11" x14ac:dyDescent="0.25"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</row>
    <row r="1393" spans="2:11" x14ac:dyDescent="0.25"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</row>
    <row r="1394" spans="2:11" x14ac:dyDescent="0.25"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</row>
    <row r="1395" spans="2:11" x14ac:dyDescent="0.25"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</row>
    <row r="1396" spans="2:11" x14ac:dyDescent="0.25"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</row>
    <row r="1397" spans="2:11" x14ac:dyDescent="0.25"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</row>
    <row r="1398" spans="2:11" x14ac:dyDescent="0.25"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</row>
    <row r="1399" spans="2:11" x14ac:dyDescent="0.25"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</row>
    <row r="1400" spans="2:11" x14ac:dyDescent="0.25"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</row>
    <row r="1401" spans="2:11" x14ac:dyDescent="0.25"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</row>
    <row r="1402" spans="2:11" x14ac:dyDescent="0.25"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</row>
    <row r="1403" spans="2:11" x14ac:dyDescent="0.25"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</row>
    <row r="1404" spans="2:11" x14ac:dyDescent="0.25"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</row>
    <row r="1405" spans="2:11" x14ac:dyDescent="0.25"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</row>
    <row r="1406" spans="2:11" x14ac:dyDescent="0.25"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</row>
    <row r="1407" spans="2:11" x14ac:dyDescent="0.25"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</row>
    <row r="1408" spans="2:11" x14ac:dyDescent="0.25"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</row>
    <row r="1409" spans="2:11" x14ac:dyDescent="0.25"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</row>
    <row r="1410" spans="2:11" x14ac:dyDescent="0.25"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</row>
    <row r="1411" spans="2:11" x14ac:dyDescent="0.25"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</row>
    <row r="1412" spans="2:11" x14ac:dyDescent="0.25"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</row>
    <row r="1413" spans="2:11" x14ac:dyDescent="0.25"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</row>
    <row r="1414" spans="2:11" x14ac:dyDescent="0.25"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</row>
    <row r="1415" spans="2:11" x14ac:dyDescent="0.25"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</row>
    <row r="1416" spans="2:11" x14ac:dyDescent="0.25"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</row>
    <row r="1417" spans="2:11" x14ac:dyDescent="0.25"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</row>
    <row r="1418" spans="2:11" x14ac:dyDescent="0.25"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</row>
    <row r="1419" spans="2:11" x14ac:dyDescent="0.25"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</row>
    <row r="1420" spans="2:11" x14ac:dyDescent="0.25"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</row>
    <row r="1421" spans="2:11" x14ac:dyDescent="0.25"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</row>
    <row r="1422" spans="2:11" x14ac:dyDescent="0.25"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</row>
    <row r="1423" spans="2:11" x14ac:dyDescent="0.25"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</row>
    <row r="1424" spans="2:11" x14ac:dyDescent="0.25"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</row>
    <row r="1425" spans="2:11" x14ac:dyDescent="0.25"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</row>
    <row r="1426" spans="2:11" x14ac:dyDescent="0.25"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</row>
    <row r="1427" spans="2:11" x14ac:dyDescent="0.25"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</row>
    <row r="1428" spans="2:11" x14ac:dyDescent="0.25"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</row>
    <row r="1429" spans="2:11" x14ac:dyDescent="0.25"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</row>
    <row r="1430" spans="2:11" x14ac:dyDescent="0.25"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</row>
    <row r="1431" spans="2:11" x14ac:dyDescent="0.25"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</row>
    <row r="1432" spans="2:11" x14ac:dyDescent="0.25"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</row>
    <row r="1433" spans="2:11" x14ac:dyDescent="0.25"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</row>
    <row r="1434" spans="2:11" x14ac:dyDescent="0.25"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</row>
    <row r="1435" spans="2:11" x14ac:dyDescent="0.25"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</row>
    <row r="1436" spans="2:11" x14ac:dyDescent="0.25"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</row>
    <row r="1437" spans="2:11" x14ac:dyDescent="0.25"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</row>
    <row r="1438" spans="2:11" x14ac:dyDescent="0.25"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</row>
    <row r="1439" spans="2:11" x14ac:dyDescent="0.25"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</row>
    <row r="1440" spans="2:11" x14ac:dyDescent="0.25"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</row>
    <row r="1441" spans="2:11" x14ac:dyDescent="0.25"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</row>
    <row r="1442" spans="2:11" x14ac:dyDescent="0.25"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</row>
    <row r="1443" spans="2:11" x14ac:dyDescent="0.25"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</row>
    <row r="1444" spans="2:11" x14ac:dyDescent="0.25"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</row>
    <row r="1445" spans="2:11" x14ac:dyDescent="0.25"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</row>
    <row r="1446" spans="2:11" x14ac:dyDescent="0.25"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</row>
    <row r="1447" spans="2:11" x14ac:dyDescent="0.25"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</row>
    <row r="1448" spans="2:11" x14ac:dyDescent="0.25"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</row>
    <row r="1449" spans="2:11" x14ac:dyDescent="0.25"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</row>
    <row r="1450" spans="2:11" x14ac:dyDescent="0.25"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</row>
    <row r="1451" spans="2:11" x14ac:dyDescent="0.25"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</row>
    <row r="1452" spans="2:11" x14ac:dyDescent="0.25"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</row>
    <row r="1453" spans="2:11" x14ac:dyDescent="0.25"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</row>
    <row r="1454" spans="2:11" x14ac:dyDescent="0.25"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</row>
    <row r="1455" spans="2:11" x14ac:dyDescent="0.25"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</row>
    <row r="1456" spans="2:11" x14ac:dyDescent="0.25"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</row>
    <row r="1457" spans="2:11" x14ac:dyDescent="0.25"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</row>
    <row r="1458" spans="2:11" x14ac:dyDescent="0.25"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</row>
    <row r="1459" spans="2:11" x14ac:dyDescent="0.25"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</row>
    <row r="1460" spans="2:11" x14ac:dyDescent="0.25"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</row>
    <row r="1461" spans="2:11" x14ac:dyDescent="0.25"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</row>
    <row r="1462" spans="2:11" x14ac:dyDescent="0.25"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</row>
    <row r="1463" spans="2:11" x14ac:dyDescent="0.25"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</row>
    <row r="1464" spans="2:11" x14ac:dyDescent="0.25"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</row>
    <row r="1465" spans="2:11" x14ac:dyDescent="0.25"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</row>
    <row r="1466" spans="2:11" x14ac:dyDescent="0.25"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</row>
    <row r="1467" spans="2:11" x14ac:dyDescent="0.25"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</row>
    <row r="1468" spans="2:11" x14ac:dyDescent="0.25"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</row>
    <row r="1469" spans="2:11" x14ac:dyDescent="0.25"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</row>
    <row r="1470" spans="2:11" x14ac:dyDescent="0.25"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</row>
    <row r="1471" spans="2:11" x14ac:dyDescent="0.25"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</row>
    <row r="1472" spans="2:11" x14ac:dyDescent="0.25"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</row>
    <row r="1473" spans="2:11" x14ac:dyDescent="0.25"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</row>
    <row r="1474" spans="2:11" x14ac:dyDescent="0.25"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</row>
    <row r="1475" spans="2:11" x14ac:dyDescent="0.25"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</row>
    <row r="1476" spans="2:11" x14ac:dyDescent="0.25"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</row>
    <row r="1477" spans="2:11" x14ac:dyDescent="0.25"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</row>
    <row r="1478" spans="2:11" x14ac:dyDescent="0.25"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</row>
    <row r="1479" spans="2:11" x14ac:dyDescent="0.25"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</row>
    <row r="1480" spans="2:11" x14ac:dyDescent="0.25"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</row>
    <row r="1481" spans="2:11" x14ac:dyDescent="0.25"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</row>
    <row r="1482" spans="2:11" x14ac:dyDescent="0.25"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</row>
    <row r="1483" spans="2:11" x14ac:dyDescent="0.25"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</row>
    <row r="1484" spans="2:11" x14ac:dyDescent="0.25"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</row>
    <row r="1485" spans="2:11" x14ac:dyDescent="0.25"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</row>
    <row r="1486" spans="2:11" x14ac:dyDescent="0.25"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</row>
    <row r="1487" spans="2:11" x14ac:dyDescent="0.25"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</row>
    <row r="1488" spans="2:11" x14ac:dyDescent="0.25"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</row>
    <row r="1489" spans="2:11" x14ac:dyDescent="0.25"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</row>
    <row r="1490" spans="2:11" x14ac:dyDescent="0.25"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</row>
    <row r="1491" spans="2:11" x14ac:dyDescent="0.25"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</row>
    <row r="1492" spans="2:11" x14ac:dyDescent="0.25"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</row>
    <row r="1493" spans="2:11" x14ac:dyDescent="0.25"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</row>
    <row r="1494" spans="2:11" x14ac:dyDescent="0.25"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</row>
    <row r="1495" spans="2:11" x14ac:dyDescent="0.25"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</row>
    <row r="1496" spans="2:11" x14ac:dyDescent="0.25"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</row>
    <row r="1497" spans="2:11" x14ac:dyDescent="0.25"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</row>
    <row r="1498" spans="2:11" x14ac:dyDescent="0.25"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</row>
    <row r="1499" spans="2:11" x14ac:dyDescent="0.25"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</row>
    <row r="1500" spans="2:11" x14ac:dyDescent="0.25"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</row>
    <row r="1501" spans="2:11" x14ac:dyDescent="0.25"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</row>
    <row r="1502" spans="2:11" x14ac:dyDescent="0.25"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</row>
    <row r="1503" spans="2:11" x14ac:dyDescent="0.25"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</row>
    <row r="1504" spans="2:11" x14ac:dyDescent="0.25"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</row>
    <row r="1505" spans="2:11" x14ac:dyDescent="0.25"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</row>
    <row r="1506" spans="2:11" x14ac:dyDescent="0.25"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</row>
    <row r="1507" spans="2:11" x14ac:dyDescent="0.25"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</row>
    <row r="1508" spans="2:11" x14ac:dyDescent="0.25"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</row>
    <row r="1509" spans="2:11" x14ac:dyDescent="0.25"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</row>
    <row r="1510" spans="2:11" x14ac:dyDescent="0.25"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</row>
    <row r="1511" spans="2:11" x14ac:dyDescent="0.25"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</row>
    <row r="1512" spans="2:11" x14ac:dyDescent="0.25"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</row>
    <row r="1513" spans="2:11" x14ac:dyDescent="0.25"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</row>
    <row r="1514" spans="2:11" x14ac:dyDescent="0.25"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</row>
    <row r="1515" spans="2:11" x14ac:dyDescent="0.25"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</row>
    <row r="1516" spans="2:11" x14ac:dyDescent="0.25"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</row>
    <row r="1517" spans="2:11" x14ac:dyDescent="0.25"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</row>
    <row r="1518" spans="2:11" x14ac:dyDescent="0.25"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</row>
    <row r="1519" spans="2:11" x14ac:dyDescent="0.25"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</row>
    <row r="1520" spans="2:11" x14ac:dyDescent="0.25"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</row>
    <row r="1521" spans="2:11" x14ac:dyDescent="0.25"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</row>
    <row r="1522" spans="2:11" x14ac:dyDescent="0.25"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</row>
    <row r="1523" spans="2:11" x14ac:dyDescent="0.25"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</row>
    <row r="1524" spans="2:11" x14ac:dyDescent="0.25"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</row>
    <row r="1525" spans="2:11" x14ac:dyDescent="0.25"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</row>
    <row r="1526" spans="2:11" x14ac:dyDescent="0.25"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</row>
    <row r="1527" spans="2:11" x14ac:dyDescent="0.25"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</row>
    <row r="1528" spans="2:11" x14ac:dyDescent="0.25"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</row>
    <row r="1529" spans="2:11" x14ac:dyDescent="0.25"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</row>
    <row r="1530" spans="2:11" x14ac:dyDescent="0.25"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</row>
    <row r="1531" spans="2:11" x14ac:dyDescent="0.25"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</row>
    <row r="1532" spans="2:11" x14ac:dyDescent="0.25"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</row>
    <row r="1533" spans="2:11" x14ac:dyDescent="0.25"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</row>
    <row r="1534" spans="2:11" x14ac:dyDescent="0.25"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</row>
    <row r="1535" spans="2:11" x14ac:dyDescent="0.25"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</row>
    <row r="1536" spans="2:11" x14ac:dyDescent="0.25"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</row>
    <row r="1537" spans="2:11" x14ac:dyDescent="0.25"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</row>
    <row r="1538" spans="2:11" x14ac:dyDescent="0.25"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</row>
    <row r="1539" spans="2:11" x14ac:dyDescent="0.25"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</row>
    <row r="1540" spans="2:11" x14ac:dyDescent="0.25"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</row>
    <row r="1541" spans="2:11" x14ac:dyDescent="0.25"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</row>
    <row r="1542" spans="2:11" x14ac:dyDescent="0.25"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</row>
    <row r="1543" spans="2:11" x14ac:dyDescent="0.25"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</row>
    <row r="1544" spans="2:11" x14ac:dyDescent="0.25"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</row>
    <row r="1545" spans="2:11" x14ac:dyDescent="0.25"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</row>
    <row r="1546" spans="2:11" x14ac:dyDescent="0.25"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</row>
    <row r="1547" spans="2:11" x14ac:dyDescent="0.25"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</row>
    <row r="1548" spans="2:11" x14ac:dyDescent="0.25"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</row>
    <row r="1549" spans="2:11" x14ac:dyDescent="0.25"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</row>
    <row r="1550" spans="2:11" x14ac:dyDescent="0.25"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</row>
    <row r="1551" spans="2:11" x14ac:dyDescent="0.25"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</row>
    <row r="1552" spans="2:11" x14ac:dyDescent="0.25"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</row>
    <row r="1553" spans="2:11" x14ac:dyDescent="0.25"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</row>
    <row r="1554" spans="2:11" x14ac:dyDescent="0.25"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</row>
    <row r="1555" spans="2:11" x14ac:dyDescent="0.25"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</row>
    <row r="1556" spans="2:11" x14ac:dyDescent="0.25"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</row>
    <row r="1557" spans="2:11" x14ac:dyDescent="0.25"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</row>
    <row r="1558" spans="2:11" x14ac:dyDescent="0.25"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</row>
    <row r="1559" spans="2:11" x14ac:dyDescent="0.25"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</row>
    <row r="1560" spans="2:11" x14ac:dyDescent="0.25"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</row>
    <row r="1561" spans="2:11" x14ac:dyDescent="0.25"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</row>
    <row r="1562" spans="2:11" x14ac:dyDescent="0.25"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</row>
    <row r="1563" spans="2:11" x14ac:dyDescent="0.25"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</row>
    <row r="1564" spans="2:11" x14ac:dyDescent="0.25"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</row>
    <row r="1565" spans="2:11" x14ac:dyDescent="0.25"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</row>
    <row r="1566" spans="2:11" x14ac:dyDescent="0.25"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</row>
    <row r="1567" spans="2:11" x14ac:dyDescent="0.25"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</row>
    <row r="1568" spans="2:11" x14ac:dyDescent="0.25"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</row>
    <row r="1569" spans="2:11" x14ac:dyDescent="0.25"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</row>
    <row r="1570" spans="2:11" x14ac:dyDescent="0.25"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</row>
    <row r="1571" spans="2:11" x14ac:dyDescent="0.25"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</row>
    <row r="1572" spans="2:11" x14ac:dyDescent="0.25"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</row>
    <row r="1573" spans="2:11" x14ac:dyDescent="0.25"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</row>
    <row r="1574" spans="2:11" x14ac:dyDescent="0.25"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</row>
    <row r="1575" spans="2:11" x14ac:dyDescent="0.25"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</row>
    <row r="1576" spans="2:11" x14ac:dyDescent="0.25"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</row>
    <row r="1577" spans="2:11" x14ac:dyDescent="0.25"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</row>
    <row r="1578" spans="2:11" x14ac:dyDescent="0.25"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</row>
    <row r="1579" spans="2:11" x14ac:dyDescent="0.25"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</row>
    <row r="1580" spans="2:11" x14ac:dyDescent="0.25"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</row>
    <row r="1581" spans="2:11" x14ac:dyDescent="0.25"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</row>
    <row r="1582" spans="2:11" x14ac:dyDescent="0.25"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</row>
    <row r="1583" spans="2:11" x14ac:dyDescent="0.25"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</row>
    <row r="1584" spans="2:11" x14ac:dyDescent="0.25"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</row>
    <row r="1585" spans="2:11" x14ac:dyDescent="0.25"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</row>
    <row r="1586" spans="2:11" x14ac:dyDescent="0.25"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</row>
    <row r="1587" spans="2:11" x14ac:dyDescent="0.25"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</row>
    <row r="1588" spans="2:11" x14ac:dyDescent="0.25"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</row>
    <row r="1589" spans="2:11" x14ac:dyDescent="0.25"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</row>
    <row r="1590" spans="2:11" x14ac:dyDescent="0.25"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</row>
    <row r="1591" spans="2:11" x14ac:dyDescent="0.25"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</row>
    <row r="1592" spans="2:11" x14ac:dyDescent="0.25"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</row>
    <row r="1593" spans="2:11" x14ac:dyDescent="0.25"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</row>
    <row r="1594" spans="2:11" x14ac:dyDescent="0.25"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</row>
    <row r="1595" spans="2:11" x14ac:dyDescent="0.25"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</row>
    <row r="1596" spans="2:11" x14ac:dyDescent="0.25"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</row>
    <row r="1597" spans="2:11" x14ac:dyDescent="0.25"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</row>
    <row r="1598" spans="2:11" x14ac:dyDescent="0.25"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</row>
    <row r="1599" spans="2:11" x14ac:dyDescent="0.25"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</row>
    <row r="1600" spans="2:11" x14ac:dyDescent="0.25"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</row>
    <row r="1601" spans="2:11" x14ac:dyDescent="0.25"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</row>
    <row r="1602" spans="2:11" x14ac:dyDescent="0.25"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</row>
    <row r="1603" spans="2:11" x14ac:dyDescent="0.25"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</row>
    <row r="1604" spans="2:11" x14ac:dyDescent="0.25"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</row>
    <row r="1605" spans="2:11" x14ac:dyDescent="0.25"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</row>
    <row r="1606" spans="2:11" x14ac:dyDescent="0.25"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</row>
    <row r="1607" spans="2:11" x14ac:dyDescent="0.25"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</row>
    <row r="1608" spans="2:11" x14ac:dyDescent="0.25"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</row>
    <row r="1609" spans="2:11" x14ac:dyDescent="0.25"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</row>
    <row r="1610" spans="2:11" x14ac:dyDescent="0.25"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</row>
    <row r="1611" spans="2:11" x14ac:dyDescent="0.25"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</row>
    <row r="1612" spans="2:11" x14ac:dyDescent="0.25"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</row>
    <row r="1613" spans="2:11" x14ac:dyDescent="0.25"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</row>
    <row r="1614" spans="2:11" x14ac:dyDescent="0.25"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</row>
    <row r="1615" spans="2:11" x14ac:dyDescent="0.25"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</row>
    <row r="1616" spans="2:11" x14ac:dyDescent="0.25"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</row>
    <row r="1617" spans="2:11" x14ac:dyDescent="0.25"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</row>
    <row r="1618" spans="2:11" x14ac:dyDescent="0.25"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</row>
    <row r="1619" spans="2:11" x14ac:dyDescent="0.25"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</row>
    <row r="1620" spans="2:11" x14ac:dyDescent="0.25"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</row>
    <row r="1621" spans="2:11" x14ac:dyDescent="0.25"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</row>
    <row r="1622" spans="2:11" x14ac:dyDescent="0.25"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</row>
    <row r="1623" spans="2:11" x14ac:dyDescent="0.25"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</row>
    <row r="1624" spans="2:11" x14ac:dyDescent="0.25"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</row>
    <row r="1625" spans="2:11" x14ac:dyDescent="0.25"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</row>
    <row r="1626" spans="2:11" x14ac:dyDescent="0.25"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</row>
    <row r="1627" spans="2:11" x14ac:dyDescent="0.25"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</row>
    <row r="1628" spans="2:11" x14ac:dyDescent="0.25"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</row>
    <row r="1629" spans="2:11" x14ac:dyDescent="0.25"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</row>
    <row r="1630" spans="2:11" x14ac:dyDescent="0.25"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</row>
    <row r="1631" spans="2:11" x14ac:dyDescent="0.25"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</row>
    <row r="1632" spans="2:11" x14ac:dyDescent="0.25"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</row>
    <row r="1633" spans="2:11" x14ac:dyDescent="0.25"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</row>
    <row r="1634" spans="2:11" x14ac:dyDescent="0.25"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</row>
    <row r="1635" spans="2:11" x14ac:dyDescent="0.25"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</row>
    <row r="1636" spans="2:11" x14ac:dyDescent="0.25"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</row>
    <row r="1637" spans="2:11" x14ac:dyDescent="0.25"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</row>
    <row r="1638" spans="2:11" x14ac:dyDescent="0.25"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</row>
    <row r="1639" spans="2:11" x14ac:dyDescent="0.25"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</row>
    <row r="1640" spans="2:11" x14ac:dyDescent="0.25"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</row>
    <row r="1641" spans="2:11" x14ac:dyDescent="0.25"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</row>
    <row r="1642" spans="2:11" x14ac:dyDescent="0.25"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</row>
    <row r="1643" spans="2:11" x14ac:dyDescent="0.25"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</row>
    <row r="1644" spans="2:11" x14ac:dyDescent="0.25"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</row>
    <row r="1645" spans="2:11" x14ac:dyDescent="0.25"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</row>
    <row r="1646" spans="2:11" x14ac:dyDescent="0.25"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</row>
    <row r="1647" spans="2:11" x14ac:dyDescent="0.25"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</row>
    <row r="1648" spans="2:11" x14ac:dyDescent="0.25"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</row>
    <row r="1649" spans="2:11" x14ac:dyDescent="0.25"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</row>
    <row r="1650" spans="2:11" x14ac:dyDescent="0.25"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</row>
    <row r="1651" spans="2:11" x14ac:dyDescent="0.25"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</row>
    <row r="1652" spans="2:11" x14ac:dyDescent="0.25"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</row>
    <row r="1653" spans="2:11" x14ac:dyDescent="0.25"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</row>
    <row r="1654" spans="2:11" x14ac:dyDescent="0.25"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</row>
    <row r="1655" spans="2:11" x14ac:dyDescent="0.25"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</row>
    <row r="1656" spans="2:11" x14ac:dyDescent="0.25"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</row>
    <row r="1657" spans="2:11" x14ac:dyDescent="0.25"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</row>
    <row r="1658" spans="2:11" x14ac:dyDescent="0.25"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</row>
    <row r="1659" spans="2:11" x14ac:dyDescent="0.25"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</row>
    <row r="1660" spans="2:11" x14ac:dyDescent="0.25"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</row>
    <row r="1661" spans="2:11" x14ac:dyDescent="0.25"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</row>
    <row r="1662" spans="2:11" x14ac:dyDescent="0.25"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</row>
    <row r="1663" spans="2:11" x14ac:dyDescent="0.25"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</row>
    <row r="1664" spans="2:11" x14ac:dyDescent="0.25"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</row>
    <row r="1665" spans="2:11" x14ac:dyDescent="0.25"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</row>
    <row r="1666" spans="2:11" x14ac:dyDescent="0.25"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</row>
    <row r="1667" spans="2:11" x14ac:dyDescent="0.25"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</row>
    <row r="1668" spans="2:11" x14ac:dyDescent="0.25"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</row>
    <row r="1669" spans="2:11" x14ac:dyDescent="0.25"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</row>
    <row r="1670" spans="2:11" x14ac:dyDescent="0.25"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</row>
    <row r="1671" spans="2:11" x14ac:dyDescent="0.25"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</row>
    <row r="1672" spans="2:11" x14ac:dyDescent="0.25"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</row>
    <row r="1673" spans="2:11" x14ac:dyDescent="0.25"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</row>
    <row r="1674" spans="2:11" x14ac:dyDescent="0.25"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</row>
    <row r="1675" spans="2:11" x14ac:dyDescent="0.25"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</row>
    <row r="1676" spans="2:11" x14ac:dyDescent="0.25"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</row>
    <row r="1677" spans="2:11" x14ac:dyDescent="0.25"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</row>
    <row r="1678" spans="2:11" x14ac:dyDescent="0.25"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</row>
    <row r="1679" spans="2:11" x14ac:dyDescent="0.25"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</row>
    <row r="1680" spans="2:11" x14ac:dyDescent="0.25"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</row>
    <row r="1681" spans="2:11" x14ac:dyDescent="0.25"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</row>
    <row r="1682" spans="2:11" x14ac:dyDescent="0.25"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</row>
    <row r="1683" spans="2:11" x14ac:dyDescent="0.25"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</row>
    <row r="1684" spans="2:11" x14ac:dyDescent="0.25"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</row>
    <row r="1685" spans="2:11" x14ac:dyDescent="0.25"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</row>
    <row r="1686" spans="2:11" x14ac:dyDescent="0.25"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</row>
    <row r="1687" spans="2:11" x14ac:dyDescent="0.25"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</row>
    <row r="1688" spans="2:11" x14ac:dyDescent="0.25"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</row>
    <row r="1689" spans="2:11" x14ac:dyDescent="0.25"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</row>
    <row r="1690" spans="2:11" x14ac:dyDescent="0.25"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</row>
    <row r="1691" spans="2:11" x14ac:dyDescent="0.25"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</row>
    <row r="1692" spans="2:11" x14ac:dyDescent="0.25"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</row>
    <row r="1693" spans="2:11" x14ac:dyDescent="0.25"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</row>
    <row r="1694" spans="2:11" x14ac:dyDescent="0.25">
      <c r="B1694" s="37"/>
      <c r="C1694" s="37"/>
      <c r="D1694" s="37"/>
      <c r="E1694" s="37"/>
      <c r="F1694" s="37"/>
      <c r="G1694" s="37"/>
      <c r="H1694" s="37"/>
      <c r="I1694" s="37"/>
      <c r="J1694" s="37"/>
      <c r="K1694" s="37"/>
    </row>
    <row r="1695" spans="2:11" x14ac:dyDescent="0.25">
      <c r="B1695" s="37"/>
      <c r="C1695" s="37"/>
      <c r="D1695" s="37"/>
      <c r="E1695" s="37"/>
      <c r="F1695" s="37"/>
      <c r="G1695" s="37"/>
      <c r="H1695" s="37"/>
      <c r="I1695" s="37"/>
      <c r="J1695" s="37"/>
      <c r="K1695" s="37"/>
    </row>
    <row r="1696" spans="2:11" x14ac:dyDescent="0.25">
      <c r="B1696" s="37"/>
      <c r="C1696" s="37"/>
      <c r="D1696" s="37"/>
      <c r="E1696" s="37"/>
      <c r="F1696" s="37"/>
      <c r="G1696" s="37"/>
      <c r="H1696" s="37"/>
      <c r="I1696" s="37"/>
      <c r="J1696" s="37"/>
      <c r="K1696" s="37"/>
    </row>
    <row r="1697" spans="2:11" x14ac:dyDescent="0.25">
      <c r="B1697" s="37"/>
      <c r="C1697" s="37"/>
      <c r="D1697" s="37"/>
      <c r="E1697" s="37"/>
      <c r="F1697" s="37"/>
      <c r="G1697" s="37"/>
      <c r="H1697" s="37"/>
      <c r="I1697" s="37"/>
      <c r="J1697" s="37"/>
      <c r="K1697" s="37"/>
    </row>
    <row r="1698" spans="2:11" x14ac:dyDescent="0.25">
      <c r="B1698" s="37"/>
      <c r="C1698" s="37"/>
      <c r="D1698" s="37"/>
      <c r="E1698" s="37"/>
      <c r="F1698" s="37"/>
      <c r="G1698" s="37"/>
      <c r="H1698" s="37"/>
      <c r="I1698" s="37"/>
      <c r="J1698" s="37"/>
      <c r="K1698" s="37"/>
    </row>
    <row r="1699" spans="2:11" x14ac:dyDescent="0.25">
      <c r="B1699" s="37"/>
      <c r="C1699" s="37"/>
      <c r="D1699" s="37"/>
      <c r="E1699" s="37"/>
      <c r="F1699" s="37"/>
      <c r="G1699" s="37"/>
      <c r="H1699" s="37"/>
      <c r="I1699" s="37"/>
      <c r="J1699" s="37"/>
      <c r="K1699" s="37"/>
    </row>
    <row r="1700" spans="2:11" x14ac:dyDescent="0.25">
      <c r="B1700" s="37"/>
      <c r="C1700" s="37"/>
      <c r="D1700" s="37"/>
      <c r="E1700" s="37"/>
      <c r="F1700" s="37"/>
      <c r="G1700" s="37"/>
      <c r="H1700" s="37"/>
      <c r="I1700" s="37"/>
      <c r="J1700" s="37"/>
      <c r="K1700" s="37"/>
    </row>
    <row r="1701" spans="2:11" x14ac:dyDescent="0.25">
      <c r="B1701" s="37"/>
      <c r="C1701" s="37"/>
      <c r="D1701" s="37"/>
      <c r="E1701" s="37"/>
      <c r="F1701" s="37"/>
      <c r="G1701" s="37"/>
      <c r="H1701" s="37"/>
      <c r="I1701" s="37"/>
      <c r="J1701" s="37"/>
      <c r="K1701" s="37"/>
    </row>
    <row r="1702" spans="2:11" x14ac:dyDescent="0.25">
      <c r="B1702" s="37"/>
      <c r="C1702" s="37"/>
      <c r="D1702" s="37"/>
      <c r="E1702" s="37"/>
      <c r="F1702" s="37"/>
      <c r="G1702" s="37"/>
      <c r="H1702" s="37"/>
      <c r="I1702" s="37"/>
      <c r="J1702" s="37"/>
      <c r="K1702" s="37"/>
    </row>
    <row r="1703" spans="2:11" x14ac:dyDescent="0.25">
      <c r="B1703" s="37"/>
      <c r="C1703" s="37"/>
      <c r="D1703" s="37"/>
      <c r="E1703" s="37"/>
      <c r="F1703" s="37"/>
      <c r="G1703" s="37"/>
      <c r="H1703" s="37"/>
      <c r="I1703" s="37"/>
      <c r="J1703" s="37"/>
      <c r="K1703" s="37"/>
    </row>
    <row r="1704" spans="2:11" x14ac:dyDescent="0.25">
      <c r="B1704" s="37"/>
      <c r="C1704" s="37"/>
      <c r="D1704" s="37"/>
      <c r="E1704" s="37"/>
      <c r="F1704" s="37"/>
      <c r="G1704" s="37"/>
      <c r="H1704" s="37"/>
      <c r="I1704" s="37"/>
      <c r="J1704" s="37"/>
      <c r="K1704" s="37"/>
    </row>
    <row r="1705" spans="2:11" x14ac:dyDescent="0.25">
      <c r="B1705" s="37"/>
      <c r="C1705" s="37"/>
      <c r="D1705" s="37"/>
      <c r="E1705" s="37"/>
      <c r="F1705" s="37"/>
      <c r="G1705" s="37"/>
      <c r="H1705" s="37"/>
      <c r="I1705" s="37"/>
      <c r="J1705" s="37"/>
      <c r="K1705" s="37"/>
    </row>
    <row r="1706" spans="2:11" x14ac:dyDescent="0.25">
      <c r="B1706" s="37"/>
      <c r="C1706" s="37"/>
      <c r="D1706" s="37"/>
      <c r="E1706" s="37"/>
      <c r="F1706" s="37"/>
      <c r="G1706" s="37"/>
      <c r="H1706" s="37"/>
      <c r="I1706" s="37"/>
      <c r="J1706" s="37"/>
      <c r="K1706" s="37"/>
    </row>
    <row r="1707" spans="2:11" x14ac:dyDescent="0.25">
      <c r="B1707" s="37"/>
      <c r="C1707" s="37"/>
      <c r="D1707" s="37"/>
      <c r="E1707" s="37"/>
      <c r="F1707" s="37"/>
      <c r="G1707" s="37"/>
      <c r="H1707" s="37"/>
      <c r="I1707" s="37"/>
      <c r="J1707" s="37"/>
      <c r="K1707" s="37"/>
    </row>
    <row r="1708" spans="2:11" x14ac:dyDescent="0.25">
      <c r="B1708" s="37"/>
      <c r="C1708" s="37"/>
      <c r="D1708" s="37"/>
      <c r="E1708" s="37"/>
      <c r="F1708" s="37"/>
      <c r="G1708" s="37"/>
      <c r="H1708" s="37"/>
      <c r="I1708" s="37"/>
      <c r="J1708" s="37"/>
      <c r="K1708" s="37"/>
    </row>
    <row r="1709" spans="2:11" x14ac:dyDescent="0.25">
      <c r="B1709" s="37"/>
      <c r="C1709" s="37"/>
      <c r="D1709" s="37"/>
      <c r="E1709" s="37"/>
      <c r="F1709" s="37"/>
      <c r="G1709" s="37"/>
      <c r="H1709" s="37"/>
      <c r="I1709" s="37"/>
      <c r="J1709" s="37"/>
      <c r="K1709" s="37"/>
    </row>
    <row r="1710" spans="2:11" x14ac:dyDescent="0.25">
      <c r="B1710" s="37"/>
      <c r="C1710" s="37"/>
      <c r="D1710" s="37"/>
      <c r="E1710" s="37"/>
      <c r="F1710" s="37"/>
      <c r="G1710" s="37"/>
      <c r="H1710" s="37"/>
      <c r="I1710" s="37"/>
      <c r="J1710" s="37"/>
      <c r="K1710" s="37"/>
    </row>
    <row r="1711" spans="2:11" x14ac:dyDescent="0.25">
      <c r="B1711" s="37"/>
      <c r="C1711" s="37"/>
      <c r="D1711" s="37"/>
      <c r="E1711" s="37"/>
      <c r="F1711" s="37"/>
      <c r="G1711" s="37"/>
      <c r="H1711" s="37"/>
      <c r="I1711" s="37"/>
      <c r="J1711" s="37"/>
      <c r="K1711" s="37"/>
    </row>
    <row r="1712" spans="2:11" x14ac:dyDescent="0.25">
      <c r="B1712" s="37"/>
      <c r="C1712" s="37"/>
      <c r="D1712" s="37"/>
      <c r="E1712" s="37"/>
      <c r="F1712" s="37"/>
      <c r="G1712" s="37"/>
      <c r="H1712" s="37"/>
      <c r="I1712" s="37"/>
      <c r="J1712" s="37"/>
      <c r="K1712" s="37"/>
    </row>
    <row r="1713" spans="2:11" x14ac:dyDescent="0.25">
      <c r="B1713" s="37"/>
      <c r="C1713" s="37"/>
      <c r="D1713" s="37"/>
      <c r="E1713" s="37"/>
      <c r="F1713" s="37"/>
      <c r="G1713" s="37"/>
      <c r="H1713" s="37"/>
      <c r="I1713" s="37"/>
      <c r="J1713" s="37"/>
      <c r="K1713" s="37"/>
    </row>
    <row r="1714" spans="2:11" x14ac:dyDescent="0.25">
      <c r="B1714" s="37"/>
      <c r="C1714" s="37"/>
      <c r="D1714" s="37"/>
      <c r="E1714" s="37"/>
      <c r="F1714" s="37"/>
      <c r="G1714" s="37"/>
      <c r="H1714" s="37"/>
      <c r="I1714" s="37"/>
      <c r="J1714" s="37"/>
      <c r="K1714" s="37"/>
    </row>
    <row r="1715" spans="2:11" x14ac:dyDescent="0.25">
      <c r="B1715" s="37"/>
      <c r="C1715" s="37"/>
      <c r="D1715" s="37"/>
      <c r="E1715" s="37"/>
      <c r="F1715" s="37"/>
      <c r="G1715" s="37"/>
      <c r="H1715" s="37"/>
      <c r="I1715" s="37"/>
      <c r="J1715" s="37"/>
      <c r="K1715" s="37"/>
    </row>
    <row r="1716" spans="2:11" x14ac:dyDescent="0.25">
      <c r="B1716" s="37"/>
      <c r="C1716" s="37"/>
      <c r="D1716" s="37"/>
      <c r="E1716" s="37"/>
      <c r="F1716" s="37"/>
      <c r="G1716" s="37"/>
      <c r="H1716" s="37"/>
      <c r="I1716" s="37"/>
      <c r="J1716" s="37"/>
      <c r="K1716" s="37"/>
    </row>
    <row r="1717" spans="2:11" x14ac:dyDescent="0.25">
      <c r="B1717" s="37"/>
      <c r="C1717" s="37"/>
      <c r="D1717" s="37"/>
      <c r="E1717" s="37"/>
      <c r="F1717" s="37"/>
      <c r="G1717" s="37"/>
      <c r="H1717" s="37"/>
      <c r="I1717" s="37"/>
      <c r="J1717" s="37"/>
      <c r="K1717" s="37"/>
    </row>
    <row r="1718" spans="2:11" x14ac:dyDescent="0.25">
      <c r="B1718" s="37"/>
      <c r="C1718" s="37"/>
      <c r="D1718" s="37"/>
      <c r="E1718" s="37"/>
      <c r="F1718" s="37"/>
      <c r="G1718" s="37"/>
      <c r="H1718" s="37"/>
      <c r="I1718" s="37"/>
      <c r="J1718" s="37"/>
      <c r="K1718" s="37"/>
    </row>
    <row r="1719" spans="2:11" x14ac:dyDescent="0.25">
      <c r="B1719" s="37"/>
      <c r="C1719" s="37"/>
      <c r="D1719" s="37"/>
      <c r="E1719" s="37"/>
      <c r="F1719" s="37"/>
      <c r="G1719" s="37"/>
      <c r="H1719" s="37"/>
      <c r="I1719" s="37"/>
      <c r="J1719" s="37"/>
      <c r="K1719" s="37"/>
    </row>
    <row r="1720" spans="2:11" x14ac:dyDescent="0.25">
      <c r="B1720" s="37"/>
      <c r="C1720" s="37"/>
      <c r="D1720" s="37"/>
      <c r="E1720" s="37"/>
      <c r="F1720" s="37"/>
      <c r="G1720" s="37"/>
      <c r="H1720" s="37"/>
      <c r="I1720" s="37"/>
      <c r="J1720" s="37"/>
      <c r="K1720" s="37"/>
    </row>
    <row r="1721" spans="2:11" x14ac:dyDescent="0.25">
      <c r="B1721" s="37"/>
      <c r="C1721" s="37"/>
      <c r="D1721" s="37"/>
      <c r="E1721" s="37"/>
      <c r="F1721" s="37"/>
      <c r="G1721" s="37"/>
      <c r="H1721" s="37"/>
      <c r="I1721" s="37"/>
      <c r="J1721" s="37"/>
      <c r="K1721" s="37"/>
    </row>
    <row r="1722" spans="2:11" x14ac:dyDescent="0.25">
      <c r="B1722" s="37"/>
      <c r="C1722" s="37"/>
      <c r="D1722" s="37"/>
      <c r="E1722" s="37"/>
      <c r="F1722" s="37"/>
      <c r="G1722" s="37"/>
      <c r="H1722" s="37"/>
      <c r="I1722" s="37"/>
      <c r="J1722" s="37"/>
      <c r="K1722" s="37"/>
    </row>
    <row r="1723" spans="2:11" x14ac:dyDescent="0.25">
      <c r="B1723" s="37"/>
      <c r="C1723" s="37"/>
      <c r="D1723" s="37"/>
      <c r="E1723" s="37"/>
      <c r="F1723" s="37"/>
      <c r="G1723" s="37"/>
      <c r="H1723" s="37"/>
      <c r="I1723" s="37"/>
      <c r="J1723" s="37"/>
      <c r="K1723" s="37"/>
    </row>
    <row r="1724" spans="2:11" x14ac:dyDescent="0.25">
      <c r="B1724" s="37"/>
      <c r="C1724" s="37"/>
      <c r="D1724" s="37"/>
      <c r="E1724" s="37"/>
      <c r="F1724" s="37"/>
      <c r="G1724" s="37"/>
      <c r="H1724" s="37"/>
      <c r="I1724" s="37"/>
      <c r="J1724" s="37"/>
      <c r="K1724" s="37"/>
    </row>
    <row r="1725" spans="2:11" x14ac:dyDescent="0.25">
      <c r="B1725" s="37"/>
      <c r="C1725" s="37"/>
      <c r="D1725" s="37"/>
      <c r="E1725" s="37"/>
      <c r="F1725" s="37"/>
      <c r="G1725" s="37"/>
      <c r="H1725" s="37"/>
      <c r="I1725" s="37"/>
      <c r="J1725" s="37"/>
      <c r="K1725" s="37"/>
    </row>
    <row r="1726" spans="2:11" x14ac:dyDescent="0.25">
      <c r="B1726" s="37"/>
      <c r="C1726" s="37"/>
      <c r="D1726" s="37"/>
      <c r="E1726" s="37"/>
      <c r="F1726" s="37"/>
      <c r="G1726" s="37"/>
      <c r="H1726" s="37"/>
      <c r="I1726" s="37"/>
      <c r="J1726" s="37"/>
      <c r="K1726" s="37"/>
    </row>
    <row r="1727" spans="2:11" x14ac:dyDescent="0.25">
      <c r="B1727" s="37"/>
      <c r="C1727" s="37"/>
      <c r="D1727" s="37"/>
      <c r="E1727" s="37"/>
      <c r="F1727" s="37"/>
      <c r="G1727" s="37"/>
      <c r="H1727" s="37"/>
      <c r="I1727" s="37"/>
      <c r="J1727" s="37"/>
      <c r="K1727" s="37"/>
    </row>
    <row r="1728" spans="2:11" x14ac:dyDescent="0.25">
      <c r="B1728" s="37"/>
      <c r="C1728" s="37"/>
      <c r="D1728" s="37"/>
      <c r="E1728" s="37"/>
      <c r="F1728" s="37"/>
      <c r="G1728" s="37"/>
      <c r="H1728" s="37"/>
      <c r="I1728" s="37"/>
      <c r="J1728" s="37"/>
      <c r="K1728" s="37"/>
    </row>
    <row r="1729" spans="2:11" x14ac:dyDescent="0.25">
      <c r="B1729" s="37"/>
      <c r="C1729" s="37"/>
      <c r="D1729" s="37"/>
      <c r="E1729" s="37"/>
      <c r="F1729" s="37"/>
      <c r="G1729" s="37"/>
      <c r="H1729" s="37"/>
      <c r="I1729" s="37"/>
      <c r="J1729" s="37"/>
      <c r="K1729" s="37"/>
    </row>
    <row r="1730" spans="2:11" x14ac:dyDescent="0.25">
      <c r="B1730" s="37"/>
      <c r="C1730" s="37"/>
      <c r="D1730" s="37"/>
      <c r="E1730" s="37"/>
      <c r="F1730" s="37"/>
      <c r="G1730" s="37"/>
      <c r="H1730" s="37"/>
      <c r="I1730" s="37"/>
      <c r="J1730" s="37"/>
      <c r="K1730" s="37"/>
    </row>
    <row r="1731" spans="2:11" x14ac:dyDescent="0.25">
      <c r="B1731" s="37"/>
      <c r="C1731" s="37"/>
      <c r="D1731" s="37"/>
      <c r="E1731" s="37"/>
      <c r="F1731" s="37"/>
      <c r="G1731" s="37"/>
      <c r="H1731" s="37"/>
      <c r="I1731" s="37"/>
      <c r="J1731" s="37"/>
      <c r="K1731" s="37"/>
    </row>
    <row r="1732" spans="2:11" x14ac:dyDescent="0.25">
      <c r="B1732" s="37"/>
      <c r="C1732" s="37"/>
      <c r="D1732" s="37"/>
      <c r="E1732" s="37"/>
      <c r="F1732" s="37"/>
      <c r="G1732" s="37"/>
      <c r="H1732" s="37"/>
      <c r="I1732" s="37"/>
      <c r="J1732" s="37"/>
      <c r="K1732" s="37"/>
    </row>
    <row r="1733" spans="2:11" x14ac:dyDescent="0.25">
      <c r="B1733" s="37"/>
      <c r="C1733" s="37"/>
      <c r="D1733" s="37"/>
      <c r="E1733" s="37"/>
      <c r="F1733" s="37"/>
      <c r="G1733" s="37"/>
      <c r="H1733" s="37"/>
      <c r="I1733" s="37"/>
      <c r="J1733" s="37"/>
      <c r="K1733" s="37"/>
    </row>
    <row r="1734" spans="2:11" x14ac:dyDescent="0.25">
      <c r="B1734" s="37"/>
      <c r="C1734" s="37"/>
      <c r="D1734" s="37"/>
      <c r="E1734" s="37"/>
      <c r="F1734" s="37"/>
      <c r="G1734" s="37"/>
      <c r="H1734" s="37"/>
      <c r="I1734" s="37"/>
      <c r="J1734" s="37"/>
      <c r="K1734" s="37"/>
    </row>
    <row r="1735" spans="2:11" x14ac:dyDescent="0.25">
      <c r="B1735" s="37"/>
      <c r="C1735" s="37"/>
      <c r="D1735" s="37"/>
      <c r="E1735" s="37"/>
      <c r="F1735" s="37"/>
      <c r="G1735" s="37"/>
      <c r="H1735" s="37"/>
      <c r="I1735" s="37"/>
      <c r="J1735" s="37"/>
      <c r="K1735" s="37"/>
    </row>
    <row r="1736" spans="2:11" x14ac:dyDescent="0.25">
      <c r="B1736" s="37"/>
      <c r="C1736" s="37"/>
      <c r="D1736" s="37"/>
      <c r="E1736" s="37"/>
      <c r="F1736" s="37"/>
      <c r="G1736" s="37"/>
      <c r="H1736" s="37"/>
      <c r="I1736" s="37"/>
      <c r="J1736" s="37"/>
      <c r="K1736" s="37"/>
    </row>
    <row r="1737" spans="2:11" x14ac:dyDescent="0.25">
      <c r="B1737" s="37"/>
      <c r="C1737" s="37"/>
      <c r="D1737" s="37"/>
      <c r="E1737" s="37"/>
      <c r="F1737" s="37"/>
      <c r="G1737" s="37"/>
      <c r="H1737" s="37"/>
      <c r="I1737" s="37"/>
      <c r="J1737" s="37"/>
      <c r="K1737" s="37"/>
    </row>
    <row r="1738" spans="2:11" x14ac:dyDescent="0.25">
      <c r="B1738" s="37"/>
      <c r="C1738" s="37"/>
      <c r="D1738" s="37"/>
      <c r="E1738" s="37"/>
      <c r="F1738" s="37"/>
      <c r="G1738" s="37"/>
      <c r="H1738" s="37"/>
      <c r="I1738" s="37"/>
      <c r="J1738" s="37"/>
      <c r="K1738" s="37"/>
    </row>
    <row r="1739" spans="2:11" x14ac:dyDescent="0.25">
      <c r="B1739" s="37"/>
      <c r="C1739" s="37"/>
      <c r="D1739" s="37"/>
      <c r="E1739" s="37"/>
      <c r="F1739" s="37"/>
      <c r="G1739" s="37"/>
      <c r="H1739" s="37"/>
      <c r="I1739" s="37"/>
      <c r="J1739" s="37"/>
      <c r="K1739" s="37"/>
    </row>
    <row r="1740" spans="2:11" x14ac:dyDescent="0.25">
      <c r="B1740" s="37"/>
      <c r="C1740" s="37"/>
      <c r="D1740" s="37"/>
      <c r="E1740" s="37"/>
      <c r="F1740" s="37"/>
      <c r="G1740" s="37"/>
      <c r="H1740" s="37"/>
      <c r="I1740" s="37"/>
      <c r="J1740" s="37"/>
      <c r="K1740" s="37"/>
    </row>
    <row r="1741" spans="2:11" x14ac:dyDescent="0.25">
      <c r="B1741" s="37"/>
      <c r="C1741" s="37"/>
      <c r="D1741" s="37"/>
      <c r="E1741" s="37"/>
      <c r="F1741" s="37"/>
      <c r="G1741" s="37"/>
      <c r="H1741" s="37"/>
      <c r="I1741" s="37"/>
      <c r="J1741" s="37"/>
      <c r="K1741" s="37"/>
    </row>
    <row r="1742" spans="2:11" x14ac:dyDescent="0.25">
      <c r="B1742" s="37"/>
      <c r="C1742" s="37"/>
      <c r="D1742" s="37"/>
      <c r="E1742" s="37"/>
      <c r="F1742" s="37"/>
      <c r="G1742" s="37"/>
      <c r="H1742" s="37"/>
      <c r="I1742" s="37"/>
      <c r="J1742" s="37"/>
      <c r="K1742" s="37"/>
    </row>
    <row r="1743" spans="2:11" x14ac:dyDescent="0.25">
      <c r="B1743" s="37"/>
      <c r="C1743" s="37"/>
      <c r="D1743" s="37"/>
      <c r="E1743" s="37"/>
      <c r="F1743" s="37"/>
      <c r="G1743" s="37"/>
      <c r="H1743" s="37"/>
      <c r="I1743" s="37"/>
      <c r="J1743" s="37"/>
      <c r="K1743" s="37"/>
    </row>
    <row r="1744" spans="2:11" x14ac:dyDescent="0.25">
      <c r="B1744" s="37"/>
      <c r="C1744" s="37"/>
      <c r="D1744" s="37"/>
      <c r="E1744" s="37"/>
      <c r="F1744" s="37"/>
      <c r="G1744" s="37"/>
      <c r="H1744" s="37"/>
      <c r="I1744" s="37"/>
      <c r="J1744" s="37"/>
      <c r="K1744" s="37"/>
    </row>
    <row r="1745" spans="2:11" x14ac:dyDescent="0.25">
      <c r="B1745" s="37"/>
      <c r="C1745" s="37"/>
      <c r="D1745" s="37"/>
      <c r="E1745" s="37"/>
      <c r="F1745" s="37"/>
      <c r="G1745" s="37"/>
      <c r="H1745" s="37"/>
      <c r="I1745" s="37"/>
      <c r="J1745" s="37"/>
      <c r="K1745" s="37"/>
    </row>
    <row r="1746" spans="2:11" x14ac:dyDescent="0.25">
      <c r="B1746" s="37"/>
      <c r="C1746" s="37"/>
      <c r="D1746" s="37"/>
      <c r="E1746" s="37"/>
      <c r="F1746" s="37"/>
      <c r="G1746" s="37"/>
      <c r="H1746" s="37"/>
      <c r="I1746" s="37"/>
      <c r="J1746" s="37"/>
      <c r="K1746" s="37"/>
    </row>
    <row r="1747" spans="2:11" x14ac:dyDescent="0.25">
      <c r="B1747" s="37"/>
      <c r="C1747" s="37"/>
      <c r="D1747" s="37"/>
      <c r="E1747" s="37"/>
      <c r="F1747" s="37"/>
      <c r="G1747" s="37"/>
      <c r="H1747" s="37"/>
      <c r="I1747" s="37"/>
      <c r="J1747" s="37"/>
      <c r="K1747" s="37"/>
    </row>
    <row r="1748" spans="2:11" x14ac:dyDescent="0.25">
      <c r="B1748" s="37"/>
      <c r="C1748" s="37"/>
      <c r="D1748" s="37"/>
      <c r="E1748" s="37"/>
      <c r="F1748" s="37"/>
      <c r="G1748" s="37"/>
      <c r="H1748" s="37"/>
      <c r="I1748" s="37"/>
      <c r="J1748" s="37"/>
      <c r="K1748" s="37"/>
    </row>
    <row r="1749" spans="2:11" x14ac:dyDescent="0.25">
      <c r="B1749" s="37"/>
      <c r="C1749" s="37"/>
      <c r="D1749" s="37"/>
      <c r="E1749" s="37"/>
      <c r="F1749" s="37"/>
      <c r="G1749" s="37"/>
      <c r="H1749" s="37"/>
      <c r="I1749" s="37"/>
      <c r="J1749" s="37"/>
      <c r="K1749" s="37"/>
    </row>
    <row r="1750" spans="2:11" x14ac:dyDescent="0.25">
      <c r="B1750" s="37"/>
      <c r="C1750" s="37"/>
      <c r="D1750" s="37"/>
      <c r="E1750" s="37"/>
      <c r="F1750" s="37"/>
      <c r="G1750" s="37"/>
      <c r="H1750" s="37"/>
      <c r="I1750" s="37"/>
      <c r="J1750" s="37"/>
      <c r="K1750" s="37"/>
    </row>
    <row r="1751" spans="2:11" x14ac:dyDescent="0.25">
      <c r="B1751" s="37"/>
      <c r="C1751" s="37"/>
      <c r="D1751" s="37"/>
      <c r="E1751" s="37"/>
      <c r="F1751" s="37"/>
      <c r="G1751" s="37"/>
      <c r="H1751" s="37"/>
      <c r="I1751" s="37"/>
      <c r="J1751" s="37"/>
      <c r="K1751" s="37"/>
    </row>
    <row r="1752" spans="2:11" x14ac:dyDescent="0.25">
      <c r="B1752" s="37"/>
      <c r="C1752" s="37"/>
      <c r="D1752" s="37"/>
      <c r="E1752" s="37"/>
      <c r="F1752" s="37"/>
      <c r="G1752" s="37"/>
      <c r="H1752" s="37"/>
      <c r="I1752" s="37"/>
      <c r="J1752" s="37"/>
      <c r="K1752" s="37"/>
    </row>
    <row r="1753" spans="2:11" x14ac:dyDescent="0.25">
      <c r="B1753" s="37"/>
      <c r="C1753" s="37"/>
      <c r="D1753" s="37"/>
      <c r="E1753" s="37"/>
      <c r="F1753" s="37"/>
      <c r="G1753" s="37"/>
      <c r="H1753" s="37"/>
      <c r="I1753" s="37"/>
      <c r="J1753" s="37"/>
      <c r="K1753" s="37"/>
    </row>
    <row r="1754" spans="2:11" x14ac:dyDescent="0.25">
      <c r="B1754" s="37"/>
      <c r="C1754" s="37"/>
      <c r="D1754" s="37"/>
      <c r="E1754" s="37"/>
      <c r="F1754" s="37"/>
      <c r="G1754" s="37"/>
      <c r="H1754" s="37"/>
      <c r="I1754" s="37"/>
      <c r="J1754" s="37"/>
      <c r="K1754" s="37"/>
    </row>
    <row r="1755" spans="2:11" x14ac:dyDescent="0.25">
      <c r="B1755" s="37"/>
      <c r="C1755" s="37"/>
      <c r="D1755" s="37"/>
      <c r="E1755" s="37"/>
      <c r="F1755" s="37"/>
      <c r="G1755" s="37"/>
      <c r="H1755" s="37"/>
      <c r="I1755" s="37"/>
      <c r="J1755" s="37"/>
      <c r="K1755" s="37"/>
    </row>
    <row r="1756" spans="2:11" x14ac:dyDescent="0.25">
      <c r="B1756" s="37"/>
      <c r="C1756" s="37"/>
      <c r="D1756" s="37"/>
      <c r="E1756" s="37"/>
      <c r="F1756" s="37"/>
      <c r="G1756" s="37"/>
      <c r="H1756" s="37"/>
      <c r="I1756" s="37"/>
      <c r="J1756" s="37"/>
      <c r="K1756" s="37"/>
    </row>
    <row r="1757" spans="2:11" x14ac:dyDescent="0.25">
      <c r="B1757" s="37"/>
      <c r="C1757" s="37"/>
      <c r="D1757" s="37"/>
      <c r="E1757" s="37"/>
      <c r="F1757" s="37"/>
      <c r="G1757" s="37"/>
      <c r="H1757" s="37"/>
      <c r="I1757" s="37"/>
      <c r="J1757" s="37"/>
      <c r="K1757" s="37"/>
    </row>
    <row r="1758" spans="2:11" x14ac:dyDescent="0.25">
      <c r="B1758" s="37"/>
      <c r="C1758" s="37"/>
      <c r="D1758" s="37"/>
      <c r="E1758" s="37"/>
      <c r="F1758" s="37"/>
      <c r="G1758" s="37"/>
      <c r="H1758" s="37"/>
      <c r="I1758" s="37"/>
      <c r="J1758" s="37"/>
      <c r="K1758" s="37"/>
    </row>
    <row r="1759" spans="2:11" x14ac:dyDescent="0.25">
      <c r="B1759" s="37"/>
      <c r="C1759" s="37"/>
      <c r="D1759" s="37"/>
      <c r="E1759" s="37"/>
      <c r="F1759" s="37"/>
      <c r="G1759" s="37"/>
      <c r="H1759" s="37"/>
      <c r="I1759" s="37"/>
      <c r="J1759" s="37"/>
      <c r="K1759" s="37"/>
    </row>
    <row r="1760" spans="2:11" x14ac:dyDescent="0.25">
      <c r="B1760" s="37"/>
      <c r="C1760" s="37"/>
      <c r="D1760" s="37"/>
      <c r="E1760" s="37"/>
      <c r="F1760" s="37"/>
      <c r="G1760" s="37"/>
      <c r="H1760" s="37"/>
      <c r="I1760" s="37"/>
      <c r="J1760" s="37"/>
      <c r="K1760" s="37"/>
    </row>
    <row r="1761" spans="2:11" x14ac:dyDescent="0.25">
      <c r="B1761" s="37"/>
      <c r="C1761" s="37"/>
      <c r="D1761" s="37"/>
      <c r="E1761" s="37"/>
      <c r="F1761" s="37"/>
      <c r="G1761" s="37"/>
      <c r="H1761" s="37"/>
      <c r="I1761" s="37"/>
      <c r="J1761" s="37"/>
      <c r="K1761" s="37"/>
    </row>
    <row r="1762" spans="2:11" x14ac:dyDescent="0.25">
      <c r="B1762" s="37"/>
      <c r="C1762" s="37"/>
      <c r="D1762" s="37"/>
      <c r="E1762" s="37"/>
      <c r="F1762" s="37"/>
      <c r="G1762" s="37"/>
      <c r="H1762" s="37"/>
      <c r="I1762" s="37"/>
      <c r="J1762" s="37"/>
      <c r="K1762" s="37"/>
    </row>
    <row r="1763" spans="2:11" x14ac:dyDescent="0.25">
      <c r="B1763" s="37"/>
      <c r="C1763" s="37"/>
      <c r="D1763" s="37"/>
      <c r="E1763" s="37"/>
      <c r="F1763" s="37"/>
      <c r="G1763" s="37"/>
      <c r="H1763" s="37"/>
      <c r="I1763" s="37"/>
      <c r="J1763" s="37"/>
      <c r="K1763" s="37"/>
    </row>
    <row r="1764" spans="2:11" x14ac:dyDescent="0.25">
      <c r="B1764" s="37"/>
      <c r="C1764" s="37"/>
      <c r="D1764" s="37"/>
      <c r="E1764" s="37"/>
      <c r="F1764" s="37"/>
      <c r="G1764" s="37"/>
      <c r="H1764" s="37"/>
      <c r="I1764" s="37"/>
      <c r="J1764" s="37"/>
      <c r="K1764" s="37"/>
    </row>
    <row r="1765" spans="2:11" x14ac:dyDescent="0.25">
      <c r="B1765" s="37"/>
      <c r="C1765" s="37"/>
      <c r="D1765" s="37"/>
      <c r="E1765" s="37"/>
      <c r="F1765" s="37"/>
      <c r="G1765" s="37"/>
      <c r="H1765" s="37"/>
      <c r="I1765" s="37"/>
      <c r="J1765" s="37"/>
      <c r="K1765" s="37"/>
    </row>
    <row r="1766" spans="2:11" x14ac:dyDescent="0.25">
      <c r="B1766" s="37"/>
      <c r="C1766" s="37"/>
      <c r="D1766" s="37"/>
      <c r="E1766" s="37"/>
      <c r="F1766" s="37"/>
      <c r="G1766" s="37"/>
      <c r="H1766" s="37"/>
      <c r="I1766" s="37"/>
      <c r="J1766" s="37"/>
      <c r="K1766" s="37"/>
    </row>
    <row r="1767" spans="2:11" x14ac:dyDescent="0.25">
      <c r="B1767" s="37"/>
      <c r="C1767" s="37"/>
      <c r="D1767" s="37"/>
      <c r="E1767" s="37"/>
      <c r="F1767" s="37"/>
      <c r="G1767" s="37"/>
      <c r="H1767" s="37"/>
      <c r="I1767" s="37"/>
      <c r="J1767" s="37"/>
      <c r="K1767" s="37"/>
    </row>
    <row r="1768" spans="2:11" x14ac:dyDescent="0.25">
      <c r="B1768" s="37"/>
      <c r="C1768" s="37"/>
      <c r="D1768" s="37"/>
      <c r="E1768" s="37"/>
      <c r="F1768" s="37"/>
      <c r="G1768" s="37"/>
      <c r="H1768" s="37"/>
      <c r="I1768" s="37"/>
      <c r="J1768" s="37"/>
      <c r="K1768" s="37"/>
    </row>
    <row r="1769" spans="2:11" x14ac:dyDescent="0.25">
      <c r="B1769" s="37"/>
      <c r="C1769" s="37"/>
      <c r="D1769" s="37"/>
      <c r="E1769" s="37"/>
      <c r="F1769" s="37"/>
      <c r="G1769" s="37"/>
      <c r="H1769" s="37"/>
      <c r="I1769" s="37"/>
      <c r="J1769" s="37"/>
      <c r="K1769" s="37"/>
    </row>
    <row r="1770" spans="2:11" x14ac:dyDescent="0.25">
      <c r="B1770" s="37"/>
      <c r="C1770" s="37"/>
      <c r="D1770" s="37"/>
      <c r="E1770" s="37"/>
      <c r="F1770" s="37"/>
      <c r="G1770" s="37"/>
      <c r="H1770" s="37"/>
      <c r="I1770" s="37"/>
      <c r="J1770" s="37"/>
      <c r="K1770" s="37"/>
    </row>
    <row r="1771" spans="2:11" x14ac:dyDescent="0.25">
      <c r="B1771" s="37"/>
      <c r="C1771" s="37"/>
      <c r="D1771" s="37"/>
      <c r="E1771" s="37"/>
      <c r="F1771" s="37"/>
      <c r="G1771" s="37"/>
      <c r="H1771" s="37"/>
      <c r="I1771" s="37"/>
      <c r="J1771" s="37"/>
      <c r="K1771" s="37"/>
    </row>
    <row r="1772" spans="2:11" x14ac:dyDescent="0.25">
      <c r="B1772" s="37"/>
      <c r="C1772" s="37"/>
      <c r="D1772" s="37"/>
      <c r="E1772" s="37"/>
      <c r="F1772" s="37"/>
      <c r="G1772" s="37"/>
      <c r="H1772" s="37"/>
      <c r="I1772" s="37"/>
      <c r="J1772" s="37"/>
      <c r="K1772" s="37"/>
    </row>
    <row r="1773" spans="2:11" x14ac:dyDescent="0.25">
      <c r="B1773" s="37"/>
      <c r="C1773" s="37"/>
      <c r="D1773" s="37"/>
      <c r="E1773" s="37"/>
      <c r="F1773" s="37"/>
      <c r="G1773" s="37"/>
      <c r="H1773" s="37"/>
      <c r="I1773" s="37"/>
      <c r="J1773" s="37"/>
      <c r="K1773" s="37"/>
    </row>
    <row r="1774" spans="2:11" x14ac:dyDescent="0.25">
      <c r="B1774" s="37"/>
      <c r="C1774" s="37"/>
      <c r="D1774" s="37"/>
      <c r="E1774" s="37"/>
      <c r="F1774" s="37"/>
      <c r="G1774" s="37"/>
      <c r="H1774" s="37"/>
      <c r="I1774" s="37"/>
      <c r="J1774" s="37"/>
      <c r="K1774" s="37"/>
    </row>
    <row r="1775" spans="2:11" x14ac:dyDescent="0.25">
      <c r="B1775" s="37"/>
      <c r="C1775" s="37"/>
      <c r="D1775" s="37"/>
      <c r="E1775" s="37"/>
      <c r="F1775" s="37"/>
      <c r="G1775" s="37"/>
      <c r="H1775" s="37"/>
      <c r="I1775" s="37"/>
      <c r="J1775" s="37"/>
      <c r="K1775" s="37"/>
    </row>
    <row r="1776" spans="2:11" x14ac:dyDescent="0.25">
      <c r="B1776" s="37"/>
      <c r="C1776" s="37"/>
      <c r="D1776" s="37"/>
      <c r="E1776" s="37"/>
      <c r="F1776" s="37"/>
      <c r="G1776" s="37"/>
      <c r="H1776" s="37"/>
      <c r="I1776" s="37"/>
      <c r="J1776" s="37"/>
      <c r="K1776" s="37"/>
    </row>
    <row r="1777" spans="2:11" x14ac:dyDescent="0.25">
      <c r="B1777" s="37"/>
      <c r="C1777" s="37"/>
      <c r="D1777" s="37"/>
      <c r="E1777" s="37"/>
      <c r="F1777" s="37"/>
      <c r="G1777" s="37"/>
      <c r="H1777" s="37"/>
      <c r="I1777" s="37"/>
      <c r="J1777" s="37"/>
      <c r="K1777" s="37"/>
    </row>
    <row r="1778" spans="2:11" x14ac:dyDescent="0.25">
      <c r="B1778" s="37"/>
      <c r="C1778" s="37"/>
      <c r="D1778" s="37"/>
      <c r="E1778" s="37"/>
      <c r="F1778" s="37"/>
      <c r="G1778" s="37"/>
      <c r="H1778" s="37"/>
      <c r="I1778" s="37"/>
      <c r="J1778" s="37"/>
      <c r="K1778" s="37"/>
    </row>
    <row r="1779" spans="2:11" x14ac:dyDescent="0.25">
      <c r="B1779" s="37"/>
      <c r="C1779" s="37"/>
      <c r="D1779" s="37"/>
      <c r="E1779" s="37"/>
      <c r="F1779" s="37"/>
      <c r="G1779" s="37"/>
      <c r="H1779" s="37"/>
      <c r="I1779" s="37"/>
      <c r="J1779" s="37"/>
      <c r="K1779" s="37"/>
    </row>
    <row r="1780" spans="2:11" x14ac:dyDescent="0.25">
      <c r="B1780" s="37"/>
      <c r="C1780" s="37"/>
      <c r="D1780" s="37"/>
      <c r="E1780" s="37"/>
      <c r="F1780" s="37"/>
      <c r="G1780" s="37"/>
      <c r="H1780" s="37"/>
      <c r="I1780" s="37"/>
      <c r="J1780" s="37"/>
      <c r="K1780" s="37"/>
    </row>
    <row r="1781" spans="2:11" x14ac:dyDescent="0.25">
      <c r="B1781" s="37"/>
      <c r="C1781" s="37"/>
      <c r="D1781" s="37"/>
      <c r="E1781" s="37"/>
      <c r="F1781" s="37"/>
      <c r="G1781" s="37"/>
      <c r="H1781" s="37"/>
      <c r="I1781" s="37"/>
      <c r="J1781" s="37"/>
      <c r="K1781" s="37"/>
    </row>
    <row r="1782" spans="2:11" x14ac:dyDescent="0.25">
      <c r="B1782" s="37"/>
      <c r="C1782" s="37"/>
      <c r="D1782" s="37"/>
      <c r="E1782" s="37"/>
      <c r="F1782" s="37"/>
      <c r="G1782" s="37"/>
      <c r="H1782" s="37"/>
      <c r="I1782" s="37"/>
      <c r="J1782" s="37"/>
      <c r="K1782" s="37"/>
    </row>
    <row r="1783" spans="2:11" x14ac:dyDescent="0.25">
      <c r="B1783" s="37"/>
      <c r="C1783" s="37"/>
      <c r="D1783" s="37"/>
      <c r="E1783" s="37"/>
      <c r="F1783" s="37"/>
      <c r="G1783" s="37"/>
      <c r="H1783" s="37"/>
      <c r="I1783" s="37"/>
      <c r="J1783" s="37"/>
      <c r="K1783" s="37"/>
    </row>
    <row r="1784" spans="2:11" x14ac:dyDescent="0.25">
      <c r="B1784" s="37"/>
      <c r="C1784" s="37"/>
      <c r="D1784" s="37"/>
      <c r="E1784" s="37"/>
      <c r="F1784" s="37"/>
      <c r="G1784" s="37"/>
      <c r="H1784" s="37"/>
      <c r="I1784" s="37"/>
      <c r="J1784" s="37"/>
      <c r="K1784" s="37"/>
    </row>
    <row r="1785" spans="2:11" x14ac:dyDescent="0.25">
      <c r="B1785" s="37"/>
      <c r="C1785" s="37"/>
      <c r="D1785" s="37"/>
      <c r="E1785" s="37"/>
      <c r="F1785" s="37"/>
      <c r="G1785" s="37"/>
      <c r="H1785" s="37"/>
      <c r="I1785" s="37"/>
      <c r="J1785" s="37"/>
      <c r="K1785" s="37"/>
    </row>
    <row r="1786" spans="2:11" x14ac:dyDescent="0.25">
      <c r="B1786" s="37"/>
      <c r="C1786" s="37"/>
      <c r="D1786" s="37"/>
      <c r="E1786" s="37"/>
      <c r="F1786" s="37"/>
      <c r="G1786" s="37"/>
      <c r="H1786" s="37"/>
      <c r="I1786" s="37"/>
      <c r="J1786" s="37"/>
      <c r="K1786" s="37"/>
    </row>
    <row r="1787" spans="2:11" x14ac:dyDescent="0.25">
      <c r="B1787" s="37"/>
      <c r="C1787" s="37"/>
      <c r="D1787" s="37"/>
      <c r="E1787" s="37"/>
      <c r="F1787" s="37"/>
      <c r="G1787" s="37"/>
      <c r="H1787" s="37"/>
      <c r="I1787" s="37"/>
      <c r="J1787" s="37"/>
      <c r="K1787" s="37"/>
    </row>
    <row r="1788" spans="2:11" x14ac:dyDescent="0.25">
      <c r="B1788" s="37"/>
      <c r="C1788" s="37"/>
      <c r="D1788" s="37"/>
      <c r="E1788" s="37"/>
      <c r="F1788" s="37"/>
      <c r="G1788" s="37"/>
      <c r="H1788" s="37"/>
      <c r="I1788" s="37"/>
      <c r="J1788" s="37"/>
      <c r="K1788" s="37"/>
    </row>
    <row r="1789" spans="2:11" x14ac:dyDescent="0.25">
      <c r="B1789" s="37"/>
      <c r="C1789" s="37"/>
      <c r="D1789" s="37"/>
      <c r="E1789" s="37"/>
      <c r="F1789" s="37"/>
      <c r="G1789" s="37"/>
      <c r="H1789" s="37"/>
      <c r="I1789" s="37"/>
      <c r="J1789" s="37"/>
      <c r="K1789" s="37"/>
    </row>
    <row r="1790" spans="2:11" x14ac:dyDescent="0.25">
      <c r="B1790" s="37"/>
      <c r="C1790" s="37"/>
      <c r="D1790" s="37"/>
      <c r="E1790" s="37"/>
      <c r="F1790" s="37"/>
      <c r="G1790" s="37"/>
      <c r="H1790" s="37"/>
      <c r="I1790" s="37"/>
      <c r="J1790" s="37"/>
      <c r="K1790" s="37"/>
    </row>
    <row r="1791" spans="2:11" x14ac:dyDescent="0.25">
      <c r="B1791" s="37"/>
      <c r="C1791" s="37"/>
      <c r="D1791" s="37"/>
      <c r="E1791" s="37"/>
      <c r="F1791" s="37"/>
      <c r="G1791" s="37"/>
      <c r="H1791" s="37"/>
      <c r="I1791" s="37"/>
      <c r="J1791" s="37"/>
      <c r="K1791" s="37"/>
    </row>
    <row r="1792" spans="2:11" x14ac:dyDescent="0.25">
      <c r="B1792" s="37"/>
      <c r="C1792" s="37"/>
      <c r="D1792" s="37"/>
      <c r="E1792" s="37"/>
      <c r="F1792" s="37"/>
      <c r="G1792" s="37"/>
      <c r="H1792" s="37"/>
      <c r="I1792" s="37"/>
      <c r="J1792" s="37"/>
      <c r="K1792" s="37"/>
    </row>
    <row r="1793" spans="2:11" x14ac:dyDescent="0.25">
      <c r="B1793" s="37"/>
      <c r="C1793" s="37"/>
      <c r="D1793" s="37"/>
      <c r="E1793" s="37"/>
      <c r="F1793" s="37"/>
      <c r="G1793" s="37"/>
      <c r="H1793" s="37"/>
      <c r="I1793" s="37"/>
      <c r="J1793" s="37"/>
      <c r="K1793" s="37"/>
    </row>
    <row r="1794" spans="2:11" x14ac:dyDescent="0.25">
      <c r="B1794" s="37"/>
      <c r="C1794" s="37"/>
      <c r="D1794" s="37"/>
      <c r="E1794" s="37"/>
      <c r="F1794" s="37"/>
      <c r="G1794" s="37"/>
      <c r="H1794" s="37"/>
      <c r="I1794" s="37"/>
      <c r="J1794" s="37"/>
      <c r="K1794" s="37"/>
    </row>
    <row r="1795" spans="2:11" x14ac:dyDescent="0.25">
      <c r="B1795" s="37"/>
      <c r="C1795" s="37"/>
      <c r="D1795" s="37"/>
      <c r="E1795" s="37"/>
      <c r="F1795" s="37"/>
      <c r="G1795" s="37"/>
      <c r="H1795" s="37"/>
      <c r="I1795" s="37"/>
      <c r="J1795" s="37"/>
      <c r="K1795" s="37"/>
    </row>
    <row r="1796" spans="2:11" x14ac:dyDescent="0.25">
      <c r="B1796" s="37"/>
      <c r="C1796" s="37"/>
      <c r="D1796" s="37"/>
      <c r="E1796" s="37"/>
      <c r="F1796" s="37"/>
      <c r="G1796" s="37"/>
      <c r="H1796" s="37"/>
      <c r="I1796" s="37"/>
      <c r="J1796" s="37"/>
      <c r="K1796" s="37"/>
    </row>
    <row r="1797" spans="2:11" x14ac:dyDescent="0.25">
      <c r="B1797" s="37"/>
      <c r="C1797" s="37"/>
      <c r="D1797" s="37"/>
      <c r="E1797" s="37"/>
      <c r="F1797" s="37"/>
      <c r="G1797" s="37"/>
      <c r="H1797" s="37"/>
      <c r="I1797" s="37"/>
      <c r="J1797" s="37"/>
      <c r="K1797" s="37"/>
    </row>
    <row r="1798" spans="2:11" x14ac:dyDescent="0.25">
      <c r="B1798" s="37"/>
      <c r="C1798" s="37"/>
      <c r="D1798" s="37"/>
      <c r="E1798" s="37"/>
      <c r="F1798" s="37"/>
      <c r="G1798" s="37"/>
      <c r="H1798" s="37"/>
      <c r="I1798" s="37"/>
      <c r="J1798" s="37"/>
      <c r="K1798" s="37"/>
    </row>
    <row r="1799" spans="2:11" x14ac:dyDescent="0.25">
      <c r="B1799" s="37"/>
      <c r="C1799" s="37"/>
      <c r="D1799" s="37"/>
      <c r="E1799" s="37"/>
      <c r="F1799" s="37"/>
      <c r="G1799" s="37"/>
      <c r="H1799" s="37"/>
      <c r="I1799" s="37"/>
      <c r="J1799" s="37"/>
      <c r="K1799" s="37"/>
    </row>
    <row r="1800" spans="2:11" x14ac:dyDescent="0.25">
      <c r="B1800" s="37"/>
      <c r="C1800" s="37"/>
      <c r="D1800" s="37"/>
      <c r="E1800" s="37"/>
      <c r="F1800" s="37"/>
      <c r="G1800" s="37"/>
      <c r="H1800" s="37"/>
      <c r="I1800" s="37"/>
      <c r="J1800" s="37"/>
      <c r="K1800" s="37"/>
    </row>
    <row r="1801" spans="2:11" x14ac:dyDescent="0.25">
      <c r="B1801" s="37"/>
      <c r="C1801" s="37"/>
      <c r="D1801" s="37"/>
      <c r="E1801" s="37"/>
      <c r="F1801" s="37"/>
      <c r="G1801" s="37"/>
      <c r="H1801" s="37"/>
      <c r="I1801" s="37"/>
      <c r="J1801" s="37"/>
      <c r="K1801" s="37"/>
    </row>
    <row r="1802" spans="2:11" x14ac:dyDescent="0.25">
      <c r="B1802" s="37"/>
      <c r="C1802" s="37"/>
      <c r="D1802" s="37"/>
      <c r="E1802" s="37"/>
      <c r="F1802" s="37"/>
      <c r="G1802" s="37"/>
      <c r="H1802" s="37"/>
      <c r="I1802" s="37"/>
      <c r="J1802" s="37"/>
      <c r="K1802" s="37"/>
    </row>
    <row r="1803" spans="2:11" x14ac:dyDescent="0.25">
      <c r="B1803" s="37"/>
      <c r="C1803" s="37"/>
      <c r="D1803" s="37"/>
      <c r="E1803" s="37"/>
      <c r="F1803" s="37"/>
      <c r="G1803" s="37"/>
      <c r="H1803" s="37"/>
      <c r="I1803" s="37"/>
      <c r="J1803" s="37"/>
      <c r="K1803" s="37"/>
    </row>
    <row r="1804" spans="2:11" x14ac:dyDescent="0.25">
      <c r="B1804" s="37"/>
      <c r="C1804" s="37"/>
      <c r="D1804" s="37"/>
      <c r="E1804" s="37"/>
      <c r="F1804" s="37"/>
      <c r="G1804" s="37"/>
      <c r="H1804" s="37"/>
      <c r="I1804" s="37"/>
      <c r="J1804" s="37"/>
      <c r="K1804" s="37"/>
    </row>
    <row r="1805" spans="2:11" x14ac:dyDescent="0.25">
      <c r="B1805" s="37"/>
      <c r="C1805" s="37"/>
      <c r="D1805" s="37"/>
      <c r="E1805" s="37"/>
      <c r="F1805" s="37"/>
      <c r="G1805" s="37"/>
      <c r="H1805" s="37"/>
      <c r="I1805" s="37"/>
      <c r="J1805" s="37"/>
      <c r="K1805" s="37"/>
    </row>
    <row r="1806" spans="2:11" x14ac:dyDescent="0.25">
      <c r="B1806" s="37"/>
      <c r="C1806" s="37"/>
      <c r="D1806" s="37"/>
      <c r="E1806" s="37"/>
      <c r="F1806" s="37"/>
      <c r="G1806" s="37"/>
      <c r="H1806" s="37"/>
      <c r="I1806" s="37"/>
      <c r="J1806" s="37"/>
      <c r="K1806" s="37"/>
    </row>
    <row r="1807" spans="2:11" x14ac:dyDescent="0.25">
      <c r="B1807" s="37"/>
      <c r="C1807" s="37"/>
      <c r="D1807" s="37"/>
      <c r="E1807" s="37"/>
      <c r="F1807" s="37"/>
      <c r="G1807" s="37"/>
      <c r="H1807" s="37"/>
      <c r="I1807" s="37"/>
      <c r="J1807" s="37"/>
      <c r="K1807" s="37"/>
    </row>
    <row r="1808" spans="2:11" x14ac:dyDescent="0.25">
      <c r="B1808" s="37"/>
      <c r="C1808" s="37"/>
      <c r="D1808" s="37"/>
      <c r="E1808" s="37"/>
      <c r="F1808" s="37"/>
      <c r="G1808" s="37"/>
      <c r="H1808" s="37"/>
      <c r="I1808" s="37"/>
      <c r="J1808" s="37"/>
      <c r="K1808" s="37"/>
    </row>
    <row r="1809" spans="2:11" x14ac:dyDescent="0.25">
      <c r="B1809" s="37"/>
      <c r="C1809" s="37"/>
      <c r="D1809" s="37"/>
      <c r="E1809" s="37"/>
      <c r="F1809" s="37"/>
      <c r="G1809" s="37"/>
      <c r="H1809" s="37"/>
      <c r="I1809" s="37"/>
      <c r="J1809" s="37"/>
      <c r="K1809" s="37"/>
    </row>
    <row r="1810" spans="2:11" x14ac:dyDescent="0.25">
      <c r="B1810" s="37"/>
      <c r="C1810" s="37"/>
      <c r="D1810" s="37"/>
      <c r="E1810" s="37"/>
      <c r="F1810" s="37"/>
      <c r="G1810" s="37"/>
      <c r="H1810" s="37"/>
      <c r="I1810" s="37"/>
      <c r="J1810" s="37"/>
      <c r="K1810" s="37"/>
    </row>
    <row r="1811" spans="2:11" x14ac:dyDescent="0.25">
      <c r="B1811" s="37"/>
      <c r="C1811" s="37"/>
      <c r="D1811" s="37"/>
      <c r="E1811" s="37"/>
      <c r="F1811" s="37"/>
      <c r="G1811" s="37"/>
      <c r="H1811" s="37"/>
      <c r="I1811" s="37"/>
      <c r="J1811" s="37"/>
      <c r="K1811" s="37"/>
    </row>
    <row r="1812" spans="2:11" x14ac:dyDescent="0.25">
      <c r="B1812" s="37"/>
      <c r="C1812" s="37"/>
      <c r="D1812" s="37"/>
      <c r="E1812" s="37"/>
      <c r="F1812" s="37"/>
      <c r="G1812" s="37"/>
      <c r="H1812" s="37"/>
      <c r="I1812" s="37"/>
      <c r="J1812" s="37"/>
      <c r="K1812" s="37"/>
    </row>
    <row r="1813" spans="2:11" x14ac:dyDescent="0.25">
      <c r="B1813" s="37"/>
      <c r="C1813" s="37"/>
      <c r="D1813" s="37"/>
      <c r="E1813" s="37"/>
      <c r="F1813" s="37"/>
      <c r="G1813" s="37"/>
      <c r="H1813" s="37"/>
      <c r="I1813" s="37"/>
      <c r="J1813" s="37"/>
      <c r="K1813" s="37"/>
    </row>
    <row r="1814" spans="2:11" x14ac:dyDescent="0.25">
      <c r="B1814" s="37"/>
      <c r="C1814" s="37"/>
      <c r="D1814" s="37"/>
      <c r="E1814" s="37"/>
      <c r="F1814" s="37"/>
      <c r="G1814" s="37"/>
      <c r="H1814" s="37"/>
      <c r="I1814" s="37"/>
      <c r="J1814" s="37"/>
      <c r="K1814" s="37"/>
    </row>
    <row r="1815" spans="2:11" x14ac:dyDescent="0.25">
      <c r="B1815" s="37"/>
      <c r="C1815" s="37"/>
      <c r="D1815" s="37"/>
      <c r="E1815" s="37"/>
      <c r="F1815" s="37"/>
      <c r="G1815" s="37"/>
      <c r="H1815" s="37"/>
      <c r="I1815" s="37"/>
      <c r="J1815" s="37"/>
      <c r="K1815" s="37"/>
    </row>
    <row r="1816" spans="2:11" x14ac:dyDescent="0.25">
      <c r="B1816" s="37"/>
      <c r="C1816" s="37"/>
      <c r="D1816" s="37"/>
      <c r="E1816" s="37"/>
      <c r="F1816" s="37"/>
      <c r="G1816" s="37"/>
      <c r="H1816" s="37"/>
      <c r="I1816" s="37"/>
      <c r="J1816" s="37"/>
      <c r="K1816" s="37"/>
    </row>
    <row r="1817" spans="2:11" x14ac:dyDescent="0.25">
      <c r="B1817" s="37"/>
      <c r="C1817" s="37"/>
      <c r="D1817" s="37"/>
      <c r="E1817" s="37"/>
      <c r="F1817" s="37"/>
      <c r="G1817" s="37"/>
      <c r="H1817" s="37"/>
      <c r="I1817" s="37"/>
      <c r="J1817" s="37"/>
      <c r="K1817" s="37"/>
    </row>
    <row r="1818" spans="2:11" x14ac:dyDescent="0.25">
      <c r="B1818" s="37"/>
      <c r="C1818" s="37"/>
      <c r="D1818" s="37"/>
      <c r="E1818" s="37"/>
      <c r="F1818" s="37"/>
      <c r="G1818" s="37"/>
      <c r="H1818" s="37"/>
      <c r="I1818" s="37"/>
      <c r="J1818" s="37"/>
      <c r="K1818" s="37"/>
    </row>
    <row r="1819" spans="2:11" x14ac:dyDescent="0.25">
      <c r="B1819" s="37"/>
      <c r="C1819" s="37"/>
      <c r="D1819" s="37"/>
      <c r="E1819" s="37"/>
      <c r="F1819" s="37"/>
      <c r="G1819" s="37"/>
      <c r="H1819" s="37"/>
      <c r="I1819" s="37"/>
      <c r="J1819" s="37"/>
      <c r="K1819" s="37"/>
    </row>
    <row r="1820" spans="2:11" x14ac:dyDescent="0.25">
      <c r="B1820" s="37"/>
      <c r="C1820" s="37"/>
      <c r="D1820" s="37"/>
      <c r="E1820" s="37"/>
      <c r="F1820" s="37"/>
      <c r="G1820" s="37"/>
      <c r="H1820" s="37"/>
      <c r="I1820" s="37"/>
      <c r="J1820" s="37"/>
      <c r="K1820" s="37"/>
    </row>
    <row r="1821" spans="2:11" x14ac:dyDescent="0.25">
      <c r="B1821" s="37"/>
      <c r="C1821" s="37"/>
      <c r="D1821" s="37"/>
      <c r="E1821" s="37"/>
      <c r="F1821" s="37"/>
      <c r="G1821" s="37"/>
      <c r="H1821" s="37"/>
      <c r="I1821" s="37"/>
      <c r="J1821" s="37"/>
      <c r="K1821" s="37"/>
    </row>
    <row r="1822" spans="2:11" x14ac:dyDescent="0.25">
      <c r="B1822" s="37"/>
      <c r="C1822" s="37"/>
      <c r="D1822" s="37"/>
      <c r="E1822" s="37"/>
      <c r="F1822" s="37"/>
      <c r="G1822" s="37"/>
      <c r="H1822" s="37"/>
      <c r="I1822" s="37"/>
      <c r="J1822" s="37"/>
      <c r="K1822" s="37"/>
    </row>
    <row r="1823" spans="2:11" x14ac:dyDescent="0.25">
      <c r="B1823" s="37"/>
      <c r="C1823" s="37"/>
      <c r="D1823" s="37"/>
      <c r="E1823" s="37"/>
      <c r="F1823" s="37"/>
      <c r="G1823" s="37"/>
      <c r="H1823" s="37"/>
      <c r="I1823" s="37"/>
      <c r="J1823" s="37"/>
      <c r="K1823" s="37"/>
    </row>
    <row r="1824" spans="2:11" x14ac:dyDescent="0.25">
      <c r="B1824" s="37"/>
      <c r="C1824" s="37"/>
      <c r="D1824" s="37"/>
      <c r="E1824" s="37"/>
      <c r="F1824" s="37"/>
      <c r="G1824" s="37"/>
      <c r="H1824" s="37"/>
      <c r="I1824" s="37"/>
      <c r="J1824" s="37"/>
      <c r="K1824" s="37"/>
    </row>
    <row r="1825" spans="2:11" x14ac:dyDescent="0.25">
      <c r="B1825" s="37"/>
      <c r="C1825" s="37"/>
      <c r="D1825" s="37"/>
      <c r="E1825" s="37"/>
      <c r="F1825" s="37"/>
      <c r="G1825" s="37"/>
      <c r="H1825" s="37"/>
      <c r="I1825" s="37"/>
      <c r="J1825" s="37"/>
      <c r="K1825" s="37"/>
    </row>
    <row r="1826" spans="2:11" x14ac:dyDescent="0.25">
      <c r="B1826" s="37"/>
      <c r="C1826" s="37"/>
      <c r="D1826" s="37"/>
      <c r="E1826" s="37"/>
      <c r="F1826" s="37"/>
      <c r="G1826" s="37"/>
      <c r="H1826" s="37"/>
      <c r="I1826" s="37"/>
      <c r="J1826" s="37"/>
      <c r="K1826" s="37"/>
    </row>
    <row r="1827" spans="2:11" x14ac:dyDescent="0.25">
      <c r="B1827" s="37"/>
      <c r="C1827" s="37"/>
      <c r="D1827" s="37"/>
      <c r="E1827" s="37"/>
      <c r="F1827" s="37"/>
      <c r="G1827" s="37"/>
      <c r="H1827" s="37"/>
      <c r="I1827" s="37"/>
      <c r="J1827" s="37"/>
      <c r="K1827" s="37"/>
    </row>
    <row r="1828" spans="2:11" x14ac:dyDescent="0.25">
      <c r="B1828" s="37"/>
      <c r="C1828" s="37"/>
      <c r="D1828" s="37"/>
      <c r="E1828" s="37"/>
      <c r="F1828" s="37"/>
      <c r="G1828" s="37"/>
      <c r="H1828" s="37"/>
      <c r="I1828" s="37"/>
      <c r="J1828" s="37"/>
      <c r="K1828" s="37"/>
    </row>
    <row r="1829" spans="2:11" x14ac:dyDescent="0.25">
      <c r="B1829" s="37"/>
      <c r="C1829" s="37"/>
      <c r="D1829" s="37"/>
      <c r="E1829" s="37"/>
      <c r="F1829" s="37"/>
      <c r="G1829" s="37"/>
      <c r="H1829" s="37"/>
      <c r="I1829" s="37"/>
      <c r="J1829" s="37"/>
      <c r="K1829" s="37"/>
    </row>
    <row r="1830" spans="2:11" x14ac:dyDescent="0.25">
      <c r="B1830" s="37"/>
      <c r="C1830" s="37"/>
      <c r="D1830" s="37"/>
      <c r="E1830" s="37"/>
      <c r="F1830" s="37"/>
      <c r="G1830" s="37"/>
      <c r="H1830" s="37"/>
      <c r="I1830" s="37"/>
      <c r="J1830" s="37"/>
      <c r="K1830" s="37"/>
    </row>
    <row r="1831" spans="2:11" x14ac:dyDescent="0.25">
      <c r="B1831" s="37"/>
      <c r="C1831" s="37"/>
      <c r="D1831" s="37"/>
      <c r="E1831" s="37"/>
      <c r="F1831" s="37"/>
      <c r="G1831" s="37"/>
      <c r="H1831" s="37"/>
      <c r="I1831" s="37"/>
      <c r="J1831" s="37"/>
      <c r="K1831" s="37"/>
    </row>
    <row r="1832" spans="2:11" x14ac:dyDescent="0.25">
      <c r="B1832" s="37"/>
      <c r="C1832" s="37"/>
      <c r="D1832" s="37"/>
      <c r="E1832" s="37"/>
      <c r="F1832" s="37"/>
      <c r="G1832" s="37"/>
      <c r="H1832" s="37"/>
      <c r="I1832" s="37"/>
      <c r="J1832" s="37"/>
      <c r="K1832" s="37"/>
    </row>
    <row r="1833" spans="2:11" x14ac:dyDescent="0.25">
      <c r="B1833" s="37"/>
      <c r="C1833" s="37"/>
      <c r="D1833" s="37"/>
      <c r="E1833" s="37"/>
      <c r="F1833" s="37"/>
      <c r="G1833" s="37"/>
      <c r="H1833" s="37"/>
      <c r="I1833" s="37"/>
      <c r="J1833" s="37"/>
      <c r="K1833" s="37"/>
    </row>
    <row r="1834" spans="2:11" x14ac:dyDescent="0.25">
      <c r="B1834" s="37"/>
      <c r="C1834" s="37"/>
      <c r="D1834" s="37"/>
      <c r="E1834" s="37"/>
      <c r="F1834" s="37"/>
      <c r="G1834" s="37"/>
      <c r="H1834" s="37"/>
      <c r="I1834" s="37"/>
      <c r="J1834" s="37"/>
      <c r="K1834" s="37"/>
    </row>
    <row r="1835" spans="2:11" x14ac:dyDescent="0.25">
      <c r="B1835" s="37"/>
      <c r="C1835" s="37"/>
      <c r="D1835" s="37"/>
      <c r="E1835" s="37"/>
      <c r="F1835" s="37"/>
      <c r="G1835" s="37"/>
      <c r="H1835" s="37"/>
      <c r="I1835" s="37"/>
      <c r="J1835" s="37"/>
      <c r="K1835" s="37"/>
    </row>
    <row r="1836" spans="2:11" x14ac:dyDescent="0.25">
      <c r="B1836" s="37"/>
      <c r="C1836" s="37"/>
      <c r="D1836" s="37"/>
      <c r="E1836" s="37"/>
      <c r="F1836" s="37"/>
      <c r="G1836" s="37"/>
      <c r="H1836" s="37"/>
      <c r="I1836" s="37"/>
      <c r="J1836" s="37"/>
      <c r="K1836" s="37"/>
    </row>
    <row r="1837" spans="2:11" x14ac:dyDescent="0.25">
      <c r="B1837" s="37"/>
      <c r="C1837" s="37"/>
      <c r="D1837" s="37"/>
      <c r="E1837" s="37"/>
      <c r="F1837" s="37"/>
      <c r="G1837" s="37"/>
      <c r="H1837" s="37"/>
      <c r="I1837" s="37"/>
      <c r="J1837" s="37"/>
      <c r="K1837" s="37"/>
    </row>
    <row r="1838" spans="2:11" x14ac:dyDescent="0.25">
      <c r="B1838" s="37"/>
      <c r="C1838" s="37"/>
      <c r="D1838" s="37"/>
      <c r="E1838" s="37"/>
      <c r="F1838" s="37"/>
      <c r="G1838" s="37"/>
      <c r="H1838" s="37"/>
      <c r="I1838" s="37"/>
      <c r="J1838" s="37"/>
      <c r="K1838" s="37"/>
    </row>
    <row r="1839" spans="2:11" x14ac:dyDescent="0.25">
      <c r="B1839" s="37"/>
      <c r="C1839" s="37"/>
      <c r="D1839" s="37"/>
      <c r="E1839" s="37"/>
      <c r="F1839" s="37"/>
      <c r="G1839" s="37"/>
      <c r="H1839" s="37"/>
      <c r="I1839" s="37"/>
      <c r="J1839" s="37"/>
      <c r="K1839" s="37"/>
    </row>
    <row r="1840" spans="2:11" x14ac:dyDescent="0.25">
      <c r="B1840" s="37"/>
      <c r="C1840" s="37"/>
      <c r="D1840" s="37"/>
      <c r="E1840" s="37"/>
      <c r="F1840" s="37"/>
      <c r="G1840" s="37"/>
      <c r="H1840" s="37"/>
      <c r="I1840" s="37"/>
      <c r="J1840" s="37"/>
      <c r="K1840" s="37"/>
    </row>
    <row r="1841" spans="2:11" x14ac:dyDescent="0.25">
      <c r="B1841" s="37"/>
      <c r="C1841" s="37"/>
      <c r="D1841" s="37"/>
      <c r="E1841" s="37"/>
      <c r="F1841" s="37"/>
      <c r="G1841" s="37"/>
      <c r="H1841" s="37"/>
      <c r="I1841" s="37"/>
      <c r="J1841" s="37"/>
      <c r="K1841" s="37"/>
    </row>
    <row r="1842" spans="2:11" x14ac:dyDescent="0.25">
      <c r="B1842" s="37"/>
      <c r="C1842" s="37"/>
      <c r="D1842" s="37"/>
      <c r="E1842" s="37"/>
      <c r="F1842" s="37"/>
      <c r="G1842" s="37"/>
      <c r="H1842" s="37"/>
      <c r="I1842" s="37"/>
      <c r="J1842" s="37"/>
      <c r="K1842" s="37"/>
    </row>
    <row r="1843" spans="2:11" x14ac:dyDescent="0.25">
      <c r="B1843" s="37"/>
      <c r="C1843" s="37"/>
      <c r="D1843" s="37"/>
      <c r="E1843" s="37"/>
      <c r="F1843" s="37"/>
      <c r="G1843" s="37"/>
      <c r="H1843" s="37"/>
      <c r="I1843" s="37"/>
      <c r="J1843" s="37"/>
      <c r="K1843" s="37"/>
    </row>
    <row r="1844" spans="2:11" x14ac:dyDescent="0.25">
      <c r="B1844" s="37"/>
      <c r="C1844" s="37"/>
      <c r="D1844" s="37"/>
      <c r="E1844" s="37"/>
      <c r="F1844" s="37"/>
      <c r="G1844" s="37"/>
      <c r="H1844" s="37"/>
      <c r="I1844" s="37"/>
      <c r="J1844" s="37"/>
      <c r="K1844" s="37"/>
    </row>
    <row r="1845" spans="2:11" x14ac:dyDescent="0.25">
      <c r="B1845" s="37"/>
      <c r="C1845" s="37"/>
      <c r="D1845" s="37"/>
      <c r="E1845" s="37"/>
      <c r="F1845" s="37"/>
      <c r="G1845" s="37"/>
      <c r="H1845" s="37"/>
      <c r="I1845" s="37"/>
      <c r="J1845" s="37"/>
      <c r="K1845" s="37"/>
    </row>
    <row r="1846" spans="2:11" x14ac:dyDescent="0.25">
      <c r="B1846" s="37"/>
      <c r="C1846" s="37"/>
      <c r="D1846" s="37"/>
      <c r="E1846" s="37"/>
      <c r="F1846" s="37"/>
      <c r="G1846" s="37"/>
      <c r="H1846" s="37"/>
      <c r="I1846" s="37"/>
      <c r="J1846" s="37"/>
      <c r="K1846" s="37"/>
    </row>
    <row r="1847" spans="2:11" x14ac:dyDescent="0.25">
      <c r="B1847" s="37"/>
      <c r="C1847" s="37"/>
      <c r="D1847" s="37"/>
      <c r="E1847" s="37"/>
      <c r="F1847" s="37"/>
      <c r="G1847" s="37"/>
      <c r="H1847" s="37"/>
      <c r="I1847" s="37"/>
      <c r="J1847" s="37"/>
      <c r="K1847" s="37"/>
    </row>
    <row r="1848" spans="2:11" x14ac:dyDescent="0.25">
      <c r="B1848" s="37"/>
      <c r="C1848" s="37"/>
      <c r="D1848" s="37"/>
      <c r="E1848" s="37"/>
      <c r="F1848" s="37"/>
      <c r="G1848" s="37"/>
      <c r="H1848" s="37"/>
      <c r="I1848" s="37"/>
      <c r="J1848" s="37"/>
      <c r="K1848" s="37"/>
    </row>
    <row r="1849" spans="2:11" x14ac:dyDescent="0.25">
      <c r="B1849" s="37"/>
      <c r="C1849" s="37"/>
      <c r="D1849" s="37"/>
      <c r="E1849" s="37"/>
      <c r="F1849" s="37"/>
      <c r="G1849" s="37"/>
      <c r="H1849" s="37"/>
      <c r="I1849" s="37"/>
      <c r="J1849" s="37"/>
      <c r="K1849" s="37"/>
    </row>
    <row r="1850" spans="2:11" x14ac:dyDescent="0.25">
      <c r="B1850" s="37"/>
      <c r="C1850" s="37"/>
      <c r="D1850" s="37"/>
      <c r="E1850" s="37"/>
      <c r="F1850" s="37"/>
      <c r="G1850" s="37"/>
      <c r="H1850" s="37"/>
      <c r="I1850" s="37"/>
      <c r="J1850" s="37"/>
      <c r="K1850" s="37"/>
    </row>
    <row r="1851" spans="2:11" x14ac:dyDescent="0.25">
      <c r="B1851" s="37"/>
      <c r="C1851" s="37"/>
      <c r="D1851" s="37"/>
      <c r="E1851" s="37"/>
      <c r="F1851" s="37"/>
      <c r="G1851" s="37"/>
      <c r="H1851" s="37"/>
      <c r="I1851" s="37"/>
      <c r="J1851" s="37"/>
      <c r="K1851" s="37"/>
    </row>
    <row r="1852" spans="2:11" x14ac:dyDescent="0.25">
      <c r="B1852" s="37"/>
      <c r="C1852" s="37"/>
      <c r="D1852" s="37"/>
      <c r="E1852" s="37"/>
      <c r="F1852" s="37"/>
      <c r="G1852" s="37"/>
      <c r="H1852" s="37"/>
      <c r="I1852" s="37"/>
      <c r="J1852" s="37"/>
      <c r="K1852" s="37"/>
    </row>
    <row r="1853" spans="2:11" x14ac:dyDescent="0.25">
      <c r="B1853" s="37"/>
      <c r="C1853" s="37"/>
      <c r="D1853" s="37"/>
      <c r="E1853" s="37"/>
      <c r="F1853" s="37"/>
      <c r="G1853" s="37"/>
      <c r="H1853" s="37"/>
      <c r="I1853" s="37"/>
      <c r="J1853" s="37"/>
      <c r="K1853" s="37"/>
    </row>
    <row r="1854" spans="2:11" x14ac:dyDescent="0.25">
      <c r="B1854" s="37"/>
      <c r="C1854" s="37"/>
      <c r="D1854" s="37"/>
      <c r="E1854" s="37"/>
      <c r="F1854" s="37"/>
      <c r="G1854" s="37"/>
      <c r="H1854" s="37"/>
      <c r="I1854" s="37"/>
      <c r="J1854" s="37"/>
      <c r="K1854" s="37"/>
    </row>
    <row r="1855" spans="2:11" x14ac:dyDescent="0.25">
      <c r="B1855" s="37"/>
      <c r="C1855" s="37"/>
      <c r="D1855" s="37"/>
      <c r="E1855" s="37"/>
      <c r="F1855" s="37"/>
      <c r="G1855" s="37"/>
      <c r="H1855" s="37"/>
      <c r="I1855" s="37"/>
      <c r="J1855" s="37"/>
      <c r="K1855" s="37"/>
    </row>
    <row r="1856" spans="2:11" x14ac:dyDescent="0.25">
      <c r="B1856" s="37"/>
      <c r="C1856" s="37"/>
      <c r="D1856" s="37"/>
      <c r="E1856" s="37"/>
      <c r="F1856" s="37"/>
      <c r="G1856" s="37"/>
      <c r="H1856" s="37"/>
      <c r="I1856" s="37"/>
      <c r="J1856" s="37"/>
      <c r="K1856" s="37"/>
    </row>
    <row r="1857" spans="2:11" x14ac:dyDescent="0.25">
      <c r="B1857" s="37"/>
      <c r="C1857" s="37"/>
      <c r="D1857" s="37"/>
      <c r="E1857" s="37"/>
      <c r="F1857" s="37"/>
      <c r="G1857" s="37"/>
      <c r="H1857" s="37"/>
      <c r="I1857" s="37"/>
      <c r="J1857" s="37"/>
      <c r="K1857" s="37"/>
    </row>
    <row r="1858" spans="2:11" x14ac:dyDescent="0.25">
      <c r="B1858" s="37"/>
      <c r="C1858" s="37"/>
      <c r="D1858" s="37"/>
      <c r="E1858" s="37"/>
      <c r="F1858" s="37"/>
      <c r="G1858" s="37"/>
      <c r="H1858" s="37"/>
      <c r="I1858" s="37"/>
      <c r="J1858" s="37"/>
      <c r="K1858" s="37"/>
    </row>
    <row r="1859" spans="2:11" x14ac:dyDescent="0.25">
      <c r="B1859" s="37"/>
      <c r="C1859" s="37"/>
      <c r="D1859" s="37"/>
      <c r="E1859" s="37"/>
      <c r="F1859" s="37"/>
      <c r="G1859" s="37"/>
      <c r="H1859" s="37"/>
      <c r="I1859" s="37"/>
      <c r="J1859" s="37"/>
      <c r="K1859" s="37"/>
    </row>
    <row r="1860" spans="2:11" x14ac:dyDescent="0.25">
      <c r="B1860" s="37"/>
      <c r="C1860" s="37"/>
      <c r="D1860" s="37"/>
      <c r="E1860" s="37"/>
      <c r="F1860" s="37"/>
      <c r="G1860" s="37"/>
      <c r="H1860" s="37"/>
      <c r="I1860" s="37"/>
      <c r="J1860" s="37"/>
      <c r="K1860" s="37"/>
    </row>
    <row r="1861" spans="2:11" x14ac:dyDescent="0.25">
      <c r="B1861" s="37"/>
      <c r="C1861" s="37"/>
      <c r="D1861" s="37"/>
      <c r="E1861" s="37"/>
      <c r="F1861" s="37"/>
      <c r="G1861" s="37"/>
      <c r="H1861" s="37"/>
      <c r="I1861" s="37"/>
      <c r="J1861" s="37"/>
      <c r="K1861" s="37"/>
    </row>
    <row r="1862" spans="2:11" x14ac:dyDescent="0.25">
      <c r="B1862" s="37"/>
      <c r="C1862" s="37"/>
      <c r="D1862" s="37"/>
      <c r="E1862" s="37"/>
      <c r="F1862" s="37"/>
      <c r="G1862" s="37"/>
      <c r="H1862" s="37"/>
      <c r="I1862" s="37"/>
      <c r="J1862" s="37"/>
      <c r="K1862" s="37"/>
    </row>
    <row r="1863" spans="2:11" x14ac:dyDescent="0.25">
      <c r="B1863" s="37"/>
      <c r="C1863" s="37"/>
      <c r="D1863" s="37"/>
      <c r="E1863" s="37"/>
      <c r="F1863" s="37"/>
      <c r="G1863" s="37"/>
      <c r="H1863" s="37"/>
      <c r="I1863" s="37"/>
      <c r="J1863" s="37"/>
      <c r="K1863" s="37"/>
    </row>
    <row r="1864" spans="2:11" x14ac:dyDescent="0.25">
      <c r="B1864" s="37"/>
      <c r="C1864" s="37"/>
      <c r="D1864" s="37"/>
      <c r="E1864" s="37"/>
      <c r="F1864" s="37"/>
      <c r="G1864" s="37"/>
      <c r="H1864" s="37"/>
      <c r="I1864" s="37"/>
      <c r="J1864" s="37"/>
      <c r="K1864" s="37"/>
    </row>
    <row r="1865" spans="2:11" x14ac:dyDescent="0.25">
      <c r="B1865" s="37"/>
      <c r="C1865" s="37"/>
      <c r="D1865" s="37"/>
      <c r="E1865" s="37"/>
      <c r="F1865" s="37"/>
      <c r="G1865" s="37"/>
      <c r="H1865" s="37"/>
      <c r="I1865" s="37"/>
      <c r="J1865" s="37"/>
      <c r="K1865" s="37"/>
    </row>
    <row r="1866" spans="2:11" x14ac:dyDescent="0.25">
      <c r="B1866" s="37"/>
      <c r="C1866" s="37"/>
      <c r="D1866" s="37"/>
      <c r="E1866" s="37"/>
      <c r="F1866" s="37"/>
      <c r="G1866" s="37"/>
      <c r="H1866" s="37"/>
      <c r="I1866" s="37"/>
      <c r="J1866" s="37"/>
      <c r="K1866" s="37"/>
    </row>
    <row r="1867" spans="2:11" x14ac:dyDescent="0.25">
      <c r="B1867" s="37"/>
      <c r="C1867" s="37"/>
      <c r="D1867" s="37"/>
      <c r="E1867" s="37"/>
      <c r="F1867" s="37"/>
      <c r="G1867" s="37"/>
      <c r="H1867" s="37"/>
      <c r="I1867" s="37"/>
      <c r="J1867" s="37"/>
      <c r="K1867" s="37"/>
    </row>
    <row r="1868" spans="2:11" x14ac:dyDescent="0.25">
      <c r="B1868" s="37"/>
      <c r="C1868" s="37"/>
      <c r="D1868" s="37"/>
      <c r="E1868" s="37"/>
      <c r="F1868" s="37"/>
      <c r="G1868" s="37"/>
      <c r="H1868" s="37"/>
      <c r="I1868" s="37"/>
      <c r="J1868" s="37"/>
      <c r="K1868" s="37"/>
    </row>
    <row r="1869" spans="2:11" x14ac:dyDescent="0.25">
      <c r="B1869" s="37"/>
      <c r="C1869" s="37"/>
      <c r="D1869" s="37"/>
      <c r="E1869" s="37"/>
      <c r="F1869" s="37"/>
      <c r="G1869" s="37"/>
      <c r="H1869" s="37"/>
      <c r="I1869" s="37"/>
      <c r="J1869" s="37"/>
      <c r="K1869" s="37"/>
    </row>
    <row r="1870" spans="2:11" x14ac:dyDescent="0.25">
      <c r="B1870" s="37"/>
      <c r="C1870" s="37"/>
      <c r="D1870" s="37"/>
      <c r="E1870" s="37"/>
      <c r="F1870" s="37"/>
      <c r="G1870" s="37"/>
      <c r="H1870" s="37"/>
      <c r="I1870" s="37"/>
      <c r="J1870" s="37"/>
      <c r="K1870" s="37"/>
    </row>
    <row r="1871" spans="2:11" x14ac:dyDescent="0.25">
      <c r="B1871" s="37"/>
      <c r="C1871" s="37"/>
      <c r="D1871" s="37"/>
      <c r="E1871" s="37"/>
      <c r="F1871" s="37"/>
      <c r="G1871" s="37"/>
      <c r="H1871" s="37"/>
      <c r="I1871" s="37"/>
      <c r="J1871" s="37"/>
      <c r="K1871" s="37"/>
    </row>
    <row r="1872" spans="2:11" x14ac:dyDescent="0.25">
      <c r="B1872" s="37"/>
      <c r="C1872" s="37"/>
      <c r="D1872" s="37"/>
      <c r="E1872" s="37"/>
      <c r="F1872" s="37"/>
      <c r="G1872" s="37"/>
      <c r="H1872" s="37"/>
      <c r="I1872" s="37"/>
      <c r="J1872" s="37"/>
      <c r="K1872" s="37"/>
    </row>
    <row r="1873" spans="2:11" x14ac:dyDescent="0.25">
      <c r="B1873" s="37"/>
      <c r="C1873" s="37"/>
      <c r="D1873" s="37"/>
      <c r="E1873" s="37"/>
      <c r="F1873" s="37"/>
      <c r="G1873" s="37"/>
      <c r="H1873" s="37"/>
      <c r="I1873" s="37"/>
      <c r="J1873" s="37"/>
      <c r="K1873" s="37"/>
    </row>
    <row r="1874" spans="2:11" x14ac:dyDescent="0.25">
      <c r="B1874" s="37"/>
      <c r="C1874" s="37"/>
      <c r="D1874" s="37"/>
      <c r="E1874" s="37"/>
      <c r="F1874" s="37"/>
      <c r="G1874" s="37"/>
      <c r="H1874" s="37"/>
      <c r="I1874" s="37"/>
      <c r="J1874" s="37"/>
      <c r="K1874" s="37"/>
    </row>
    <row r="1875" spans="2:11" x14ac:dyDescent="0.25">
      <c r="B1875" s="37"/>
      <c r="C1875" s="37"/>
      <c r="D1875" s="37"/>
      <c r="E1875" s="37"/>
      <c r="F1875" s="37"/>
      <c r="G1875" s="37"/>
      <c r="H1875" s="37"/>
      <c r="I1875" s="37"/>
      <c r="J1875" s="37"/>
      <c r="K1875" s="37"/>
    </row>
    <row r="1876" spans="2:11" x14ac:dyDescent="0.25">
      <c r="B1876" s="37"/>
      <c r="C1876" s="37"/>
      <c r="D1876" s="37"/>
      <c r="E1876" s="37"/>
      <c r="F1876" s="37"/>
      <c r="G1876" s="37"/>
      <c r="H1876" s="37"/>
      <c r="I1876" s="37"/>
      <c r="J1876" s="37"/>
      <c r="K1876" s="37"/>
    </row>
    <row r="1877" spans="2:11" x14ac:dyDescent="0.25">
      <c r="B1877" s="37"/>
      <c r="C1877" s="37"/>
      <c r="D1877" s="37"/>
      <c r="E1877" s="37"/>
      <c r="F1877" s="37"/>
      <c r="G1877" s="37"/>
      <c r="H1877" s="37"/>
      <c r="I1877" s="37"/>
      <c r="J1877" s="37"/>
      <c r="K1877" s="37"/>
    </row>
    <row r="1878" spans="2:11" x14ac:dyDescent="0.25">
      <c r="B1878" s="37"/>
      <c r="C1878" s="37"/>
      <c r="D1878" s="37"/>
      <c r="E1878" s="37"/>
      <c r="F1878" s="37"/>
      <c r="G1878" s="37"/>
      <c r="H1878" s="37"/>
      <c r="I1878" s="37"/>
      <c r="J1878" s="37"/>
      <c r="K1878" s="37"/>
    </row>
    <row r="1879" spans="2:11" x14ac:dyDescent="0.25">
      <c r="B1879" s="37"/>
      <c r="C1879" s="37"/>
      <c r="D1879" s="37"/>
      <c r="E1879" s="37"/>
      <c r="F1879" s="37"/>
      <c r="G1879" s="37"/>
      <c r="H1879" s="37"/>
      <c r="I1879" s="37"/>
      <c r="J1879" s="37"/>
      <c r="K1879" s="37"/>
    </row>
    <row r="1880" spans="2:11" x14ac:dyDescent="0.25">
      <c r="B1880" s="37"/>
      <c r="C1880" s="37"/>
      <c r="D1880" s="37"/>
      <c r="E1880" s="37"/>
      <c r="F1880" s="37"/>
      <c r="G1880" s="37"/>
      <c r="H1880" s="37"/>
      <c r="I1880" s="37"/>
      <c r="J1880" s="37"/>
      <c r="K1880" s="37"/>
    </row>
    <row r="1881" spans="2:11" x14ac:dyDescent="0.25">
      <c r="B1881" s="37"/>
      <c r="C1881" s="37"/>
      <c r="D1881" s="37"/>
      <c r="E1881" s="37"/>
      <c r="F1881" s="37"/>
      <c r="G1881" s="37"/>
      <c r="H1881" s="37"/>
      <c r="I1881" s="37"/>
      <c r="J1881" s="37"/>
      <c r="K1881" s="37"/>
    </row>
    <row r="1882" spans="2:11" x14ac:dyDescent="0.25">
      <c r="B1882" s="37"/>
      <c r="C1882" s="37"/>
      <c r="D1882" s="37"/>
      <c r="E1882" s="37"/>
      <c r="F1882" s="37"/>
      <c r="G1882" s="37"/>
      <c r="H1882" s="37"/>
      <c r="I1882" s="37"/>
      <c r="J1882" s="37"/>
      <c r="K1882" s="37"/>
    </row>
    <row r="1883" spans="2:11" x14ac:dyDescent="0.25">
      <c r="B1883" s="37"/>
      <c r="C1883" s="37"/>
      <c r="D1883" s="37"/>
      <c r="E1883" s="37"/>
      <c r="F1883" s="37"/>
      <c r="G1883" s="37"/>
      <c r="H1883" s="37"/>
      <c r="I1883" s="37"/>
      <c r="J1883" s="37"/>
      <c r="K1883" s="37"/>
    </row>
    <row r="1884" spans="2:11" x14ac:dyDescent="0.25">
      <c r="B1884" s="37"/>
      <c r="C1884" s="37"/>
      <c r="D1884" s="37"/>
      <c r="E1884" s="37"/>
      <c r="F1884" s="37"/>
      <c r="G1884" s="37"/>
      <c r="H1884" s="37"/>
      <c r="I1884" s="37"/>
      <c r="J1884" s="37"/>
      <c r="K1884" s="37"/>
    </row>
    <row r="1885" spans="2:11" x14ac:dyDescent="0.25">
      <c r="B1885" s="37"/>
      <c r="C1885" s="37"/>
      <c r="D1885" s="37"/>
      <c r="E1885" s="37"/>
      <c r="F1885" s="37"/>
      <c r="G1885" s="37"/>
      <c r="H1885" s="37"/>
      <c r="I1885" s="37"/>
      <c r="J1885" s="37"/>
      <c r="K1885" s="37"/>
    </row>
    <row r="1886" spans="2:11" x14ac:dyDescent="0.25">
      <c r="B1886" s="37"/>
      <c r="C1886" s="37"/>
      <c r="D1886" s="37"/>
      <c r="E1886" s="37"/>
      <c r="F1886" s="37"/>
      <c r="G1886" s="37"/>
      <c r="H1886" s="37"/>
      <c r="I1886" s="37"/>
      <c r="J1886" s="37"/>
      <c r="K1886" s="37"/>
    </row>
    <row r="1887" spans="2:11" x14ac:dyDescent="0.25">
      <c r="B1887" s="37"/>
      <c r="C1887" s="37"/>
      <c r="D1887" s="37"/>
      <c r="E1887" s="37"/>
      <c r="F1887" s="37"/>
      <c r="G1887" s="37"/>
      <c r="H1887" s="37"/>
      <c r="I1887" s="37"/>
      <c r="J1887" s="37"/>
      <c r="K1887" s="37"/>
    </row>
    <row r="1888" spans="2:11" x14ac:dyDescent="0.25">
      <c r="B1888" s="37"/>
      <c r="C1888" s="37"/>
      <c r="D1888" s="37"/>
      <c r="E1888" s="37"/>
      <c r="F1888" s="37"/>
      <c r="G1888" s="37"/>
      <c r="H1888" s="37"/>
      <c r="I1888" s="37"/>
      <c r="J1888" s="37"/>
      <c r="K1888" s="37"/>
    </row>
    <row r="1889" spans="2:11" x14ac:dyDescent="0.25">
      <c r="B1889" s="37"/>
      <c r="C1889" s="37"/>
      <c r="D1889" s="37"/>
      <c r="E1889" s="37"/>
      <c r="F1889" s="37"/>
      <c r="G1889" s="37"/>
      <c r="H1889" s="37"/>
      <c r="I1889" s="37"/>
      <c r="J1889" s="37"/>
      <c r="K1889" s="37"/>
    </row>
    <row r="1890" spans="2:11" x14ac:dyDescent="0.25">
      <c r="B1890" s="37"/>
      <c r="C1890" s="37"/>
      <c r="D1890" s="37"/>
      <c r="E1890" s="37"/>
      <c r="F1890" s="37"/>
      <c r="G1890" s="37"/>
      <c r="H1890" s="37"/>
      <c r="I1890" s="37"/>
      <c r="J1890" s="37"/>
      <c r="K1890" s="37"/>
    </row>
    <row r="1891" spans="2:11" x14ac:dyDescent="0.25">
      <c r="B1891" s="37"/>
      <c r="C1891" s="37"/>
      <c r="D1891" s="37"/>
      <c r="E1891" s="37"/>
      <c r="F1891" s="37"/>
      <c r="G1891" s="37"/>
      <c r="H1891" s="37"/>
      <c r="I1891" s="37"/>
      <c r="J1891" s="37"/>
      <c r="K1891" s="37"/>
    </row>
    <row r="1892" spans="2:11" x14ac:dyDescent="0.25">
      <c r="B1892" s="37"/>
      <c r="C1892" s="37"/>
      <c r="D1892" s="37"/>
      <c r="E1892" s="37"/>
      <c r="F1892" s="37"/>
      <c r="G1892" s="37"/>
      <c r="H1892" s="37"/>
      <c r="I1892" s="37"/>
      <c r="J1892" s="37"/>
      <c r="K1892" s="37"/>
    </row>
    <row r="1893" spans="2:11" x14ac:dyDescent="0.25">
      <c r="B1893" s="37"/>
      <c r="C1893" s="37"/>
      <c r="D1893" s="37"/>
      <c r="E1893" s="37"/>
      <c r="F1893" s="37"/>
      <c r="G1893" s="37"/>
      <c r="H1893" s="37"/>
      <c r="I1893" s="37"/>
      <c r="J1893" s="37"/>
      <c r="K1893" s="37"/>
    </row>
    <row r="1894" spans="2:11" x14ac:dyDescent="0.25">
      <c r="B1894" s="37"/>
      <c r="C1894" s="37"/>
      <c r="D1894" s="37"/>
      <c r="E1894" s="37"/>
      <c r="F1894" s="37"/>
      <c r="G1894" s="37"/>
      <c r="H1894" s="37"/>
      <c r="I1894" s="37"/>
      <c r="J1894" s="37"/>
      <c r="K1894" s="37"/>
    </row>
    <row r="1895" spans="2:11" x14ac:dyDescent="0.25">
      <c r="B1895" s="37"/>
      <c r="C1895" s="37"/>
      <c r="D1895" s="37"/>
      <c r="E1895" s="37"/>
      <c r="F1895" s="37"/>
      <c r="G1895" s="37"/>
      <c r="H1895" s="37"/>
      <c r="I1895" s="37"/>
      <c r="J1895" s="37"/>
      <c r="K1895" s="37"/>
    </row>
    <row r="1896" spans="2:11" x14ac:dyDescent="0.25">
      <c r="B1896" s="37"/>
      <c r="C1896" s="37"/>
      <c r="D1896" s="37"/>
      <c r="E1896" s="37"/>
      <c r="F1896" s="37"/>
      <c r="G1896" s="37"/>
      <c r="H1896" s="37"/>
      <c r="I1896" s="37"/>
      <c r="J1896" s="37"/>
      <c r="K1896" s="37"/>
    </row>
    <row r="1897" spans="2:11" x14ac:dyDescent="0.25">
      <c r="B1897" s="37"/>
      <c r="C1897" s="37"/>
      <c r="D1897" s="37"/>
      <c r="E1897" s="37"/>
      <c r="F1897" s="37"/>
      <c r="G1897" s="37"/>
      <c r="H1897" s="37"/>
      <c r="I1897" s="37"/>
      <c r="J1897" s="37"/>
      <c r="K1897" s="37"/>
    </row>
    <row r="1898" spans="2:11" x14ac:dyDescent="0.25">
      <c r="B1898" s="37"/>
      <c r="C1898" s="37"/>
      <c r="D1898" s="37"/>
      <c r="E1898" s="37"/>
      <c r="F1898" s="37"/>
      <c r="G1898" s="37"/>
      <c r="H1898" s="37"/>
      <c r="I1898" s="37"/>
      <c r="J1898" s="37"/>
      <c r="K1898" s="37"/>
    </row>
    <row r="1899" spans="2:11" x14ac:dyDescent="0.25">
      <c r="B1899" s="37"/>
      <c r="C1899" s="37"/>
      <c r="D1899" s="37"/>
      <c r="E1899" s="37"/>
      <c r="F1899" s="37"/>
      <c r="G1899" s="37"/>
      <c r="H1899" s="37"/>
      <c r="I1899" s="37"/>
      <c r="J1899" s="37"/>
      <c r="K1899" s="37"/>
    </row>
    <row r="1900" spans="2:11" x14ac:dyDescent="0.25">
      <c r="B1900" s="37"/>
      <c r="C1900" s="37"/>
      <c r="D1900" s="37"/>
      <c r="E1900" s="37"/>
      <c r="F1900" s="37"/>
      <c r="G1900" s="37"/>
      <c r="H1900" s="37"/>
      <c r="I1900" s="37"/>
      <c r="J1900" s="37"/>
      <c r="K1900" s="37"/>
    </row>
    <row r="1901" spans="2:11" x14ac:dyDescent="0.25">
      <c r="B1901" s="37"/>
      <c r="C1901" s="37"/>
      <c r="D1901" s="37"/>
      <c r="E1901" s="37"/>
      <c r="F1901" s="37"/>
      <c r="G1901" s="37"/>
      <c r="H1901" s="37"/>
      <c r="I1901" s="37"/>
      <c r="J1901" s="37"/>
      <c r="K1901" s="37"/>
    </row>
    <row r="1902" spans="2:11" x14ac:dyDescent="0.25">
      <c r="B1902" s="37"/>
      <c r="C1902" s="37"/>
      <c r="D1902" s="37"/>
      <c r="E1902" s="37"/>
      <c r="F1902" s="37"/>
      <c r="G1902" s="37"/>
      <c r="H1902" s="37"/>
      <c r="I1902" s="37"/>
      <c r="J1902" s="37"/>
      <c r="K1902" s="37"/>
    </row>
    <row r="1903" spans="2:11" x14ac:dyDescent="0.25">
      <c r="B1903" s="37"/>
      <c r="C1903" s="37"/>
      <c r="D1903" s="37"/>
      <c r="E1903" s="37"/>
      <c r="F1903" s="37"/>
      <c r="G1903" s="37"/>
      <c r="H1903" s="37"/>
      <c r="I1903" s="37"/>
      <c r="J1903" s="37"/>
      <c r="K1903" s="37"/>
    </row>
    <row r="1904" spans="2:11" x14ac:dyDescent="0.25">
      <c r="B1904" s="37"/>
      <c r="C1904" s="37"/>
      <c r="D1904" s="37"/>
      <c r="E1904" s="37"/>
      <c r="F1904" s="37"/>
      <c r="G1904" s="37"/>
      <c r="H1904" s="37"/>
      <c r="I1904" s="37"/>
      <c r="J1904" s="37"/>
      <c r="K1904" s="37"/>
    </row>
    <row r="1905" spans="2:11" x14ac:dyDescent="0.25">
      <c r="B1905" s="37"/>
      <c r="C1905" s="37"/>
      <c r="D1905" s="37"/>
      <c r="E1905" s="37"/>
      <c r="F1905" s="37"/>
      <c r="G1905" s="37"/>
      <c r="H1905" s="37"/>
      <c r="I1905" s="37"/>
      <c r="J1905" s="37"/>
      <c r="K1905" s="37"/>
    </row>
    <row r="1906" spans="2:11" x14ac:dyDescent="0.25">
      <c r="B1906" s="37"/>
      <c r="C1906" s="37"/>
      <c r="D1906" s="37"/>
      <c r="E1906" s="37"/>
      <c r="F1906" s="37"/>
      <c r="G1906" s="37"/>
      <c r="H1906" s="37"/>
      <c r="I1906" s="37"/>
      <c r="J1906" s="37"/>
      <c r="K1906" s="37"/>
    </row>
    <row r="1907" spans="2:11" x14ac:dyDescent="0.25">
      <c r="B1907" s="37"/>
      <c r="C1907" s="37"/>
      <c r="D1907" s="37"/>
      <c r="E1907" s="37"/>
      <c r="F1907" s="37"/>
      <c r="G1907" s="37"/>
      <c r="H1907" s="37"/>
      <c r="I1907" s="37"/>
      <c r="J1907" s="37"/>
      <c r="K1907" s="37"/>
    </row>
    <row r="1908" spans="2:11" x14ac:dyDescent="0.25">
      <c r="B1908" s="37"/>
      <c r="C1908" s="37"/>
      <c r="D1908" s="37"/>
      <c r="E1908" s="37"/>
      <c r="F1908" s="37"/>
      <c r="G1908" s="37"/>
      <c r="H1908" s="37"/>
      <c r="I1908" s="37"/>
      <c r="J1908" s="37"/>
      <c r="K1908" s="37"/>
    </row>
    <row r="1909" spans="2:11" x14ac:dyDescent="0.25">
      <c r="B1909" s="37"/>
      <c r="C1909" s="37"/>
      <c r="D1909" s="37"/>
      <c r="E1909" s="37"/>
      <c r="F1909" s="37"/>
      <c r="G1909" s="37"/>
      <c r="H1909" s="37"/>
      <c r="I1909" s="37"/>
      <c r="J1909" s="37"/>
      <c r="K1909" s="37"/>
    </row>
    <row r="1910" spans="2:11" x14ac:dyDescent="0.25">
      <c r="B1910" s="37"/>
      <c r="C1910" s="37"/>
      <c r="D1910" s="37"/>
      <c r="E1910" s="37"/>
      <c r="F1910" s="37"/>
      <c r="G1910" s="37"/>
      <c r="H1910" s="37"/>
      <c r="I1910" s="37"/>
      <c r="J1910" s="37"/>
      <c r="K1910" s="37"/>
    </row>
    <row r="1911" spans="2:11" x14ac:dyDescent="0.25">
      <c r="B1911" s="37"/>
      <c r="C1911" s="37"/>
      <c r="D1911" s="37"/>
      <c r="E1911" s="37"/>
      <c r="F1911" s="37"/>
      <c r="G1911" s="37"/>
      <c r="H1911" s="37"/>
      <c r="I1911" s="37"/>
      <c r="J1911" s="37"/>
      <c r="K1911" s="37"/>
    </row>
    <row r="1912" spans="2:11" x14ac:dyDescent="0.25">
      <c r="B1912" s="37"/>
      <c r="C1912" s="37"/>
      <c r="D1912" s="37"/>
      <c r="E1912" s="37"/>
      <c r="F1912" s="37"/>
      <c r="G1912" s="37"/>
      <c r="H1912" s="37"/>
      <c r="I1912" s="37"/>
      <c r="J1912" s="37"/>
      <c r="K1912" s="37"/>
    </row>
    <row r="1913" spans="2:11" x14ac:dyDescent="0.25">
      <c r="B1913" s="37"/>
      <c r="C1913" s="37"/>
      <c r="D1913" s="37"/>
      <c r="E1913" s="37"/>
      <c r="F1913" s="37"/>
      <c r="G1913" s="37"/>
      <c r="H1913" s="37"/>
      <c r="I1913" s="37"/>
      <c r="J1913" s="37"/>
      <c r="K1913" s="37"/>
    </row>
    <row r="1914" spans="2:11" x14ac:dyDescent="0.25">
      <c r="B1914" s="37"/>
      <c r="C1914" s="37"/>
      <c r="D1914" s="37"/>
      <c r="E1914" s="37"/>
      <c r="F1914" s="37"/>
      <c r="G1914" s="37"/>
      <c r="H1914" s="37"/>
      <c r="I1914" s="37"/>
      <c r="J1914" s="37"/>
      <c r="K1914" s="37"/>
    </row>
    <row r="1915" spans="2:11" x14ac:dyDescent="0.25">
      <c r="B1915" s="37"/>
      <c r="C1915" s="37"/>
      <c r="D1915" s="37"/>
      <c r="E1915" s="37"/>
      <c r="F1915" s="37"/>
      <c r="G1915" s="37"/>
      <c r="H1915" s="37"/>
      <c r="I1915" s="37"/>
      <c r="J1915" s="37"/>
      <c r="K1915" s="37"/>
    </row>
    <row r="1916" spans="2:11" x14ac:dyDescent="0.25">
      <c r="B1916" s="37"/>
      <c r="C1916" s="37"/>
      <c r="D1916" s="37"/>
      <c r="E1916" s="37"/>
      <c r="F1916" s="37"/>
      <c r="G1916" s="37"/>
      <c r="H1916" s="37"/>
      <c r="I1916" s="37"/>
      <c r="J1916" s="37"/>
      <c r="K1916" s="37"/>
    </row>
    <row r="1917" spans="2:11" x14ac:dyDescent="0.25">
      <c r="B1917" s="37"/>
      <c r="C1917" s="37"/>
      <c r="D1917" s="37"/>
      <c r="E1917" s="37"/>
      <c r="F1917" s="37"/>
      <c r="G1917" s="37"/>
      <c r="H1917" s="37"/>
      <c r="I1917" s="37"/>
      <c r="J1917" s="37"/>
      <c r="K1917" s="37"/>
    </row>
    <row r="1918" spans="2:11" x14ac:dyDescent="0.25">
      <c r="B1918" s="37"/>
      <c r="C1918" s="37"/>
      <c r="D1918" s="37"/>
      <c r="E1918" s="37"/>
      <c r="F1918" s="37"/>
      <c r="G1918" s="37"/>
      <c r="H1918" s="37"/>
      <c r="I1918" s="37"/>
      <c r="J1918" s="37"/>
      <c r="K1918" s="37"/>
    </row>
    <row r="1919" spans="2:11" x14ac:dyDescent="0.25">
      <c r="B1919" s="37"/>
      <c r="C1919" s="37"/>
      <c r="D1919" s="37"/>
      <c r="E1919" s="37"/>
      <c r="F1919" s="37"/>
      <c r="G1919" s="37"/>
      <c r="H1919" s="37"/>
      <c r="I1919" s="37"/>
      <c r="J1919" s="37"/>
      <c r="K1919" s="37"/>
    </row>
    <row r="1920" spans="2:11" x14ac:dyDescent="0.25">
      <c r="B1920" s="37"/>
      <c r="C1920" s="37"/>
      <c r="D1920" s="37"/>
      <c r="E1920" s="37"/>
      <c r="F1920" s="37"/>
      <c r="G1920" s="37"/>
      <c r="H1920" s="37"/>
      <c r="I1920" s="37"/>
      <c r="J1920" s="37"/>
      <c r="K1920" s="37"/>
    </row>
    <row r="1921" spans="2:11" x14ac:dyDescent="0.25">
      <c r="B1921" s="37"/>
      <c r="C1921" s="37"/>
      <c r="D1921" s="37"/>
      <c r="E1921" s="37"/>
      <c r="F1921" s="37"/>
      <c r="G1921" s="37"/>
      <c r="H1921" s="37"/>
      <c r="I1921" s="37"/>
      <c r="J1921" s="37"/>
      <c r="K1921" s="37"/>
    </row>
    <row r="1922" spans="2:11" x14ac:dyDescent="0.25">
      <c r="B1922" s="37"/>
      <c r="C1922" s="37"/>
      <c r="D1922" s="37"/>
      <c r="E1922" s="37"/>
      <c r="F1922" s="37"/>
      <c r="G1922" s="37"/>
      <c r="H1922" s="37"/>
      <c r="I1922" s="37"/>
      <c r="J1922" s="37"/>
      <c r="K1922" s="37"/>
    </row>
    <row r="1923" spans="2:11" x14ac:dyDescent="0.25">
      <c r="B1923" s="37"/>
      <c r="C1923" s="37"/>
      <c r="D1923" s="37"/>
      <c r="E1923" s="37"/>
      <c r="F1923" s="37"/>
      <c r="G1923" s="37"/>
      <c r="H1923" s="37"/>
      <c r="I1923" s="37"/>
      <c r="J1923" s="37"/>
      <c r="K1923" s="37"/>
    </row>
    <row r="1924" spans="2:11" x14ac:dyDescent="0.25">
      <c r="B1924" s="37"/>
      <c r="C1924" s="37"/>
      <c r="D1924" s="37"/>
      <c r="E1924" s="37"/>
      <c r="F1924" s="37"/>
      <c r="G1924" s="37"/>
      <c r="H1924" s="37"/>
      <c r="I1924" s="37"/>
      <c r="J1924" s="37"/>
      <c r="K1924" s="37"/>
    </row>
    <row r="1925" spans="2:11" x14ac:dyDescent="0.25">
      <c r="B1925" s="37"/>
      <c r="C1925" s="37"/>
      <c r="D1925" s="37"/>
      <c r="E1925" s="37"/>
      <c r="F1925" s="37"/>
      <c r="G1925" s="37"/>
      <c r="H1925" s="37"/>
      <c r="I1925" s="37"/>
      <c r="J1925" s="37"/>
      <c r="K1925" s="37"/>
    </row>
    <row r="1926" spans="2:11" x14ac:dyDescent="0.25">
      <c r="B1926" s="37"/>
      <c r="C1926" s="37"/>
      <c r="D1926" s="37"/>
      <c r="E1926" s="37"/>
      <c r="F1926" s="37"/>
      <c r="G1926" s="37"/>
      <c r="H1926" s="37"/>
      <c r="I1926" s="37"/>
      <c r="J1926" s="37"/>
      <c r="K1926" s="37"/>
    </row>
    <row r="1927" spans="2:11" x14ac:dyDescent="0.25">
      <c r="B1927" s="37"/>
      <c r="C1927" s="37"/>
      <c r="D1927" s="37"/>
      <c r="E1927" s="37"/>
      <c r="F1927" s="37"/>
      <c r="G1927" s="37"/>
      <c r="H1927" s="37"/>
      <c r="I1927" s="37"/>
      <c r="J1927" s="37"/>
      <c r="K1927" s="37"/>
    </row>
    <row r="1928" spans="2:11" x14ac:dyDescent="0.25">
      <c r="B1928" s="37"/>
      <c r="C1928" s="37"/>
      <c r="D1928" s="37"/>
      <c r="E1928" s="37"/>
      <c r="F1928" s="37"/>
      <c r="G1928" s="37"/>
      <c r="H1928" s="37"/>
      <c r="I1928" s="37"/>
      <c r="J1928" s="37"/>
      <c r="K1928" s="37"/>
    </row>
    <row r="1929" spans="2:11" x14ac:dyDescent="0.25">
      <c r="B1929" s="37"/>
      <c r="C1929" s="37"/>
      <c r="D1929" s="37"/>
      <c r="E1929" s="37"/>
      <c r="F1929" s="37"/>
      <c r="G1929" s="37"/>
      <c r="H1929" s="37"/>
      <c r="I1929" s="37"/>
      <c r="J1929" s="37"/>
      <c r="K1929" s="37"/>
    </row>
    <row r="1930" spans="2:11" x14ac:dyDescent="0.25">
      <c r="B1930" s="37"/>
      <c r="C1930" s="37"/>
      <c r="D1930" s="37"/>
      <c r="E1930" s="37"/>
      <c r="F1930" s="37"/>
      <c r="G1930" s="37"/>
      <c r="H1930" s="37"/>
      <c r="I1930" s="37"/>
      <c r="J1930" s="37"/>
      <c r="K1930" s="37"/>
    </row>
    <row r="1931" spans="2:11" x14ac:dyDescent="0.25">
      <c r="B1931" s="37"/>
      <c r="C1931" s="37"/>
      <c r="D1931" s="37"/>
      <c r="E1931" s="37"/>
      <c r="F1931" s="37"/>
      <c r="G1931" s="37"/>
      <c r="H1931" s="37"/>
      <c r="I1931" s="37"/>
      <c r="J1931" s="37"/>
      <c r="K1931" s="37"/>
    </row>
    <row r="1932" spans="2:11" x14ac:dyDescent="0.25">
      <c r="B1932" s="37"/>
      <c r="C1932" s="37"/>
      <c r="D1932" s="37"/>
      <c r="E1932" s="37"/>
      <c r="F1932" s="37"/>
      <c r="G1932" s="37"/>
      <c r="H1932" s="37"/>
      <c r="I1932" s="37"/>
      <c r="J1932" s="37"/>
      <c r="K1932" s="37"/>
    </row>
    <row r="1933" spans="2:11" x14ac:dyDescent="0.25">
      <c r="B1933" s="37"/>
      <c r="C1933" s="37"/>
      <c r="D1933" s="37"/>
      <c r="E1933" s="37"/>
      <c r="F1933" s="37"/>
      <c r="G1933" s="37"/>
      <c r="H1933" s="37"/>
      <c r="I1933" s="37"/>
      <c r="J1933" s="37"/>
      <c r="K1933" s="37"/>
    </row>
    <row r="1934" spans="2:11" x14ac:dyDescent="0.25">
      <c r="B1934" s="37"/>
      <c r="C1934" s="37"/>
      <c r="D1934" s="37"/>
      <c r="E1934" s="37"/>
      <c r="F1934" s="37"/>
      <c r="G1934" s="37"/>
      <c r="H1934" s="37"/>
      <c r="I1934" s="37"/>
      <c r="J1934" s="37"/>
      <c r="K1934" s="37"/>
    </row>
    <row r="1935" spans="2:11" x14ac:dyDescent="0.25">
      <c r="B1935" s="37"/>
      <c r="C1935" s="37"/>
      <c r="D1935" s="37"/>
      <c r="E1935" s="37"/>
      <c r="F1935" s="37"/>
      <c r="G1935" s="37"/>
      <c r="H1935" s="37"/>
      <c r="I1935" s="37"/>
      <c r="J1935" s="37"/>
      <c r="K1935" s="37"/>
    </row>
    <row r="1936" spans="2:11" x14ac:dyDescent="0.25">
      <c r="B1936" s="37"/>
      <c r="C1936" s="37"/>
      <c r="D1936" s="37"/>
      <c r="E1936" s="37"/>
      <c r="F1936" s="37"/>
      <c r="G1936" s="37"/>
      <c r="H1936" s="37"/>
      <c r="I1936" s="37"/>
      <c r="J1936" s="37"/>
      <c r="K1936" s="37"/>
    </row>
    <row r="1937" spans="2:11" x14ac:dyDescent="0.25">
      <c r="B1937" s="37"/>
      <c r="C1937" s="37"/>
      <c r="D1937" s="37"/>
      <c r="E1937" s="37"/>
      <c r="F1937" s="37"/>
      <c r="G1937" s="37"/>
      <c r="H1937" s="37"/>
      <c r="I1937" s="37"/>
      <c r="J1937" s="37"/>
      <c r="K1937" s="37"/>
    </row>
    <row r="1938" spans="2:11" x14ac:dyDescent="0.25">
      <c r="B1938" s="37"/>
      <c r="C1938" s="37"/>
      <c r="D1938" s="37"/>
      <c r="E1938" s="37"/>
      <c r="F1938" s="37"/>
      <c r="G1938" s="37"/>
      <c r="H1938" s="37"/>
      <c r="I1938" s="37"/>
      <c r="J1938" s="37"/>
      <c r="K1938" s="37"/>
    </row>
    <row r="1939" spans="2:11" x14ac:dyDescent="0.25">
      <c r="B1939" s="37"/>
      <c r="C1939" s="37"/>
      <c r="D1939" s="37"/>
      <c r="E1939" s="37"/>
      <c r="F1939" s="37"/>
      <c r="G1939" s="37"/>
      <c r="H1939" s="37"/>
      <c r="I1939" s="37"/>
      <c r="J1939" s="37"/>
      <c r="K1939" s="37"/>
    </row>
    <row r="1940" spans="2:11" x14ac:dyDescent="0.25">
      <c r="B1940" s="37"/>
      <c r="C1940" s="37"/>
      <c r="D1940" s="37"/>
      <c r="E1940" s="37"/>
      <c r="F1940" s="37"/>
      <c r="G1940" s="37"/>
      <c r="H1940" s="37"/>
      <c r="I1940" s="37"/>
      <c r="J1940" s="37"/>
      <c r="K1940" s="37"/>
    </row>
    <row r="1941" spans="2:11" x14ac:dyDescent="0.25">
      <c r="B1941" s="37"/>
      <c r="C1941" s="37"/>
      <c r="D1941" s="37"/>
      <c r="E1941" s="37"/>
      <c r="F1941" s="37"/>
      <c r="G1941" s="37"/>
      <c r="H1941" s="37"/>
      <c r="I1941" s="37"/>
      <c r="J1941" s="37"/>
      <c r="K1941" s="37"/>
    </row>
    <row r="1942" spans="2:11" x14ac:dyDescent="0.25">
      <c r="B1942" s="37"/>
      <c r="C1942" s="37"/>
      <c r="D1942" s="37"/>
      <c r="E1942" s="37"/>
      <c r="F1942" s="37"/>
      <c r="G1942" s="37"/>
      <c r="H1942" s="37"/>
      <c r="I1942" s="37"/>
      <c r="J1942" s="37"/>
      <c r="K1942" s="37"/>
    </row>
    <row r="1943" spans="2:11" x14ac:dyDescent="0.25">
      <c r="B1943" s="37"/>
      <c r="C1943" s="37"/>
      <c r="D1943" s="37"/>
      <c r="E1943" s="37"/>
      <c r="F1943" s="37"/>
      <c r="G1943" s="37"/>
      <c r="H1943" s="37"/>
      <c r="I1943" s="37"/>
      <c r="J1943" s="37"/>
      <c r="K1943" s="37"/>
    </row>
    <row r="1944" spans="2:11" x14ac:dyDescent="0.25">
      <c r="B1944" s="37"/>
      <c r="C1944" s="37"/>
      <c r="D1944" s="37"/>
      <c r="E1944" s="37"/>
      <c r="F1944" s="37"/>
      <c r="G1944" s="37"/>
      <c r="H1944" s="37"/>
      <c r="I1944" s="37"/>
      <c r="J1944" s="37"/>
      <c r="K1944" s="37"/>
    </row>
    <row r="1945" spans="2:11" x14ac:dyDescent="0.25">
      <c r="B1945" s="37"/>
      <c r="C1945" s="37"/>
      <c r="D1945" s="37"/>
      <c r="E1945" s="37"/>
      <c r="F1945" s="37"/>
      <c r="G1945" s="37"/>
      <c r="H1945" s="37"/>
      <c r="I1945" s="37"/>
      <c r="J1945" s="37"/>
      <c r="K1945" s="37"/>
    </row>
    <row r="1946" spans="2:11" x14ac:dyDescent="0.25">
      <c r="B1946" s="37"/>
      <c r="C1946" s="37"/>
      <c r="D1946" s="37"/>
      <c r="E1946" s="37"/>
      <c r="F1946" s="37"/>
      <c r="G1946" s="37"/>
      <c r="H1946" s="37"/>
      <c r="I1946" s="37"/>
      <c r="J1946" s="37"/>
      <c r="K1946" s="37"/>
    </row>
    <row r="1947" spans="2:11" x14ac:dyDescent="0.25">
      <c r="B1947" s="37"/>
      <c r="C1947" s="37"/>
      <c r="D1947" s="37"/>
      <c r="E1947" s="37"/>
      <c r="F1947" s="37"/>
      <c r="G1947" s="37"/>
      <c r="H1947" s="37"/>
      <c r="I1947" s="37"/>
      <c r="J1947" s="37"/>
      <c r="K1947" s="37"/>
    </row>
    <row r="1948" spans="2:11" x14ac:dyDescent="0.25">
      <c r="B1948" s="37"/>
      <c r="C1948" s="37"/>
      <c r="D1948" s="37"/>
      <c r="E1948" s="37"/>
      <c r="F1948" s="37"/>
      <c r="G1948" s="37"/>
      <c r="H1948" s="37"/>
      <c r="I1948" s="37"/>
      <c r="J1948" s="37"/>
      <c r="K1948" s="37"/>
    </row>
    <row r="1949" spans="2:11" x14ac:dyDescent="0.25">
      <c r="B1949" s="37"/>
      <c r="C1949" s="37"/>
      <c r="D1949" s="37"/>
      <c r="E1949" s="37"/>
      <c r="F1949" s="37"/>
      <c r="G1949" s="37"/>
      <c r="H1949" s="37"/>
      <c r="I1949" s="37"/>
      <c r="J1949" s="37"/>
      <c r="K1949" s="37"/>
    </row>
    <row r="1950" spans="2:11" x14ac:dyDescent="0.25">
      <c r="B1950" s="37"/>
      <c r="C1950" s="37"/>
      <c r="D1950" s="37"/>
      <c r="E1950" s="37"/>
      <c r="F1950" s="37"/>
      <c r="G1950" s="37"/>
      <c r="H1950" s="37"/>
      <c r="I1950" s="37"/>
      <c r="J1950" s="37"/>
      <c r="K1950" s="37"/>
    </row>
    <row r="1951" spans="2:11" x14ac:dyDescent="0.25">
      <c r="B1951" s="37"/>
      <c r="C1951" s="37"/>
      <c r="D1951" s="37"/>
      <c r="E1951" s="37"/>
      <c r="F1951" s="37"/>
      <c r="G1951" s="37"/>
      <c r="H1951" s="37"/>
      <c r="I1951" s="37"/>
      <c r="J1951" s="37"/>
      <c r="K1951" s="37"/>
    </row>
    <row r="1952" spans="2:11" x14ac:dyDescent="0.25">
      <c r="B1952" s="37"/>
      <c r="C1952" s="37"/>
      <c r="D1952" s="37"/>
      <c r="E1952" s="37"/>
      <c r="F1952" s="37"/>
      <c r="G1952" s="37"/>
      <c r="H1952" s="37"/>
      <c r="I1952" s="37"/>
      <c r="J1952" s="37"/>
      <c r="K1952" s="37"/>
    </row>
    <row r="1953" spans="2:11" x14ac:dyDescent="0.25">
      <c r="B1953" s="37"/>
      <c r="C1953" s="37"/>
      <c r="D1953" s="37"/>
      <c r="E1953" s="37"/>
      <c r="F1953" s="37"/>
      <c r="G1953" s="37"/>
      <c r="H1953" s="37"/>
      <c r="I1953" s="37"/>
      <c r="J1953" s="37"/>
      <c r="K1953" s="37"/>
    </row>
    <row r="1954" spans="2:11" x14ac:dyDescent="0.25">
      <c r="B1954" s="37"/>
      <c r="C1954" s="37"/>
      <c r="D1954" s="37"/>
      <c r="E1954" s="37"/>
      <c r="F1954" s="37"/>
      <c r="G1954" s="37"/>
      <c r="H1954" s="37"/>
      <c r="I1954" s="37"/>
      <c r="J1954" s="37"/>
      <c r="K1954" s="37"/>
    </row>
    <row r="1955" spans="2:11" x14ac:dyDescent="0.25">
      <c r="B1955" s="37"/>
      <c r="C1955" s="37"/>
      <c r="D1955" s="37"/>
      <c r="E1955" s="37"/>
      <c r="F1955" s="37"/>
      <c r="G1955" s="37"/>
      <c r="H1955" s="37"/>
      <c r="I1955" s="37"/>
      <c r="J1955" s="37"/>
      <c r="K1955" s="37"/>
    </row>
    <row r="1956" spans="2:11" x14ac:dyDescent="0.25">
      <c r="B1956" s="37"/>
      <c r="C1956" s="37"/>
      <c r="D1956" s="37"/>
      <c r="E1956" s="37"/>
      <c r="F1956" s="37"/>
      <c r="G1956" s="37"/>
      <c r="H1956" s="37"/>
      <c r="I1956" s="37"/>
      <c r="J1956" s="37"/>
      <c r="K1956" s="37"/>
    </row>
    <row r="1957" spans="2:11" x14ac:dyDescent="0.25">
      <c r="B1957" s="37"/>
      <c r="C1957" s="37"/>
      <c r="D1957" s="37"/>
      <c r="E1957" s="37"/>
      <c r="F1957" s="37"/>
      <c r="G1957" s="37"/>
      <c r="H1957" s="37"/>
      <c r="I1957" s="37"/>
      <c r="J1957" s="37"/>
      <c r="K1957" s="37"/>
    </row>
    <row r="1958" spans="2:11" x14ac:dyDescent="0.25">
      <c r="B1958" s="37"/>
      <c r="C1958" s="37"/>
      <c r="D1958" s="37"/>
      <c r="E1958" s="37"/>
      <c r="F1958" s="37"/>
      <c r="G1958" s="37"/>
      <c r="H1958" s="37"/>
      <c r="I1958" s="37"/>
      <c r="J1958" s="37"/>
      <c r="K1958" s="37"/>
    </row>
    <row r="1959" spans="2:11" x14ac:dyDescent="0.25">
      <c r="B1959" s="37"/>
      <c r="C1959" s="37"/>
      <c r="D1959" s="37"/>
      <c r="E1959" s="37"/>
      <c r="F1959" s="37"/>
      <c r="G1959" s="37"/>
      <c r="H1959" s="37"/>
      <c r="I1959" s="37"/>
      <c r="J1959" s="37"/>
      <c r="K1959" s="37"/>
    </row>
    <row r="1960" spans="2:11" x14ac:dyDescent="0.25">
      <c r="B1960" s="37"/>
      <c r="C1960" s="37"/>
      <c r="D1960" s="37"/>
      <c r="E1960" s="37"/>
      <c r="F1960" s="37"/>
      <c r="G1960" s="37"/>
      <c r="H1960" s="37"/>
      <c r="I1960" s="37"/>
      <c r="J1960" s="37"/>
      <c r="K1960" s="37"/>
    </row>
    <row r="1961" spans="2:11" x14ac:dyDescent="0.25">
      <c r="B1961" s="37"/>
      <c r="C1961" s="37"/>
      <c r="D1961" s="37"/>
      <c r="E1961" s="37"/>
      <c r="F1961" s="37"/>
      <c r="G1961" s="37"/>
      <c r="H1961" s="37"/>
      <c r="I1961" s="37"/>
      <c r="J1961" s="37"/>
      <c r="K1961" s="37"/>
    </row>
    <row r="1962" spans="2:11" x14ac:dyDescent="0.25">
      <c r="B1962" s="37"/>
      <c r="C1962" s="37"/>
      <c r="D1962" s="37"/>
      <c r="E1962" s="37"/>
      <c r="F1962" s="37"/>
      <c r="G1962" s="37"/>
      <c r="H1962" s="37"/>
      <c r="I1962" s="37"/>
      <c r="J1962" s="37"/>
      <c r="K1962" s="37"/>
    </row>
    <row r="1963" spans="2:11" x14ac:dyDescent="0.25">
      <c r="B1963" s="37"/>
      <c r="C1963" s="37"/>
      <c r="D1963" s="37"/>
      <c r="E1963" s="37"/>
      <c r="F1963" s="37"/>
      <c r="G1963" s="37"/>
      <c r="H1963" s="37"/>
      <c r="I1963" s="37"/>
      <c r="J1963" s="37"/>
      <c r="K1963" s="37"/>
    </row>
    <row r="1964" spans="2:11" x14ac:dyDescent="0.25">
      <c r="B1964" s="37"/>
      <c r="C1964" s="37"/>
      <c r="D1964" s="37"/>
      <c r="E1964" s="37"/>
      <c r="F1964" s="37"/>
      <c r="G1964" s="37"/>
      <c r="H1964" s="37"/>
      <c r="I1964" s="37"/>
      <c r="J1964" s="37"/>
      <c r="K1964" s="37"/>
    </row>
    <row r="1965" spans="2:11" x14ac:dyDescent="0.25">
      <c r="B1965" s="37"/>
      <c r="C1965" s="37"/>
      <c r="D1965" s="37"/>
      <c r="E1965" s="37"/>
      <c r="F1965" s="37"/>
      <c r="G1965" s="37"/>
      <c r="H1965" s="37"/>
      <c r="I1965" s="37"/>
      <c r="J1965" s="37"/>
      <c r="K1965" s="37"/>
    </row>
    <row r="1966" spans="2:11" x14ac:dyDescent="0.25">
      <c r="B1966" s="37"/>
      <c r="C1966" s="37"/>
      <c r="D1966" s="37"/>
      <c r="E1966" s="37"/>
      <c r="F1966" s="37"/>
      <c r="G1966" s="37"/>
      <c r="H1966" s="37"/>
      <c r="I1966" s="37"/>
      <c r="J1966" s="37"/>
      <c r="K1966" s="37"/>
    </row>
    <row r="1967" spans="2:11" x14ac:dyDescent="0.25">
      <c r="B1967" s="37"/>
      <c r="C1967" s="37"/>
      <c r="D1967" s="37"/>
      <c r="E1967" s="37"/>
      <c r="F1967" s="37"/>
      <c r="G1967" s="37"/>
      <c r="H1967" s="37"/>
      <c r="I1967" s="37"/>
      <c r="J1967" s="37"/>
      <c r="K1967" s="37"/>
    </row>
    <row r="1968" spans="2:11" x14ac:dyDescent="0.25">
      <c r="B1968" s="37"/>
      <c r="C1968" s="37"/>
      <c r="D1968" s="37"/>
      <c r="E1968" s="37"/>
      <c r="F1968" s="37"/>
      <c r="G1968" s="37"/>
      <c r="H1968" s="37"/>
      <c r="I1968" s="37"/>
      <c r="J1968" s="37"/>
      <c r="K1968" s="37"/>
    </row>
    <row r="1969" spans="2:11" x14ac:dyDescent="0.25">
      <c r="B1969" s="37"/>
      <c r="C1969" s="37"/>
      <c r="D1969" s="37"/>
      <c r="E1969" s="37"/>
      <c r="F1969" s="37"/>
      <c r="G1969" s="37"/>
      <c r="H1969" s="37"/>
      <c r="I1969" s="37"/>
      <c r="J1969" s="37"/>
      <c r="K1969" s="37"/>
    </row>
    <row r="1970" spans="2:11" x14ac:dyDescent="0.25">
      <c r="B1970" s="37"/>
      <c r="C1970" s="37"/>
      <c r="D1970" s="37"/>
      <c r="E1970" s="37"/>
      <c r="F1970" s="37"/>
      <c r="G1970" s="37"/>
      <c r="H1970" s="37"/>
      <c r="I1970" s="37"/>
      <c r="J1970" s="37"/>
      <c r="K1970" s="37"/>
    </row>
    <row r="1971" spans="2:11" x14ac:dyDescent="0.25">
      <c r="B1971" s="37"/>
      <c r="C1971" s="37"/>
      <c r="D1971" s="37"/>
      <c r="E1971" s="37"/>
      <c r="F1971" s="37"/>
      <c r="G1971" s="37"/>
      <c r="H1971" s="37"/>
      <c r="I1971" s="37"/>
      <c r="J1971" s="37"/>
      <c r="K1971" s="37"/>
    </row>
    <row r="1972" spans="2:11" x14ac:dyDescent="0.25">
      <c r="B1972" s="37"/>
      <c r="C1972" s="37"/>
      <c r="D1972" s="37"/>
      <c r="E1972" s="37"/>
      <c r="F1972" s="37"/>
      <c r="G1972" s="37"/>
      <c r="H1972" s="37"/>
      <c r="I1972" s="37"/>
      <c r="J1972" s="37"/>
      <c r="K1972" s="37"/>
    </row>
    <row r="1973" spans="2:11" x14ac:dyDescent="0.25">
      <c r="B1973" s="37"/>
      <c r="C1973" s="37"/>
      <c r="D1973" s="37"/>
      <c r="E1973" s="37"/>
      <c r="F1973" s="37"/>
      <c r="G1973" s="37"/>
      <c r="H1973" s="37"/>
      <c r="I1973" s="37"/>
      <c r="J1973" s="37"/>
      <c r="K1973" s="37"/>
    </row>
    <row r="1974" spans="2:11" x14ac:dyDescent="0.25">
      <c r="B1974" s="37"/>
      <c r="C1974" s="37"/>
      <c r="D1974" s="37"/>
      <c r="E1974" s="37"/>
      <c r="F1974" s="37"/>
      <c r="G1974" s="37"/>
      <c r="H1974" s="37"/>
      <c r="I1974" s="37"/>
      <c r="J1974" s="37"/>
      <c r="K1974" s="37"/>
    </row>
    <row r="1975" spans="2:11" x14ac:dyDescent="0.25">
      <c r="B1975" s="37"/>
      <c r="C1975" s="37"/>
      <c r="D1975" s="37"/>
      <c r="E1975" s="37"/>
      <c r="F1975" s="37"/>
      <c r="G1975" s="37"/>
      <c r="H1975" s="37"/>
      <c r="I1975" s="37"/>
      <c r="J1975" s="37"/>
      <c r="K1975" s="37"/>
    </row>
    <row r="1976" spans="2:11" x14ac:dyDescent="0.25">
      <c r="B1976" s="37"/>
      <c r="C1976" s="37"/>
      <c r="D1976" s="37"/>
      <c r="E1976" s="37"/>
      <c r="F1976" s="37"/>
      <c r="G1976" s="37"/>
      <c r="H1976" s="37"/>
      <c r="I1976" s="37"/>
      <c r="J1976" s="37"/>
      <c r="K1976" s="37"/>
    </row>
    <row r="1977" spans="2:11" x14ac:dyDescent="0.25">
      <c r="B1977" s="37"/>
      <c r="C1977" s="37"/>
      <c r="D1977" s="37"/>
      <c r="E1977" s="37"/>
      <c r="F1977" s="37"/>
      <c r="G1977" s="37"/>
      <c r="H1977" s="37"/>
      <c r="I1977" s="37"/>
      <c r="J1977" s="37"/>
      <c r="K1977" s="37"/>
    </row>
    <row r="1978" spans="2:11" x14ac:dyDescent="0.25">
      <c r="B1978" s="37"/>
      <c r="C1978" s="37"/>
      <c r="D1978" s="37"/>
      <c r="E1978" s="37"/>
      <c r="F1978" s="37"/>
      <c r="G1978" s="37"/>
      <c r="H1978" s="37"/>
      <c r="I1978" s="37"/>
      <c r="J1978" s="37"/>
      <c r="K1978" s="37"/>
    </row>
    <row r="1979" spans="2:11" x14ac:dyDescent="0.25">
      <c r="B1979" s="37"/>
      <c r="C1979" s="37"/>
      <c r="D1979" s="37"/>
      <c r="E1979" s="37"/>
      <c r="F1979" s="37"/>
      <c r="G1979" s="37"/>
      <c r="H1979" s="37"/>
      <c r="I1979" s="37"/>
      <c r="J1979" s="37"/>
      <c r="K1979" s="37"/>
    </row>
    <row r="1980" spans="2:11" x14ac:dyDescent="0.25">
      <c r="B1980" s="37"/>
      <c r="C1980" s="37"/>
      <c r="D1980" s="37"/>
      <c r="E1980" s="37"/>
      <c r="F1980" s="37"/>
      <c r="G1980" s="37"/>
      <c r="H1980" s="37"/>
      <c r="I1980" s="37"/>
      <c r="J1980" s="37"/>
      <c r="K1980" s="37"/>
    </row>
    <row r="1981" spans="2:11" x14ac:dyDescent="0.25">
      <c r="B1981" s="37"/>
      <c r="C1981" s="37"/>
      <c r="D1981" s="37"/>
      <c r="E1981" s="37"/>
      <c r="F1981" s="37"/>
      <c r="G1981" s="37"/>
      <c r="H1981" s="37"/>
      <c r="I1981" s="37"/>
      <c r="J1981" s="37"/>
      <c r="K1981" s="37"/>
    </row>
    <row r="1982" spans="2:11" x14ac:dyDescent="0.25">
      <c r="B1982" s="37"/>
      <c r="C1982" s="37"/>
      <c r="D1982" s="37"/>
      <c r="E1982" s="37"/>
      <c r="F1982" s="37"/>
      <c r="G1982" s="37"/>
      <c r="H1982" s="37"/>
      <c r="I1982" s="37"/>
      <c r="J1982" s="37"/>
      <c r="K1982" s="37"/>
    </row>
    <row r="1983" spans="2:11" x14ac:dyDescent="0.25">
      <c r="B1983" s="37"/>
      <c r="C1983" s="37"/>
      <c r="D1983" s="37"/>
      <c r="E1983" s="37"/>
      <c r="F1983" s="37"/>
      <c r="G1983" s="37"/>
      <c r="H1983" s="37"/>
      <c r="I1983" s="37"/>
      <c r="J1983" s="37"/>
      <c r="K1983" s="37"/>
    </row>
    <row r="1984" spans="2:11" x14ac:dyDescent="0.25">
      <c r="B1984" s="37"/>
      <c r="C1984" s="37"/>
      <c r="D1984" s="37"/>
      <c r="E1984" s="37"/>
      <c r="F1984" s="37"/>
      <c r="G1984" s="37"/>
      <c r="H1984" s="37"/>
      <c r="I1984" s="37"/>
      <c r="J1984" s="37"/>
      <c r="K1984" s="37"/>
    </row>
    <row r="1985" spans="2:11" x14ac:dyDescent="0.25">
      <c r="B1985" s="37"/>
      <c r="C1985" s="37"/>
      <c r="D1985" s="37"/>
      <c r="E1985" s="37"/>
      <c r="F1985" s="37"/>
      <c r="G1985" s="37"/>
      <c r="H1985" s="37"/>
      <c r="I1985" s="37"/>
      <c r="J1985" s="37"/>
      <c r="K1985" s="37"/>
    </row>
    <row r="1986" spans="2:11" x14ac:dyDescent="0.25">
      <c r="B1986" s="37"/>
      <c r="C1986" s="37"/>
      <c r="D1986" s="37"/>
      <c r="E1986" s="37"/>
      <c r="F1986" s="37"/>
      <c r="G1986" s="37"/>
      <c r="H1986" s="37"/>
      <c r="I1986" s="37"/>
      <c r="J1986" s="37"/>
      <c r="K1986" s="37"/>
    </row>
    <row r="1987" spans="2:11" x14ac:dyDescent="0.25">
      <c r="B1987" s="37"/>
      <c r="C1987" s="37"/>
      <c r="D1987" s="37"/>
      <c r="E1987" s="37"/>
      <c r="F1987" s="37"/>
      <c r="G1987" s="37"/>
      <c r="H1987" s="37"/>
      <c r="I1987" s="37"/>
      <c r="J1987" s="37"/>
      <c r="K1987" s="37"/>
    </row>
    <row r="1988" spans="2:11" x14ac:dyDescent="0.25">
      <c r="B1988" s="37"/>
      <c r="C1988" s="37"/>
      <c r="D1988" s="37"/>
      <c r="E1988" s="37"/>
      <c r="F1988" s="37"/>
      <c r="G1988" s="37"/>
      <c r="H1988" s="37"/>
      <c r="I1988" s="37"/>
      <c r="J1988" s="37"/>
      <c r="K1988" s="37"/>
    </row>
    <row r="1989" spans="2:11" x14ac:dyDescent="0.25">
      <c r="B1989" s="37"/>
      <c r="C1989" s="37"/>
      <c r="D1989" s="37"/>
      <c r="E1989" s="37"/>
      <c r="F1989" s="37"/>
      <c r="G1989" s="37"/>
      <c r="H1989" s="37"/>
      <c r="I1989" s="37"/>
      <c r="J1989" s="37"/>
      <c r="K1989" s="37"/>
    </row>
    <row r="1990" spans="2:11" x14ac:dyDescent="0.25">
      <c r="B1990" s="37"/>
      <c r="C1990" s="37"/>
      <c r="D1990" s="37"/>
      <c r="E1990" s="37"/>
      <c r="F1990" s="37"/>
      <c r="G1990" s="37"/>
      <c r="H1990" s="37"/>
      <c r="I1990" s="37"/>
      <c r="J1990" s="37"/>
      <c r="K1990" s="37"/>
    </row>
    <row r="1991" spans="2:11" x14ac:dyDescent="0.25">
      <c r="B1991" s="37"/>
      <c r="C1991" s="37"/>
      <c r="D1991" s="37"/>
      <c r="E1991" s="37"/>
      <c r="F1991" s="37"/>
      <c r="G1991" s="37"/>
      <c r="H1991" s="37"/>
      <c r="I1991" s="37"/>
      <c r="J1991" s="37"/>
      <c r="K1991" s="37"/>
    </row>
    <row r="1992" spans="2:11" x14ac:dyDescent="0.25">
      <c r="B1992" s="37"/>
      <c r="C1992" s="37"/>
      <c r="D1992" s="37"/>
      <c r="E1992" s="37"/>
      <c r="F1992" s="37"/>
      <c r="G1992" s="37"/>
      <c r="H1992" s="37"/>
      <c r="I1992" s="37"/>
      <c r="J1992" s="37"/>
      <c r="K1992" s="37"/>
    </row>
    <row r="1993" spans="2:11" x14ac:dyDescent="0.25">
      <c r="B1993" s="37"/>
      <c r="C1993" s="37"/>
      <c r="D1993" s="37"/>
      <c r="E1993" s="37"/>
      <c r="F1993" s="37"/>
      <c r="G1993" s="37"/>
      <c r="H1993" s="37"/>
      <c r="I1993" s="37"/>
      <c r="J1993" s="37"/>
      <c r="K1993" s="37"/>
    </row>
    <row r="1994" spans="2:11" x14ac:dyDescent="0.25">
      <c r="B1994" s="37"/>
      <c r="C1994" s="37"/>
      <c r="D1994" s="37"/>
      <c r="E1994" s="37"/>
      <c r="F1994" s="37"/>
      <c r="G1994" s="37"/>
      <c r="H1994" s="37"/>
      <c r="I1994" s="37"/>
      <c r="J1994" s="37"/>
      <c r="K1994" s="37"/>
    </row>
    <row r="1995" spans="2:11" x14ac:dyDescent="0.25">
      <c r="B1995" s="37"/>
      <c r="C1995" s="37"/>
      <c r="D1995" s="37"/>
      <c r="E1995" s="37"/>
      <c r="F1995" s="37"/>
      <c r="G1995" s="37"/>
      <c r="H1995" s="37"/>
      <c r="I1995" s="37"/>
      <c r="J1995" s="37"/>
      <c r="K1995" s="37"/>
    </row>
    <row r="1996" spans="2:11" x14ac:dyDescent="0.25">
      <c r="B1996" s="37"/>
      <c r="C1996" s="37"/>
      <c r="D1996" s="37"/>
      <c r="E1996" s="37"/>
      <c r="F1996" s="37"/>
      <c r="G1996" s="37"/>
      <c r="H1996" s="37"/>
      <c r="I1996" s="37"/>
      <c r="J1996" s="37"/>
      <c r="K1996" s="37"/>
    </row>
    <row r="1997" spans="2:11" x14ac:dyDescent="0.25">
      <c r="B1997" s="37"/>
      <c r="C1997" s="37"/>
      <c r="D1997" s="37"/>
      <c r="E1997" s="37"/>
      <c r="F1997" s="37"/>
      <c r="G1997" s="37"/>
      <c r="H1997" s="37"/>
      <c r="I1997" s="37"/>
      <c r="J1997" s="37"/>
      <c r="K1997" s="37"/>
    </row>
    <row r="1998" spans="2:11" x14ac:dyDescent="0.25">
      <c r="B1998" s="37"/>
      <c r="C1998" s="37"/>
      <c r="D1998" s="37"/>
      <c r="E1998" s="37"/>
      <c r="F1998" s="37"/>
      <c r="G1998" s="37"/>
      <c r="H1998" s="37"/>
      <c r="I1998" s="37"/>
      <c r="J1998" s="37"/>
      <c r="K1998" s="37"/>
    </row>
    <row r="1999" spans="2:11" x14ac:dyDescent="0.25">
      <c r="B1999" s="37"/>
      <c r="C1999" s="37"/>
      <c r="D1999" s="37"/>
      <c r="E1999" s="37"/>
      <c r="F1999" s="37"/>
      <c r="G1999" s="37"/>
      <c r="H1999" s="37"/>
      <c r="I1999" s="37"/>
      <c r="J1999" s="37"/>
      <c r="K1999" s="37"/>
    </row>
    <row r="2000" spans="2:11" x14ac:dyDescent="0.25">
      <c r="B2000" s="37"/>
      <c r="C2000" s="37"/>
      <c r="D2000" s="37"/>
      <c r="E2000" s="37"/>
      <c r="F2000" s="37"/>
      <c r="G2000" s="37"/>
      <c r="H2000" s="37"/>
      <c r="I2000" s="37"/>
      <c r="J2000" s="37"/>
      <c r="K2000" s="37"/>
    </row>
    <row r="2001" spans="2:11" x14ac:dyDescent="0.25">
      <c r="B2001" s="37"/>
      <c r="C2001" s="37"/>
      <c r="D2001" s="37"/>
      <c r="E2001" s="37"/>
      <c r="F2001" s="37"/>
      <c r="G2001" s="37"/>
      <c r="H2001" s="37"/>
      <c r="I2001" s="37"/>
      <c r="J2001" s="37"/>
      <c r="K2001" s="37"/>
    </row>
    <row r="2002" spans="2:11" x14ac:dyDescent="0.25">
      <c r="B2002" s="37"/>
      <c r="C2002" s="37"/>
      <c r="D2002" s="37"/>
      <c r="E2002" s="37"/>
      <c r="F2002" s="37"/>
      <c r="G2002" s="37"/>
      <c r="H2002" s="37"/>
      <c r="I2002" s="37"/>
      <c r="J2002" s="37"/>
      <c r="K2002" s="37"/>
    </row>
    <row r="2003" spans="2:11" x14ac:dyDescent="0.25">
      <c r="B2003" s="37"/>
      <c r="C2003" s="37"/>
      <c r="D2003" s="37"/>
      <c r="E2003" s="37"/>
      <c r="F2003" s="37"/>
      <c r="G2003" s="37"/>
      <c r="H2003" s="37"/>
      <c r="I2003" s="37"/>
      <c r="J2003" s="37"/>
      <c r="K2003" s="37"/>
    </row>
    <row r="2004" spans="2:11" x14ac:dyDescent="0.25">
      <c r="B2004" s="37"/>
      <c r="C2004" s="37"/>
      <c r="D2004" s="37"/>
      <c r="E2004" s="37"/>
      <c r="F2004" s="37"/>
      <c r="G2004" s="37"/>
      <c r="H2004" s="37"/>
      <c r="I2004" s="37"/>
      <c r="J2004" s="37"/>
      <c r="K2004" s="37"/>
    </row>
    <row r="2005" spans="2:11" x14ac:dyDescent="0.25">
      <c r="B2005" s="37"/>
      <c r="C2005" s="37"/>
      <c r="D2005" s="37"/>
      <c r="E2005" s="37"/>
      <c r="F2005" s="37"/>
      <c r="G2005" s="37"/>
      <c r="H2005" s="37"/>
      <c r="I2005" s="37"/>
      <c r="J2005" s="37"/>
      <c r="K2005" s="37"/>
    </row>
    <row r="2006" spans="2:11" x14ac:dyDescent="0.25">
      <c r="B2006" s="37"/>
      <c r="C2006" s="37"/>
      <c r="D2006" s="37"/>
      <c r="E2006" s="37"/>
      <c r="F2006" s="37"/>
      <c r="G2006" s="37"/>
      <c r="H2006" s="37"/>
      <c r="I2006" s="37"/>
      <c r="J2006" s="37"/>
      <c r="K2006" s="37"/>
    </row>
    <row r="2007" spans="2:11" x14ac:dyDescent="0.25">
      <c r="B2007" s="37"/>
      <c r="C2007" s="37"/>
      <c r="D2007" s="37"/>
      <c r="E2007" s="37"/>
      <c r="F2007" s="37"/>
      <c r="G2007" s="37"/>
      <c r="H2007" s="37"/>
      <c r="I2007" s="37"/>
      <c r="J2007" s="37"/>
      <c r="K2007" s="37"/>
    </row>
    <row r="2008" spans="2:11" x14ac:dyDescent="0.25">
      <c r="B2008" s="37"/>
      <c r="C2008" s="37"/>
      <c r="D2008" s="37"/>
      <c r="E2008" s="37"/>
      <c r="F2008" s="37"/>
      <c r="G2008" s="37"/>
      <c r="H2008" s="37"/>
      <c r="I2008" s="37"/>
      <c r="J2008" s="37"/>
      <c r="K2008" s="37"/>
    </row>
    <row r="2009" spans="2:11" x14ac:dyDescent="0.25">
      <c r="B2009" s="37"/>
      <c r="C2009" s="37"/>
      <c r="D2009" s="37"/>
      <c r="E2009" s="37"/>
      <c r="F2009" s="37"/>
      <c r="G2009" s="37"/>
      <c r="H2009" s="37"/>
      <c r="I2009" s="37"/>
      <c r="J2009" s="37"/>
      <c r="K2009" s="37"/>
    </row>
    <row r="2010" spans="2:11" x14ac:dyDescent="0.25">
      <c r="B2010" s="37"/>
      <c r="C2010" s="37"/>
      <c r="D2010" s="37"/>
      <c r="E2010" s="37"/>
      <c r="F2010" s="37"/>
      <c r="G2010" s="37"/>
      <c r="H2010" s="37"/>
      <c r="I2010" s="37"/>
      <c r="J2010" s="37"/>
      <c r="K2010" s="37"/>
    </row>
    <row r="2011" spans="2:11" x14ac:dyDescent="0.25">
      <c r="B2011" s="37"/>
      <c r="C2011" s="37"/>
      <c r="D2011" s="37"/>
      <c r="E2011" s="37"/>
      <c r="F2011" s="37"/>
      <c r="G2011" s="37"/>
      <c r="H2011" s="37"/>
      <c r="I2011" s="37"/>
      <c r="J2011" s="37"/>
      <c r="K2011" s="37"/>
    </row>
    <row r="2012" spans="2:11" x14ac:dyDescent="0.25">
      <c r="B2012" s="37"/>
      <c r="C2012" s="37"/>
      <c r="D2012" s="37"/>
      <c r="E2012" s="37"/>
      <c r="F2012" s="37"/>
      <c r="G2012" s="37"/>
      <c r="H2012" s="37"/>
      <c r="I2012" s="37"/>
      <c r="J2012" s="37"/>
      <c r="K2012" s="37"/>
    </row>
    <row r="2013" spans="2:11" x14ac:dyDescent="0.25">
      <c r="B2013" s="37"/>
      <c r="C2013" s="37"/>
      <c r="D2013" s="37"/>
      <c r="E2013" s="37"/>
      <c r="F2013" s="37"/>
      <c r="G2013" s="37"/>
      <c r="H2013" s="37"/>
      <c r="I2013" s="37"/>
      <c r="J2013" s="37"/>
      <c r="K2013" s="37"/>
    </row>
    <row r="2014" spans="2:11" x14ac:dyDescent="0.25">
      <c r="B2014" s="37"/>
      <c r="C2014" s="37"/>
      <c r="D2014" s="37"/>
      <c r="E2014" s="37"/>
      <c r="F2014" s="37"/>
      <c r="G2014" s="37"/>
      <c r="H2014" s="37"/>
      <c r="I2014" s="37"/>
      <c r="J2014" s="37"/>
      <c r="K2014" s="37"/>
    </row>
    <row r="2015" spans="2:11" x14ac:dyDescent="0.25">
      <c r="B2015" s="37"/>
      <c r="C2015" s="37"/>
      <c r="D2015" s="37"/>
      <c r="E2015" s="37"/>
      <c r="F2015" s="37"/>
      <c r="G2015" s="37"/>
      <c r="H2015" s="37"/>
      <c r="I2015" s="37"/>
      <c r="J2015" s="37"/>
      <c r="K2015" s="37"/>
    </row>
    <row r="2016" spans="2:11" x14ac:dyDescent="0.25">
      <c r="B2016" s="37"/>
      <c r="C2016" s="37"/>
      <c r="D2016" s="37"/>
      <c r="E2016" s="37"/>
      <c r="F2016" s="37"/>
      <c r="G2016" s="37"/>
      <c r="H2016" s="37"/>
      <c r="I2016" s="37"/>
      <c r="J2016" s="37"/>
      <c r="K2016" s="37"/>
    </row>
    <row r="2017" spans="2:11" x14ac:dyDescent="0.25">
      <c r="B2017" s="37"/>
      <c r="C2017" s="37"/>
      <c r="D2017" s="37"/>
      <c r="E2017" s="37"/>
      <c r="F2017" s="37"/>
      <c r="G2017" s="37"/>
      <c r="H2017" s="37"/>
      <c r="I2017" s="37"/>
      <c r="J2017" s="37"/>
      <c r="K2017" s="37"/>
    </row>
    <row r="2018" spans="2:11" x14ac:dyDescent="0.25">
      <c r="B2018" s="37"/>
      <c r="C2018" s="37"/>
      <c r="D2018" s="37"/>
      <c r="E2018" s="37"/>
      <c r="F2018" s="37"/>
      <c r="G2018" s="37"/>
      <c r="H2018" s="37"/>
      <c r="I2018" s="37"/>
      <c r="J2018" s="37"/>
      <c r="K2018" s="37"/>
    </row>
    <row r="2019" spans="2:11" x14ac:dyDescent="0.25">
      <c r="B2019" s="37"/>
      <c r="C2019" s="37"/>
      <c r="D2019" s="37"/>
      <c r="E2019" s="37"/>
      <c r="F2019" s="37"/>
      <c r="G2019" s="37"/>
      <c r="H2019" s="37"/>
      <c r="I2019" s="37"/>
      <c r="J2019" s="37"/>
      <c r="K2019" s="37"/>
    </row>
    <row r="2020" spans="2:11" x14ac:dyDescent="0.25">
      <c r="B2020" s="37"/>
      <c r="C2020" s="37"/>
      <c r="D2020" s="37"/>
      <c r="E2020" s="37"/>
      <c r="F2020" s="37"/>
      <c r="G2020" s="37"/>
      <c r="H2020" s="37"/>
      <c r="I2020" s="37"/>
      <c r="J2020" s="37"/>
      <c r="K2020" s="37"/>
    </row>
    <row r="2021" spans="2:11" x14ac:dyDescent="0.25">
      <c r="B2021" s="37"/>
      <c r="C2021" s="37"/>
      <c r="D2021" s="37"/>
      <c r="E2021" s="37"/>
      <c r="F2021" s="37"/>
      <c r="G2021" s="37"/>
      <c r="H2021" s="37"/>
      <c r="I2021" s="37"/>
      <c r="J2021" s="37"/>
      <c r="K2021" s="37"/>
    </row>
    <row r="2022" spans="2:11" x14ac:dyDescent="0.25">
      <c r="B2022" s="37"/>
      <c r="C2022" s="37"/>
      <c r="D2022" s="37"/>
      <c r="E2022" s="37"/>
      <c r="F2022" s="37"/>
      <c r="G2022" s="37"/>
      <c r="H2022" s="37"/>
      <c r="I2022" s="37"/>
      <c r="J2022" s="37"/>
      <c r="K2022" s="37"/>
    </row>
    <row r="2023" spans="2:11" x14ac:dyDescent="0.25">
      <c r="B2023" s="37"/>
      <c r="C2023" s="37"/>
      <c r="D2023" s="37"/>
      <c r="E2023" s="37"/>
      <c r="F2023" s="37"/>
      <c r="G2023" s="37"/>
      <c r="H2023" s="37"/>
      <c r="I2023" s="37"/>
      <c r="J2023" s="37"/>
      <c r="K2023" s="37"/>
    </row>
    <row r="2024" spans="2:11" x14ac:dyDescent="0.25">
      <c r="B2024" s="37"/>
      <c r="C2024" s="37"/>
      <c r="D2024" s="37"/>
      <c r="E2024" s="37"/>
      <c r="F2024" s="37"/>
      <c r="G2024" s="37"/>
      <c r="H2024" s="37"/>
      <c r="I2024" s="37"/>
      <c r="J2024" s="37"/>
      <c r="K2024" s="37"/>
    </row>
    <row r="2025" spans="2:11" x14ac:dyDescent="0.25">
      <c r="B2025" s="37"/>
      <c r="C2025" s="37"/>
      <c r="D2025" s="37"/>
      <c r="E2025" s="37"/>
      <c r="F2025" s="37"/>
      <c r="G2025" s="37"/>
      <c r="H2025" s="37"/>
      <c r="I2025" s="37"/>
      <c r="J2025" s="37"/>
      <c r="K2025" s="37"/>
    </row>
    <row r="2026" spans="2:11" x14ac:dyDescent="0.25">
      <c r="B2026" s="37"/>
      <c r="C2026" s="37"/>
      <c r="D2026" s="37"/>
      <c r="E2026" s="37"/>
      <c r="F2026" s="37"/>
      <c r="G2026" s="37"/>
      <c r="H2026" s="37"/>
      <c r="I2026" s="37"/>
      <c r="J2026" s="37"/>
      <c r="K2026" s="37"/>
    </row>
    <row r="2027" spans="2:11" x14ac:dyDescent="0.25">
      <c r="B2027" s="37"/>
      <c r="C2027" s="37"/>
      <c r="D2027" s="37"/>
      <c r="E2027" s="37"/>
      <c r="F2027" s="37"/>
      <c r="G2027" s="37"/>
      <c r="H2027" s="37"/>
      <c r="I2027" s="37"/>
      <c r="J2027" s="37"/>
      <c r="K2027" s="37"/>
    </row>
    <row r="2028" spans="2:11" x14ac:dyDescent="0.25">
      <c r="B2028" s="37"/>
      <c r="C2028" s="37"/>
      <c r="D2028" s="37"/>
      <c r="E2028" s="37"/>
      <c r="F2028" s="37"/>
      <c r="G2028" s="37"/>
      <c r="H2028" s="37"/>
      <c r="I2028" s="37"/>
      <c r="J2028" s="37"/>
      <c r="K2028" s="37"/>
    </row>
    <row r="2029" spans="2:11" x14ac:dyDescent="0.25">
      <c r="B2029" s="37"/>
      <c r="C2029" s="37"/>
      <c r="D2029" s="37"/>
      <c r="E2029" s="37"/>
      <c r="F2029" s="37"/>
      <c r="G2029" s="37"/>
      <c r="H2029" s="37"/>
      <c r="I2029" s="37"/>
      <c r="J2029" s="37"/>
      <c r="K2029" s="37"/>
    </row>
    <row r="2030" spans="2:11" x14ac:dyDescent="0.25">
      <c r="B2030" s="37"/>
      <c r="C2030" s="37"/>
      <c r="D2030" s="37"/>
      <c r="E2030" s="37"/>
      <c r="F2030" s="37"/>
      <c r="G2030" s="37"/>
      <c r="H2030" s="37"/>
      <c r="I2030" s="37"/>
      <c r="J2030" s="37"/>
      <c r="K2030" s="37"/>
    </row>
    <row r="2031" spans="2:11" x14ac:dyDescent="0.25">
      <c r="B2031" s="37"/>
      <c r="C2031" s="37"/>
      <c r="D2031" s="37"/>
      <c r="E2031" s="37"/>
      <c r="F2031" s="37"/>
      <c r="G2031" s="37"/>
      <c r="H2031" s="37"/>
      <c r="I2031" s="37"/>
      <c r="J2031" s="37"/>
      <c r="K2031" s="37"/>
    </row>
    <row r="2032" spans="2:11" x14ac:dyDescent="0.25">
      <c r="B2032" s="37"/>
      <c r="C2032" s="37"/>
      <c r="D2032" s="37"/>
      <c r="E2032" s="37"/>
      <c r="F2032" s="37"/>
      <c r="G2032" s="37"/>
      <c r="H2032" s="37"/>
      <c r="I2032" s="37"/>
      <c r="J2032" s="37"/>
      <c r="K2032" s="37"/>
    </row>
    <row r="2033" spans="2:11" x14ac:dyDescent="0.25">
      <c r="B2033" s="37"/>
      <c r="C2033" s="37"/>
      <c r="D2033" s="37"/>
      <c r="E2033" s="37"/>
      <c r="F2033" s="37"/>
      <c r="G2033" s="37"/>
      <c r="H2033" s="37"/>
      <c r="I2033" s="37"/>
      <c r="J2033" s="37"/>
      <c r="K2033" s="37"/>
    </row>
    <row r="2034" spans="2:11" x14ac:dyDescent="0.25">
      <c r="B2034" s="37"/>
      <c r="C2034" s="37"/>
      <c r="D2034" s="37"/>
      <c r="E2034" s="37"/>
      <c r="F2034" s="37"/>
      <c r="G2034" s="37"/>
      <c r="H2034" s="37"/>
      <c r="I2034" s="37"/>
      <c r="J2034" s="37"/>
      <c r="K2034" s="37"/>
    </row>
    <row r="2035" spans="2:11" x14ac:dyDescent="0.25">
      <c r="B2035" s="37"/>
      <c r="C2035" s="37"/>
      <c r="D2035" s="37"/>
      <c r="E2035" s="37"/>
      <c r="F2035" s="37"/>
      <c r="G2035" s="37"/>
      <c r="H2035" s="37"/>
      <c r="I2035" s="37"/>
      <c r="J2035" s="37"/>
      <c r="K2035" s="37"/>
    </row>
    <row r="2036" spans="2:11" x14ac:dyDescent="0.25">
      <c r="B2036" s="37"/>
      <c r="C2036" s="37"/>
      <c r="D2036" s="37"/>
      <c r="E2036" s="37"/>
      <c r="F2036" s="37"/>
      <c r="G2036" s="37"/>
      <c r="H2036" s="37"/>
      <c r="I2036" s="37"/>
      <c r="J2036" s="37"/>
      <c r="K2036" s="37"/>
    </row>
    <row r="2037" spans="2:11" x14ac:dyDescent="0.25">
      <c r="B2037" s="37"/>
      <c r="C2037" s="37"/>
      <c r="D2037" s="37"/>
      <c r="E2037" s="37"/>
      <c r="F2037" s="37"/>
      <c r="G2037" s="37"/>
      <c r="H2037" s="37"/>
      <c r="I2037" s="37"/>
      <c r="J2037" s="37"/>
      <c r="K2037" s="37"/>
    </row>
    <row r="2038" spans="2:11" x14ac:dyDescent="0.25">
      <c r="B2038" s="37"/>
      <c r="C2038" s="37"/>
      <c r="D2038" s="37"/>
      <c r="E2038" s="37"/>
      <c r="F2038" s="37"/>
      <c r="G2038" s="37"/>
      <c r="H2038" s="37"/>
      <c r="I2038" s="37"/>
      <c r="J2038" s="37"/>
      <c r="K2038" s="37"/>
    </row>
    <row r="2039" spans="2:11" x14ac:dyDescent="0.25">
      <c r="B2039" s="37"/>
      <c r="C2039" s="37"/>
      <c r="D2039" s="37"/>
      <c r="E2039" s="37"/>
      <c r="F2039" s="37"/>
      <c r="G2039" s="37"/>
      <c r="H2039" s="37"/>
      <c r="I2039" s="37"/>
      <c r="J2039" s="37"/>
      <c r="K2039" s="37"/>
    </row>
    <row r="2040" spans="2:11" x14ac:dyDescent="0.25">
      <c r="B2040" s="37"/>
      <c r="C2040" s="37"/>
      <c r="D2040" s="37"/>
      <c r="E2040" s="37"/>
      <c r="F2040" s="37"/>
      <c r="G2040" s="37"/>
      <c r="H2040" s="37"/>
      <c r="I2040" s="37"/>
      <c r="J2040" s="37"/>
      <c r="K2040" s="37"/>
    </row>
    <row r="2041" spans="2:11" x14ac:dyDescent="0.25">
      <c r="B2041" s="37"/>
      <c r="C2041" s="37"/>
      <c r="D2041" s="37"/>
      <c r="E2041" s="37"/>
      <c r="F2041" s="37"/>
      <c r="G2041" s="37"/>
      <c r="H2041" s="37"/>
      <c r="I2041" s="37"/>
      <c r="J2041" s="37"/>
      <c r="K2041" s="37"/>
    </row>
    <row r="2042" spans="2:11" x14ac:dyDescent="0.25">
      <c r="B2042" s="37"/>
      <c r="C2042" s="37"/>
      <c r="D2042" s="37"/>
      <c r="E2042" s="37"/>
      <c r="F2042" s="37"/>
      <c r="G2042" s="37"/>
      <c r="H2042" s="37"/>
      <c r="I2042" s="37"/>
      <c r="J2042" s="37"/>
      <c r="K2042" s="37"/>
    </row>
    <row r="2043" spans="2:11" x14ac:dyDescent="0.25">
      <c r="B2043" s="37"/>
      <c r="C2043" s="37"/>
      <c r="D2043" s="37"/>
      <c r="E2043" s="37"/>
      <c r="F2043" s="37"/>
      <c r="G2043" s="37"/>
      <c r="H2043" s="37"/>
      <c r="I2043" s="37"/>
      <c r="J2043" s="37"/>
      <c r="K2043" s="37"/>
    </row>
    <row r="2044" spans="2:11" x14ac:dyDescent="0.25">
      <c r="B2044" s="37"/>
      <c r="C2044" s="37"/>
      <c r="D2044" s="37"/>
      <c r="E2044" s="37"/>
      <c r="F2044" s="37"/>
      <c r="G2044" s="37"/>
      <c r="H2044" s="37"/>
      <c r="I2044" s="37"/>
      <c r="J2044" s="37"/>
      <c r="K2044" s="37"/>
    </row>
    <row r="2045" spans="2:11" x14ac:dyDescent="0.25">
      <c r="B2045" s="37"/>
      <c r="C2045" s="37"/>
      <c r="D2045" s="37"/>
      <c r="E2045" s="37"/>
      <c r="F2045" s="37"/>
      <c r="G2045" s="37"/>
      <c r="H2045" s="37"/>
      <c r="I2045" s="37"/>
      <c r="J2045" s="37"/>
      <c r="K2045" s="37"/>
    </row>
    <row r="2046" spans="2:11" x14ac:dyDescent="0.25">
      <c r="B2046" s="37"/>
      <c r="C2046" s="37"/>
      <c r="D2046" s="37"/>
      <c r="E2046" s="37"/>
      <c r="F2046" s="37"/>
      <c r="G2046" s="37"/>
      <c r="H2046" s="37"/>
      <c r="I2046" s="37"/>
      <c r="J2046" s="37"/>
      <c r="K2046" s="37"/>
    </row>
    <row r="2047" spans="2:11" x14ac:dyDescent="0.25">
      <c r="B2047" s="37"/>
      <c r="C2047" s="37"/>
      <c r="D2047" s="37"/>
      <c r="E2047" s="37"/>
      <c r="F2047" s="37"/>
      <c r="G2047" s="37"/>
      <c r="H2047" s="37"/>
      <c r="I2047" s="37"/>
      <c r="J2047" s="37"/>
      <c r="K2047" s="37"/>
    </row>
    <row r="2048" spans="2:11" x14ac:dyDescent="0.25">
      <c r="B2048" s="37"/>
      <c r="C2048" s="37"/>
      <c r="D2048" s="37"/>
      <c r="E2048" s="37"/>
      <c r="F2048" s="37"/>
      <c r="G2048" s="37"/>
      <c r="H2048" s="37"/>
      <c r="I2048" s="37"/>
      <c r="J2048" s="37"/>
      <c r="K2048" s="37"/>
    </row>
    <row r="2049" spans="2:11" x14ac:dyDescent="0.25">
      <c r="B2049" s="37"/>
      <c r="C2049" s="37"/>
      <c r="D2049" s="37"/>
      <c r="E2049" s="37"/>
      <c r="F2049" s="37"/>
      <c r="G2049" s="37"/>
      <c r="H2049" s="37"/>
      <c r="I2049" s="37"/>
      <c r="J2049" s="37"/>
      <c r="K2049" s="37"/>
    </row>
    <row r="2050" spans="2:11" x14ac:dyDescent="0.25">
      <c r="B2050" s="37"/>
      <c r="C2050" s="37"/>
      <c r="D2050" s="37"/>
      <c r="E2050" s="37"/>
      <c r="F2050" s="37"/>
      <c r="G2050" s="37"/>
      <c r="H2050" s="37"/>
      <c r="I2050" s="37"/>
      <c r="J2050" s="37"/>
      <c r="K2050" s="37"/>
    </row>
    <row r="2051" spans="2:11" x14ac:dyDescent="0.25">
      <c r="B2051" s="37"/>
      <c r="C2051" s="37"/>
      <c r="D2051" s="37"/>
      <c r="E2051" s="37"/>
      <c r="F2051" s="37"/>
      <c r="G2051" s="37"/>
      <c r="H2051" s="37"/>
      <c r="I2051" s="37"/>
      <c r="J2051" s="37"/>
      <c r="K2051" s="37"/>
    </row>
    <row r="2052" spans="2:11" x14ac:dyDescent="0.25">
      <c r="B2052" s="37"/>
      <c r="C2052" s="37"/>
      <c r="D2052" s="37"/>
      <c r="E2052" s="37"/>
      <c r="F2052" s="37"/>
      <c r="G2052" s="37"/>
      <c r="H2052" s="37"/>
      <c r="I2052" s="37"/>
      <c r="J2052" s="37"/>
      <c r="K2052" s="37"/>
    </row>
    <row r="2053" spans="2:11" x14ac:dyDescent="0.25">
      <c r="B2053" s="37"/>
      <c r="C2053" s="37"/>
      <c r="D2053" s="37"/>
      <c r="E2053" s="37"/>
      <c r="F2053" s="37"/>
      <c r="G2053" s="37"/>
      <c r="H2053" s="37"/>
      <c r="I2053" s="37"/>
      <c r="J2053" s="37"/>
      <c r="K2053" s="37"/>
    </row>
    <row r="2054" spans="2:11" x14ac:dyDescent="0.25">
      <c r="B2054" s="37"/>
      <c r="C2054" s="37"/>
      <c r="D2054" s="37"/>
      <c r="E2054" s="37"/>
      <c r="F2054" s="37"/>
      <c r="G2054" s="37"/>
      <c r="H2054" s="37"/>
      <c r="I2054" s="37"/>
      <c r="J2054" s="37"/>
      <c r="K2054" s="37"/>
    </row>
    <row r="2055" spans="2:11" x14ac:dyDescent="0.25">
      <c r="B2055" s="37"/>
      <c r="C2055" s="37"/>
      <c r="D2055" s="37"/>
      <c r="E2055" s="37"/>
      <c r="F2055" s="37"/>
      <c r="G2055" s="37"/>
      <c r="H2055" s="37"/>
      <c r="I2055" s="37"/>
      <c r="J2055" s="37"/>
      <c r="K2055" s="37"/>
    </row>
    <row r="2056" spans="2:11" x14ac:dyDescent="0.25">
      <c r="B2056" s="37"/>
      <c r="C2056" s="37"/>
      <c r="D2056" s="37"/>
      <c r="E2056" s="37"/>
      <c r="F2056" s="37"/>
      <c r="G2056" s="37"/>
      <c r="H2056" s="37"/>
      <c r="I2056" s="37"/>
      <c r="J2056" s="37"/>
      <c r="K2056" s="37"/>
    </row>
    <row r="2057" spans="2:11" x14ac:dyDescent="0.25">
      <c r="B2057" s="37"/>
      <c r="C2057" s="37"/>
      <c r="D2057" s="37"/>
      <c r="E2057" s="37"/>
      <c r="F2057" s="37"/>
      <c r="G2057" s="37"/>
      <c r="H2057" s="37"/>
      <c r="I2057" s="37"/>
      <c r="J2057" s="37"/>
      <c r="K2057" s="37"/>
    </row>
    <row r="2058" spans="2:11" x14ac:dyDescent="0.25">
      <c r="B2058" s="37"/>
      <c r="C2058" s="37"/>
      <c r="D2058" s="37"/>
      <c r="E2058" s="37"/>
      <c r="F2058" s="37"/>
      <c r="G2058" s="37"/>
      <c r="H2058" s="37"/>
      <c r="I2058" s="37"/>
      <c r="J2058" s="37"/>
      <c r="K2058" s="37"/>
    </row>
    <row r="2059" spans="2:11" x14ac:dyDescent="0.25">
      <c r="B2059" s="37"/>
      <c r="C2059" s="37"/>
      <c r="D2059" s="37"/>
      <c r="E2059" s="37"/>
      <c r="F2059" s="37"/>
      <c r="G2059" s="37"/>
      <c r="H2059" s="37"/>
      <c r="I2059" s="37"/>
      <c r="J2059" s="37"/>
      <c r="K2059" s="37"/>
    </row>
    <row r="2060" spans="2:11" x14ac:dyDescent="0.25">
      <c r="B2060" s="37"/>
      <c r="C2060" s="37"/>
      <c r="D2060" s="37"/>
      <c r="E2060" s="37"/>
      <c r="F2060" s="37"/>
      <c r="G2060" s="37"/>
      <c r="H2060" s="37"/>
      <c r="I2060" s="37"/>
      <c r="J2060" s="37"/>
      <c r="K2060" s="37"/>
    </row>
    <row r="2061" spans="2:11" x14ac:dyDescent="0.25">
      <c r="B2061" s="37"/>
      <c r="C2061" s="37"/>
      <c r="D2061" s="37"/>
      <c r="E2061" s="37"/>
      <c r="F2061" s="37"/>
      <c r="G2061" s="37"/>
      <c r="H2061" s="37"/>
      <c r="I2061" s="37"/>
      <c r="J2061" s="37"/>
      <c r="K2061" s="37"/>
    </row>
    <row r="2062" spans="2:11" x14ac:dyDescent="0.25">
      <c r="B2062" s="37"/>
      <c r="C2062" s="37"/>
      <c r="D2062" s="37"/>
      <c r="E2062" s="37"/>
      <c r="F2062" s="37"/>
      <c r="G2062" s="37"/>
      <c r="H2062" s="37"/>
      <c r="I2062" s="37"/>
      <c r="J2062" s="37"/>
      <c r="K2062" s="37"/>
    </row>
    <row r="2063" spans="2:11" x14ac:dyDescent="0.25">
      <c r="B2063" s="37"/>
      <c r="C2063" s="37"/>
      <c r="D2063" s="37"/>
      <c r="E2063" s="37"/>
      <c r="F2063" s="37"/>
      <c r="G2063" s="37"/>
      <c r="H2063" s="37"/>
      <c r="I2063" s="37"/>
      <c r="J2063" s="37"/>
      <c r="K2063" s="37"/>
    </row>
    <row r="2064" spans="2:11" x14ac:dyDescent="0.25">
      <c r="B2064" s="37"/>
      <c r="C2064" s="37"/>
      <c r="D2064" s="37"/>
      <c r="E2064" s="37"/>
      <c r="F2064" s="37"/>
      <c r="G2064" s="37"/>
      <c r="H2064" s="37"/>
      <c r="I2064" s="37"/>
      <c r="J2064" s="37"/>
      <c r="K2064" s="37"/>
    </row>
    <row r="2065" spans="2:11" x14ac:dyDescent="0.25">
      <c r="B2065" s="37"/>
      <c r="C2065" s="37"/>
      <c r="D2065" s="37"/>
      <c r="E2065" s="37"/>
      <c r="F2065" s="37"/>
      <c r="G2065" s="37"/>
      <c r="H2065" s="37"/>
      <c r="I2065" s="37"/>
      <c r="J2065" s="37"/>
      <c r="K2065" s="37"/>
    </row>
    <row r="2066" spans="2:11" x14ac:dyDescent="0.25">
      <c r="B2066" s="37"/>
      <c r="C2066" s="37"/>
      <c r="D2066" s="37"/>
      <c r="E2066" s="37"/>
      <c r="F2066" s="37"/>
      <c r="G2066" s="37"/>
      <c r="H2066" s="37"/>
      <c r="I2066" s="37"/>
      <c r="J2066" s="37"/>
      <c r="K2066" s="37"/>
    </row>
    <row r="2067" spans="2:11" x14ac:dyDescent="0.25">
      <c r="B2067" s="37"/>
      <c r="C2067" s="37"/>
      <c r="D2067" s="37"/>
      <c r="E2067" s="37"/>
      <c r="F2067" s="37"/>
      <c r="G2067" s="37"/>
      <c r="H2067" s="37"/>
      <c r="I2067" s="37"/>
      <c r="J2067" s="37"/>
      <c r="K2067" s="37"/>
    </row>
    <row r="2068" spans="2:11" x14ac:dyDescent="0.25">
      <c r="B2068" s="37"/>
      <c r="C2068" s="37"/>
      <c r="D2068" s="37"/>
      <c r="E2068" s="37"/>
      <c r="F2068" s="37"/>
      <c r="G2068" s="37"/>
      <c r="H2068" s="37"/>
      <c r="I2068" s="37"/>
      <c r="J2068" s="37"/>
      <c r="K2068" s="37"/>
    </row>
    <row r="2069" spans="2:11" x14ac:dyDescent="0.25">
      <c r="B2069" s="37"/>
      <c r="C2069" s="37"/>
      <c r="D2069" s="37"/>
      <c r="E2069" s="37"/>
      <c r="F2069" s="37"/>
      <c r="G2069" s="37"/>
      <c r="H2069" s="37"/>
      <c r="I2069" s="37"/>
      <c r="J2069" s="37"/>
      <c r="K2069" s="37"/>
    </row>
    <row r="2070" spans="2:11" x14ac:dyDescent="0.25">
      <c r="B2070" s="37"/>
      <c r="C2070" s="37"/>
      <c r="D2070" s="37"/>
      <c r="E2070" s="37"/>
      <c r="F2070" s="37"/>
      <c r="G2070" s="37"/>
      <c r="H2070" s="37"/>
      <c r="I2070" s="37"/>
      <c r="J2070" s="37"/>
      <c r="K2070" s="37"/>
    </row>
    <row r="2071" spans="2:11" x14ac:dyDescent="0.25">
      <c r="B2071" s="37"/>
      <c r="C2071" s="37"/>
      <c r="D2071" s="37"/>
      <c r="E2071" s="37"/>
      <c r="F2071" s="37"/>
      <c r="G2071" s="37"/>
      <c r="H2071" s="37"/>
      <c r="I2071" s="37"/>
      <c r="J2071" s="37"/>
      <c r="K2071" s="37"/>
    </row>
    <row r="2072" spans="2:11" x14ac:dyDescent="0.25">
      <c r="B2072" s="37"/>
      <c r="C2072" s="37"/>
      <c r="D2072" s="37"/>
      <c r="E2072" s="37"/>
      <c r="F2072" s="37"/>
      <c r="G2072" s="37"/>
      <c r="H2072" s="37"/>
      <c r="I2072" s="37"/>
      <c r="J2072" s="37"/>
      <c r="K2072" s="37"/>
    </row>
    <row r="2073" spans="2:11" x14ac:dyDescent="0.25">
      <c r="B2073" s="37"/>
      <c r="C2073" s="37"/>
      <c r="D2073" s="37"/>
      <c r="E2073" s="37"/>
      <c r="F2073" s="37"/>
      <c r="G2073" s="37"/>
      <c r="H2073" s="37"/>
      <c r="I2073" s="37"/>
      <c r="J2073" s="37"/>
      <c r="K2073" s="37"/>
    </row>
    <row r="2074" spans="2:11" x14ac:dyDescent="0.25">
      <c r="B2074" s="37"/>
      <c r="C2074" s="37"/>
      <c r="D2074" s="37"/>
      <c r="E2074" s="37"/>
      <c r="F2074" s="37"/>
      <c r="G2074" s="37"/>
      <c r="H2074" s="37"/>
      <c r="I2074" s="37"/>
      <c r="J2074" s="37"/>
      <c r="K2074" s="37"/>
    </row>
    <row r="2075" spans="2:11" x14ac:dyDescent="0.25">
      <c r="B2075" s="37"/>
      <c r="C2075" s="37"/>
      <c r="D2075" s="37"/>
      <c r="E2075" s="37"/>
      <c r="F2075" s="37"/>
      <c r="G2075" s="37"/>
      <c r="H2075" s="37"/>
      <c r="I2075" s="37"/>
      <c r="J2075" s="37"/>
      <c r="K2075" s="37"/>
    </row>
    <row r="2076" spans="2:11" x14ac:dyDescent="0.25">
      <c r="B2076" s="37"/>
      <c r="C2076" s="37"/>
      <c r="D2076" s="37"/>
      <c r="E2076" s="37"/>
      <c r="F2076" s="37"/>
      <c r="G2076" s="37"/>
      <c r="H2076" s="37"/>
      <c r="I2076" s="37"/>
      <c r="J2076" s="37"/>
      <c r="K2076" s="37"/>
    </row>
    <row r="2077" spans="2:11" x14ac:dyDescent="0.25">
      <c r="B2077" s="37"/>
      <c r="C2077" s="37"/>
      <c r="D2077" s="37"/>
      <c r="E2077" s="37"/>
      <c r="F2077" s="37"/>
      <c r="G2077" s="37"/>
      <c r="H2077" s="37"/>
      <c r="I2077" s="37"/>
      <c r="J2077" s="37"/>
      <c r="K2077" s="37"/>
    </row>
    <row r="2078" spans="2:11" x14ac:dyDescent="0.25">
      <c r="B2078" s="37"/>
      <c r="C2078" s="37"/>
      <c r="D2078" s="37"/>
      <c r="E2078" s="37"/>
      <c r="F2078" s="37"/>
      <c r="G2078" s="37"/>
      <c r="H2078" s="37"/>
      <c r="I2078" s="37"/>
      <c r="J2078" s="37"/>
      <c r="K2078" s="37"/>
    </row>
    <row r="2079" spans="2:11" x14ac:dyDescent="0.25">
      <c r="B2079" s="37"/>
      <c r="C2079" s="37"/>
      <c r="D2079" s="37"/>
      <c r="E2079" s="37"/>
      <c r="F2079" s="37"/>
      <c r="G2079" s="37"/>
      <c r="H2079" s="37"/>
      <c r="I2079" s="37"/>
      <c r="J2079" s="37"/>
      <c r="K2079" s="37"/>
    </row>
    <row r="2080" spans="2:11" x14ac:dyDescent="0.25">
      <c r="B2080" s="37"/>
      <c r="C2080" s="37"/>
      <c r="D2080" s="37"/>
      <c r="E2080" s="37"/>
      <c r="F2080" s="37"/>
      <c r="G2080" s="37"/>
      <c r="H2080" s="37"/>
      <c r="I2080" s="37"/>
      <c r="J2080" s="37"/>
      <c r="K2080" s="37"/>
    </row>
    <row r="2081" spans="2:11" x14ac:dyDescent="0.25">
      <c r="B2081" s="37"/>
      <c r="C2081" s="37"/>
      <c r="D2081" s="37"/>
      <c r="E2081" s="37"/>
      <c r="F2081" s="37"/>
      <c r="G2081" s="37"/>
      <c r="H2081" s="37"/>
      <c r="I2081" s="37"/>
      <c r="J2081" s="37"/>
      <c r="K2081" s="37"/>
    </row>
    <row r="2082" spans="2:11" x14ac:dyDescent="0.25">
      <c r="B2082" s="37"/>
      <c r="C2082" s="37"/>
      <c r="D2082" s="37"/>
      <c r="E2082" s="37"/>
      <c r="F2082" s="37"/>
      <c r="G2082" s="37"/>
      <c r="H2082" s="37"/>
      <c r="I2082" s="37"/>
      <c r="J2082" s="37"/>
      <c r="K2082" s="37"/>
    </row>
    <row r="2083" spans="2:11" x14ac:dyDescent="0.25">
      <c r="B2083" s="37"/>
      <c r="C2083" s="37"/>
      <c r="D2083" s="37"/>
      <c r="E2083" s="37"/>
      <c r="F2083" s="37"/>
      <c r="G2083" s="37"/>
      <c r="H2083" s="37"/>
      <c r="I2083" s="37"/>
      <c r="J2083" s="37"/>
      <c r="K2083" s="37"/>
    </row>
    <row r="2084" spans="2:11" x14ac:dyDescent="0.25">
      <c r="B2084" s="37"/>
      <c r="C2084" s="37"/>
      <c r="D2084" s="37"/>
      <c r="E2084" s="37"/>
      <c r="F2084" s="37"/>
      <c r="G2084" s="37"/>
      <c r="H2084" s="37"/>
      <c r="I2084" s="37"/>
      <c r="J2084" s="37"/>
      <c r="K2084" s="37"/>
    </row>
    <row r="2085" spans="2:11" x14ac:dyDescent="0.25">
      <c r="B2085" s="37"/>
      <c r="C2085" s="37"/>
      <c r="D2085" s="37"/>
      <c r="E2085" s="37"/>
      <c r="F2085" s="37"/>
      <c r="G2085" s="37"/>
      <c r="H2085" s="37"/>
      <c r="I2085" s="37"/>
      <c r="J2085" s="37"/>
      <c r="K2085" s="37"/>
    </row>
    <row r="2086" spans="2:11" x14ac:dyDescent="0.25">
      <c r="B2086" s="37"/>
      <c r="C2086" s="37"/>
      <c r="D2086" s="37"/>
      <c r="E2086" s="37"/>
      <c r="F2086" s="37"/>
      <c r="G2086" s="37"/>
      <c r="H2086" s="37"/>
      <c r="I2086" s="37"/>
      <c r="J2086" s="37"/>
      <c r="K2086" s="37"/>
    </row>
    <row r="2087" spans="2:11" x14ac:dyDescent="0.25">
      <c r="B2087" s="37"/>
      <c r="C2087" s="37"/>
      <c r="D2087" s="37"/>
      <c r="E2087" s="37"/>
      <c r="F2087" s="37"/>
      <c r="G2087" s="37"/>
      <c r="H2087" s="37"/>
      <c r="I2087" s="37"/>
      <c r="J2087" s="37"/>
      <c r="K2087" s="37"/>
    </row>
    <row r="2088" spans="2:11" x14ac:dyDescent="0.25">
      <c r="B2088" s="37"/>
      <c r="C2088" s="37"/>
      <c r="D2088" s="37"/>
      <c r="E2088" s="37"/>
      <c r="F2088" s="37"/>
      <c r="G2088" s="37"/>
      <c r="H2088" s="37"/>
      <c r="I2088" s="37"/>
      <c r="J2088" s="37"/>
      <c r="K2088" s="37"/>
    </row>
    <row r="2089" spans="2:11" x14ac:dyDescent="0.25">
      <c r="B2089" s="37"/>
      <c r="C2089" s="37"/>
      <c r="D2089" s="37"/>
      <c r="E2089" s="37"/>
      <c r="F2089" s="37"/>
      <c r="G2089" s="37"/>
      <c r="H2089" s="37"/>
      <c r="I2089" s="37"/>
      <c r="J2089" s="37"/>
      <c r="K2089" s="37"/>
    </row>
    <row r="2090" spans="2:11" x14ac:dyDescent="0.25">
      <c r="B2090" s="37"/>
      <c r="C2090" s="37"/>
      <c r="D2090" s="37"/>
      <c r="E2090" s="37"/>
      <c r="F2090" s="37"/>
      <c r="G2090" s="37"/>
      <c r="H2090" s="37"/>
      <c r="I2090" s="37"/>
      <c r="J2090" s="37"/>
      <c r="K2090" s="37"/>
    </row>
    <row r="2091" spans="2:11" x14ac:dyDescent="0.25">
      <c r="B2091" s="37"/>
      <c r="C2091" s="37"/>
      <c r="D2091" s="37"/>
      <c r="E2091" s="37"/>
      <c r="F2091" s="37"/>
      <c r="G2091" s="37"/>
      <c r="H2091" s="37"/>
      <c r="I2091" s="37"/>
      <c r="J2091" s="37"/>
      <c r="K2091" s="37"/>
    </row>
    <row r="2092" spans="2:11" x14ac:dyDescent="0.25">
      <c r="B2092" s="37"/>
      <c r="C2092" s="37"/>
      <c r="D2092" s="37"/>
      <c r="E2092" s="37"/>
      <c r="F2092" s="37"/>
      <c r="G2092" s="37"/>
      <c r="H2092" s="37"/>
      <c r="I2092" s="37"/>
      <c r="J2092" s="37"/>
      <c r="K2092" s="37"/>
    </row>
    <row r="2093" spans="2:11" x14ac:dyDescent="0.25">
      <c r="B2093" s="37"/>
      <c r="C2093" s="37"/>
      <c r="D2093" s="37"/>
      <c r="E2093" s="37"/>
      <c r="F2093" s="37"/>
      <c r="G2093" s="37"/>
      <c r="H2093" s="37"/>
      <c r="I2093" s="37"/>
      <c r="J2093" s="37"/>
      <c r="K2093" s="37"/>
    </row>
    <row r="2094" spans="2:11" x14ac:dyDescent="0.25">
      <c r="B2094" s="37"/>
      <c r="C2094" s="37"/>
      <c r="D2094" s="37"/>
      <c r="E2094" s="37"/>
      <c r="F2094" s="37"/>
      <c r="G2094" s="37"/>
      <c r="H2094" s="37"/>
      <c r="I2094" s="37"/>
      <c r="J2094" s="37"/>
      <c r="K2094" s="37"/>
    </row>
    <row r="2095" spans="2:11" x14ac:dyDescent="0.25">
      <c r="B2095" s="37"/>
      <c r="C2095" s="37"/>
      <c r="D2095" s="37"/>
      <c r="E2095" s="37"/>
      <c r="F2095" s="37"/>
      <c r="G2095" s="37"/>
      <c r="H2095" s="37"/>
      <c r="I2095" s="37"/>
      <c r="J2095" s="37"/>
      <c r="K2095" s="37"/>
    </row>
    <row r="2096" spans="2:11" x14ac:dyDescent="0.25">
      <c r="B2096" s="37"/>
      <c r="C2096" s="37"/>
      <c r="D2096" s="37"/>
      <c r="E2096" s="37"/>
      <c r="F2096" s="37"/>
      <c r="G2096" s="37"/>
      <c r="H2096" s="37"/>
      <c r="I2096" s="37"/>
      <c r="J2096" s="37"/>
      <c r="K2096" s="37"/>
    </row>
    <row r="2097" spans="2:11" x14ac:dyDescent="0.25">
      <c r="B2097" s="37"/>
      <c r="C2097" s="37"/>
      <c r="D2097" s="37"/>
      <c r="E2097" s="37"/>
      <c r="F2097" s="37"/>
      <c r="G2097" s="37"/>
      <c r="H2097" s="37"/>
      <c r="I2097" s="37"/>
      <c r="J2097" s="37"/>
      <c r="K2097" s="37"/>
    </row>
    <row r="2098" spans="2:11" x14ac:dyDescent="0.25">
      <c r="B2098" s="37"/>
      <c r="C2098" s="37"/>
      <c r="D2098" s="37"/>
      <c r="E2098" s="37"/>
      <c r="F2098" s="37"/>
      <c r="G2098" s="37"/>
      <c r="H2098" s="37"/>
      <c r="I2098" s="37"/>
      <c r="J2098" s="37"/>
      <c r="K2098" s="37"/>
    </row>
    <row r="2099" spans="2:11" x14ac:dyDescent="0.25">
      <c r="B2099" s="37"/>
      <c r="C2099" s="37"/>
      <c r="D2099" s="37"/>
      <c r="E2099" s="37"/>
      <c r="F2099" s="37"/>
      <c r="G2099" s="37"/>
      <c r="H2099" s="37"/>
      <c r="I2099" s="37"/>
      <c r="J2099" s="37"/>
      <c r="K2099" s="37"/>
    </row>
    <row r="2100" spans="2:11" x14ac:dyDescent="0.25">
      <c r="B2100" s="37"/>
      <c r="C2100" s="37"/>
      <c r="D2100" s="37"/>
      <c r="E2100" s="37"/>
      <c r="F2100" s="37"/>
      <c r="G2100" s="37"/>
      <c r="H2100" s="37"/>
      <c r="I2100" s="37"/>
      <c r="J2100" s="37"/>
      <c r="K2100" s="37"/>
    </row>
    <row r="2101" spans="2:11" x14ac:dyDescent="0.25">
      <c r="B2101" s="37"/>
      <c r="C2101" s="37"/>
      <c r="D2101" s="37"/>
      <c r="E2101" s="37"/>
      <c r="F2101" s="37"/>
      <c r="G2101" s="37"/>
      <c r="H2101" s="37"/>
      <c r="I2101" s="37"/>
      <c r="J2101" s="37"/>
      <c r="K2101" s="37"/>
    </row>
    <row r="2102" spans="2:11" x14ac:dyDescent="0.25">
      <c r="B2102" s="37"/>
      <c r="C2102" s="37"/>
      <c r="D2102" s="37"/>
      <c r="E2102" s="37"/>
      <c r="F2102" s="37"/>
      <c r="G2102" s="37"/>
      <c r="H2102" s="37"/>
      <c r="I2102" s="37"/>
      <c r="J2102" s="37"/>
      <c r="K2102" s="37"/>
    </row>
    <row r="2103" spans="2:11" x14ac:dyDescent="0.25">
      <c r="B2103" s="37"/>
      <c r="C2103" s="37"/>
      <c r="D2103" s="37"/>
      <c r="E2103" s="37"/>
      <c r="F2103" s="37"/>
      <c r="G2103" s="37"/>
      <c r="H2103" s="37"/>
      <c r="I2103" s="37"/>
      <c r="J2103" s="37"/>
      <c r="K2103" s="37"/>
    </row>
    <row r="2104" spans="2:11" x14ac:dyDescent="0.25">
      <c r="B2104" s="37"/>
      <c r="C2104" s="37"/>
      <c r="D2104" s="37"/>
      <c r="E2104" s="37"/>
      <c r="F2104" s="37"/>
      <c r="G2104" s="37"/>
      <c r="H2104" s="37"/>
      <c r="I2104" s="37"/>
      <c r="J2104" s="37"/>
      <c r="K2104" s="37"/>
    </row>
    <row r="2105" spans="2:11" x14ac:dyDescent="0.25">
      <c r="B2105" s="37"/>
      <c r="C2105" s="37"/>
      <c r="D2105" s="37"/>
      <c r="E2105" s="37"/>
      <c r="F2105" s="37"/>
      <c r="G2105" s="37"/>
      <c r="H2105" s="37"/>
      <c r="I2105" s="37"/>
      <c r="J2105" s="37"/>
      <c r="K2105" s="37"/>
    </row>
    <row r="2106" spans="2:11" x14ac:dyDescent="0.25">
      <c r="B2106" s="37"/>
      <c r="C2106" s="37"/>
      <c r="D2106" s="37"/>
      <c r="E2106" s="37"/>
      <c r="F2106" s="37"/>
      <c r="G2106" s="37"/>
      <c r="H2106" s="37"/>
      <c r="I2106" s="37"/>
      <c r="J2106" s="37"/>
      <c r="K2106" s="37"/>
    </row>
    <row r="2107" spans="2:11" x14ac:dyDescent="0.25">
      <c r="B2107" s="37"/>
      <c r="C2107" s="37"/>
      <c r="D2107" s="37"/>
      <c r="E2107" s="37"/>
      <c r="F2107" s="37"/>
      <c r="G2107" s="37"/>
      <c r="H2107" s="37"/>
      <c r="I2107" s="37"/>
      <c r="J2107" s="37"/>
      <c r="K2107" s="37"/>
    </row>
    <row r="2108" spans="2:11" x14ac:dyDescent="0.25">
      <c r="B2108" s="37"/>
      <c r="C2108" s="37"/>
      <c r="D2108" s="37"/>
      <c r="E2108" s="37"/>
      <c r="F2108" s="37"/>
      <c r="G2108" s="37"/>
      <c r="H2108" s="37"/>
      <c r="I2108" s="37"/>
      <c r="J2108" s="37"/>
      <c r="K2108" s="37"/>
    </row>
    <row r="2109" spans="2:11" x14ac:dyDescent="0.25">
      <c r="B2109" s="37"/>
      <c r="C2109" s="37"/>
      <c r="D2109" s="37"/>
      <c r="E2109" s="37"/>
      <c r="F2109" s="37"/>
      <c r="G2109" s="37"/>
      <c r="H2109" s="37"/>
      <c r="I2109" s="37"/>
      <c r="J2109" s="37"/>
      <c r="K2109" s="37"/>
    </row>
    <row r="2110" spans="2:11" x14ac:dyDescent="0.25">
      <c r="B2110" s="37"/>
      <c r="C2110" s="37"/>
      <c r="D2110" s="37"/>
      <c r="E2110" s="37"/>
      <c r="F2110" s="37"/>
      <c r="G2110" s="37"/>
      <c r="H2110" s="37"/>
      <c r="I2110" s="37"/>
      <c r="J2110" s="37"/>
      <c r="K2110" s="37"/>
    </row>
    <row r="2111" spans="2:11" x14ac:dyDescent="0.25">
      <c r="B2111" s="37"/>
      <c r="C2111" s="37"/>
      <c r="D2111" s="37"/>
      <c r="E2111" s="37"/>
      <c r="F2111" s="37"/>
      <c r="G2111" s="37"/>
      <c r="H2111" s="37"/>
      <c r="I2111" s="37"/>
      <c r="J2111" s="37"/>
      <c r="K2111" s="37"/>
    </row>
    <row r="2112" spans="2:11" x14ac:dyDescent="0.25">
      <c r="B2112" s="37"/>
      <c r="C2112" s="37"/>
      <c r="D2112" s="37"/>
      <c r="E2112" s="37"/>
      <c r="F2112" s="37"/>
      <c r="G2112" s="37"/>
      <c r="H2112" s="37"/>
      <c r="I2112" s="37"/>
      <c r="J2112" s="37"/>
      <c r="K2112" s="37"/>
    </row>
    <row r="2113" spans="2:11" x14ac:dyDescent="0.25">
      <c r="B2113" s="37"/>
      <c r="C2113" s="37"/>
      <c r="D2113" s="37"/>
      <c r="E2113" s="37"/>
      <c r="F2113" s="37"/>
      <c r="G2113" s="37"/>
      <c r="H2113" s="37"/>
      <c r="I2113" s="37"/>
      <c r="J2113" s="37"/>
      <c r="K2113" s="37"/>
    </row>
    <row r="2114" spans="2:11" x14ac:dyDescent="0.25">
      <c r="B2114" s="37"/>
      <c r="C2114" s="37"/>
      <c r="D2114" s="37"/>
      <c r="E2114" s="37"/>
      <c r="F2114" s="37"/>
      <c r="G2114" s="37"/>
      <c r="H2114" s="37"/>
      <c r="I2114" s="37"/>
      <c r="J2114" s="37"/>
      <c r="K2114" s="37"/>
    </row>
    <row r="2115" spans="2:11" x14ac:dyDescent="0.25">
      <c r="B2115" s="37"/>
      <c r="C2115" s="37"/>
      <c r="D2115" s="37"/>
      <c r="E2115" s="37"/>
      <c r="F2115" s="37"/>
      <c r="G2115" s="37"/>
      <c r="H2115" s="37"/>
      <c r="I2115" s="37"/>
      <c r="J2115" s="37"/>
      <c r="K2115" s="37"/>
    </row>
    <row r="2116" spans="2:11" x14ac:dyDescent="0.25">
      <c r="B2116" s="37"/>
      <c r="C2116" s="37"/>
      <c r="D2116" s="37"/>
      <c r="E2116" s="37"/>
      <c r="F2116" s="37"/>
      <c r="G2116" s="37"/>
      <c r="H2116" s="37"/>
      <c r="I2116" s="37"/>
      <c r="J2116" s="37"/>
      <c r="K2116" s="37"/>
    </row>
    <row r="2117" spans="2:11" x14ac:dyDescent="0.25">
      <c r="B2117" s="37"/>
      <c r="C2117" s="37"/>
      <c r="D2117" s="37"/>
      <c r="E2117" s="37"/>
      <c r="F2117" s="37"/>
      <c r="G2117" s="37"/>
      <c r="H2117" s="37"/>
      <c r="I2117" s="37"/>
      <c r="J2117" s="37"/>
      <c r="K2117" s="37"/>
    </row>
    <row r="2118" spans="2:11" x14ac:dyDescent="0.25">
      <c r="B2118" s="37"/>
      <c r="C2118" s="37"/>
      <c r="D2118" s="37"/>
      <c r="E2118" s="37"/>
      <c r="F2118" s="37"/>
      <c r="G2118" s="37"/>
      <c r="H2118" s="37"/>
      <c r="I2118" s="37"/>
      <c r="J2118" s="37"/>
      <c r="K2118" s="37"/>
    </row>
    <row r="2119" spans="2:11" x14ac:dyDescent="0.25">
      <c r="B2119" s="37"/>
      <c r="C2119" s="37"/>
      <c r="D2119" s="37"/>
      <c r="E2119" s="37"/>
      <c r="F2119" s="37"/>
      <c r="G2119" s="37"/>
      <c r="H2119" s="37"/>
      <c r="I2119" s="37"/>
      <c r="J2119" s="37"/>
      <c r="K2119" s="37"/>
    </row>
    <row r="2120" spans="2:11" x14ac:dyDescent="0.25">
      <c r="B2120" s="37"/>
      <c r="C2120" s="37"/>
      <c r="D2120" s="37"/>
      <c r="E2120" s="37"/>
      <c r="F2120" s="37"/>
      <c r="G2120" s="37"/>
      <c r="H2120" s="37"/>
      <c r="I2120" s="37"/>
      <c r="J2120" s="37"/>
      <c r="K2120" s="37"/>
    </row>
    <row r="2121" spans="2:11" x14ac:dyDescent="0.25">
      <c r="B2121" s="37"/>
      <c r="C2121" s="37"/>
      <c r="D2121" s="37"/>
      <c r="E2121" s="37"/>
      <c r="F2121" s="37"/>
      <c r="G2121" s="37"/>
      <c r="H2121" s="37"/>
      <c r="I2121" s="37"/>
      <c r="J2121" s="37"/>
      <c r="K2121" s="37"/>
    </row>
    <row r="2122" spans="2:11" x14ac:dyDescent="0.25">
      <c r="B2122" s="37"/>
      <c r="C2122" s="37"/>
      <c r="D2122" s="37"/>
      <c r="E2122" s="37"/>
      <c r="F2122" s="37"/>
      <c r="G2122" s="37"/>
      <c r="H2122" s="37"/>
      <c r="I2122" s="37"/>
      <c r="J2122" s="37"/>
      <c r="K2122" s="37"/>
    </row>
    <row r="2123" spans="2:11" x14ac:dyDescent="0.25">
      <c r="B2123" s="37"/>
      <c r="C2123" s="37"/>
      <c r="D2123" s="37"/>
      <c r="E2123" s="37"/>
      <c r="F2123" s="37"/>
      <c r="G2123" s="37"/>
      <c r="H2123" s="37"/>
      <c r="I2123" s="37"/>
      <c r="J2123" s="37"/>
      <c r="K2123" s="37"/>
    </row>
    <row r="2124" spans="2:11" x14ac:dyDescent="0.25">
      <c r="B2124" s="37"/>
      <c r="C2124" s="37"/>
      <c r="D2124" s="37"/>
      <c r="E2124" s="37"/>
      <c r="F2124" s="37"/>
      <c r="G2124" s="37"/>
      <c r="H2124" s="37"/>
      <c r="I2124" s="37"/>
      <c r="J2124" s="37"/>
      <c r="K2124" s="37"/>
    </row>
    <row r="2125" spans="2:11" x14ac:dyDescent="0.25">
      <c r="B2125" s="37"/>
      <c r="C2125" s="37"/>
      <c r="D2125" s="37"/>
      <c r="E2125" s="37"/>
      <c r="F2125" s="37"/>
      <c r="G2125" s="37"/>
      <c r="H2125" s="37"/>
      <c r="I2125" s="37"/>
      <c r="J2125" s="37"/>
      <c r="K2125" s="37"/>
    </row>
    <row r="2126" spans="2:11" x14ac:dyDescent="0.25">
      <c r="B2126" s="37"/>
      <c r="C2126" s="37"/>
      <c r="D2126" s="37"/>
      <c r="E2126" s="37"/>
      <c r="F2126" s="37"/>
      <c r="G2126" s="37"/>
      <c r="H2126" s="37"/>
      <c r="I2126" s="37"/>
      <c r="J2126" s="37"/>
      <c r="K2126" s="37"/>
    </row>
    <row r="2127" spans="2:11" x14ac:dyDescent="0.25">
      <c r="B2127" s="37"/>
      <c r="C2127" s="37"/>
      <c r="D2127" s="37"/>
      <c r="E2127" s="37"/>
      <c r="F2127" s="37"/>
      <c r="G2127" s="37"/>
      <c r="H2127" s="37"/>
      <c r="I2127" s="37"/>
      <c r="J2127" s="37"/>
      <c r="K2127" s="37"/>
    </row>
    <row r="2128" spans="2:11" x14ac:dyDescent="0.25">
      <c r="B2128" s="37"/>
      <c r="C2128" s="37"/>
      <c r="D2128" s="37"/>
      <c r="E2128" s="37"/>
      <c r="F2128" s="37"/>
      <c r="G2128" s="37"/>
      <c r="H2128" s="37"/>
      <c r="I2128" s="37"/>
      <c r="J2128" s="37"/>
      <c r="K2128" s="37"/>
    </row>
    <row r="2129" spans="2:11" x14ac:dyDescent="0.25">
      <c r="B2129" s="37"/>
      <c r="C2129" s="37"/>
      <c r="D2129" s="37"/>
      <c r="E2129" s="37"/>
      <c r="F2129" s="37"/>
      <c r="G2129" s="37"/>
      <c r="H2129" s="37"/>
      <c r="I2129" s="37"/>
      <c r="J2129" s="37"/>
      <c r="K2129" s="37"/>
    </row>
    <row r="2130" spans="2:11" x14ac:dyDescent="0.25">
      <c r="B2130" s="37"/>
      <c r="C2130" s="37"/>
      <c r="D2130" s="37"/>
      <c r="E2130" s="37"/>
      <c r="F2130" s="37"/>
      <c r="G2130" s="37"/>
      <c r="H2130" s="37"/>
      <c r="I2130" s="37"/>
      <c r="J2130" s="37"/>
      <c r="K2130" s="37"/>
    </row>
    <row r="2131" spans="2:11" x14ac:dyDescent="0.25">
      <c r="B2131" s="37"/>
      <c r="C2131" s="37"/>
      <c r="D2131" s="37"/>
      <c r="E2131" s="37"/>
      <c r="F2131" s="37"/>
      <c r="G2131" s="37"/>
      <c r="H2131" s="37"/>
      <c r="I2131" s="37"/>
      <c r="J2131" s="37"/>
      <c r="K2131" s="37"/>
    </row>
    <row r="2132" spans="2:11" x14ac:dyDescent="0.25">
      <c r="B2132" s="37"/>
      <c r="C2132" s="37"/>
      <c r="D2132" s="37"/>
      <c r="E2132" s="37"/>
      <c r="F2132" s="37"/>
      <c r="G2132" s="37"/>
      <c r="H2132" s="37"/>
      <c r="I2132" s="37"/>
      <c r="J2132" s="37"/>
      <c r="K2132" s="37"/>
    </row>
    <row r="2133" spans="2:11" x14ac:dyDescent="0.25">
      <c r="B2133" s="37"/>
      <c r="C2133" s="37"/>
      <c r="D2133" s="37"/>
      <c r="E2133" s="37"/>
      <c r="F2133" s="37"/>
      <c r="G2133" s="37"/>
      <c r="H2133" s="37"/>
      <c r="I2133" s="37"/>
      <c r="J2133" s="37"/>
      <c r="K2133" s="37"/>
    </row>
    <row r="2134" spans="2:11" x14ac:dyDescent="0.25">
      <c r="B2134" s="37"/>
      <c r="C2134" s="37"/>
      <c r="D2134" s="37"/>
      <c r="E2134" s="37"/>
      <c r="F2134" s="37"/>
      <c r="G2134" s="37"/>
      <c r="H2134" s="37"/>
      <c r="I2134" s="37"/>
      <c r="J2134" s="37"/>
      <c r="K2134" s="37"/>
    </row>
    <row r="2135" spans="2:11" x14ac:dyDescent="0.25">
      <c r="B2135" s="37"/>
      <c r="C2135" s="37"/>
      <c r="D2135" s="37"/>
      <c r="E2135" s="37"/>
      <c r="F2135" s="37"/>
      <c r="G2135" s="37"/>
      <c r="H2135" s="37"/>
      <c r="I2135" s="37"/>
      <c r="J2135" s="37"/>
      <c r="K2135" s="37"/>
    </row>
    <row r="2136" spans="2:11" x14ac:dyDescent="0.25">
      <c r="B2136" s="37"/>
      <c r="C2136" s="37"/>
      <c r="D2136" s="37"/>
      <c r="E2136" s="37"/>
      <c r="F2136" s="37"/>
      <c r="G2136" s="37"/>
      <c r="H2136" s="37"/>
      <c r="I2136" s="37"/>
      <c r="J2136" s="37"/>
      <c r="K2136" s="37"/>
    </row>
    <row r="2137" spans="2:11" x14ac:dyDescent="0.25">
      <c r="B2137" s="37"/>
      <c r="C2137" s="37"/>
      <c r="D2137" s="37"/>
      <c r="E2137" s="37"/>
      <c r="F2137" s="37"/>
      <c r="G2137" s="37"/>
      <c r="H2137" s="37"/>
      <c r="I2137" s="37"/>
      <c r="J2137" s="37"/>
      <c r="K2137" s="37"/>
    </row>
    <row r="2138" spans="2:11" x14ac:dyDescent="0.25">
      <c r="B2138" s="37"/>
      <c r="C2138" s="37"/>
      <c r="D2138" s="37"/>
      <c r="E2138" s="37"/>
      <c r="F2138" s="37"/>
      <c r="G2138" s="37"/>
      <c r="H2138" s="37"/>
      <c r="I2138" s="37"/>
      <c r="J2138" s="37"/>
      <c r="K2138" s="37"/>
    </row>
    <row r="2139" spans="2:11" x14ac:dyDescent="0.25">
      <c r="B2139" s="37"/>
      <c r="C2139" s="37"/>
      <c r="D2139" s="37"/>
      <c r="E2139" s="37"/>
      <c r="F2139" s="37"/>
      <c r="G2139" s="37"/>
      <c r="H2139" s="37"/>
      <c r="I2139" s="37"/>
      <c r="J2139" s="37"/>
      <c r="K2139" s="37"/>
    </row>
    <row r="2140" spans="2:11" x14ac:dyDescent="0.25">
      <c r="B2140" s="37"/>
      <c r="C2140" s="37"/>
      <c r="D2140" s="37"/>
      <c r="E2140" s="37"/>
      <c r="F2140" s="37"/>
      <c r="G2140" s="37"/>
      <c r="H2140" s="37"/>
      <c r="I2140" s="37"/>
      <c r="J2140" s="37"/>
      <c r="K2140" s="37"/>
    </row>
    <row r="2141" spans="2:11" x14ac:dyDescent="0.25">
      <c r="B2141" s="37"/>
      <c r="C2141" s="37"/>
      <c r="D2141" s="37"/>
      <c r="E2141" s="37"/>
      <c r="F2141" s="37"/>
      <c r="G2141" s="37"/>
      <c r="H2141" s="37"/>
      <c r="I2141" s="37"/>
      <c r="J2141" s="37"/>
      <c r="K2141" s="37"/>
    </row>
    <row r="2142" spans="2:11" x14ac:dyDescent="0.25">
      <c r="B2142" s="37"/>
      <c r="C2142" s="37"/>
      <c r="D2142" s="37"/>
      <c r="E2142" s="37"/>
      <c r="F2142" s="37"/>
      <c r="G2142" s="37"/>
      <c r="H2142" s="37"/>
      <c r="I2142" s="37"/>
      <c r="J2142" s="37"/>
      <c r="K2142" s="37"/>
    </row>
    <row r="2143" spans="2:11" x14ac:dyDescent="0.25">
      <c r="B2143" s="37"/>
      <c r="C2143" s="37"/>
      <c r="D2143" s="37"/>
      <c r="E2143" s="37"/>
      <c r="F2143" s="37"/>
      <c r="G2143" s="37"/>
      <c r="H2143" s="37"/>
      <c r="I2143" s="37"/>
      <c r="J2143" s="37"/>
      <c r="K2143" s="37"/>
    </row>
    <row r="2144" spans="2:11" x14ac:dyDescent="0.25">
      <c r="B2144" s="37"/>
      <c r="C2144" s="37"/>
      <c r="D2144" s="37"/>
      <c r="E2144" s="37"/>
      <c r="F2144" s="37"/>
      <c r="G2144" s="37"/>
      <c r="H2144" s="37"/>
      <c r="I2144" s="37"/>
      <c r="J2144" s="37"/>
      <c r="K2144" s="37"/>
    </row>
    <row r="2145" spans="2:11" x14ac:dyDescent="0.25">
      <c r="B2145" s="37"/>
      <c r="C2145" s="37"/>
      <c r="D2145" s="37"/>
      <c r="E2145" s="37"/>
      <c r="F2145" s="37"/>
      <c r="G2145" s="37"/>
      <c r="H2145" s="37"/>
      <c r="I2145" s="37"/>
      <c r="J2145" s="37"/>
      <c r="K2145" s="37"/>
    </row>
    <row r="2146" spans="2:11" x14ac:dyDescent="0.25">
      <c r="B2146" s="37"/>
      <c r="C2146" s="37"/>
      <c r="D2146" s="37"/>
      <c r="E2146" s="37"/>
      <c r="F2146" s="37"/>
      <c r="G2146" s="37"/>
      <c r="H2146" s="37"/>
      <c r="I2146" s="37"/>
      <c r="J2146" s="37"/>
      <c r="K2146" s="37"/>
    </row>
    <row r="2147" spans="2:11" x14ac:dyDescent="0.25">
      <c r="B2147" s="37"/>
      <c r="C2147" s="37"/>
      <c r="D2147" s="37"/>
      <c r="E2147" s="37"/>
      <c r="F2147" s="37"/>
      <c r="G2147" s="37"/>
      <c r="H2147" s="37"/>
      <c r="I2147" s="37"/>
      <c r="J2147" s="37"/>
      <c r="K2147" s="37"/>
    </row>
    <row r="2148" spans="2:11" x14ac:dyDescent="0.25">
      <c r="B2148" s="37"/>
      <c r="C2148" s="37"/>
      <c r="D2148" s="37"/>
      <c r="E2148" s="37"/>
      <c r="F2148" s="37"/>
      <c r="G2148" s="37"/>
      <c r="H2148" s="37"/>
      <c r="I2148" s="37"/>
      <c r="J2148" s="37"/>
      <c r="K2148" s="37"/>
    </row>
    <row r="2149" spans="2:11" x14ac:dyDescent="0.25">
      <c r="B2149" s="37"/>
      <c r="C2149" s="37"/>
      <c r="D2149" s="37"/>
      <c r="E2149" s="37"/>
      <c r="F2149" s="37"/>
      <c r="G2149" s="37"/>
      <c r="H2149" s="37"/>
      <c r="I2149" s="37"/>
      <c r="J2149" s="37"/>
      <c r="K2149" s="37"/>
    </row>
    <row r="2150" spans="2:11" x14ac:dyDescent="0.25">
      <c r="B2150" s="37"/>
      <c r="C2150" s="37"/>
      <c r="D2150" s="37"/>
      <c r="E2150" s="37"/>
      <c r="F2150" s="37"/>
      <c r="G2150" s="37"/>
      <c r="H2150" s="37"/>
      <c r="I2150" s="37"/>
      <c r="J2150" s="37"/>
      <c r="K2150" s="37"/>
    </row>
    <row r="2151" spans="2:11" x14ac:dyDescent="0.25">
      <c r="B2151" s="37"/>
      <c r="C2151" s="37"/>
      <c r="D2151" s="37"/>
      <c r="E2151" s="37"/>
      <c r="F2151" s="37"/>
      <c r="G2151" s="37"/>
      <c r="H2151" s="37"/>
      <c r="I2151" s="37"/>
      <c r="J2151" s="37"/>
      <c r="K2151" s="37"/>
    </row>
    <row r="2152" spans="2:11" x14ac:dyDescent="0.25">
      <c r="B2152" s="37"/>
      <c r="C2152" s="37"/>
      <c r="D2152" s="37"/>
      <c r="E2152" s="37"/>
      <c r="F2152" s="37"/>
      <c r="G2152" s="37"/>
      <c r="H2152" s="37"/>
      <c r="I2152" s="37"/>
      <c r="J2152" s="37"/>
      <c r="K2152" s="37"/>
    </row>
    <row r="2153" spans="2:11" x14ac:dyDescent="0.25">
      <c r="B2153" s="37"/>
      <c r="C2153" s="37"/>
      <c r="D2153" s="37"/>
      <c r="E2153" s="37"/>
      <c r="F2153" s="37"/>
      <c r="G2153" s="37"/>
      <c r="H2153" s="37"/>
      <c r="I2153" s="37"/>
      <c r="J2153" s="37"/>
      <c r="K2153" s="37"/>
    </row>
    <row r="2154" spans="2:11" x14ac:dyDescent="0.25">
      <c r="B2154" s="37"/>
      <c r="C2154" s="37"/>
      <c r="D2154" s="37"/>
      <c r="E2154" s="37"/>
      <c r="F2154" s="37"/>
      <c r="G2154" s="37"/>
      <c r="H2154" s="37"/>
      <c r="I2154" s="37"/>
      <c r="J2154" s="37"/>
      <c r="K2154" s="37"/>
    </row>
    <row r="2155" spans="2:11" x14ac:dyDescent="0.25">
      <c r="B2155" s="37"/>
      <c r="C2155" s="37"/>
      <c r="D2155" s="37"/>
      <c r="E2155" s="37"/>
      <c r="F2155" s="37"/>
      <c r="G2155" s="37"/>
      <c r="H2155" s="37"/>
      <c r="I2155" s="37"/>
      <c r="J2155" s="37"/>
      <c r="K2155" s="37"/>
    </row>
    <row r="2156" spans="2:11" x14ac:dyDescent="0.25">
      <c r="B2156" s="37"/>
      <c r="C2156" s="37"/>
      <c r="D2156" s="37"/>
      <c r="E2156" s="37"/>
      <c r="F2156" s="37"/>
      <c r="G2156" s="37"/>
      <c r="H2156" s="37"/>
      <c r="I2156" s="37"/>
      <c r="J2156" s="37"/>
      <c r="K2156" s="37"/>
    </row>
    <row r="2157" spans="2:11" x14ac:dyDescent="0.25">
      <c r="B2157" s="37"/>
      <c r="C2157" s="37"/>
      <c r="D2157" s="37"/>
      <c r="E2157" s="37"/>
      <c r="F2157" s="37"/>
      <c r="G2157" s="37"/>
      <c r="H2157" s="37"/>
      <c r="I2157" s="37"/>
      <c r="J2157" s="37"/>
      <c r="K2157" s="37"/>
    </row>
    <row r="2158" spans="2:11" x14ac:dyDescent="0.25">
      <c r="B2158" s="37"/>
      <c r="C2158" s="37"/>
      <c r="D2158" s="37"/>
      <c r="E2158" s="37"/>
      <c r="F2158" s="37"/>
      <c r="G2158" s="37"/>
      <c r="H2158" s="37"/>
      <c r="I2158" s="37"/>
      <c r="J2158" s="37"/>
      <c r="K2158" s="37"/>
    </row>
    <row r="2159" spans="2:11" x14ac:dyDescent="0.25">
      <c r="B2159" s="37"/>
      <c r="C2159" s="37"/>
      <c r="D2159" s="37"/>
      <c r="E2159" s="37"/>
      <c r="F2159" s="37"/>
      <c r="G2159" s="37"/>
      <c r="H2159" s="37"/>
      <c r="I2159" s="37"/>
      <c r="J2159" s="37"/>
      <c r="K2159" s="37"/>
    </row>
    <row r="2160" spans="2:11" x14ac:dyDescent="0.25">
      <c r="B2160" s="37"/>
      <c r="C2160" s="37"/>
      <c r="D2160" s="37"/>
      <c r="E2160" s="37"/>
      <c r="F2160" s="37"/>
      <c r="G2160" s="37"/>
      <c r="H2160" s="37"/>
      <c r="I2160" s="37"/>
      <c r="J2160" s="37"/>
      <c r="K2160" s="37"/>
    </row>
    <row r="2161" spans="2:11" x14ac:dyDescent="0.25">
      <c r="B2161" s="37"/>
      <c r="C2161" s="37"/>
      <c r="D2161" s="37"/>
      <c r="E2161" s="37"/>
      <c r="F2161" s="37"/>
      <c r="G2161" s="37"/>
      <c r="H2161" s="37"/>
      <c r="I2161" s="37"/>
      <c r="J2161" s="37"/>
      <c r="K2161" s="37"/>
    </row>
    <row r="2162" spans="2:11" x14ac:dyDescent="0.25">
      <c r="B2162" s="37"/>
      <c r="C2162" s="37"/>
      <c r="D2162" s="37"/>
      <c r="E2162" s="37"/>
      <c r="F2162" s="37"/>
      <c r="G2162" s="37"/>
      <c r="H2162" s="37"/>
      <c r="I2162" s="37"/>
      <c r="J2162" s="37"/>
      <c r="K2162" s="37"/>
    </row>
    <row r="2163" spans="2:11" x14ac:dyDescent="0.25">
      <c r="B2163" s="37"/>
      <c r="C2163" s="37"/>
      <c r="D2163" s="37"/>
      <c r="E2163" s="37"/>
      <c r="F2163" s="37"/>
      <c r="G2163" s="37"/>
      <c r="H2163" s="37"/>
      <c r="I2163" s="37"/>
      <c r="J2163" s="37"/>
      <c r="K2163" s="37"/>
    </row>
    <row r="2164" spans="2:11" x14ac:dyDescent="0.25">
      <c r="B2164" s="37"/>
      <c r="C2164" s="37"/>
      <c r="D2164" s="37"/>
      <c r="E2164" s="37"/>
      <c r="F2164" s="37"/>
      <c r="G2164" s="37"/>
      <c r="H2164" s="37"/>
      <c r="I2164" s="37"/>
      <c r="J2164" s="37"/>
      <c r="K2164" s="37"/>
    </row>
    <row r="2165" spans="2:11" x14ac:dyDescent="0.25">
      <c r="B2165" s="37"/>
      <c r="C2165" s="37"/>
      <c r="D2165" s="37"/>
      <c r="E2165" s="37"/>
      <c r="F2165" s="37"/>
      <c r="G2165" s="37"/>
      <c r="H2165" s="37"/>
      <c r="I2165" s="37"/>
      <c r="J2165" s="37"/>
      <c r="K2165" s="37"/>
    </row>
    <row r="2166" spans="2:11" x14ac:dyDescent="0.25">
      <c r="B2166" s="37"/>
      <c r="C2166" s="37"/>
      <c r="D2166" s="37"/>
      <c r="E2166" s="37"/>
      <c r="F2166" s="37"/>
      <c r="G2166" s="37"/>
      <c r="H2166" s="37"/>
      <c r="I2166" s="37"/>
      <c r="J2166" s="37"/>
      <c r="K2166" s="37"/>
    </row>
    <row r="2167" spans="2:11" x14ac:dyDescent="0.25">
      <c r="B2167" s="37"/>
      <c r="C2167" s="37"/>
      <c r="D2167" s="37"/>
      <c r="E2167" s="37"/>
      <c r="F2167" s="37"/>
      <c r="G2167" s="37"/>
      <c r="H2167" s="37"/>
      <c r="I2167" s="37"/>
      <c r="J2167" s="37"/>
      <c r="K2167" s="37"/>
    </row>
    <row r="2168" spans="2:11" x14ac:dyDescent="0.25">
      <c r="B2168" s="37"/>
      <c r="C2168" s="37"/>
      <c r="D2168" s="37"/>
      <c r="E2168" s="37"/>
      <c r="F2168" s="37"/>
      <c r="G2168" s="37"/>
      <c r="H2168" s="37"/>
      <c r="I2168" s="37"/>
      <c r="J2168" s="37"/>
      <c r="K2168" s="37"/>
    </row>
    <row r="2169" spans="2:11" x14ac:dyDescent="0.25">
      <c r="B2169" s="37"/>
      <c r="C2169" s="37"/>
      <c r="D2169" s="37"/>
      <c r="E2169" s="37"/>
      <c r="F2169" s="37"/>
      <c r="G2169" s="37"/>
      <c r="H2169" s="37"/>
      <c r="I2169" s="37"/>
      <c r="J2169" s="37"/>
      <c r="K2169" s="37"/>
    </row>
    <row r="2170" spans="2:11" x14ac:dyDescent="0.25">
      <c r="B2170" s="37"/>
      <c r="C2170" s="37"/>
      <c r="D2170" s="37"/>
      <c r="E2170" s="37"/>
      <c r="F2170" s="37"/>
      <c r="G2170" s="37"/>
      <c r="H2170" s="37"/>
      <c r="I2170" s="37"/>
      <c r="J2170" s="37"/>
      <c r="K2170" s="37"/>
    </row>
    <row r="2171" spans="2:11" x14ac:dyDescent="0.25">
      <c r="B2171" s="37"/>
      <c r="C2171" s="37"/>
      <c r="D2171" s="37"/>
      <c r="E2171" s="37"/>
      <c r="F2171" s="37"/>
      <c r="G2171" s="37"/>
      <c r="H2171" s="37"/>
      <c r="I2171" s="37"/>
      <c r="J2171" s="37"/>
      <c r="K2171" s="37"/>
    </row>
    <row r="2172" spans="2:11" x14ac:dyDescent="0.25">
      <c r="B2172" s="37"/>
      <c r="C2172" s="37"/>
      <c r="D2172" s="37"/>
      <c r="E2172" s="37"/>
      <c r="F2172" s="37"/>
      <c r="G2172" s="37"/>
      <c r="H2172" s="37"/>
      <c r="I2172" s="37"/>
      <c r="J2172" s="37"/>
      <c r="K2172" s="37"/>
    </row>
    <row r="2173" spans="2:11" x14ac:dyDescent="0.25">
      <c r="B2173" s="37"/>
      <c r="C2173" s="37"/>
      <c r="D2173" s="37"/>
      <c r="E2173" s="37"/>
      <c r="F2173" s="37"/>
      <c r="G2173" s="37"/>
      <c r="H2173" s="37"/>
      <c r="I2173" s="37"/>
      <c r="J2173" s="37"/>
      <c r="K2173" s="37"/>
    </row>
    <row r="2174" spans="2:11" x14ac:dyDescent="0.25">
      <c r="B2174" s="37"/>
      <c r="C2174" s="37"/>
      <c r="D2174" s="37"/>
      <c r="E2174" s="37"/>
      <c r="F2174" s="37"/>
      <c r="G2174" s="37"/>
      <c r="H2174" s="37"/>
      <c r="I2174" s="37"/>
      <c r="J2174" s="37"/>
      <c r="K2174" s="37"/>
    </row>
    <row r="2175" spans="2:11" x14ac:dyDescent="0.25">
      <c r="B2175" s="37"/>
      <c r="C2175" s="37"/>
      <c r="D2175" s="37"/>
      <c r="E2175" s="37"/>
      <c r="F2175" s="37"/>
      <c r="G2175" s="37"/>
      <c r="H2175" s="37"/>
      <c r="I2175" s="37"/>
      <c r="J2175" s="37"/>
      <c r="K2175" s="37"/>
    </row>
    <row r="2176" spans="2:11" x14ac:dyDescent="0.25">
      <c r="B2176" s="37"/>
      <c r="C2176" s="37"/>
      <c r="D2176" s="37"/>
      <c r="E2176" s="37"/>
      <c r="F2176" s="37"/>
      <c r="G2176" s="37"/>
      <c r="H2176" s="37"/>
      <c r="I2176" s="37"/>
      <c r="J2176" s="37"/>
      <c r="K2176" s="37"/>
    </row>
    <row r="2177" spans="2:11" x14ac:dyDescent="0.25">
      <c r="B2177" s="37"/>
      <c r="C2177" s="37"/>
      <c r="D2177" s="37"/>
      <c r="E2177" s="37"/>
      <c r="F2177" s="37"/>
      <c r="G2177" s="37"/>
      <c r="H2177" s="37"/>
      <c r="I2177" s="37"/>
      <c r="J2177" s="37"/>
      <c r="K2177" s="37"/>
    </row>
    <row r="2178" spans="2:11" x14ac:dyDescent="0.25">
      <c r="B2178" s="37"/>
      <c r="C2178" s="37"/>
      <c r="D2178" s="37"/>
      <c r="E2178" s="37"/>
      <c r="F2178" s="37"/>
      <c r="G2178" s="37"/>
      <c r="H2178" s="37"/>
      <c r="I2178" s="37"/>
      <c r="J2178" s="37"/>
      <c r="K2178" s="37"/>
    </row>
    <row r="2179" spans="2:11" x14ac:dyDescent="0.25">
      <c r="B2179" s="37"/>
      <c r="C2179" s="37"/>
      <c r="D2179" s="37"/>
      <c r="E2179" s="37"/>
      <c r="F2179" s="37"/>
      <c r="G2179" s="37"/>
      <c r="H2179" s="37"/>
      <c r="I2179" s="37"/>
      <c r="J2179" s="37"/>
      <c r="K2179" s="37"/>
    </row>
    <row r="2180" spans="2:11" x14ac:dyDescent="0.25">
      <c r="B2180" s="37"/>
      <c r="C2180" s="37"/>
      <c r="D2180" s="37"/>
      <c r="E2180" s="37"/>
      <c r="F2180" s="37"/>
      <c r="G2180" s="37"/>
      <c r="H2180" s="37"/>
      <c r="I2180" s="37"/>
      <c r="J2180" s="37"/>
      <c r="K2180" s="37"/>
    </row>
    <row r="2181" spans="2:11" x14ac:dyDescent="0.25">
      <c r="B2181" s="37"/>
      <c r="C2181" s="37"/>
      <c r="D2181" s="37"/>
      <c r="E2181" s="37"/>
      <c r="F2181" s="37"/>
      <c r="G2181" s="37"/>
      <c r="H2181" s="37"/>
      <c r="I2181" s="37"/>
      <c r="J2181" s="37"/>
      <c r="K2181" s="37"/>
    </row>
    <row r="2182" spans="2:11" x14ac:dyDescent="0.25">
      <c r="B2182" s="37"/>
      <c r="C2182" s="37"/>
      <c r="D2182" s="37"/>
      <c r="E2182" s="37"/>
      <c r="F2182" s="37"/>
      <c r="G2182" s="37"/>
      <c r="H2182" s="37"/>
      <c r="I2182" s="37"/>
      <c r="J2182" s="37"/>
      <c r="K2182" s="37"/>
    </row>
    <row r="2183" spans="2:11" x14ac:dyDescent="0.25">
      <c r="B2183" s="37"/>
      <c r="C2183" s="37"/>
      <c r="D2183" s="37"/>
      <c r="E2183" s="37"/>
      <c r="F2183" s="37"/>
      <c r="G2183" s="37"/>
      <c r="H2183" s="37"/>
      <c r="I2183" s="37"/>
      <c r="J2183" s="37"/>
      <c r="K2183" s="37"/>
    </row>
    <row r="2184" spans="2:11" x14ac:dyDescent="0.25">
      <c r="B2184" s="37"/>
      <c r="C2184" s="37"/>
      <c r="D2184" s="37"/>
      <c r="E2184" s="37"/>
      <c r="F2184" s="37"/>
      <c r="G2184" s="37"/>
      <c r="H2184" s="37"/>
      <c r="I2184" s="37"/>
      <c r="J2184" s="37"/>
      <c r="K2184" s="37"/>
    </row>
    <row r="2185" spans="2:11" x14ac:dyDescent="0.25">
      <c r="B2185" s="37"/>
      <c r="C2185" s="37"/>
      <c r="D2185" s="37"/>
      <c r="E2185" s="37"/>
      <c r="F2185" s="37"/>
      <c r="G2185" s="37"/>
      <c r="H2185" s="37"/>
      <c r="I2185" s="37"/>
      <c r="J2185" s="37"/>
      <c r="K2185" s="37"/>
    </row>
    <row r="2186" spans="2:11" x14ac:dyDescent="0.25">
      <c r="B2186" s="37"/>
      <c r="C2186" s="37"/>
      <c r="D2186" s="37"/>
      <c r="E2186" s="37"/>
      <c r="F2186" s="37"/>
      <c r="G2186" s="37"/>
      <c r="H2186" s="37"/>
      <c r="I2186" s="37"/>
      <c r="J2186" s="37"/>
      <c r="K2186" s="37"/>
    </row>
    <row r="2187" spans="2:11" x14ac:dyDescent="0.25">
      <c r="B2187" s="37"/>
      <c r="C2187" s="37"/>
      <c r="D2187" s="37"/>
      <c r="E2187" s="37"/>
      <c r="F2187" s="37"/>
      <c r="G2187" s="37"/>
      <c r="H2187" s="37"/>
      <c r="I2187" s="37"/>
      <c r="J2187" s="37"/>
      <c r="K2187" s="37"/>
    </row>
    <row r="2188" spans="2:11" x14ac:dyDescent="0.25">
      <c r="B2188" s="37"/>
      <c r="C2188" s="37"/>
      <c r="D2188" s="37"/>
      <c r="E2188" s="37"/>
      <c r="F2188" s="37"/>
      <c r="G2188" s="37"/>
      <c r="H2188" s="37"/>
      <c r="I2188" s="37"/>
      <c r="J2188" s="37"/>
      <c r="K2188" s="37"/>
    </row>
    <row r="2189" spans="2:11" x14ac:dyDescent="0.25">
      <c r="B2189" s="37"/>
      <c r="C2189" s="37"/>
      <c r="D2189" s="37"/>
      <c r="E2189" s="37"/>
      <c r="F2189" s="37"/>
      <c r="G2189" s="37"/>
      <c r="H2189" s="37"/>
      <c r="I2189" s="37"/>
      <c r="J2189" s="37"/>
      <c r="K2189" s="37"/>
    </row>
    <row r="2190" spans="2:11" x14ac:dyDescent="0.25">
      <c r="B2190" s="37"/>
      <c r="C2190" s="37"/>
      <c r="D2190" s="37"/>
      <c r="E2190" s="37"/>
      <c r="F2190" s="37"/>
      <c r="G2190" s="37"/>
      <c r="H2190" s="37"/>
      <c r="I2190" s="37"/>
      <c r="J2190" s="37"/>
      <c r="K2190" s="37"/>
    </row>
    <row r="2191" spans="2:11" x14ac:dyDescent="0.25">
      <c r="B2191" s="37"/>
      <c r="C2191" s="37"/>
      <c r="D2191" s="37"/>
      <c r="E2191" s="37"/>
      <c r="F2191" s="37"/>
      <c r="G2191" s="37"/>
      <c r="H2191" s="37"/>
      <c r="I2191" s="37"/>
      <c r="J2191" s="37"/>
      <c r="K2191" s="37"/>
    </row>
    <row r="2192" spans="2:11" x14ac:dyDescent="0.25">
      <c r="B2192" s="37"/>
      <c r="C2192" s="37"/>
      <c r="D2192" s="37"/>
      <c r="E2192" s="37"/>
      <c r="F2192" s="37"/>
      <c r="G2192" s="37"/>
      <c r="H2192" s="37"/>
      <c r="I2192" s="37"/>
      <c r="J2192" s="37"/>
      <c r="K2192" s="37"/>
    </row>
    <row r="2193" spans="2:11" x14ac:dyDescent="0.25">
      <c r="B2193" s="37"/>
      <c r="C2193" s="37"/>
      <c r="D2193" s="37"/>
      <c r="E2193" s="37"/>
      <c r="F2193" s="37"/>
      <c r="G2193" s="37"/>
      <c r="H2193" s="37"/>
      <c r="I2193" s="37"/>
      <c r="J2193" s="37"/>
      <c r="K2193" s="37"/>
    </row>
    <row r="2194" spans="2:11" x14ac:dyDescent="0.25">
      <c r="B2194" s="37"/>
      <c r="C2194" s="37"/>
      <c r="D2194" s="37"/>
      <c r="E2194" s="37"/>
      <c r="F2194" s="37"/>
      <c r="G2194" s="37"/>
      <c r="H2194" s="37"/>
      <c r="I2194" s="37"/>
      <c r="J2194" s="37"/>
      <c r="K2194" s="37"/>
    </row>
    <row r="2195" spans="2:11" x14ac:dyDescent="0.25">
      <c r="B2195" s="37"/>
      <c r="C2195" s="37"/>
      <c r="D2195" s="37"/>
      <c r="E2195" s="37"/>
      <c r="F2195" s="37"/>
      <c r="G2195" s="37"/>
      <c r="H2195" s="37"/>
      <c r="I2195" s="37"/>
      <c r="J2195" s="37"/>
      <c r="K2195" s="37"/>
    </row>
    <row r="2196" spans="2:11" x14ac:dyDescent="0.25">
      <c r="B2196" s="37"/>
      <c r="C2196" s="37"/>
      <c r="D2196" s="37"/>
      <c r="E2196" s="37"/>
      <c r="F2196" s="37"/>
      <c r="G2196" s="37"/>
      <c r="H2196" s="37"/>
      <c r="I2196" s="37"/>
      <c r="J2196" s="37"/>
      <c r="K2196" s="37"/>
    </row>
    <row r="2197" spans="2:11" x14ac:dyDescent="0.25">
      <c r="B2197" s="37"/>
      <c r="C2197" s="37"/>
      <c r="D2197" s="37"/>
      <c r="E2197" s="37"/>
      <c r="F2197" s="37"/>
      <c r="G2197" s="37"/>
      <c r="H2197" s="37"/>
      <c r="I2197" s="37"/>
      <c r="J2197" s="37"/>
      <c r="K2197" s="37"/>
    </row>
    <row r="2198" spans="2:11" x14ac:dyDescent="0.25">
      <c r="B2198" s="37"/>
      <c r="C2198" s="37"/>
      <c r="D2198" s="37"/>
      <c r="E2198" s="37"/>
      <c r="F2198" s="37"/>
      <c r="G2198" s="37"/>
      <c r="H2198" s="37"/>
      <c r="I2198" s="37"/>
      <c r="J2198" s="37"/>
      <c r="K2198" s="37"/>
    </row>
    <row r="2199" spans="2:11" x14ac:dyDescent="0.25">
      <c r="B2199" s="37"/>
      <c r="C2199" s="37"/>
      <c r="D2199" s="37"/>
      <c r="E2199" s="37"/>
      <c r="F2199" s="37"/>
      <c r="G2199" s="37"/>
      <c r="H2199" s="37"/>
      <c r="I2199" s="37"/>
      <c r="J2199" s="37"/>
      <c r="K2199" s="37"/>
    </row>
    <row r="2200" spans="2:11" x14ac:dyDescent="0.25">
      <c r="B2200" s="37"/>
      <c r="C2200" s="37"/>
      <c r="D2200" s="37"/>
      <c r="E2200" s="37"/>
      <c r="F2200" s="37"/>
      <c r="G2200" s="37"/>
      <c r="H2200" s="37"/>
      <c r="I2200" s="37"/>
      <c r="J2200" s="37"/>
      <c r="K2200" s="37"/>
    </row>
    <row r="2201" spans="2:11" x14ac:dyDescent="0.25">
      <c r="B2201" s="37"/>
      <c r="C2201" s="37"/>
      <c r="D2201" s="37"/>
      <c r="E2201" s="37"/>
      <c r="F2201" s="37"/>
      <c r="G2201" s="37"/>
      <c r="H2201" s="37"/>
      <c r="I2201" s="37"/>
      <c r="J2201" s="37"/>
      <c r="K2201" s="37"/>
    </row>
    <row r="2202" spans="2:11" x14ac:dyDescent="0.25">
      <c r="B2202" s="37"/>
      <c r="C2202" s="37"/>
      <c r="D2202" s="37"/>
      <c r="E2202" s="37"/>
      <c r="F2202" s="37"/>
      <c r="G2202" s="37"/>
      <c r="H2202" s="37"/>
      <c r="I2202" s="37"/>
      <c r="J2202" s="37"/>
      <c r="K2202" s="37"/>
    </row>
    <row r="2203" spans="2:11" x14ac:dyDescent="0.25">
      <c r="B2203" s="37"/>
      <c r="C2203" s="37"/>
      <c r="D2203" s="37"/>
      <c r="E2203" s="37"/>
      <c r="F2203" s="37"/>
      <c r="G2203" s="37"/>
      <c r="H2203" s="37"/>
      <c r="I2203" s="37"/>
      <c r="J2203" s="37"/>
      <c r="K2203" s="37"/>
    </row>
    <row r="2204" spans="2:11" x14ac:dyDescent="0.25">
      <c r="B2204" s="37"/>
      <c r="C2204" s="37"/>
      <c r="D2204" s="37"/>
      <c r="E2204" s="37"/>
      <c r="F2204" s="37"/>
      <c r="G2204" s="37"/>
      <c r="H2204" s="37"/>
      <c r="I2204" s="37"/>
      <c r="J2204" s="37"/>
      <c r="K2204" s="37"/>
    </row>
    <row r="2205" spans="2:11" x14ac:dyDescent="0.25">
      <c r="B2205" s="37"/>
      <c r="C2205" s="37"/>
      <c r="D2205" s="37"/>
      <c r="E2205" s="37"/>
      <c r="F2205" s="37"/>
      <c r="G2205" s="37"/>
      <c r="H2205" s="37"/>
      <c r="I2205" s="37"/>
      <c r="J2205" s="37"/>
      <c r="K2205" s="37"/>
    </row>
    <row r="2206" spans="2:11" x14ac:dyDescent="0.25">
      <c r="B2206" s="37"/>
      <c r="C2206" s="37"/>
      <c r="D2206" s="37"/>
      <c r="E2206" s="37"/>
      <c r="F2206" s="37"/>
      <c r="G2206" s="37"/>
      <c r="H2206" s="37"/>
      <c r="I2206" s="37"/>
      <c r="J2206" s="37"/>
      <c r="K2206" s="37"/>
    </row>
    <row r="2207" spans="2:11" x14ac:dyDescent="0.25">
      <c r="B2207" s="37"/>
      <c r="C2207" s="37"/>
      <c r="D2207" s="37"/>
      <c r="E2207" s="37"/>
      <c r="F2207" s="37"/>
      <c r="G2207" s="37"/>
      <c r="H2207" s="37"/>
      <c r="I2207" s="37"/>
      <c r="J2207" s="37"/>
      <c r="K2207" s="37"/>
    </row>
    <row r="2208" spans="2:11" x14ac:dyDescent="0.25">
      <c r="B2208" s="37"/>
      <c r="C2208" s="37"/>
      <c r="D2208" s="37"/>
      <c r="E2208" s="37"/>
      <c r="F2208" s="37"/>
      <c r="G2208" s="37"/>
      <c r="H2208" s="37"/>
      <c r="I2208" s="37"/>
      <c r="J2208" s="37"/>
      <c r="K2208" s="37"/>
    </row>
    <row r="2209" spans="2:11" x14ac:dyDescent="0.25">
      <c r="B2209" s="37"/>
      <c r="C2209" s="37"/>
      <c r="D2209" s="37"/>
      <c r="E2209" s="37"/>
      <c r="F2209" s="37"/>
      <c r="G2209" s="37"/>
      <c r="H2209" s="37"/>
      <c r="I2209" s="37"/>
      <c r="J2209" s="37"/>
      <c r="K2209" s="37"/>
    </row>
    <row r="2210" spans="2:11" x14ac:dyDescent="0.25">
      <c r="B2210" s="37"/>
      <c r="C2210" s="37"/>
      <c r="D2210" s="37"/>
      <c r="E2210" s="37"/>
      <c r="F2210" s="37"/>
      <c r="G2210" s="37"/>
      <c r="H2210" s="37"/>
      <c r="I2210" s="37"/>
      <c r="J2210" s="37"/>
      <c r="K2210" s="37"/>
    </row>
    <row r="2211" spans="2:11" x14ac:dyDescent="0.25">
      <c r="B2211" s="37"/>
      <c r="C2211" s="37"/>
      <c r="D2211" s="37"/>
      <c r="E2211" s="37"/>
      <c r="F2211" s="37"/>
      <c r="G2211" s="37"/>
      <c r="H2211" s="37"/>
      <c r="I2211" s="37"/>
      <c r="J2211" s="37"/>
      <c r="K2211" s="37"/>
    </row>
    <row r="2212" spans="2:11" x14ac:dyDescent="0.25">
      <c r="B2212" s="37"/>
      <c r="C2212" s="37"/>
      <c r="D2212" s="37"/>
      <c r="E2212" s="37"/>
      <c r="F2212" s="37"/>
      <c r="G2212" s="37"/>
      <c r="H2212" s="37"/>
      <c r="I2212" s="37"/>
      <c r="J2212" s="37"/>
      <c r="K2212" s="37"/>
    </row>
    <row r="2213" spans="2:11" x14ac:dyDescent="0.25">
      <c r="B2213" s="37"/>
      <c r="C2213" s="37"/>
      <c r="D2213" s="37"/>
      <c r="E2213" s="37"/>
      <c r="F2213" s="37"/>
      <c r="G2213" s="37"/>
      <c r="H2213" s="37"/>
      <c r="I2213" s="37"/>
      <c r="J2213" s="37"/>
      <c r="K2213" s="37"/>
    </row>
    <row r="2214" spans="2:11" x14ac:dyDescent="0.25">
      <c r="B2214" s="37"/>
      <c r="C2214" s="37"/>
      <c r="D2214" s="37"/>
      <c r="E2214" s="37"/>
      <c r="F2214" s="37"/>
      <c r="G2214" s="37"/>
      <c r="H2214" s="37"/>
      <c r="I2214" s="37"/>
      <c r="J2214" s="37"/>
      <c r="K2214" s="37"/>
    </row>
    <row r="2215" spans="2:11" x14ac:dyDescent="0.25">
      <c r="B2215" s="37"/>
      <c r="C2215" s="37"/>
      <c r="D2215" s="37"/>
      <c r="E2215" s="37"/>
      <c r="F2215" s="37"/>
      <c r="G2215" s="37"/>
      <c r="H2215" s="37"/>
      <c r="I2215" s="37"/>
      <c r="J2215" s="37"/>
      <c r="K2215" s="37"/>
    </row>
    <row r="2216" spans="2:11" x14ac:dyDescent="0.25">
      <c r="B2216" s="37"/>
      <c r="C2216" s="37"/>
      <c r="D2216" s="37"/>
      <c r="E2216" s="37"/>
      <c r="F2216" s="37"/>
      <c r="G2216" s="37"/>
      <c r="H2216" s="37"/>
      <c r="I2216" s="37"/>
      <c r="J2216" s="37"/>
      <c r="K2216" s="37"/>
    </row>
    <row r="2217" spans="2:11" x14ac:dyDescent="0.25">
      <c r="B2217" s="37"/>
      <c r="C2217" s="37"/>
      <c r="D2217" s="37"/>
      <c r="E2217" s="37"/>
      <c r="F2217" s="37"/>
      <c r="G2217" s="37"/>
      <c r="H2217" s="37"/>
      <c r="I2217" s="37"/>
      <c r="J2217" s="37"/>
      <c r="K2217" s="37"/>
    </row>
    <row r="2218" spans="2:11" x14ac:dyDescent="0.25">
      <c r="B2218" s="37"/>
      <c r="C2218" s="37"/>
      <c r="D2218" s="37"/>
      <c r="E2218" s="37"/>
      <c r="F2218" s="37"/>
      <c r="G2218" s="37"/>
      <c r="H2218" s="37"/>
      <c r="I2218" s="37"/>
      <c r="J2218" s="37"/>
      <c r="K2218" s="37"/>
    </row>
    <row r="2219" spans="2:11" x14ac:dyDescent="0.25">
      <c r="B2219" s="37"/>
      <c r="C2219" s="37"/>
      <c r="D2219" s="37"/>
      <c r="E2219" s="37"/>
      <c r="F2219" s="37"/>
      <c r="G2219" s="37"/>
      <c r="H2219" s="37"/>
      <c r="I2219" s="37"/>
      <c r="J2219" s="37"/>
      <c r="K2219" s="37"/>
    </row>
    <row r="2220" spans="2:11" x14ac:dyDescent="0.25">
      <c r="B2220" s="37"/>
      <c r="C2220" s="37"/>
      <c r="D2220" s="37"/>
      <c r="E2220" s="37"/>
      <c r="F2220" s="37"/>
      <c r="G2220" s="37"/>
      <c r="H2220" s="37"/>
      <c r="I2220" s="37"/>
      <c r="J2220" s="37"/>
      <c r="K2220" s="37"/>
    </row>
    <row r="2221" spans="2:11" x14ac:dyDescent="0.25">
      <c r="B2221" s="37"/>
      <c r="C2221" s="37"/>
      <c r="D2221" s="37"/>
      <c r="E2221" s="37"/>
      <c r="F2221" s="37"/>
      <c r="G2221" s="37"/>
      <c r="H2221" s="37"/>
      <c r="I2221" s="37"/>
      <c r="J2221" s="37"/>
      <c r="K2221" s="37"/>
    </row>
    <row r="2222" spans="2:11" x14ac:dyDescent="0.25">
      <c r="B2222" s="37"/>
      <c r="C2222" s="37"/>
      <c r="D2222" s="37"/>
      <c r="E2222" s="37"/>
      <c r="F2222" s="37"/>
      <c r="G2222" s="37"/>
      <c r="H2222" s="37"/>
      <c r="I2222" s="37"/>
      <c r="J2222" s="37"/>
      <c r="K2222" s="37"/>
    </row>
    <row r="2223" spans="2:11" x14ac:dyDescent="0.25">
      <c r="B2223" s="37"/>
      <c r="C2223" s="37"/>
      <c r="D2223" s="37"/>
      <c r="E2223" s="37"/>
      <c r="F2223" s="37"/>
      <c r="G2223" s="37"/>
      <c r="H2223" s="37"/>
      <c r="I2223" s="37"/>
      <c r="J2223" s="37"/>
      <c r="K2223" s="37"/>
    </row>
    <row r="2224" spans="2:11" x14ac:dyDescent="0.25">
      <c r="B2224" s="37"/>
      <c r="C2224" s="37"/>
      <c r="D2224" s="37"/>
      <c r="E2224" s="37"/>
      <c r="F2224" s="37"/>
      <c r="G2224" s="37"/>
      <c r="H2224" s="37"/>
      <c r="I2224" s="37"/>
      <c r="J2224" s="37"/>
      <c r="K2224" s="37"/>
    </row>
    <row r="2225" spans="2:11" x14ac:dyDescent="0.25">
      <c r="B2225" s="37"/>
      <c r="C2225" s="37"/>
      <c r="D2225" s="37"/>
      <c r="E2225" s="37"/>
      <c r="F2225" s="37"/>
      <c r="G2225" s="37"/>
      <c r="H2225" s="37"/>
      <c r="I2225" s="37"/>
      <c r="J2225" s="37"/>
      <c r="K2225" s="37"/>
    </row>
    <row r="2226" spans="2:11" x14ac:dyDescent="0.25">
      <c r="B2226" s="37"/>
      <c r="C2226" s="37"/>
      <c r="D2226" s="37"/>
      <c r="E2226" s="37"/>
      <c r="F2226" s="37"/>
      <c r="G2226" s="37"/>
      <c r="H2226" s="37"/>
      <c r="I2226" s="37"/>
      <c r="J2226" s="37"/>
      <c r="K2226" s="37"/>
    </row>
    <row r="2227" spans="2:11" x14ac:dyDescent="0.25">
      <c r="B2227" s="37"/>
      <c r="C2227" s="37"/>
      <c r="D2227" s="37"/>
      <c r="E2227" s="37"/>
      <c r="F2227" s="37"/>
      <c r="G2227" s="37"/>
      <c r="H2227" s="37"/>
      <c r="I2227" s="37"/>
      <c r="J2227" s="37"/>
      <c r="K2227" s="37"/>
    </row>
    <row r="2228" spans="2:11" x14ac:dyDescent="0.25">
      <c r="B2228" s="37"/>
      <c r="C2228" s="37"/>
      <c r="D2228" s="37"/>
      <c r="E2228" s="37"/>
      <c r="F2228" s="37"/>
      <c r="G2228" s="37"/>
      <c r="H2228" s="37"/>
      <c r="I2228" s="37"/>
      <c r="J2228" s="37"/>
      <c r="K2228" s="37"/>
    </row>
    <row r="2229" spans="2:11" x14ac:dyDescent="0.25">
      <c r="B2229" s="37"/>
      <c r="C2229" s="37"/>
      <c r="D2229" s="37"/>
      <c r="E2229" s="37"/>
      <c r="F2229" s="37"/>
      <c r="G2229" s="37"/>
      <c r="H2229" s="37"/>
      <c r="I2229" s="37"/>
      <c r="J2229" s="37"/>
      <c r="K2229" s="37"/>
    </row>
    <row r="2230" spans="2:11" x14ac:dyDescent="0.25">
      <c r="B2230" s="37"/>
      <c r="C2230" s="37"/>
      <c r="D2230" s="37"/>
      <c r="E2230" s="37"/>
      <c r="F2230" s="37"/>
      <c r="G2230" s="37"/>
      <c r="H2230" s="37"/>
      <c r="I2230" s="37"/>
      <c r="J2230" s="37"/>
      <c r="K2230" s="37"/>
    </row>
    <row r="2231" spans="2:11" x14ac:dyDescent="0.25">
      <c r="B2231" s="37"/>
      <c r="C2231" s="37"/>
      <c r="D2231" s="37"/>
      <c r="E2231" s="37"/>
      <c r="F2231" s="37"/>
      <c r="G2231" s="37"/>
      <c r="H2231" s="37"/>
      <c r="I2231" s="37"/>
      <c r="J2231" s="37"/>
      <c r="K2231" s="37"/>
    </row>
    <row r="2232" spans="2:11" x14ac:dyDescent="0.25">
      <c r="B2232" s="37"/>
      <c r="C2232" s="37"/>
      <c r="D2232" s="37"/>
      <c r="E2232" s="37"/>
      <c r="F2232" s="37"/>
      <c r="G2232" s="37"/>
      <c r="H2232" s="37"/>
      <c r="I2232" s="37"/>
      <c r="J2232" s="37"/>
      <c r="K2232" s="37"/>
    </row>
    <row r="2233" spans="2:11" x14ac:dyDescent="0.25">
      <c r="B2233" s="37"/>
      <c r="C2233" s="37"/>
      <c r="D2233" s="37"/>
      <c r="E2233" s="37"/>
      <c r="F2233" s="37"/>
      <c r="G2233" s="37"/>
      <c r="H2233" s="37"/>
      <c r="I2233" s="37"/>
      <c r="J2233" s="37"/>
      <c r="K2233" s="37"/>
    </row>
    <row r="2234" spans="2:11" x14ac:dyDescent="0.25">
      <c r="B2234" s="37"/>
      <c r="C2234" s="37"/>
      <c r="D2234" s="37"/>
      <c r="E2234" s="37"/>
      <c r="F2234" s="37"/>
      <c r="G2234" s="37"/>
      <c r="H2234" s="37"/>
      <c r="I2234" s="37"/>
      <c r="J2234" s="37"/>
      <c r="K2234" s="37"/>
    </row>
    <row r="2235" spans="2:11" x14ac:dyDescent="0.25">
      <c r="B2235" s="37"/>
      <c r="C2235" s="37"/>
      <c r="D2235" s="37"/>
      <c r="E2235" s="37"/>
      <c r="F2235" s="37"/>
      <c r="G2235" s="37"/>
      <c r="H2235" s="37"/>
      <c r="I2235" s="37"/>
      <c r="J2235" s="37"/>
      <c r="K2235" s="37"/>
    </row>
    <row r="2236" spans="2:11" x14ac:dyDescent="0.25">
      <c r="B2236" s="37"/>
      <c r="C2236" s="37"/>
      <c r="D2236" s="37"/>
      <c r="E2236" s="37"/>
      <c r="F2236" s="37"/>
      <c r="G2236" s="37"/>
      <c r="H2236" s="37"/>
      <c r="I2236" s="37"/>
      <c r="J2236" s="37"/>
      <c r="K2236" s="37"/>
    </row>
    <row r="2237" spans="2:11" x14ac:dyDescent="0.25">
      <c r="B2237" s="37"/>
      <c r="C2237" s="37"/>
      <c r="D2237" s="37"/>
      <c r="E2237" s="37"/>
      <c r="F2237" s="37"/>
      <c r="G2237" s="37"/>
      <c r="H2237" s="37"/>
      <c r="I2237" s="37"/>
      <c r="J2237" s="37"/>
      <c r="K2237" s="37"/>
    </row>
    <row r="2238" spans="2:11" x14ac:dyDescent="0.25">
      <c r="B2238" s="37"/>
      <c r="C2238" s="37"/>
      <c r="D2238" s="37"/>
      <c r="E2238" s="37"/>
      <c r="F2238" s="37"/>
      <c r="G2238" s="37"/>
      <c r="H2238" s="37"/>
      <c r="I2238" s="37"/>
      <c r="J2238" s="37"/>
      <c r="K2238" s="37"/>
    </row>
    <row r="2239" spans="2:11" x14ac:dyDescent="0.25">
      <c r="B2239" s="37"/>
      <c r="C2239" s="37"/>
      <c r="D2239" s="37"/>
      <c r="E2239" s="37"/>
      <c r="F2239" s="37"/>
      <c r="G2239" s="37"/>
      <c r="H2239" s="37"/>
      <c r="I2239" s="37"/>
      <c r="J2239" s="37"/>
      <c r="K2239" s="37"/>
    </row>
    <row r="2240" spans="2:11" x14ac:dyDescent="0.25">
      <c r="B2240" s="37"/>
      <c r="C2240" s="37"/>
      <c r="D2240" s="37"/>
      <c r="E2240" s="37"/>
      <c r="F2240" s="37"/>
      <c r="G2240" s="37"/>
      <c r="H2240" s="37"/>
      <c r="I2240" s="37"/>
      <c r="J2240" s="37"/>
      <c r="K2240" s="37"/>
    </row>
    <row r="2241" spans="2:11" x14ac:dyDescent="0.25">
      <c r="B2241" s="37"/>
      <c r="C2241" s="37"/>
      <c r="D2241" s="37"/>
      <c r="E2241" s="37"/>
      <c r="F2241" s="37"/>
      <c r="G2241" s="37"/>
      <c r="H2241" s="37"/>
      <c r="I2241" s="37"/>
      <c r="J2241" s="37"/>
      <c r="K2241" s="37"/>
    </row>
    <row r="2242" spans="2:11" x14ac:dyDescent="0.25">
      <c r="B2242" s="37"/>
      <c r="C2242" s="37"/>
      <c r="D2242" s="37"/>
      <c r="E2242" s="37"/>
      <c r="F2242" s="37"/>
      <c r="G2242" s="37"/>
      <c r="H2242" s="37"/>
      <c r="I2242" s="37"/>
      <c r="J2242" s="37"/>
      <c r="K2242" s="37"/>
    </row>
    <row r="2243" spans="2:11" x14ac:dyDescent="0.25">
      <c r="B2243" s="37"/>
      <c r="C2243" s="37"/>
      <c r="D2243" s="37"/>
      <c r="E2243" s="37"/>
      <c r="F2243" s="37"/>
      <c r="G2243" s="37"/>
      <c r="H2243" s="37"/>
      <c r="I2243" s="37"/>
      <c r="J2243" s="37"/>
      <c r="K2243" s="37"/>
    </row>
    <row r="2244" spans="2:11" x14ac:dyDescent="0.25">
      <c r="B2244" s="37"/>
      <c r="C2244" s="37"/>
      <c r="D2244" s="37"/>
      <c r="E2244" s="37"/>
      <c r="F2244" s="37"/>
      <c r="G2244" s="37"/>
      <c r="H2244" s="37"/>
      <c r="I2244" s="37"/>
      <c r="J2244" s="37"/>
      <c r="K2244" s="37"/>
    </row>
    <row r="2245" spans="2:11" x14ac:dyDescent="0.25">
      <c r="B2245" s="37"/>
      <c r="C2245" s="37"/>
      <c r="D2245" s="37"/>
      <c r="E2245" s="37"/>
      <c r="F2245" s="37"/>
      <c r="G2245" s="37"/>
      <c r="H2245" s="37"/>
      <c r="I2245" s="37"/>
      <c r="J2245" s="37"/>
      <c r="K2245" s="37"/>
    </row>
    <row r="2246" spans="2:11" x14ac:dyDescent="0.25">
      <c r="B2246" s="37"/>
      <c r="C2246" s="37"/>
      <c r="D2246" s="37"/>
      <c r="E2246" s="37"/>
      <c r="F2246" s="37"/>
      <c r="G2246" s="37"/>
      <c r="H2246" s="37"/>
      <c r="I2246" s="37"/>
      <c r="J2246" s="37"/>
      <c r="K2246" s="37"/>
    </row>
    <row r="2247" spans="2:11" x14ac:dyDescent="0.25">
      <c r="B2247" s="37"/>
      <c r="C2247" s="37"/>
      <c r="D2247" s="37"/>
      <c r="E2247" s="37"/>
      <c r="F2247" s="37"/>
      <c r="G2247" s="37"/>
      <c r="H2247" s="37"/>
      <c r="I2247" s="37"/>
      <c r="J2247" s="37"/>
      <c r="K2247" s="37"/>
    </row>
    <row r="2248" spans="2:11" x14ac:dyDescent="0.25">
      <c r="B2248" s="37"/>
      <c r="C2248" s="37"/>
      <c r="D2248" s="37"/>
      <c r="E2248" s="37"/>
      <c r="F2248" s="37"/>
      <c r="G2248" s="37"/>
      <c r="H2248" s="37"/>
      <c r="I2248" s="37"/>
      <c r="J2248" s="37"/>
      <c r="K2248" s="37"/>
    </row>
    <row r="2249" spans="2:11" x14ac:dyDescent="0.25">
      <c r="B2249" s="37"/>
      <c r="C2249" s="37"/>
      <c r="D2249" s="37"/>
      <c r="E2249" s="37"/>
      <c r="F2249" s="37"/>
      <c r="G2249" s="37"/>
      <c r="H2249" s="37"/>
      <c r="I2249" s="37"/>
      <c r="J2249" s="37"/>
      <c r="K2249" s="37"/>
    </row>
    <row r="2250" spans="2:11" x14ac:dyDescent="0.25">
      <c r="B2250" s="37"/>
      <c r="C2250" s="37"/>
      <c r="D2250" s="37"/>
      <c r="E2250" s="37"/>
      <c r="F2250" s="37"/>
      <c r="G2250" s="37"/>
      <c r="H2250" s="37"/>
      <c r="I2250" s="37"/>
      <c r="J2250" s="37"/>
      <c r="K2250" s="37"/>
    </row>
    <row r="2251" spans="2:11" x14ac:dyDescent="0.25">
      <c r="B2251" s="37"/>
      <c r="C2251" s="37"/>
      <c r="D2251" s="37"/>
      <c r="E2251" s="37"/>
      <c r="F2251" s="37"/>
      <c r="G2251" s="37"/>
      <c r="H2251" s="37"/>
      <c r="I2251" s="37"/>
      <c r="J2251" s="37"/>
      <c r="K2251" s="37"/>
    </row>
    <row r="2252" spans="2:11" x14ac:dyDescent="0.25">
      <c r="B2252" s="37"/>
      <c r="C2252" s="37"/>
      <c r="D2252" s="37"/>
      <c r="E2252" s="37"/>
      <c r="F2252" s="37"/>
      <c r="G2252" s="37"/>
      <c r="H2252" s="37"/>
      <c r="I2252" s="37"/>
      <c r="J2252" s="37"/>
      <c r="K2252" s="37"/>
    </row>
    <row r="2253" spans="2:11" x14ac:dyDescent="0.25">
      <c r="B2253" s="37"/>
      <c r="C2253" s="37"/>
      <c r="D2253" s="37"/>
      <c r="E2253" s="37"/>
      <c r="F2253" s="37"/>
      <c r="G2253" s="37"/>
      <c r="H2253" s="37"/>
      <c r="I2253" s="37"/>
      <c r="J2253" s="37"/>
      <c r="K2253" s="37"/>
    </row>
    <row r="2254" spans="2:11" x14ac:dyDescent="0.25">
      <c r="B2254" s="37"/>
      <c r="C2254" s="37"/>
      <c r="D2254" s="37"/>
      <c r="E2254" s="37"/>
      <c r="F2254" s="37"/>
      <c r="G2254" s="37"/>
      <c r="H2254" s="37"/>
      <c r="I2254" s="37"/>
      <c r="J2254" s="37"/>
      <c r="K2254" s="37"/>
    </row>
    <row r="2255" spans="2:11" x14ac:dyDescent="0.25">
      <c r="B2255" s="37"/>
      <c r="C2255" s="37"/>
      <c r="D2255" s="37"/>
      <c r="E2255" s="37"/>
      <c r="F2255" s="37"/>
      <c r="G2255" s="37"/>
      <c r="H2255" s="37"/>
      <c r="I2255" s="37"/>
      <c r="J2255" s="37"/>
      <c r="K2255" s="37"/>
    </row>
    <row r="2256" spans="2:11" x14ac:dyDescent="0.25">
      <c r="B2256" s="37"/>
      <c r="C2256" s="37"/>
      <c r="D2256" s="37"/>
      <c r="E2256" s="37"/>
      <c r="F2256" s="37"/>
      <c r="G2256" s="37"/>
      <c r="H2256" s="37"/>
      <c r="I2256" s="37"/>
      <c r="J2256" s="37"/>
      <c r="K2256" s="37"/>
    </row>
    <row r="2257" spans="2:11" x14ac:dyDescent="0.25">
      <c r="B2257" s="37"/>
      <c r="C2257" s="37"/>
      <c r="D2257" s="37"/>
      <c r="E2257" s="37"/>
      <c r="F2257" s="37"/>
      <c r="G2257" s="37"/>
      <c r="H2257" s="37"/>
      <c r="I2257" s="37"/>
      <c r="J2257" s="37"/>
      <c r="K2257" s="37"/>
    </row>
    <row r="2258" spans="2:11" x14ac:dyDescent="0.25">
      <c r="B2258" s="37"/>
      <c r="C2258" s="37"/>
      <c r="D2258" s="37"/>
      <c r="E2258" s="37"/>
      <c r="F2258" s="37"/>
      <c r="G2258" s="37"/>
      <c r="H2258" s="37"/>
      <c r="I2258" s="37"/>
      <c r="J2258" s="37"/>
      <c r="K2258" s="37"/>
    </row>
    <row r="2259" spans="2:11" x14ac:dyDescent="0.25">
      <c r="B2259" s="37"/>
      <c r="C2259" s="37"/>
      <c r="D2259" s="37"/>
      <c r="E2259" s="37"/>
      <c r="F2259" s="37"/>
      <c r="G2259" s="37"/>
      <c r="H2259" s="37"/>
      <c r="I2259" s="37"/>
      <c r="J2259" s="37"/>
      <c r="K2259" s="37"/>
    </row>
    <row r="2260" spans="2:11" x14ac:dyDescent="0.25">
      <c r="B2260" s="37"/>
      <c r="C2260" s="37"/>
      <c r="D2260" s="37"/>
      <c r="E2260" s="37"/>
      <c r="F2260" s="37"/>
      <c r="G2260" s="37"/>
      <c r="H2260" s="37"/>
      <c r="I2260" s="37"/>
      <c r="J2260" s="37"/>
      <c r="K2260" s="37"/>
    </row>
    <row r="2261" spans="2:11" x14ac:dyDescent="0.25">
      <c r="B2261" s="37"/>
      <c r="C2261" s="37"/>
      <c r="D2261" s="37"/>
      <c r="E2261" s="37"/>
      <c r="F2261" s="37"/>
      <c r="G2261" s="37"/>
      <c r="H2261" s="37"/>
      <c r="I2261" s="37"/>
      <c r="J2261" s="37"/>
      <c r="K2261" s="37"/>
    </row>
    <row r="2262" spans="2:11" x14ac:dyDescent="0.25">
      <c r="B2262" s="37"/>
      <c r="C2262" s="37"/>
      <c r="D2262" s="37"/>
      <c r="E2262" s="37"/>
      <c r="F2262" s="37"/>
      <c r="G2262" s="37"/>
      <c r="H2262" s="37"/>
      <c r="I2262" s="37"/>
      <c r="J2262" s="37"/>
      <c r="K2262" s="37"/>
    </row>
    <row r="2263" spans="2:11" x14ac:dyDescent="0.25">
      <c r="B2263" s="37"/>
      <c r="C2263" s="37"/>
      <c r="D2263" s="37"/>
      <c r="E2263" s="37"/>
      <c r="F2263" s="37"/>
      <c r="G2263" s="37"/>
      <c r="H2263" s="37"/>
      <c r="I2263" s="37"/>
      <c r="J2263" s="37"/>
      <c r="K2263" s="37"/>
    </row>
    <row r="2264" spans="2:11" x14ac:dyDescent="0.25">
      <c r="B2264" s="37"/>
      <c r="C2264" s="37"/>
      <c r="D2264" s="37"/>
      <c r="E2264" s="37"/>
      <c r="F2264" s="37"/>
      <c r="G2264" s="37"/>
      <c r="H2264" s="37"/>
      <c r="I2264" s="37"/>
      <c r="J2264" s="37"/>
      <c r="K2264" s="37"/>
    </row>
    <row r="2265" spans="2:11" x14ac:dyDescent="0.25">
      <c r="B2265" s="37"/>
      <c r="C2265" s="37"/>
      <c r="D2265" s="37"/>
      <c r="E2265" s="37"/>
      <c r="F2265" s="37"/>
      <c r="G2265" s="37"/>
      <c r="H2265" s="37"/>
      <c r="I2265" s="37"/>
      <c r="J2265" s="37"/>
      <c r="K2265" s="37"/>
    </row>
    <row r="2266" spans="2:11" x14ac:dyDescent="0.25">
      <c r="B2266" s="37"/>
      <c r="C2266" s="37"/>
      <c r="D2266" s="37"/>
      <c r="E2266" s="37"/>
      <c r="F2266" s="37"/>
      <c r="G2266" s="37"/>
      <c r="H2266" s="37"/>
      <c r="I2266" s="37"/>
      <c r="J2266" s="37"/>
      <c r="K2266" s="37"/>
    </row>
    <row r="2267" spans="2:11" x14ac:dyDescent="0.25">
      <c r="B2267" s="37"/>
      <c r="C2267" s="37"/>
      <c r="D2267" s="37"/>
      <c r="E2267" s="37"/>
      <c r="F2267" s="37"/>
      <c r="G2267" s="37"/>
      <c r="H2267" s="37"/>
      <c r="I2267" s="37"/>
      <c r="J2267" s="37"/>
      <c r="K2267" s="37"/>
    </row>
    <row r="2268" spans="2:11" x14ac:dyDescent="0.25">
      <c r="B2268" s="37"/>
      <c r="C2268" s="37"/>
      <c r="D2268" s="37"/>
      <c r="E2268" s="37"/>
      <c r="F2268" s="37"/>
      <c r="G2268" s="37"/>
      <c r="H2268" s="37"/>
      <c r="I2268" s="37"/>
      <c r="J2268" s="37"/>
      <c r="K2268" s="37"/>
    </row>
    <row r="2269" spans="2:11" x14ac:dyDescent="0.25">
      <c r="B2269" s="37"/>
      <c r="C2269" s="37"/>
      <c r="D2269" s="37"/>
      <c r="E2269" s="37"/>
      <c r="F2269" s="37"/>
      <c r="G2269" s="37"/>
      <c r="H2269" s="37"/>
      <c r="I2269" s="37"/>
      <c r="J2269" s="37"/>
      <c r="K2269" s="37"/>
    </row>
    <row r="2270" spans="2:11" x14ac:dyDescent="0.25">
      <c r="B2270" s="37"/>
      <c r="C2270" s="37"/>
      <c r="D2270" s="37"/>
      <c r="E2270" s="37"/>
      <c r="F2270" s="37"/>
      <c r="G2270" s="37"/>
      <c r="H2270" s="37"/>
      <c r="I2270" s="37"/>
      <c r="J2270" s="37"/>
      <c r="K2270" s="37"/>
    </row>
    <row r="2271" spans="2:11" x14ac:dyDescent="0.25">
      <c r="B2271" s="37"/>
      <c r="C2271" s="37"/>
      <c r="D2271" s="37"/>
      <c r="E2271" s="37"/>
      <c r="F2271" s="37"/>
      <c r="G2271" s="37"/>
      <c r="H2271" s="37"/>
      <c r="I2271" s="37"/>
      <c r="J2271" s="37"/>
      <c r="K2271" s="37"/>
    </row>
    <row r="2272" spans="2:11" x14ac:dyDescent="0.25">
      <c r="B2272" s="37"/>
      <c r="C2272" s="37"/>
      <c r="D2272" s="37"/>
      <c r="E2272" s="37"/>
      <c r="F2272" s="37"/>
      <c r="G2272" s="37"/>
      <c r="H2272" s="37"/>
      <c r="I2272" s="37"/>
      <c r="J2272" s="37"/>
      <c r="K2272" s="37"/>
    </row>
    <row r="2273" spans="2:11" x14ac:dyDescent="0.25">
      <c r="B2273" s="37"/>
      <c r="C2273" s="37"/>
      <c r="D2273" s="37"/>
      <c r="E2273" s="37"/>
      <c r="F2273" s="37"/>
      <c r="G2273" s="37"/>
      <c r="H2273" s="37"/>
      <c r="I2273" s="37"/>
      <c r="J2273" s="37"/>
      <c r="K2273" s="37"/>
    </row>
    <row r="2274" spans="2:11" x14ac:dyDescent="0.25">
      <c r="B2274" s="37"/>
      <c r="C2274" s="37"/>
      <c r="D2274" s="37"/>
      <c r="E2274" s="37"/>
      <c r="F2274" s="37"/>
      <c r="G2274" s="37"/>
      <c r="H2274" s="37"/>
      <c r="I2274" s="37"/>
      <c r="J2274" s="37"/>
      <c r="K2274" s="37"/>
    </row>
    <row r="2275" spans="2:11" x14ac:dyDescent="0.25">
      <c r="B2275" s="37"/>
      <c r="C2275" s="37"/>
      <c r="D2275" s="37"/>
      <c r="E2275" s="37"/>
      <c r="F2275" s="37"/>
      <c r="G2275" s="37"/>
      <c r="H2275" s="37"/>
      <c r="I2275" s="37"/>
      <c r="J2275" s="37"/>
      <c r="K2275" s="37"/>
    </row>
    <row r="2276" spans="2:11" x14ac:dyDescent="0.25">
      <c r="B2276" s="37"/>
      <c r="C2276" s="37"/>
      <c r="D2276" s="37"/>
      <c r="E2276" s="37"/>
      <c r="F2276" s="37"/>
      <c r="G2276" s="37"/>
      <c r="H2276" s="37"/>
      <c r="I2276" s="37"/>
      <c r="J2276" s="37"/>
      <c r="K2276" s="37"/>
    </row>
    <row r="2277" spans="2:11" x14ac:dyDescent="0.25">
      <c r="B2277" s="37"/>
      <c r="C2277" s="37"/>
      <c r="D2277" s="37"/>
      <c r="E2277" s="37"/>
      <c r="F2277" s="37"/>
      <c r="G2277" s="37"/>
      <c r="H2277" s="37"/>
      <c r="I2277" s="37"/>
      <c r="J2277" s="37"/>
      <c r="K2277" s="37"/>
    </row>
    <row r="2278" spans="2:11" x14ac:dyDescent="0.25">
      <c r="B2278" s="37"/>
      <c r="C2278" s="37"/>
      <c r="D2278" s="37"/>
      <c r="E2278" s="37"/>
      <c r="F2278" s="37"/>
      <c r="G2278" s="37"/>
      <c r="H2278" s="37"/>
      <c r="I2278" s="37"/>
      <c r="J2278" s="37"/>
      <c r="K2278" s="37"/>
    </row>
    <row r="2279" spans="2:11" x14ac:dyDescent="0.25">
      <c r="B2279" s="37"/>
      <c r="C2279" s="37"/>
      <c r="D2279" s="37"/>
      <c r="E2279" s="37"/>
      <c r="F2279" s="37"/>
      <c r="G2279" s="37"/>
      <c r="H2279" s="37"/>
      <c r="I2279" s="37"/>
      <c r="J2279" s="37"/>
      <c r="K2279" s="37"/>
    </row>
    <row r="2280" spans="2:11" x14ac:dyDescent="0.25">
      <c r="B2280" s="37"/>
      <c r="C2280" s="37"/>
      <c r="D2280" s="37"/>
      <c r="E2280" s="37"/>
      <c r="F2280" s="37"/>
      <c r="G2280" s="37"/>
      <c r="H2280" s="37"/>
      <c r="I2280" s="37"/>
      <c r="J2280" s="37"/>
      <c r="K2280" s="37"/>
    </row>
    <row r="2281" spans="2:11" x14ac:dyDescent="0.25">
      <c r="B2281" s="37"/>
      <c r="C2281" s="37"/>
      <c r="D2281" s="37"/>
      <c r="E2281" s="37"/>
      <c r="F2281" s="37"/>
      <c r="G2281" s="37"/>
      <c r="H2281" s="37"/>
      <c r="I2281" s="37"/>
      <c r="J2281" s="37"/>
      <c r="K2281" s="37"/>
    </row>
    <row r="2282" spans="2:11" x14ac:dyDescent="0.25">
      <c r="B2282" s="37"/>
      <c r="C2282" s="37"/>
      <c r="D2282" s="37"/>
      <c r="E2282" s="37"/>
      <c r="F2282" s="37"/>
      <c r="G2282" s="37"/>
      <c r="H2282" s="37"/>
      <c r="I2282" s="37"/>
      <c r="J2282" s="37"/>
      <c r="K2282" s="37"/>
    </row>
    <row r="2283" spans="2:11" x14ac:dyDescent="0.25">
      <c r="B2283" s="37"/>
      <c r="C2283" s="37"/>
      <c r="D2283" s="37"/>
      <c r="E2283" s="37"/>
      <c r="F2283" s="37"/>
      <c r="G2283" s="37"/>
      <c r="H2283" s="37"/>
      <c r="I2283" s="37"/>
      <c r="J2283" s="37"/>
      <c r="K2283" s="37"/>
    </row>
    <row r="2284" spans="2:11" x14ac:dyDescent="0.25">
      <c r="B2284" s="37"/>
      <c r="C2284" s="37"/>
      <c r="D2284" s="37"/>
      <c r="E2284" s="37"/>
      <c r="F2284" s="37"/>
      <c r="G2284" s="37"/>
      <c r="H2284" s="37"/>
      <c r="I2284" s="37"/>
      <c r="J2284" s="37"/>
      <c r="K2284" s="37"/>
    </row>
    <row r="2285" spans="2:11" x14ac:dyDescent="0.25">
      <c r="B2285" s="37"/>
      <c r="C2285" s="37"/>
      <c r="D2285" s="37"/>
      <c r="E2285" s="37"/>
      <c r="F2285" s="37"/>
      <c r="G2285" s="37"/>
      <c r="H2285" s="37"/>
      <c r="I2285" s="37"/>
      <c r="J2285" s="37"/>
      <c r="K2285" s="37"/>
    </row>
    <row r="2286" spans="2:11" x14ac:dyDescent="0.25">
      <c r="B2286" s="37"/>
      <c r="C2286" s="37"/>
      <c r="D2286" s="37"/>
      <c r="E2286" s="37"/>
      <c r="F2286" s="37"/>
      <c r="G2286" s="37"/>
      <c r="H2286" s="37"/>
      <c r="I2286" s="37"/>
      <c r="J2286" s="37"/>
      <c r="K2286" s="37"/>
    </row>
    <row r="2287" spans="2:11" x14ac:dyDescent="0.25">
      <c r="B2287" s="37"/>
      <c r="C2287" s="37"/>
      <c r="D2287" s="37"/>
      <c r="E2287" s="37"/>
      <c r="F2287" s="37"/>
      <c r="G2287" s="37"/>
      <c r="H2287" s="37"/>
      <c r="I2287" s="37"/>
      <c r="J2287" s="37"/>
      <c r="K2287" s="37"/>
    </row>
    <row r="2288" spans="2:11" x14ac:dyDescent="0.25">
      <c r="B2288" s="37"/>
      <c r="C2288" s="37"/>
      <c r="D2288" s="37"/>
      <c r="E2288" s="37"/>
      <c r="F2288" s="37"/>
      <c r="G2288" s="37"/>
      <c r="H2288" s="37"/>
      <c r="I2288" s="37"/>
      <c r="J2288" s="37"/>
      <c r="K2288" s="37"/>
    </row>
    <row r="2289" spans="2:11" x14ac:dyDescent="0.25">
      <c r="B2289" s="37"/>
      <c r="C2289" s="37"/>
      <c r="D2289" s="37"/>
      <c r="E2289" s="37"/>
      <c r="F2289" s="37"/>
      <c r="G2289" s="37"/>
      <c r="H2289" s="37"/>
      <c r="I2289" s="37"/>
      <c r="J2289" s="37"/>
      <c r="K2289" s="37"/>
    </row>
    <row r="2290" spans="2:11" x14ac:dyDescent="0.25">
      <c r="B2290" s="37"/>
      <c r="C2290" s="37"/>
      <c r="D2290" s="37"/>
      <c r="E2290" s="37"/>
      <c r="F2290" s="37"/>
      <c r="G2290" s="37"/>
      <c r="H2290" s="37"/>
      <c r="I2290" s="37"/>
      <c r="J2290" s="37"/>
      <c r="K2290" s="37"/>
    </row>
    <row r="2291" spans="2:11" x14ac:dyDescent="0.25">
      <c r="B2291" s="37"/>
      <c r="C2291" s="37"/>
      <c r="D2291" s="37"/>
      <c r="E2291" s="37"/>
      <c r="F2291" s="37"/>
      <c r="G2291" s="37"/>
      <c r="H2291" s="37"/>
      <c r="I2291" s="37"/>
      <c r="J2291" s="37"/>
      <c r="K2291" s="37"/>
    </row>
    <row r="2292" spans="2:11" x14ac:dyDescent="0.25">
      <c r="B2292" s="37"/>
      <c r="C2292" s="37"/>
      <c r="D2292" s="37"/>
      <c r="E2292" s="37"/>
      <c r="F2292" s="37"/>
      <c r="G2292" s="37"/>
      <c r="H2292" s="37"/>
      <c r="I2292" s="37"/>
      <c r="J2292" s="37"/>
      <c r="K2292" s="37"/>
    </row>
    <row r="2293" spans="2:11" x14ac:dyDescent="0.25">
      <c r="B2293" s="37"/>
      <c r="C2293" s="37"/>
      <c r="D2293" s="37"/>
      <c r="E2293" s="37"/>
      <c r="F2293" s="37"/>
      <c r="G2293" s="37"/>
      <c r="H2293" s="37"/>
      <c r="I2293" s="37"/>
      <c r="J2293" s="37"/>
      <c r="K2293" s="37"/>
    </row>
    <row r="2294" spans="2:11" x14ac:dyDescent="0.25">
      <c r="B2294" s="37"/>
      <c r="C2294" s="37"/>
      <c r="D2294" s="37"/>
      <c r="E2294" s="37"/>
      <c r="F2294" s="37"/>
      <c r="G2294" s="37"/>
      <c r="H2294" s="37"/>
      <c r="I2294" s="37"/>
      <c r="J2294" s="37"/>
      <c r="K2294" s="37"/>
    </row>
    <row r="2295" spans="2:11" x14ac:dyDescent="0.25">
      <c r="B2295" s="37"/>
      <c r="C2295" s="37"/>
      <c r="D2295" s="37"/>
      <c r="E2295" s="37"/>
      <c r="F2295" s="37"/>
      <c r="G2295" s="37"/>
      <c r="H2295" s="37"/>
      <c r="I2295" s="37"/>
      <c r="J2295" s="37"/>
      <c r="K2295" s="37"/>
    </row>
    <row r="2296" spans="2:11" x14ac:dyDescent="0.25">
      <c r="B2296" s="37"/>
      <c r="C2296" s="37"/>
      <c r="D2296" s="37"/>
      <c r="E2296" s="37"/>
      <c r="F2296" s="37"/>
      <c r="G2296" s="37"/>
      <c r="H2296" s="37"/>
      <c r="I2296" s="37"/>
      <c r="J2296" s="37"/>
      <c r="K2296" s="37"/>
    </row>
    <row r="2297" spans="2:11" x14ac:dyDescent="0.25">
      <c r="B2297" s="37"/>
      <c r="C2297" s="37"/>
      <c r="D2297" s="37"/>
      <c r="E2297" s="37"/>
      <c r="F2297" s="37"/>
      <c r="G2297" s="37"/>
      <c r="H2297" s="37"/>
      <c r="I2297" s="37"/>
      <c r="J2297" s="37"/>
      <c r="K2297" s="37"/>
    </row>
    <row r="2298" spans="2:11" x14ac:dyDescent="0.25">
      <c r="B2298" s="37"/>
      <c r="C2298" s="37"/>
      <c r="D2298" s="37"/>
      <c r="E2298" s="37"/>
      <c r="F2298" s="37"/>
      <c r="G2298" s="37"/>
      <c r="H2298" s="37"/>
      <c r="I2298" s="37"/>
      <c r="J2298" s="37"/>
      <c r="K2298" s="37"/>
    </row>
    <row r="2299" spans="2:11" x14ac:dyDescent="0.25">
      <c r="B2299" s="37"/>
      <c r="C2299" s="37"/>
      <c r="D2299" s="37"/>
      <c r="E2299" s="37"/>
      <c r="F2299" s="37"/>
      <c r="G2299" s="37"/>
      <c r="H2299" s="37"/>
      <c r="I2299" s="37"/>
      <c r="J2299" s="37"/>
      <c r="K2299" s="37"/>
    </row>
    <row r="2300" spans="2:11" x14ac:dyDescent="0.25">
      <c r="B2300" s="37"/>
      <c r="C2300" s="37"/>
      <c r="D2300" s="37"/>
      <c r="E2300" s="37"/>
      <c r="F2300" s="37"/>
      <c r="G2300" s="37"/>
      <c r="H2300" s="37"/>
      <c r="I2300" s="37"/>
      <c r="J2300" s="37"/>
      <c r="K2300" s="37"/>
    </row>
    <row r="2301" spans="2:11" x14ac:dyDescent="0.25">
      <c r="B2301" s="37"/>
      <c r="C2301" s="37"/>
      <c r="D2301" s="37"/>
      <c r="E2301" s="37"/>
      <c r="F2301" s="37"/>
      <c r="G2301" s="37"/>
      <c r="H2301" s="37"/>
      <c r="I2301" s="37"/>
      <c r="J2301" s="37"/>
      <c r="K2301" s="37"/>
    </row>
    <row r="2302" spans="2:11" x14ac:dyDescent="0.25">
      <c r="B2302" s="37"/>
      <c r="C2302" s="37"/>
      <c r="D2302" s="37"/>
      <c r="E2302" s="37"/>
      <c r="F2302" s="37"/>
      <c r="G2302" s="37"/>
      <c r="H2302" s="37"/>
      <c r="I2302" s="37"/>
      <c r="J2302" s="37"/>
      <c r="K2302" s="37"/>
    </row>
    <row r="2303" spans="2:11" x14ac:dyDescent="0.25">
      <c r="B2303" s="37"/>
      <c r="C2303" s="37"/>
      <c r="D2303" s="37"/>
      <c r="E2303" s="37"/>
      <c r="F2303" s="37"/>
      <c r="G2303" s="37"/>
      <c r="H2303" s="37"/>
      <c r="I2303" s="37"/>
      <c r="J2303" s="37"/>
      <c r="K2303" s="37"/>
    </row>
    <row r="2304" spans="2:11" x14ac:dyDescent="0.25">
      <c r="B2304" s="37"/>
      <c r="C2304" s="37"/>
      <c r="D2304" s="37"/>
      <c r="E2304" s="37"/>
      <c r="F2304" s="37"/>
      <c r="G2304" s="37"/>
      <c r="H2304" s="37"/>
      <c r="I2304" s="37"/>
      <c r="J2304" s="37"/>
      <c r="K2304" s="37"/>
    </row>
    <row r="2305" spans="2:11" x14ac:dyDescent="0.25">
      <c r="B2305" s="37"/>
      <c r="C2305" s="37"/>
      <c r="D2305" s="37"/>
      <c r="E2305" s="37"/>
      <c r="F2305" s="37"/>
      <c r="G2305" s="37"/>
      <c r="H2305" s="37"/>
      <c r="I2305" s="37"/>
      <c r="J2305" s="37"/>
      <c r="K2305" s="37"/>
    </row>
    <row r="2306" spans="2:11" x14ac:dyDescent="0.25">
      <c r="B2306" s="37"/>
      <c r="C2306" s="37"/>
      <c r="D2306" s="37"/>
      <c r="E2306" s="37"/>
      <c r="F2306" s="37"/>
      <c r="G2306" s="37"/>
      <c r="H2306" s="37"/>
      <c r="I2306" s="37"/>
      <c r="J2306" s="37"/>
      <c r="K2306" s="37"/>
    </row>
    <row r="2307" spans="2:11" x14ac:dyDescent="0.25">
      <c r="B2307" s="37"/>
      <c r="C2307" s="37"/>
      <c r="D2307" s="37"/>
      <c r="E2307" s="37"/>
      <c r="F2307" s="37"/>
      <c r="G2307" s="37"/>
      <c r="H2307" s="37"/>
      <c r="I2307" s="37"/>
      <c r="J2307" s="37"/>
      <c r="K2307" s="37"/>
    </row>
    <row r="2308" spans="2:11" x14ac:dyDescent="0.25">
      <c r="B2308" s="37"/>
      <c r="C2308" s="37"/>
      <c r="D2308" s="37"/>
      <c r="E2308" s="37"/>
      <c r="F2308" s="37"/>
      <c r="G2308" s="37"/>
      <c r="H2308" s="37"/>
      <c r="I2308" s="37"/>
      <c r="J2308" s="37"/>
      <c r="K2308" s="37"/>
    </row>
    <row r="2309" spans="2:11" x14ac:dyDescent="0.25">
      <c r="B2309" s="37"/>
      <c r="C2309" s="37"/>
      <c r="D2309" s="37"/>
      <c r="E2309" s="37"/>
      <c r="F2309" s="37"/>
      <c r="G2309" s="37"/>
      <c r="H2309" s="37"/>
      <c r="I2309" s="37"/>
      <c r="J2309" s="37"/>
      <c r="K2309" s="37"/>
    </row>
    <row r="2310" spans="2:11" x14ac:dyDescent="0.25">
      <c r="B2310" s="37"/>
      <c r="C2310" s="37"/>
      <c r="D2310" s="37"/>
      <c r="E2310" s="37"/>
      <c r="F2310" s="37"/>
      <c r="G2310" s="37"/>
      <c r="H2310" s="37"/>
      <c r="I2310" s="37"/>
      <c r="J2310" s="37"/>
      <c r="K2310" s="37"/>
    </row>
    <row r="2311" spans="2:11" x14ac:dyDescent="0.25">
      <c r="B2311" s="37"/>
      <c r="C2311" s="37"/>
      <c r="D2311" s="37"/>
      <c r="E2311" s="37"/>
      <c r="F2311" s="37"/>
      <c r="G2311" s="37"/>
      <c r="H2311" s="37"/>
      <c r="I2311" s="37"/>
      <c r="J2311" s="37"/>
      <c r="K2311" s="37"/>
    </row>
    <row r="2312" spans="2:11" x14ac:dyDescent="0.25">
      <c r="B2312" s="37"/>
      <c r="C2312" s="37"/>
      <c r="D2312" s="37"/>
      <c r="E2312" s="37"/>
      <c r="F2312" s="37"/>
      <c r="G2312" s="37"/>
      <c r="H2312" s="37"/>
      <c r="I2312" s="37"/>
      <c r="J2312" s="37"/>
      <c r="K2312" s="37"/>
    </row>
    <row r="2313" spans="2:11" x14ac:dyDescent="0.25">
      <c r="B2313" s="37"/>
      <c r="C2313" s="37"/>
      <c r="D2313" s="37"/>
      <c r="E2313" s="37"/>
      <c r="F2313" s="37"/>
      <c r="G2313" s="37"/>
      <c r="H2313" s="37"/>
      <c r="I2313" s="37"/>
      <c r="J2313" s="37"/>
      <c r="K2313" s="37"/>
    </row>
    <row r="2314" spans="2:11" x14ac:dyDescent="0.25">
      <c r="B2314" s="37"/>
      <c r="C2314" s="37"/>
      <c r="D2314" s="37"/>
      <c r="E2314" s="37"/>
      <c r="F2314" s="37"/>
      <c r="G2314" s="37"/>
      <c r="H2314" s="37"/>
      <c r="I2314" s="37"/>
      <c r="J2314" s="37"/>
      <c r="K2314" s="37"/>
    </row>
    <row r="2315" spans="2:11" x14ac:dyDescent="0.25">
      <c r="B2315" s="37"/>
      <c r="C2315" s="37"/>
      <c r="D2315" s="37"/>
      <c r="E2315" s="37"/>
      <c r="F2315" s="37"/>
      <c r="G2315" s="37"/>
      <c r="H2315" s="37"/>
      <c r="I2315" s="37"/>
      <c r="J2315" s="37"/>
      <c r="K2315" s="37"/>
    </row>
    <row r="2316" spans="2:11" x14ac:dyDescent="0.25">
      <c r="B2316" s="37"/>
      <c r="C2316" s="37"/>
      <c r="D2316" s="37"/>
      <c r="E2316" s="37"/>
      <c r="F2316" s="37"/>
      <c r="G2316" s="37"/>
      <c r="H2316" s="37"/>
      <c r="I2316" s="37"/>
      <c r="J2316" s="37"/>
      <c r="K2316" s="37"/>
    </row>
    <row r="2317" spans="2:11" x14ac:dyDescent="0.25">
      <c r="B2317" s="37"/>
      <c r="C2317" s="37"/>
      <c r="D2317" s="37"/>
      <c r="E2317" s="37"/>
      <c r="F2317" s="37"/>
      <c r="G2317" s="37"/>
      <c r="H2317" s="37"/>
      <c r="I2317" s="37"/>
      <c r="J2317" s="37"/>
      <c r="K2317" s="37"/>
    </row>
    <row r="2318" spans="2:11" x14ac:dyDescent="0.25">
      <c r="B2318" s="37"/>
      <c r="C2318" s="37"/>
      <c r="D2318" s="37"/>
      <c r="E2318" s="37"/>
      <c r="F2318" s="37"/>
      <c r="G2318" s="37"/>
      <c r="H2318" s="37"/>
      <c r="I2318" s="37"/>
      <c r="J2318" s="37"/>
      <c r="K2318" s="37"/>
    </row>
    <row r="2319" spans="2:11" x14ac:dyDescent="0.25">
      <c r="B2319" s="37"/>
      <c r="C2319" s="37"/>
      <c r="D2319" s="37"/>
      <c r="E2319" s="37"/>
      <c r="F2319" s="37"/>
      <c r="G2319" s="37"/>
      <c r="H2319" s="37"/>
      <c r="I2319" s="37"/>
      <c r="J2319" s="37"/>
      <c r="K2319" s="37"/>
    </row>
    <row r="2320" spans="2:11" x14ac:dyDescent="0.25">
      <c r="B2320" s="37"/>
      <c r="C2320" s="37"/>
      <c r="D2320" s="37"/>
      <c r="E2320" s="37"/>
      <c r="F2320" s="37"/>
      <c r="G2320" s="37"/>
      <c r="H2320" s="37"/>
      <c r="I2320" s="37"/>
      <c r="J2320" s="37"/>
      <c r="K2320" s="37"/>
    </row>
    <row r="2321" spans="2:11" x14ac:dyDescent="0.25">
      <c r="B2321" s="37"/>
      <c r="C2321" s="37"/>
      <c r="D2321" s="37"/>
      <c r="E2321" s="37"/>
      <c r="F2321" s="37"/>
      <c r="G2321" s="37"/>
      <c r="H2321" s="37"/>
      <c r="I2321" s="37"/>
      <c r="J2321" s="37"/>
      <c r="K2321" s="37"/>
    </row>
    <row r="2322" spans="2:11" x14ac:dyDescent="0.25">
      <c r="B2322" s="37"/>
      <c r="C2322" s="37"/>
      <c r="D2322" s="37"/>
      <c r="E2322" s="37"/>
      <c r="F2322" s="37"/>
      <c r="G2322" s="37"/>
      <c r="H2322" s="37"/>
      <c r="I2322" s="37"/>
      <c r="J2322" s="37"/>
      <c r="K2322" s="37"/>
    </row>
    <row r="2323" spans="2:11" x14ac:dyDescent="0.25">
      <c r="B2323" s="37"/>
      <c r="C2323" s="37"/>
      <c r="D2323" s="37"/>
      <c r="E2323" s="37"/>
      <c r="F2323" s="37"/>
      <c r="G2323" s="37"/>
      <c r="H2323" s="37"/>
      <c r="I2323" s="37"/>
      <c r="J2323" s="37"/>
      <c r="K2323" s="37"/>
    </row>
    <row r="2324" spans="2:11" x14ac:dyDescent="0.25">
      <c r="B2324" s="37"/>
      <c r="C2324" s="37"/>
      <c r="D2324" s="37"/>
      <c r="E2324" s="37"/>
      <c r="F2324" s="37"/>
      <c r="G2324" s="37"/>
      <c r="H2324" s="37"/>
      <c r="I2324" s="37"/>
      <c r="J2324" s="37"/>
      <c r="K2324" s="37"/>
    </row>
    <row r="2325" spans="2:11" x14ac:dyDescent="0.25">
      <c r="B2325" s="37"/>
      <c r="C2325" s="37"/>
      <c r="D2325" s="37"/>
      <c r="E2325" s="37"/>
      <c r="F2325" s="37"/>
      <c r="G2325" s="37"/>
      <c r="H2325" s="37"/>
      <c r="I2325" s="37"/>
      <c r="J2325" s="37"/>
      <c r="K2325" s="37"/>
    </row>
    <row r="2326" spans="2:11" x14ac:dyDescent="0.25">
      <c r="B2326" s="37"/>
      <c r="C2326" s="37"/>
      <c r="D2326" s="37"/>
      <c r="E2326" s="37"/>
      <c r="F2326" s="37"/>
      <c r="G2326" s="37"/>
      <c r="H2326" s="37"/>
      <c r="I2326" s="37"/>
      <c r="J2326" s="37"/>
      <c r="K2326" s="37"/>
    </row>
    <row r="2327" spans="2:11" x14ac:dyDescent="0.25">
      <c r="B2327" s="37"/>
      <c r="C2327" s="37"/>
      <c r="D2327" s="37"/>
      <c r="E2327" s="37"/>
      <c r="F2327" s="37"/>
      <c r="G2327" s="37"/>
      <c r="H2327" s="37"/>
      <c r="I2327" s="37"/>
      <c r="J2327" s="37"/>
      <c r="K2327" s="37"/>
    </row>
    <row r="2328" spans="2:11" x14ac:dyDescent="0.25">
      <c r="B2328" s="37"/>
      <c r="C2328" s="37"/>
      <c r="D2328" s="37"/>
      <c r="E2328" s="37"/>
      <c r="F2328" s="37"/>
      <c r="G2328" s="37"/>
      <c r="H2328" s="37"/>
      <c r="I2328" s="37"/>
      <c r="J2328" s="37"/>
      <c r="K2328" s="37"/>
    </row>
    <row r="2329" spans="2:11" x14ac:dyDescent="0.25">
      <c r="B2329" s="37"/>
      <c r="C2329" s="37"/>
      <c r="D2329" s="37"/>
      <c r="E2329" s="37"/>
      <c r="F2329" s="37"/>
      <c r="G2329" s="37"/>
      <c r="H2329" s="37"/>
      <c r="I2329" s="37"/>
      <c r="J2329" s="37"/>
      <c r="K2329" s="37"/>
    </row>
    <row r="2330" spans="2:11" x14ac:dyDescent="0.25">
      <c r="B2330" s="37"/>
      <c r="C2330" s="37"/>
      <c r="D2330" s="37"/>
      <c r="E2330" s="37"/>
      <c r="F2330" s="37"/>
      <c r="G2330" s="37"/>
      <c r="H2330" s="37"/>
      <c r="I2330" s="37"/>
      <c r="J2330" s="37"/>
      <c r="K2330" s="37"/>
    </row>
    <row r="2331" spans="2:11" x14ac:dyDescent="0.25">
      <c r="B2331" s="37"/>
      <c r="C2331" s="37"/>
      <c r="D2331" s="37"/>
      <c r="E2331" s="37"/>
      <c r="F2331" s="37"/>
      <c r="G2331" s="37"/>
      <c r="H2331" s="37"/>
      <c r="I2331" s="37"/>
      <c r="J2331" s="37"/>
      <c r="K2331" s="37"/>
    </row>
    <row r="2332" spans="2:11" x14ac:dyDescent="0.25">
      <c r="B2332" s="37"/>
      <c r="C2332" s="37"/>
      <c r="D2332" s="37"/>
      <c r="E2332" s="37"/>
      <c r="F2332" s="37"/>
      <c r="G2332" s="37"/>
      <c r="H2332" s="37"/>
      <c r="I2332" s="37"/>
      <c r="J2332" s="37"/>
      <c r="K2332" s="37"/>
    </row>
    <row r="2333" spans="2:11" x14ac:dyDescent="0.25">
      <c r="B2333" s="37"/>
      <c r="C2333" s="37"/>
      <c r="D2333" s="37"/>
      <c r="E2333" s="37"/>
      <c r="F2333" s="37"/>
      <c r="G2333" s="37"/>
      <c r="H2333" s="37"/>
      <c r="I2333" s="37"/>
      <c r="J2333" s="37"/>
      <c r="K2333" s="37"/>
    </row>
    <row r="2334" spans="2:11" x14ac:dyDescent="0.25">
      <c r="B2334" s="37"/>
      <c r="C2334" s="37"/>
      <c r="D2334" s="37"/>
      <c r="E2334" s="37"/>
      <c r="F2334" s="37"/>
      <c r="G2334" s="37"/>
      <c r="H2334" s="37"/>
      <c r="I2334" s="37"/>
      <c r="J2334" s="37"/>
      <c r="K2334" s="37"/>
    </row>
    <row r="2335" spans="2:11" x14ac:dyDescent="0.25">
      <c r="B2335" s="37"/>
      <c r="C2335" s="37"/>
      <c r="D2335" s="37"/>
      <c r="E2335" s="37"/>
      <c r="F2335" s="37"/>
      <c r="G2335" s="37"/>
      <c r="H2335" s="37"/>
      <c r="I2335" s="37"/>
      <c r="J2335" s="37"/>
      <c r="K2335" s="37"/>
    </row>
    <row r="2336" spans="2:11" x14ac:dyDescent="0.25">
      <c r="B2336" s="37"/>
      <c r="C2336" s="37"/>
      <c r="D2336" s="37"/>
      <c r="E2336" s="37"/>
      <c r="F2336" s="37"/>
      <c r="G2336" s="37"/>
      <c r="H2336" s="37"/>
      <c r="I2336" s="37"/>
      <c r="J2336" s="37"/>
      <c r="K2336" s="37"/>
    </row>
    <row r="2337" spans="2:11" x14ac:dyDescent="0.25">
      <c r="B2337" s="37"/>
      <c r="C2337" s="37"/>
      <c r="D2337" s="37"/>
      <c r="E2337" s="37"/>
      <c r="F2337" s="37"/>
      <c r="G2337" s="37"/>
      <c r="H2337" s="37"/>
      <c r="I2337" s="37"/>
      <c r="J2337" s="37"/>
      <c r="K2337" s="37"/>
    </row>
    <row r="2338" spans="2:11" x14ac:dyDescent="0.25">
      <c r="B2338" s="37"/>
      <c r="C2338" s="37"/>
      <c r="D2338" s="37"/>
      <c r="E2338" s="37"/>
      <c r="F2338" s="37"/>
      <c r="G2338" s="37"/>
      <c r="H2338" s="37"/>
      <c r="I2338" s="37"/>
      <c r="J2338" s="37"/>
      <c r="K2338" s="37"/>
    </row>
    <row r="2339" spans="2:11" x14ac:dyDescent="0.25">
      <c r="B2339" s="37"/>
      <c r="C2339" s="37"/>
      <c r="D2339" s="37"/>
      <c r="E2339" s="37"/>
      <c r="F2339" s="37"/>
      <c r="G2339" s="37"/>
      <c r="H2339" s="37"/>
      <c r="I2339" s="37"/>
      <c r="J2339" s="37"/>
      <c r="K2339" s="37"/>
    </row>
    <row r="2340" spans="2:11" x14ac:dyDescent="0.25">
      <c r="B2340" s="37"/>
      <c r="C2340" s="37"/>
      <c r="D2340" s="37"/>
      <c r="E2340" s="37"/>
      <c r="F2340" s="37"/>
      <c r="G2340" s="37"/>
      <c r="H2340" s="37"/>
      <c r="I2340" s="37"/>
      <c r="J2340" s="37"/>
      <c r="K2340" s="37"/>
    </row>
    <row r="2341" spans="2:11" x14ac:dyDescent="0.25">
      <c r="B2341" s="37"/>
      <c r="C2341" s="37"/>
      <c r="D2341" s="37"/>
      <c r="E2341" s="37"/>
      <c r="F2341" s="37"/>
      <c r="G2341" s="37"/>
      <c r="H2341" s="37"/>
      <c r="I2341" s="37"/>
      <c r="J2341" s="37"/>
      <c r="K2341" s="37"/>
    </row>
    <row r="2342" spans="2:11" x14ac:dyDescent="0.25">
      <c r="B2342" s="37"/>
      <c r="C2342" s="37"/>
      <c r="D2342" s="37"/>
      <c r="E2342" s="37"/>
      <c r="F2342" s="37"/>
      <c r="G2342" s="37"/>
      <c r="H2342" s="37"/>
      <c r="I2342" s="37"/>
      <c r="J2342" s="37"/>
      <c r="K2342" s="37"/>
    </row>
    <row r="2343" spans="2:11" x14ac:dyDescent="0.25">
      <c r="B2343" s="37"/>
      <c r="C2343" s="37"/>
      <c r="D2343" s="37"/>
      <c r="E2343" s="37"/>
      <c r="F2343" s="37"/>
      <c r="G2343" s="37"/>
      <c r="H2343" s="37"/>
      <c r="I2343" s="37"/>
      <c r="J2343" s="37"/>
      <c r="K2343" s="37"/>
    </row>
    <row r="2344" spans="2:11" x14ac:dyDescent="0.25">
      <c r="B2344" s="37"/>
      <c r="C2344" s="37"/>
      <c r="D2344" s="37"/>
      <c r="E2344" s="37"/>
      <c r="F2344" s="37"/>
      <c r="G2344" s="37"/>
      <c r="H2344" s="37"/>
      <c r="I2344" s="37"/>
      <c r="J2344" s="37"/>
      <c r="K2344" s="37"/>
    </row>
    <row r="2345" spans="2:11" x14ac:dyDescent="0.25">
      <c r="B2345" s="37"/>
      <c r="C2345" s="37"/>
      <c r="D2345" s="37"/>
      <c r="E2345" s="37"/>
      <c r="F2345" s="37"/>
      <c r="G2345" s="37"/>
      <c r="H2345" s="37"/>
      <c r="I2345" s="37"/>
      <c r="J2345" s="37"/>
      <c r="K2345" s="37"/>
    </row>
    <row r="2346" spans="2:11" x14ac:dyDescent="0.25">
      <c r="B2346" s="37"/>
      <c r="C2346" s="37"/>
      <c r="D2346" s="37"/>
      <c r="E2346" s="37"/>
      <c r="F2346" s="37"/>
      <c r="G2346" s="37"/>
      <c r="H2346" s="37"/>
      <c r="I2346" s="37"/>
      <c r="J2346" s="37"/>
      <c r="K2346" s="37"/>
    </row>
    <row r="2347" spans="2:11" x14ac:dyDescent="0.25">
      <c r="B2347" s="37"/>
      <c r="C2347" s="37"/>
      <c r="D2347" s="37"/>
      <c r="E2347" s="37"/>
      <c r="F2347" s="37"/>
      <c r="G2347" s="37"/>
      <c r="H2347" s="37"/>
      <c r="I2347" s="37"/>
      <c r="J2347" s="37"/>
      <c r="K2347" s="37"/>
    </row>
    <row r="2348" spans="2:11" x14ac:dyDescent="0.25">
      <c r="B2348" s="37"/>
      <c r="C2348" s="37"/>
      <c r="D2348" s="37"/>
      <c r="E2348" s="37"/>
      <c r="F2348" s="37"/>
      <c r="G2348" s="37"/>
      <c r="H2348" s="37"/>
      <c r="I2348" s="37"/>
      <c r="J2348" s="37"/>
      <c r="K2348" s="37"/>
    </row>
    <row r="2349" spans="2:11" x14ac:dyDescent="0.25">
      <c r="B2349" s="37"/>
      <c r="C2349" s="37"/>
      <c r="D2349" s="37"/>
      <c r="E2349" s="37"/>
      <c r="F2349" s="37"/>
      <c r="G2349" s="37"/>
      <c r="H2349" s="37"/>
      <c r="I2349" s="37"/>
      <c r="J2349" s="37"/>
      <c r="K2349" s="37"/>
    </row>
    <row r="2350" spans="2:11" x14ac:dyDescent="0.25">
      <c r="B2350" s="37"/>
      <c r="C2350" s="37"/>
      <c r="D2350" s="37"/>
      <c r="E2350" s="37"/>
      <c r="F2350" s="37"/>
      <c r="G2350" s="37"/>
      <c r="H2350" s="37"/>
      <c r="I2350" s="37"/>
      <c r="J2350" s="37"/>
      <c r="K2350" s="37"/>
    </row>
    <row r="2351" spans="2:11" x14ac:dyDescent="0.25">
      <c r="B2351" s="37"/>
      <c r="C2351" s="37"/>
      <c r="D2351" s="37"/>
      <c r="E2351" s="37"/>
      <c r="F2351" s="37"/>
      <c r="G2351" s="37"/>
      <c r="H2351" s="37"/>
      <c r="I2351" s="37"/>
      <c r="J2351" s="37"/>
      <c r="K2351" s="37"/>
    </row>
    <row r="2352" spans="2:11" x14ac:dyDescent="0.25">
      <c r="B2352" s="37"/>
      <c r="C2352" s="37"/>
      <c r="D2352" s="37"/>
      <c r="E2352" s="37"/>
      <c r="F2352" s="37"/>
      <c r="G2352" s="37"/>
      <c r="H2352" s="37"/>
      <c r="I2352" s="37"/>
      <c r="J2352" s="37"/>
      <c r="K2352" s="37"/>
    </row>
    <row r="2353" spans="2:11" x14ac:dyDescent="0.25">
      <c r="B2353" s="37"/>
      <c r="C2353" s="37"/>
      <c r="D2353" s="37"/>
      <c r="E2353" s="37"/>
      <c r="F2353" s="37"/>
      <c r="G2353" s="37"/>
      <c r="H2353" s="37"/>
      <c r="I2353" s="37"/>
      <c r="J2353" s="37"/>
      <c r="K2353" s="37"/>
    </row>
    <row r="2354" spans="2:11" x14ac:dyDescent="0.25">
      <c r="B2354" s="37"/>
      <c r="C2354" s="37"/>
      <c r="D2354" s="37"/>
      <c r="E2354" s="37"/>
      <c r="F2354" s="37"/>
      <c r="G2354" s="37"/>
      <c r="H2354" s="37"/>
      <c r="I2354" s="37"/>
      <c r="J2354" s="37"/>
      <c r="K2354" s="37"/>
    </row>
    <row r="2355" spans="2:11" x14ac:dyDescent="0.25">
      <c r="B2355" s="37"/>
      <c r="C2355" s="37"/>
      <c r="D2355" s="37"/>
      <c r="E2355" s="37"/>
      <c r="F2355" s="37"/>
      <c r="G2355" s="37"/>
      <c r="H2355" s="37"/>
      <c r="I2355" s="37"/>
      <c r="J2355" s="37"/>
      <c r="K2355" s="37"/>
    </row>
    <row r="2356" spans="2:11" x14ac:dyDescent="0.25">
      <c r="B2356" s="37"/>
      <c r="C2356" s="37"/>
      <c r="D2356" s="37"/>
      <c r="E2356" s="37"/>
      <c r="F2356" s="37"/>
      <c r="G2356" s="37"/>
      <c r="H2356" s="37"/>
      <c r="I2356" s="37"/>
      <c r="J2356" s="37"/>
      <c r="K2356" s="37"/>
    </row>
    <row r="2357" spans="2:11" x14ac:dyDescent="0.25">
      <c r="B2357" s="37"/>
      <c r="C2357" s="37"/>
      <c r="D2357" s="37"/>
      <c r="E2357" s="37"/>
      <c r="F2357" s="37"/>
      <c r="G2357" s="37"/>
      <c r="H2357" s="37"/>
      <c r="I2357" s="37"/>
      <c r="J2357" s="37"/>
      <c r="K2357" s="37"/>
    </row>
    <row r="2358" spans="2:11" x14ac:dyDescent="0.25">
      <c r="B2358" s="37"/>
      <c r="C2358" s="37"/>
      <c r="D2358" s="37"/>
      <c r="E2358" s="37"/>
      <c r="F2358" s="37"/>
      <c r="G2358" s="37"/>
      <c r="H2358" s="37"/>
      <c r="I2358" s="37"/>
      <c r="J2358" s="37"/>
      <c r="K2358" s="37"/>
    </row>
    <row r="2359" spans="2:11" x14ac:dyDescent="0.25">
      <c r="B2359" s="37"/>
      <c r="C2359" s="37"/>
      <c r="D2359" s="37"/>
      <c r="E2359" s="37"/>
      <c r="F2359" s="37"/>
      <c r="G2359" s="37"/>
      <c r="H2359" s="37"/>
      <c r="I2359" s="37"/>
      <c r="J2359" s="37"/>
      <c r="K2359" s="37"/>
    </row>
    <row r="2360" spans="2:11" x14ac:dyDescent="0.25">
      <c r="B2360" s="37"/>
      <c r="C2360" s="37"/>
      <c r="D2360" s="37"/>
      <c r="E2360" s="37"/>
      <c r="F2360" s="37"/>
      <c r="G2360" s="37"/>
      <c r="H2360" s="37"/>
      <c r="I2360" s="37"/>
      <c r="J2360" s="37"/>
      <c r="K2360" s="37"/>
    </row>
    <row r="2361" spans="2:11" x14ac:dyDescent="0.25">
      <c r="B2361" s="37"/>
      <c r="C2361" s="37"/>
      <c r="D2361" s="37"/>
      <c r="E2361" s="37"/>
      <c r="F2361" s="37"/>
      <c r="G2361" s="37"/>
      <c r="H2361" s="37"/>
      <c r="I2361" s="37"/>
      <c r="J2361" s="37"/>
      <c r="K2361" s="37"/>
    </row>
    <row r="2362" spans="2:11" x14ac:dyDescent="0.25">
      <c r="B2362" s="37"/>
      <c r="C2362" s="37"/>
      <c r="D2362" s="37"/>
      <c r="E2362" s="37"/>
      <c r="F2362" s="37"/>
      <c r="G2362" s="37"/>
      <c r="H2362" s="37"/>
      <c r="I2362" s="37"/>
      <c r="J2362" s="37"/>
      <c r="K2362" s="37"/>
    </row>
    <row r="2363" spans="2:11" x14ac:dyDescent="0.25">
      <c r="B2363" s="37"/>
      <c r="C2363" s="37"/>
      <c r="D2363" s="37"/>
      <c r="E2363" s="37"/>
      <c r="F2363" s="37"/>
      <c r="G2363" s="37"/>
      <c r="H2363" s="37"/>
      <c r="I2363" s="37"/>
      <c r="J2363" s="37"/>
      <c r="K2363" s="37"/>
    </row>
    <row r="2364" spans="2:11" x14ac:dyDescent="0.25">
      <c r="B2364" s="37"/>
      <c r="C2364" s="37"/>
      <c r="D2364" s="37"/>
      <c r="E2364" s="37"/>
      <c r="F2364" s="37"/>
      <c r="G2364" s="37"/>
      <c r="H2364" s="37"/>
      <c r="I2364" s="37"/>
      <c r="J2364" s="37"/>
      <c r="K2364" s="37"/>
    </row>
    <row r="2365" spans="2:11" x14ac:dyDescent="0.25">
      <c r="B2365" s="37"/>
      <c r="C2365" s="37"/>
      <c r="D2365" s="37"/>
      <c r="E2365" s="37"/>
      <c r="F2365" s="37"/>
      <c r="G2365" s="37"/>
      <c r="H2365" s="37"/>
      <c r="I2365" s="37"/>
      <c r="J2365" s="37"/>
      <c r="K2365" s="37"/>
    </row>
    <row r="2366" spans="2:11" x14ac:dyDescent="0.25">
      <c r="B2366" s="37"/>
      <c r="C2366" s="37"/>
      <c r="D2366" s="37"/>
      <c r="E2366" s="37"/>
      <c r="F2366" s="37"/>
      <c r="G2366" s="37"/>
      <c r="H2366" s="37"/>
      <c r="I2366" s="37"/>
      <c r="J2366" s="37"/>
      <c r="K2366" s="37"/>
    </row>
    <row r="2367" spans="2:11" x14ac:dyDescent="0.25">
      <c r="B2367" s="37"/>
      <c r="C2367" s="37"/>
      <c r="D2367" s="37"/>
      <c r="E2367" s="37"/>
      <c r="F2367" s="37"/>
      <c r="G2367" s="37"/>
      <c r="H2367" s="37"/>
      <c r="I2367" s="37"/>
      <c r="J2367" s="37"/>
      <c r="K2367" s="37"/>
    </row>
    <row r="2368" spans="2:11" x14ac:dyDescent="0.25">
      <c r="B2368" s="37"/>
      <c r="C2368" s="37"/>
      <c r="D2368" s="37"/>
      <c r="E2368" s="37"/>
      <c r="F2368" s="37"/>
      <c r="G2368" s="37"/>
      <c r="H2368" s="37"/>
      <c r="I2368" s="37"/>
      <c r="J2368" s="37"/>
      <c r="K2368" s="37"/>
    </row>
    <row r="2369" spans="2:11" x14ac:dyDescent="0.25">
      <c r="B2369" s="37"/>
      <c r="C2369" s="37"/>
      <c r="D2369" s="37"/>
      <c r="E2369" s="37"/>
      <c r="F2369" s="37"/>
      <c r="G2369" s="37"/>
      <c r="H2369" s="37"/>
      <c r="I2369" s="37"/>
      <c r="J2369" s="37"/>
      <c r="K2369" s="37"/>
    </row>
    <row r="2370" spans="2:11" x14ac:dyDescent="0.25">
      <c r="B2370" s="37"/>
      <c r="C2370" s="37"/>
      <c r="D2370" s="37"/>
      <c r="E2370" s="37"/>
      <c r="F2370" s="37"/>
      <c r="G2370" s="37"/>
      <c r="H2370" s="37"/>
      <c r="I2370" s="37"/>
      <c r="J2370" s="37"/>
      <c r="K2370" s="37"/>
    </row>
    <row r="2371" spans="2:11" x14ac:dyDescent="0.25">
      <c r="B2371" s="37"/>
      <c r="C2371" s="37"/>
      <c r="D2371" s="37"/>
      <c r="E2371" s="37"/>
      <c r="F2371" s="37"/>
      <c r="G2371" s="37"/>
      <c r="H2371" s="37"/>
      <c r="I2371" s="37"/>
      <c r="J2371" s="37"/>
      <c r="K2371" s="37"/>
    </row>
    <row r="2372" spans="2:11" x14ac:dyDescent="0.25">
      <c r="B2372" s="37"/>
      <c r="C2372" s="37"/>
      <c r="D2372" s="37"/>
      <c r="E2372" s="37"/>
      <c r="F2372" s="37"/>
      <c r="G2372" s="37"/>
      <c r="H2372" s="37"/>
      <c r="I2372" s="37"/>
      <c r="J2372" s="37"/>
      <c r="K2372" s="37"/>
    </row>
    <row r="2373" spans="2:11" x14ac:dyDescent="0.25">
      <c r="B2373" s="37"/>
      <c r="C2373" s="37"/>
      <c r="D2373" s="37"/>
      <c r="E2373" s="37"/>
      <c r="F2373" s="37"/>
      <c r="G2373" s="37"/>
      <c r="H2373" s="37"/>
      <c r="I2373" s="37"/>
      <c r="J2373" s="37"/>
      <c r="K2373" s="37"/>
    </row>
    <row r="2374" spans="2:11" x14ac:dyDescent="0.25">
      <c r="B2374" s="37"/>
      <c r="C2374" s="37"/>
      <c r="D2374" s="37"/>
      <c r="E2374" s="37"/>
      <c r="F2374" s="37"/>
      <c r="G2374" s="37"/>
      <c r="H2374" s="37"/>
      <c r="I2374" s="37"/>
      <c r="J2374" s="37"/>
      <c r="K2374" s="37"/>
    </row>
    <row r="2375" spans="2:11" x14ac:dyDescent="0.25">
      <c r="B2375" s="37"/>
      <c r="C2375" s="37"/>
      <c r="D2375" s="37"/>
      <c r="E2375" s="37"/>
      <c r="F2375" s="37"/>
      <c r="G2375" s="37"/>
      <c r="H2375" s="37"/>
      <c r="I2375" s="37"/>
      <c r="J2375" s="37"/>
      <c r="K2375" s="37"/>
    </row>
    <row r="2376" spans="2:11" x14ac:dyDescent="0.25">
      <c r="B2376" s="37"/>
      <c r="C2376" s="37"/>
      <c r="D2376" s="37"/>
      <c r="E2376" s="37"/>
      <c r="F2376" s="37"/>
      <c r="G2376" s="37"/>
      <c r="H2376" s="37"/>
      <c r="I2376" s="37"/>
      <c r="J2376" s="37"/>
      <c r="K2376" s="37"/>
    </row>
    <row r="2377" spans="2:11" x14ac:dyDescent="0.25">
      <c r="B2377" s="37"/>
      <c r="C2377" s="37"/>
      <c r="D2377" s="37"/>
      <c r="E2377" s="37"/>
      <c r="F2377" s="37"/>
      <c r="G2377" s="37"/>
      <c r="H2377" s="37"/>
      <c r="I2377" s="37"/>
      <c r="J2377" s="37"/>
      <c r="K2377" s="37"/>
    </row>
    <row r="2378" spans="2:11" x14ac:dyDescent="0.25">
      <c r="B2378" s="37"/>
      <c r="C2378" s="37"/>
      <c r="D2378" s="37"/>
      <c r="E2378" s="37"/>
      <c r="F2378" s="37"/>
      <c r="G2378" s="37"/>
      <c r="H2378" s="37"/>
      <c r="I2378" s="37"/>
      <c r="J2378" s="37"/>
      <c r="K2378" s="37"/>
    </row>
    <row r="2379" spans="2:11" x14ac:dyDescent="0.25">
      <c r="B2379" s="37"/>
      <c r="C2379" s="37"/>
      <c r="D2379" s="37"/>
      <c r="E2379" s="37"/>
      <c r="F2379" s="37"/>
      <c r="G2379" s="37"/>
      <c r="H2379" s="37"/>
      <c r="I2379" s="37"/>
      <c r="J2379" s="37"/>
      <c r="K2379" s="37"/>
    </row>
    <row r="2380" spans="2:11" x14ac:dyDescent="0.25">
      <c r="B2380" s="37"/>
      <c r="C2380" s="37"/>
      <c r="D2380" s="37"/>
      <c r="E2380" s="37"/>
      <c r="F2380" s="37"/>
      <c r="G2380" s="37"/>
      <c r="H2380" s="37"/>
      <c r="I2380" s="37"/>
      <c r="J2380" s="37"/>
      <c r="K2380" s="37"/>
    </row>
    <row r="2381" spans="2:11" x14ac:dyDescent="0.25">
      <c r="B2381" s="37"/>
      <c r="C2381" s="37"/>
      <c r="D2381" s="37"/>
      <c r="E2381" s="37"/>
      <c r="F2381" s="37"/>
      <c r="G2381" s="37"/>
      <c r="H2381" s="37"/>
      <c r="I2381" s="37"/>
      <c r="J2381" s="37"/>
      <c r="K2381" s="37"/>
    </row>
    <row r="2382" spans="2:11" x14ac:dyDescent="0.25">
      <c r="B2382" s="37"/>
      <c r="C2382" s="37"/>
      <c r="D2382" s="37"/>
      <c r="E2382" s="37"/>
      <c r="F2382" s="37"/>
      <c r="G2382" s="37"/>
      <c r="H2382" s="37"/>
      <c r="I2382" s="37"/>
      <c r="J2382" s="37"/>
      <c r="K2382" s="37"/>
    </row>
    <row r="2383" spans="2:11" x14ac:dyDescent="0.25">
      <c r="B2383" s="37"/>
      <c r="C2383" s="37"/>
      <c r="D2383" s="37"/>
      <c r="E2383" s="37"/>
      <c r="F2383" s="37"/>
      <c r="G2383" s="37"/>
      <c r="H2383" s="37"/>
      <c r="I2383" s="37"/>
      <c r="J2383" s="37"/>
      <c r="K2383" s="37"/>
    </row>
    <row r="2384" spans="2:11" x14ac:dyDescent="0.25">
      <c r="B2384" s="37"/>
      <c r="C2384" s="37"/>
      <c r="D2384" s="37"/>
      <c r="E2384" s="37"/>
      <c r="F2384" s="37"/>
      <c r="G2384" s="37"/>
      <c r="H2384" s="37"/>
      <c r="I2384" s="37"/>
      <c r="J2384" s="37"/>
      <c r="K2384" s="37"/>
    </row>
    <row r="2385" spans="2:11" x14ac:dyDescent="0.25">
      <c r="B2385" s="37"/>
      <c r="C2385" s="37"/>
      <c r="D2385" s="37"/>
      <c r="E2385" s="37"/>
      <c r="F2385" s="37"/>
      <c r="G2385" s="37"/>
      <c r="H2385" s="37"/>
      <c r="I2385" s="37"/>
      <c r="J2385" s="37"/>
      <c r="K2385" s="37"/>
    </row>
    <row r="2386" spans="2:11" x14ac:dyDescent="0.25">
      <c r="B2386" s="37"/>
      <c r="C2386" s="37"/>
      <c r="D2386" s="37"/>
      <c r="E2386" s="37"/>
      <c r="F2386" s="37"/>
      <c r="G2386" s="37"/>
      <c r="H2386" s="37"/>
      <c r="I2386" s="37"/>
      <c r="J2386" s="37"/>
      <c r="K2386" s="37"/>
    </row>
    <row r="2387" spans="2:11" x14ac:dyDescent="0.25">
      <c r="B2387" s="37"/>
      <c r="C2387" s="37"/>
      <c r="D2387" s="37"/>
      <c r="E2387" s="37"/>
      <c r="F2387" s="37"/>
      <c r="G2387" s="37"/>
      <c r="H2387" s="37"/>
      <c r="I2387" s="37"/>
      <c r="J2387" s="37"/>
      <c r="K2387" s="37"/>
    </row>
    <row r="2388" spans="2:11" x14ac:dyDescent="0.25">
      <c r="B2388" s="37"/>
      <c r="C2388" s="37"/>
      <c r="D2388" s="37"/>
      <c r="E2388" s="37"/>
      <c r="F2388" s="37"/>
      <c r="G2388" s="37"/>
      <c r="H2388" s="37"/>
      <c r="I2388" s="37"/>
      <c r="J2388" s="37"/>
      <c r="K2388" s="37"/>
    </row>
    <row r="2389" spans="2:11" x14ac:dyDescent="0.25">
      <c r="B2389" s="37"/>
      <c r="C2389" s="37"/>
      <c r="D2389" s="37"/>
      <c r="E2389" s="37"/>
      <c r="F2389" s="37"/>
      <c r="G2389" s="37"/>
      <c r="H2389" s="37"/>
      <c r="I2389" s="37"/>
      <c r="J2389" s="37"/>
      <c r="K2389" s="37"/>
    </row>
    <row r="2390" spans="2:11" x14ac:dyDescent="0.25">
      <c r="B2390" s="37"/>
      <c r="C2390" s="37"/>
      <c r="D2390" s="37"/>
      <c r="E2390" s="37"/>
      <c r="F2390" s="37"/>
      <c r="G2390" s="37"/>
      <c r="H2390" s="37"/>
      <c r="I2390" s="37"/>
      <c r="J2390" s="37"/>
      <c r="K2390" s="37"/>
    </row>
    <row r="2391" spans="2:11" x14ac:dyDescent="0.25">
      <c r="B2391" s="37"/>
      <c r="C2391" s="37"/>
      <c r="D2391" s="37"/>
      <c r="E2391" s="37"/>
      <c r="F2391" s="37"/>
      <c r="G2391" s="37"/>
      <c r="H2391" s="37"/>
      <c r="I2391" s="37"/>
      <c r="J2391" s="37"/>
      <c r="K2391" s="37"/>
    </row>
    <row r="2392" spans="2:11" x14ac:dyDescent="0.25">
      <c r="B2392" s="37"/>
      <c r="C2392" s="37"/>
      <c r="D2392" s="37"/>
      <c r="E2392" s="37"/>
      <c r="F2392" s="37"/>
      <c r="G2392" s="37"/>
      <c r="H2392" s="37"/>
      <c r="I2392" s="37"/>
      <c r="J2392" s="37"/>
      <c r="K2392" s="37"/>
    </row>
    <row r="2393" spans="2:11" x14ac:dyDescent="0.25">
      <c r="B2393" s="37"/>
      <c r="C2393" s="37"/>
      <c r="D2393" s="37"/>
      <c r="E2393" s="37"/>
      <c r="F2393" s="37"/>
      <c r="G2393" s="37"/>
      <c r="H2393" s="37"/>
      <c r="I2393" s="37"/>
      <c r="J2393" s="37"/>
      <c r="K2393" s="37"/>
    </row>
    <row r="2394" spans="2:11" x14ac:dyDescent="0.25">
      <c r="B2394" s="37"/>
      <c r="C2394" s="37"/>
      <c r="D2394" s="37"/>
      <c r="E2394" s="37"/>
      <c r="F2394" s="37"/>
      <c r="G2394" s="37"/>
      <c r="H2394" s="37"/>
      <c r="I2394" s="37"/>
      <c r="J2394" s="37"/>
      <c r="K2394" s="37"/>
    </row>
    <row r="2395" spans="2:11" x14ac:dyDescent="0.25">
      <c r="B2395" s="37"/>
      <c r="C2395" s="37"/>
      <c r="D2395" s="37"/>
      <c r="E2395" s="37"/>
      <c r="F2395" s="37"/>
      <c r="G2395" s="37"/>
      <c r="H2395" s="37"/>
      <c r="I2395" s="37"/>
      <c r="J2395" s="37"/>
      <c r="K2395" s="37"/>
    </row>
    <row r="2396" spans="2:11" x14ac:dyDescent="0.25">
      <c r="B2396" s="37"/>
      <c r="C2396" s="37"/>
      <c r="D2396" s="37"/>
      <c r="E2396" s="37"/>
      <c r="F2396" s="37"/>
      <c r="G2396" s="37"/>
      <c r="H2396" s="37"/>
      <c r="I2396" s="37"/>
      <c r="J2396" s="37"/>
      <c r="K2396" s="37"/>
    </row>
    <row r="2397" spans="2:11" x14ac:dyDescent="0.25">
      <c r="B2397" s="37"/>
      <c r="C2397" s="37"/>
      <c r="D2397" s="37"/>
      <c r="E2397" s="37"/>
      <c r="F2397" s="37"/>
      <c r="G2397" s="37"/>
      <c r="H2397" s="37"/>
      <c r="I2397" s="37"/>
      <c r="J2397" s="37"/>
      <c r="K2397" s="37"/>
    </row>
    <row r="2398" spans="2:11" x14ac:dyDescent="0.25">
      <c r="B2398" s="37"/>
      <c r="C2398" s="37"/>
      <c r="D2398" s="37"/>
      <c r="E2398" s="37"/>
      <c r="F2398" s="37"/>
      <c r="G2398" s="37"/>
      <c r="H2398" s="37"/>
      <c r="I2398" s="37"/>
      <c r="J2398" s="37"/>
      <c r="K2398" s="37"/>
    </row>
    <row r="2399" spans="2:11" x14ac:dyDescent="0.25">
      <c r="B2399" s="37"/>
      <c r="C2399" s="37"/>
      <c r="D2399" s="37"/>
      <c r="E2399" s="37"/>
      <c r="F2399" s="37"/>
      <c r="G2399" s="37"/>
      <c r="H2399" s="37"/>
      <c r="I2399" s="37"/>
      <c r="J2399" s="37"/>
      <c r="K2399" s="37"/>
    </row>
    <row r="2400" spans="2:11" x14ac:dyDescent="0.25">
      <c r="B2400" s="37"/>
      <c r="C2400" s="37"/>
      <c r="D2400" s="37"/>
      <c r="E2400" s="37"/>
      <c r="F2400" s="37"/>
      <c r="G2400" s="37"/>
      <c r="H2400" s="37"/>
      <c r="I2400" s="37"/>
      <c r="J2400" s="37"/>
      <c r="K2400" s="37"/>
    </row>
    <row r="2401" spans="2:11" x14ac:dyDescent="0.25">
      <c r="B2401" s="37"/>
      <c r="C2401" s="37"/>
      <c r="D2401" s="37"/>
      <c r="E2401" s="37"/>
      <c r="F2401" s="37"/>
      <c r="G2401" s="37"/>
      <c r="H2401" s="37"/>
      <c r="I2401" s="37"/>
      <c r="J2401" s="37"/>
      <c r="K2401" s="37"/>
    </row>
    <row r="2402" spans="2:11" x14ac:dyDescent="0.25">
      <c r="B2402" s="37"/>
      <c r="C2402" s="37"/>
      <c r="D2402" s="37"/>
      <c r="E2402" s="37"/>
      <c r="F2402" s="37"/>
      <c r="G2402" s="37"/>
      <c r="H2402" s="37"/>
      <c r="I2402" s="37"/>
      <c r="J2402" s="37"/>
      <c r="K2402" s="37"/>
    </row>
    <row r="2403" spans="2:11" x14ac:dyDescent="0.25">
      <c r="B2403" s="37"/>
      <c r="C2403" s="37"/>
      <c r="D2403" s="37"/>
      <c r="E2403" s="37"/>
      <c r="F2403" s="37"/>
      <c r="G2403" s="37"/>
      <c r="H2403" s="37"/>
      <c r="I2403" s="37"/>
      <c r="J2403" s="37"/>
      <c r="K2403" s="37"/>
    </row>
    <row r="2404" spans="2:11" x14ac:dyDescent="0.25">
      <c r="B2404" s="37"/>
      <c r="C2404" s="37"/>
      <c r="D2404" s="37"/>
      <c r="E2404" s="37"/>
      <c r="F2404" s="37"/>
      <c r="G2404" s="37"/>
      <c r="H2404" s="37"/>
      <c r="I2404" s="37"/>
      <c r="J2404" s="37"/>
      <c r="K2404" s="37"/>
    </row>
    <row r="2405" spans="2:11" x14ac:dyDescent="0.25">
      <c r="B2405" s="37"/>
      <c r="C2405" s="37"/>
      <c r="D2405" s="37"/>
      <c r="E2405" s="37"/>
      <c r="F2405" s="37"/>
      <c r="G2405" s="37"/>
      <c r="H2405" s="37"/>
      <c r="I2405" s="37"/>
      <c r="J2405" s="37"/>
      <c r="K2405" s="37"/>
    </row>
    <row r="2406" spans="2:11" x14ac:dyDescent="0.25">
      <c r="B2406" s="37"/>
      <c r="C2406" s="37"/>
      <c r="D2406" s="37"/>
      <c r="E2406" s="37"/>
      <c r="F2406" s="37"/>
      <c r="G2406" s="37"/>
      <c r="H2406" s="37"/>
      <c r="I2406" s="37"/>
      <c r="J2406" s="37"/>
      <c r="K2406" s="37"/>
    </row>
    <row r="2407" spans="2:11" x14ac:dyDescent="0.25">
      <c r="B2407" s="37"/>
      <c r="C2407" s="37"/>
      <c r="D2407" s="37"/>
      <c r="E2407" s="37"/>
      <c r="F2407" s="37"/>
      <c r="G2407" s="37"/>
      <c r="H2407" s="37"/>
      <c r="I2407" s="37"/>
      <c r="J2407" s="37"/>
      <c r="K2407" s="37"/>
    </row>
    <row r="2408" spans="2:11" x14ac:dyDescent="0.25">
      <c r="B2408" s="37"/>
      <c r="C2408" s="37"/>
      <c r="D2408" s="37"/>
      <c r="E2408" s="37"/>
      <c r="F2408" s="37"/>
      <c r="G2408" s="37"/>
      <c r="H2408" s="37"/>
      <c r="I2408" s="37"/>
      <c r="J2408" s="37"/>
      <c r="K2408" s="37"/>
    </row>
    <row r="2409" spans="2:11" x14ac:dyDescent="0.25">
      <c r="B2409" s="37"/>
      <c r="C2409" s="37"/>
      <c r="D2409" s="37"/>
      <c r="E2409" s="37"/>
      <c r="F2409" s="37"/>
      <c r="G2409" s="37"/>
      <c r="H2409" s="37"/>
      <c r="I2409" s="37"/>
      <c r="J2409" s="37"/>
      <c r="K2409" s="37"/>
    </row>
    <row r="2410" spans="2:11" x14ac:dyDescent="0.25">
      <c r="B2410" s="37"/>
      <c r="C2410" s="37"/>
      <c r="D2410" s="37"/>
      <c r="E2410" s="37"/>
      <c r="F2410" s="37"/>
      <c r="G2410" s="37"/>
      <c r="H2410" s="37"/>
      <c r="I2410" s="37"/>
      <c r="J2410" s="37"/>
      <c r="K2410" s="37"/>
    </row>
    <row r="2411" spans="2:11" x14ac:dyDescent="0.25">
      <c r="B2411" s="37"/>
      <c r="C2411" s="37"/>
      <c r="D2411" s="37"/>
      <c r="E2411" s="37"/>
      <c r="F2411" s="37"/>
      <c r="G2411" s="37"/>
      <c r="H2411" s="37"/>
      <c r="I2411" s="37"/>
      <c r="J2411" s="37"/>
      <c r="K2411" s="37"/>
    </row>
    <row r="2412" spans="2:11" x14ac:dyDescent="0.25">
      <c r="B2412" s="37"/>
      <c r="C2412" s="37"/>
      <c r="D2412" s="37"/>
      <c r="E2412" s="37"/>
      <c r="F2412" s="37"/>
      <c r="G2412" s="37"/>
      <c r="H2412" s="37"/>
      <c r="I2412" s="37"/>
      <c r="J2412" s="37"/>
      <c r="K2412" s="37"/>
    </row>
    <row r="2413" spans="2:11" x14ac:dyDescent="0.25">
      <c r="B2413" s="37"/>
      <c r="C2413" s="37"/>
      <c r="D2413" s="37"/>
      <c r="E2413" s="37"/>
      <c r="F2413" s="37"/>
      <c r="G2413" s="37"/>
      <c r="H2413" s="37"/>
      <c r="I2413" s="37"/>
      <c r="J2413" s="37"/>
      <c r="K2413" s="37"/>
    </row>
    <row r="2414" spans="2:11" x14ac:dyDescent="0.25">
      <c r="B2414" s="37"/>
      <c r="C2414" s="37"/>
      <c r="D2414" s="37"/>
      <c r="E2414" s="37"/>
      <c r="F2414" s="37"/>
      <c r="G2414" s="37"/>
      <c r="H2414" s="37"/>
      <c r="I2414" s="37"/>
      <c r="J2414" s="37"/>
      <c r="K2414" s="37"/>
    </row>
    <row r="2415" spans="2:11" x14ac:dyDescent="0.25">
      <c r="B2415" s="37"/>
      <c r="C2415" s="37"/>
      <c r="D2415" s="37"/>
      <c r="E2415" s="37"/>
      <c r="F2415" s="37"/>
      <c r="G2415" s="37"/>
      <c r="H2415" s="37"/>
      <c r="I2415" s="37"/>
      <c r="J2415" s="37"/>
      <c r="K2415" s="37"/>
    </row>
    <row r="2416" spans="2:11" x14ac:dyDescent="0.25">
      <c r="B2416" s="37"/>
      <c r="C2416" s="37"/>
      <c r="D2416" s="37"/>
      <c r="E2416" s="37"/>
      <c r="F2416" s="37"/>
      <c r="G2416" s="37"/>
      <c r="H2416" s="37"/>
      <c r="I2416" s="37"/>
      <c r="J2416" s="37"/>
      <c r="K2416" s="37"/>
    </row>
    <row r="2417" spans="2:11" x14ac:dyDescent="0.25">
      <c r="B2417" s="37"/>
      <c r="C2417" s="37"/>
      <c r="D2417" s="37"/>
      <c r="E2417" s="37"/>
      <c r="F2417" s="37"/>
      <c r="G2417" s="37"/>
      <c r="H2417" s="37"/>
      <c r="I2417" s="37"/>
      <c r="J2417" s="37"/>
      <c r="K2417" s="37"/>
    </row>
    <row r="2418" spans="2:11" x14ac:dyDescent="0.25">
      <c r="B2418" s="37"/>
      <c r="C2418" s="37"/>
      <c r="D2418" s="37"/>
      <c r="E2418" s="37"/>
      <c r="F2418" s="37"/>
      <c r="G2418" s="37"/>
      <c r="H2418" s="37"/>
      <c r="I2418" s="37"/>
      <c r="J2418" s="37"/>
      <c r="K2418" s="37"/>
    </row>
    <row r="2419" spans="2:11" x14ac:dyDescent="0.25">
      <c r="B2419" s="37"/>
      <c r="C2419" s="37"/>
      <c r="D2419" s="37"/>
      <c r="E2419" s="37"/>
      <c r="F2419" s="37"/>
      <c r="G2419" s="37"/>
      <c r="H2419" s="37"/>
      <c r="I2419" s="37"/>
      <c r="J2419" s="37"/>
      <c r="K2419" s="37"/>
    </row>
    <row r="2420" spans="2:11" x14ac:dyDescent="0.25">
      <c r="B2420" s="37"/>
      <c r="C2420" s="37"/>
      <c r="D2420" s="37"/>
      <c r="E2420" s="37"/>
      <c r="F2420" s="37"/>
      <c r="G2420" s="37"/>
      <c r="H2420" s="37"/>
      <c r="I2420" s="37"/>
      <c r="J2420" s="37"/>
      <c r="K2420" s="37"/>
    </row>
    <row r="2421" spans="2:11" x14ac:dyDescent="0.25">
      <c r="B2421" s="37"/>
      <c r="C2421" s="37"/>
      <c r="D2421" s="37"/>
      <c r="E2421" s="37"/>
      <c r="F2421" s="37"/>
      <c r="G2421" s="37"/>
      <c r="H2421" s="37"/>
      <c r="I2421" s="37"/>
      <c r="J2421" s="37"/>
      <c r="K2421" s="37"/>
    </row>
    <row r="2422" spans="2:11" x14ac:dyDescent="0.25">
      <c r="B2422" s="37"/>
      <c r="C2422" s="37"/>
      <c r="D2422" s="37"/>
      <c r="E2422" s="37"/>
      <c r="F2422" s="37"/>
      <c r="G2422" s="37"/>
      <c r="H2422" s="37"/>
      <c r="I2422" s="37"/>
      <c r="J2422" s="37"/>
      <c r="K2422" s="37"/>
    </row>
    <row r="2423" spans="2:11" x14ac:dyDescent="0.25">
      <c r="B2423" s="37"/>
      <c r="C2423" s="37"/>
      <c r="D2423" s="37"/>
      <c r="E2423" s="37"/>
      <c r="F2423" s="37"/>
      <c r="G2423" s="37"/>
      <c r="H2423" s="37"/>
      <c r="I2423" s="37"/>
      <c r="J2423" s="37"/>
      <c r="K2423" s="37"/>
    </row>
    <row r="2424" spans="2:11" x14ac:dyDescent="0.25">
      <c r="B2424" s="37"/>
      <c r="C2424" s="37"/>
      <c r="D2424" s="37"/>
      <c r="E2424" s="37"/>
      <c r="F2424" s="37"/>
      <c r="G2424" s="37"/>
      <c r="H2424" s="37"/>
      <c r="I2424" s="37"/>
      <c r="J2424" s="37"/>
      <c r="K2424" s="37"/>
    </row>
    <row r="2425" spans="2:11" x14ac:dyDescent="0.25">
      <c r="B2425" s="37"/>
      <c r="C2425" s="37"/>
      <c r="D2425" s="37"/>
      <c r="E2425" s="37"/>
      <c r="F2425" s="37"/>
      <c r="G2425" s="37"/>
      <c r="H2425" s="37"/>
      <c r="I2425" s="37"/>
      <c r="J2425" s="37"/>
      <c r="K2425" s="37"/>
    </row>
    <row r="2426" spans="2:11" x14ac:dyDescent="0.25">
      <c r="B2426" s="37"/>
      <c r="C2426" s="37"/>
      <c r="D2426" s="37"/>
      <c r="E2426" s="37"/>
      <c r="F2426" s="37"/>
      <c r="G2426" s="37"/>
      <c r="H2426" s="37"/>
      <c r="I2426" s="37"/>
      <c r="J2426" s="37"/>
      <c r="K2426" s="37"/>
    </row>
    <row r="2427" spans="2:11" x14ac:dyDescent="0.25">
      <c r="B2427" s="37"/>
      <c r="C2427" s="37"/>
      <c r="D2427" s="37"/>
      <c r="E2427" s="37"/>
      <c r="F2427" s="37"/>
      <c r="G2427" s="37"/>
      <c r="H2427" s="37"/>
      <c r="I2427" s="37"/>
      <c r="J2427" s="37"/>
      <c r="K2427" s="37"/>
    </row>
    <row r="2428" spans="2:11" x14ac:dyDescent="0.25">
      <c r="B2428" s="37"/>
      <c r="C2428" s="37"/>
      <c r="D2428" s="37"/>
      <c r="E2428" s="37"/>
      <c r="F2428" s="37"/>
      <c r="G2428" s="37"/>
      <c r="H2428" s="37"/>
      <c r="I2428" s="37"/>
      <c r="J2428" s="37"/>
      <c r="K2428" s="37"/>
    </row>
    <row r="2429" spans="2:11" x14ac:dyDescent="0.25">
      <c r="B2429" s="37"/>
      <c r="C2429" s="37"/>
      <c r="D2429" s="37"/>
      <c r="E2429" s="37"/>
      <c r="F2429" s="37"/>
      <c r="G2429" s="37"/>
      <c r="H2429" s="37"/>
      <c r="I2429" s="37"/>
      <c r="J2429" s="37"/>
      <c r="K2429" s="37"/>
    </row>
    <row r="2430" spans="2:11" x14ac:dyDescent="0.25">
      <c r="B2430" s="37"/>
      <c r="C2430" s="37"/>
      <c r="D2430" s="37"/>
      <c r="E2430" s="37"/>
      <c r="F2430" s="37"/>
      <c r="G2430" s="37"/>
      <c r="H2430" s="37"/>
      <c r="I2430" s="37"/>
      <c r="J2430" s="37"/>
      <c r="K2430" s="37"/>
    </row>
    <row r="2431" spans="2:11" x14ac:dyDescent="0.25">
      <c r="B2431" s="37"/>
      <c r="C2431" s="37"/>
      <c r="D2431" s="37"/>
      <c r="E2431" s="37"/>
      <c r="F2431" s="37"/>
      <c r="G2431" s="37"/>
      <c r="H2431" s="37"/>
      <c r="I2431" s="37"/>
      <c r="J2431" s="37"/>
      <c r="K2431" s="37"/>
    </row>
    <row r="2432" spans="2:11" x14ac:dyDescent="0.25">
      <c r="B2432" s="37"/>
      <c r="C2432" s="37"/>
      <c r="D2432" s="37"/>
      <c r="E2432" s="37"/>
      <c r="F2432" s="37"/>
      <c r="G2432" s="37"/>
      <c r="H2432" s="37"/>
      <c r="I2432" s="37"/>
      <c r="J2432" s="37"/>
      <c r="K2432" s="37"/>
    </row>
    <row r="2433" spans="2:11" x14ac:dyDescent="0.25">
      <c r="B2433" s="37"/>
      <c r="C2433" s="37"/>
      <c r="D2433" s="37"/>
      <c r="E2433" s="37"/>
      <c r="F2433" s="37"/>
      <c r="G2433" s="37"/>
      <c r="H2433" s="37"/>
      <c r="I2433" s="37"/>
      <c r="J2433" s="37"/>
      <c r="K2433" s="37"/>
    </row>
    <row r="2434" spans="2:11" x14ac:dyDescent="0.25">
      <c r="B2434" s="37"/>
      <c r="C2434" s="37"/>
      <c r="D2434" s="37"/>
      <c r="E2434" s="37"/>
      <c r="F2434" s="37"/>
      <c r="G2434" s="37"/>
      <c r="H2434" s="37"/>
      <c r="I2434" s="37"/>
      <c r="J2434" s="37"/>
      <c r="K2434" s="37"/>
    </row>
    <row r="2435" spans="2:11" x14ac:dyDescent="0.25">
      <c r="B2435" s="37"/>
      <c r="C2435" s="37"/>
      <c r="D2435" s="37"/>
      <c r="E2435" s="37"/>
      <c r="F2435" s="37"/>
      <c r="G2435" s="37"/>
      <c r="H2435" s="37"/>
      <c r="I2435" s="37"/>
      <c r="J2435" s="37"/>
      <c r="K2435" s="37"/>
    </row>
    <row r="2436" spans="2:11" x14ac:dyDescent="0.25">
      <c r="B2436" s="37"/>
      <c r="C2436" s="37"/>
      <c r="D2436" s="37"/>
      <c r="E2436" s="37"/>
      <c r="F2436" s="37"/>
      <c r="G2436" s="37"/>
      <c r="H2436" s="37"/>
      <c r="I2436" s="37"/>
      <c r="J2436" s="37"/>
      <c r="K2436" s="37"/>
    </row>
    <row r="2437" spans="2:11" x14ac:dyDescent="0.25">
      <c r="B2437" s="37"/>
      <c r="C2437" s="37"/>
      <c r="D2437" s="37"/>
      <c r="E2437" s="37"/>
      <c r="F2437" s="37"/>
      <c r="G2437" s="37"/>
      <c r="H2437" s="37"/>
      <c r="I2437" s="37"/>
      <c r="J2437" s="37"/>
      <c r="K2437" s="37"/>
    </row>
    <row r="2438" spans="2:11" x14ac:dyDescent="0.25">
      <c r="B2438" s="37"/>
      <c r="C2438" s="37"/>
      <c r="D2438" s="37"/>
      <c r="E2438" s="37"/>
      <c r="F2438" s="37"/>
      <c r="G2438" s="37"/>
      <c r="H2438" s="37"/>
      <c r="I2438" s="37"/>
      <c r="J2438" s="37"/>
      <c r="K2438" s="37"/>
    </row>
    <row r="2439" spans="2:11" x14ac:dyDescent="0.25">
      <c r="B2439" s="37"/>
      <c r="C2439" s="37"/>
      <c r="D2439" s="37"/>
      <c r="E2439" s="37"/>
      <c r="F2439" s="37"/>
      <c r="G2439" s="37"/>
      <c r="H2439" s="37"/>
      <c r="I2439" s="37"/>
      <c r="J2439" s="37"/>
      <c r="K2439" s="37"/>
    </row>
    <row r="2440" spans="2:11" x14ac:dyDescent="0.25">
      <c r="B2440" s="37"/>
      <c r="C2440" s="37"/>
      <c r="D2440" s="37"/>
      <c r="E2440" s="37"/>
      <c r="F2440" s="37"/>
      <c r="G2440" s="37"/>
      <c r="H2440" s="37"/>
      <c r="I2440" s="37"/>
      <c r="J2440" s="37"/>
      <c r="K2440" s="37"/>
    </row>
    <row r="2441" spans="2:11" x14ac:dyDescent="0.25">
      <c r="B2441" s="37"/>
      <c r="C2441" s="37"/>
      <c r="D2441" s="37"/>
      <c r="E2441" s="37"/>
      <c r="F2441" s="37"/>
      <c r="G2441" s="37"/>
      <c r="H2441" s="37"/>
      <c r="I2441" s="37"/>
      <c r="J2441" s="37"/>
      <c r="K2441" s="37"/>
    </row>
    <row r="2442" spans="2:11" x14ac:dyDescent="0.25">
      <c r="B2442" s="37"/>
      <c r="C2442" s="37"/>
      <c r="D2442" s="37"/>
      <c r="E2442" s="37"/>
      <c r="F2442" s="37"/>
      <c r="G2442" s="37"/>
      <c r="H2442" s="37"/>
      <c r="I2442" s="37"/>
      <c r="J2442" s="37"/>
      <c r="K2442" s="37"/>
    </row>
    <row r="2443" spans="2:11" x14ac:dyDescent="0.25">
      <c r="B2443" s="37"/>
      <c r="C2443" s="37"/>
      <c r="D2443" s="37"/>
      <c r="E2443" s="37"/>
      <c r="F2443" s="37"/>
      <c r="G2443" s="37"/>
      <c r="H2443" s="37"/>
      <c r="I2443" s="37"/>
      <c r="J2443" s="37"/>
      <c r="K2443" s="37"/>
    </row>
    <row r="2444" spans="2:11" x14ac:dyDescent="0.25">
      <c r="B2444" s="37"/>
      <c r="C2444" s="37"/>
      <c r="D2444" s="37"/>
      <c r="E2444" s="37"/>
      <c r="F2444" s="37"/>
      <c r="G2444" s="37"/>
      <c r="H2444" s="37"/>
      <c r="I2444" s="37"/>
      <c r="J2444" s="37"/>
      <c r="K2444" s="37"/>
    </row>
    <row r="2445" spans="2:11" x14ac:dyDescent="0.25">
      <c r="B2445" s="37"/>
      <c r="C2445" s="37"/>
      <c r="D2445" s="37"/>
      <c r="E2445" s="37"/>
      <c r="F2445" s="37"/>
      <c r="G2445" s="37"/>
      <c r="H2445" s="37"/>
      <c r="I2445" s="37"/>
      <c r="J2445" s="37"/>
      <c r="K2445" s="37"/>
    </row>
    <row r="2446" spans="2:11" x14ac:dyDescent="0.25">
      <c r="B2446" s="37"/>
      <c r="C2446" s="37"/>
      <c r="D2446" s="37"/>
      <c r="E2446" s="37"/>
      <c r="F2446" s="37"/>
      <c r="G2446" s="37"/>
      <c r="H2446" s="37"/>
      <c r="I2446" s="37"/>
      <c r="J2446" s="37"/>
      <c r="K2446" s="37"/>
    </row>
    <row r="2447" spans="2:11" x14ac:dyDescent="0.25">
      <c r="B2447" s="37"/>
      <c r="C2447" s="37"/>
      <c r="D2447" s="37"/>
      <c r="E2447" s="37"/>
      <c r="F2447" s="37"/>
      <c r="G2447" s="37"/>
      <c r="H2447" s="37"/>
      <c r="I2447" s="37"/>
      <c r="J2447" s="37"/>
      <c r="K2447" s="37"/>
    </row>
    <row r="2448" spans="2:11" x14ac:dyDescent="0.25">
      <c r="B2448" s="37"/>
      <c r="C2448" s="37"/>
      <c r="D2448" s="37"/>
      <c r="E2448" s="37"/>
      <c r="F2448" s="37"/>
      <c r="G2448" s="37"/>
      <c r="H2448" s="37"/>
      <c r="I2448" s="37"/>
      <c r="J2448" s="37"/>
      <c r="K2448" s="37"/>
    </row>
    <row r="2449" spans="2:11" x14ac:dyDescent="0.25">
      <c r="B2449" s="37"/>
      <c r="C2449" s="37"/>
      <c r="D2449" s="37"/>
      <c r="E2449" s="37"/>
      <c r="F2449" s="37"/>
      <c r="G2449" s="37"/>
      <c r="H2449" s="37"/>
      <c r="I2449" s="37"/>
      <c r="J2449" s="37"/>
      <c r="K2449" s="37"/>
    </row>
    <row r="2450" spans="2:11" x14ac:dyDescent="0.25">
      <c r="B2450" s="37"/>
      <c r="C2450" s="37"/>
      <c r="D2450" s="37"/>
      <c r="E2450" s="37"/>
      <c r="F2450" s="37"/>
      <c r="G2450" s="37"/>
      <c r="H2450" s="37"/>
      <c r="I2450" s="37"/>
      <c r="J2450" s="37"/>
      <c r="K2450" s="37"/>
    </row>
    <row r="2451" spans="2:11" x14ac:dyDescent="0.25">
      <c r="B2451" s="37"/>
      <c r="C2451" s="37"/>
      <c r="D2451" s="37"/>
      <c r="E2451" s="37"/>
      <c r="F2451" s="37"/>
      <c r="G2451" s="37"/>
      <c r="H2451" s="37"/>
      <c r="I2451" s="37"/>
      <c r="J2451" s="37"/>
      <c r="K2451" s="37"/>
    </row>
    <row r="2452" spans="2:11" x14ac:dyDescent="0.25">
      <c r="B2452" s="37"/>
      <c r="C2452" s="37"/>
      <c r="D2452" s="37"/>
      <c r="E2452" s="37"/>
      <c r="F2452" s="37"/>
      <c r="G2452" s="37"/>
      <c r="H2452" s="37"/>
      <c r="I2452" s="37"/>
      <c r="J2452" s="37"/>
      <c r="K2452" s="37"/>
    </row>
    <row r="2453" spans="2:11" x14ac:dyDescent="0.25">
      <c r="B2453" s="37"/>
      <c r="C2453" s="37"/>
      <c r="D2453" s="37"/>
      <c r="E2453" s="37"/>
      <c r="F2453" s="37"/>
      <c r="G2453" s="37"/>
      <c r="H2453" s="37"/>
      <c r="I2453" s="37"/>
      <c r="J2453" s="37"/>
      <c r="K2453" s="37"/>
    </row>
    <row r="2454" spans="2:11" x14ac:dyDescent="0.25">
      <c r="B2454" s="37"/>
      <c r="C2454" s="37"/>
      <c r="D2454" s="37"/>
      <c r="E2454" s="37"/>
      <c r="F2454" s="37"/>
      <c r="G2454" s="37"/>
      <c r="H2454" s="37"/>
      <c r="I2454" s="37"/>
      <c r="J2454" s="37"/>
      <c r="K2454" s="37"/>
    </row>
    <row r="2455" spans="2:11" x14ac:dyDescent="0.25">
      <c r="B2455" s="37"/>
      <c r="C2455" s="37"/>
      <c r="D2455" s="37"/>
      <c r="E2455" s="37"/>
      <c r="F2455" s="37"/>
      <c r="G2455" s="37"/>
      <c r="H2455" s="37"/>
      <c r="I2455" s="37"/>
      <c r="J2455" s="37"/>
      <c r="K2455" s="37"/>
    </row>
    <row r="2456" spans="2:11" x14ac:dyDescent="0.25">
      <c r="B2456" s="37"/>
      <c r="C2456" s="37"/>
      <c r="D2456" s="37"/>
      <c r="E2456" s="37"/>
      <c r="F2456" s="37"/>
      <c r="G2456" s="37"/>
      <c r="H2456" s="37"/>
      <c r="I2456" s="37"/>
      <c r="J2456" s="37"/>
      <c r="K2456" s="37"/>
    </row>
    <row r="2457" spans="2:11" x14ac:dyDescent="0.25">
      <c r="B2457" s="37"/>
      <c r="C2457" s="37"/>
      <c r="D2457" s="37"/>
      <c r="E2457" s="37"/>
      <c r="F2457" s="37"/>
      <c r="G2457" s="37"/>
      <c r="H2457" s="37"/>
      <c r="I2457" s="37"/>
      <c r="J2457" s="37"/>
      <c r="K2457" s="37"/>
    </row>
    <row r="2458" spans="2:11" x14ac:dyDescent="0.25">
      <c r="B2458" s="37"/>
      <c r="C2458" s="37"/>
      <c r="D2458" s="37"/>
      <c r="E2458" s="37"/>
      <c r="F2458" s="37"/>
      <c r="G2458" s="37"/>
      <c r="H2458" s="37"/>
      <c r="I2458" s="37"/>
      <c r="J2458" s="37"/>
      <c r="K2458" s="37"/>
    </row>
    <row r="2459" spans="2:11" x14ac:dyDescent="0.25">
      <c r="B2459" s="37"/>
      <c r="C2459" s="37"/>
      <c r="D2459" s="37"/>
      <c r="E2459" s="37"/>
      <c r="F2459" s="37"/>
      <c r="G2459" s="37"/>
      <c r="H2459" s="37"/>
      <c r="I2459" s="37"/>
      <c r="J2459" s="37"/>
      <c r="K2459" s="37"/>
    </row>
    <row r="2460" spans="2:11" x14ac:dyDescent="0.25">
      <c r="B2460" s="37"/>
      <c r="C2460" s="37"/>
      <c r="D2460" s="37"/>
      <c r="E2460" s="37"/>
      <c r="F2460" s="37"/>
      <c r="G2460" s="37"/>
      <c r="H2460" s="37"/>
      <c r="I2460" s="37"/>
      <c r="J2460" s="37"/>
      <c r="K2460" s="37"/>
    </row>
    <row r="2461" spans="2:11" x14ac:dyDescent="0.25">
      <c r="B2461" s="37"/>
      <c r="C2461" s="37"/>
      <c r="D2461" s="37"/>
      <c r="E2461" s="37"/>
      <c r="F2461" s="37"/>
      <c r="G2461" s="37"/>
      <c r="H2461" s="37"/>
      <c r="I2461" s="37"/>
      <c r="J2461" s="37"/>
      <c r="K2461" s="37"/>
    </row>
    <row r="2462" spans="2:11" x14ac:dyDescent="0.25">
      <c r="B2462" s="37"/>
      <c r="C2462" s="37"/>
      <c r="D2462" s="37"/>
      <c r="E2462" s="37"/>
      <c r="F2462" s="37"/>
      <c r="G2462" s="37"/>
      <c r="H2462" s="37"/>
      <c r="I2462" s="37"/>
      <c r="J2462" s="37"/>
      <c r="K2462" s="37"/>
    </row>
    <row r="2463" spans="2:11" x14ac:dyDescent="0.25">
      <c r="B2463" s="37"/>
      <c r="C2463" s="37"/>
      <c r="D2463" s="37"/>
      <c r="E2463" s="37"/>
      <c r="F2463" s="37"/>
      <c r="G2463" s="37"/>
      <c r="H2463" s="37"/>
      <c r="I2463" s="37"/>
      <c r="J2463" s="37"/>
      <c r="K2463" s="37"/>
    </row>
    <row r="2464" spans="2:11" x14ac:dyDescent="0.25">
      <c r="B2464" s="37"/>
      <c r="C2464" s="37"/>
      <c r="D2464" s="37"/>
      <c r="E2464" s="37"/>
      <c r="F2464" s="37"/>
      <c r="G2464" s="37"/>
      <c r="H2464" s="37"/>
      <c r="I2464" s="37"/>
      <c r="J2464" s="37"/>
      <c r="K2464" s="37"/>
    </row>
    <row r="2465" spans="2:11" x14ac:dyDescent="0.25">
      <c r="B2465" s="37"/>
      <c r="C2465" s="37"/>
      <c r="D2465" s="37"/>
      <c r="E2465" s="37"/>
      <c r="F2465" s="37"/>
      <c r="G2465" s="37"/>
      <c r="H2465" s="37"/>
      <c r="I2465" s="37"/>
      <c r="J2465" s="37"/>
      <c r="K2465" s="37"/>
    </row>
    <row r="2466" spans="2:11" x14ac:dyDescent="0.25">
      <c r="B2466" s="37"/>
      <c r="C2466" s="37"/>
      <c r="D2466" s="37"/>
      <c r="E2466" s="37"/>
      <c r="F2466" s="37"/>
      <c r="G2466" s="37"/>
      <c r="H2466" s="37"/>
      <c r="I2466" s="37"/>
      <c r="J2466" s="37"/>
      <c r="K2466" s="37"/>
    </row>
    <row r="2467" spans="2:11" x14ac:dyDescent="0.25">
      <c r="B2467" s="37"/>
      <c r="C2467" s="37"/>
      <c r="D2467" s="37"/>
      <c r="E2467" s="37"/>
      <c r="F2467" s="37"/>
      <c r="G2467" s="37"/>
      <c r="H2467" s="37"/>
      <c r="I2467" s="37"/>
      <c r="J2467" s="37"/>
      <c r="K2467" s="37"/>
    </row>
    <row r="2468" spans="2:11" x14ac:dyDescent="0.25">
      <c r="B2468" s="37"/>
      <c r="C2468" s="37"/>
      <c r="D2468" s="37"/>
      <c r="E2468" s="37"/>
      <c r="F2468" s="37"/>
      <c r="G2468" s="37"/>
      <c r="H2468" s="37"/>
      <c r="I2468" s="37"/>
      <c r="J2468" s="37"/>
      <c r="K2468" s="37"/>
    </row>
    <row r="2469" spans="2:11" x14ac:dyDescent="0.25">
      <c r="B2469" s="37"/>
      <c r="C2469" s="37"/>
      <c r="D2469" s="37"/>
      <c r="E2469" s="37"/>
      <c r="F2469" s="37"/>
      <c r="G2469" s="37"/>
      <c r="H2469" s="37"/>
      <c r="I2469" s="37"/>
      <c r="J2469" s="37"/>
      <c r="K2469" s="37"/>
    </row>
    <row r="2470" spans="2:11" x14ac:dyDescent="0.25">
      <c r="B2470" s="37"/>
      <c r="C2470" s="37"/>
      <c r="D2470" s="37"/>
      <c r="E2470" s="37"/>
      <c r="F2470" s="37"/>
      <c r="G2470" s="37"/>
      <c r="H2470" s="37"/>
      <c r="I2470" s="37"/>
      <c r="J2470" s="37"/>
      <c r="K2470" s="37"/>
    </row>
    <row r="2471" spans="2:11" x14ac:dyDescent="0.25">
      <c r="B2471" s="37"/>
      <c r="C2471" s="37"/>
      <c r="D2471" s="37"/>
      <c r="E2471" s="37"/>
      <c r="F2471" s="37"/>
      <c r="G2471" s="37"/>
      <c r="H2471" s="37"/>
      <c r="I2471" s="37"/>
      <c r="J2471" s="37"/>
      <c r="K2471" s="37"/>
    </row>
    <row r="2472" spans="2:11" x14ac:dyDescent="0.25">
      <c r="B2472" s="37"/>
      <c r="C2472" s="37"/>
      <c r="D2472" s="37"/>
      <c r="E2472" s="37"/>
      <c r="F2472" s="37"/>
      <c r="G2472" s="37"/>
      <c r="H2472" s="37"/>
      <c r="I2472" s="37"/>
      <c r="J2472" s="37"/>
      <c r="K2472" s="37"/>
    </row>
    <row r="2473" spans="2:11" x14ac:dyDescent="0.25">
      <c r="B2473" s="37"/>
      <c r="C2473" s="37"/>
      <c r="D2473" s="37"/>
      <c r="E2473" s="37"/>
      <c r="F2473" s="37"/>
      <c r="G2473" s="37"/>
      <c r="H2473" s="37"/>
      <c r="I2473" s="37"/>
      <c r="J2473" s="37"/>
      <c r="K2473" s="37"/>
    </row>
    <row r="2474" spans="2:11" x14ac:dyDescent="0.25">
      <c r="B2474" s="37"/>
      <c r="C2474" s="37"/>
      <c r="D2474" s="37"/>
      <c r="E2474" s="37"/>
      <c r="F2474" s="37"/>
      <c r="G2474" s="37"/>
      <c r="H2474" s="37"/>
      <c r="I2474" s="37"/>
      <c r="J2474" s="37"/>
      <c r="K2474" s="37"/>
    </row>
    <row r="2475" spans="2:11" x14ac:dyDescent="0.25">
      <c r="B2475" s="37"/>
      <c r="C2475" s="37"/>
      <c r="D2475" s="37"/>
      <c r="E2475" s="37"/>
      <c r="F2475" s="37"/>
      <c r="G2475" s="37"/>
      <c r="H2475" s="37"/>
      <c r="I2475" s="37"/>
      <c r="J2475" s="37"/>
      <c r="K2475" s="37"/>
    </row>
    <row r="2476" spans="2:11" x14ac:dyDescent="0.25">
      <c r="B2476" s="37"/>
      <c r="C2476" s="37"/>
      <c r="D2476" s="37"/>
      <c r="E2476" s="37"/>
      <c r="F2476" s="37"/>
      <c r="G2476" s="37"/>
      <c r="H2476" s="37"/>
      <c r="I2476" s="37"/>
      <c r="J2476" s="37"/>
      <c r="K2476" s="37"/>
    </row>
    <row r="2477" spans="2:11" x14ac:dyDescent="0.25">
      <c r="B2477" s="37"/>
      <c r="C2477" s="37"/>
      <c r="D2477" s="37"/>
      <c r="E2477" s="37"/>
      <c r="F2477" s="37"/>
      <c r="G2477" s="37"/>
      <c r="H2477" s="37"/>
      <c r="I2477" s="37"/>
      <c r="J2477" s="37"/>
      <c r="K2477" s="37"/>
    </row>
    <row r="2478" spans="2:11" x14ac:dyDescent="0.25">
      <c r="B2478" s="37"/>
      <c r="C2478" s="37"/>
      <c r="D2478" s="37"/>
      <c r="E2478" s="37"/>
      <c r="F2478" s="37"/>
      <c r="G2478" s="37"/>
      <c r="H2478" s="37"/>
      <c r="I2478" s="37"/>
      <c r="J2478" s="37"/>
      <c r="K2478" s="37"/>
    </row>
    <row r="2479" spans="2:11" x14ac:dyDescent="0.25">
      <c r="B2479" s="37"/>
      <c r="C2479" s="37"/>
      <c r="D2479" s="37"/>
      <c r="E2479" s="37"/>
      <c r="F2479" s="37"/>
      <c r="G2479" s="37"/>
      <c r="H2479" s="37"/>
      <c r="I2479" s="37"/>
      <c r="J2479" s="37"/>
      <c r="K2479" s="37"/>
    </row>
    <row r="2480" spans="2:11" x14ac:dyDescent="0.25">
      <c r="B2480" s="37"/>
      <c r="C2480" s="37"/>
      <c r="D2480" s="37"/>
      <c r="E2480" s="37"/>
      <c r="F2480" s="37"/>
      <c r="G2480" s="37"/>
      <c r="H2480" s="37"/>
      <c r="I2480" s="37"/>
      <c r="J2480" s="37"/>
      <c r="K2480" s="37"/>
    </row>
    <row r="2481" spans="2:11" x14ac:dyDescent="0.25">
      <c r="B2481" s="37"/>
      <c r="C2481" s="37"/>
      <c r="D2481" s="37"/>
      <c r="E2481" s="37"/>
      <c r="F2481" s="37"/>
      <c r="G2481" s="37"/>
      <c r="H2481" s="37"/>
      <c r="I2481" s="37"/>
      <c r="J2481" s="37"/>
      <c r="K2481" s="37"/>
    </row>
    <row r="2482" spans="2:11" x14ac:dyDescent="0.25">
      <c r="B2482" s="37"/>
      <c r="C2482" s="37"/>
      <c r="D2482" s="37"/>
      <c r="E2482" s="37"/>
      <c r="F2482" s="37"/>
      <c r="G2482" s="37"/>
      <c r="H2482" s="37"/>
      <c r="I2482" s="37"/>
      <c r="J2482" s="37"/>
      <c r="K2482" s="37"/>
    </row>
    <row r="2483" spans="2:11" x14ac:dyDescent="0.25">
      <c r="B2483" s="37"/>
      <c r="C2483" s="37"/>
      <c r="D2483" s="37"/>
      <c r="E2483" s="37"/>
      <c r="F2483" s="37"/>
      <c r="G2483" s="37"/>
      <c r="H2483" s="37"/>
      <c r="I2483" s="37"/>
      <c r="J2483" s="37"/>
      <c r="K2483" s="37"/>
    </row>
    <row r="2484" spans="2:11" x14ac:dyDescent="0.25">
      <c r="B2484" s="37"/>
      <c r="C2484" s="37"/>
      <c r="D2484" s="37"/>
      <c r="E2484" s="37"/>
      <c r="F2484" s="37"/>
      <c r="G2484" s="37"/>
      <c r="H2484" s="37"/>
      <c r="I2484" s="37"/>
      <c r="J2484" s="37"/>
      <c r="K2484" s="37"/>
    </row>
    <row r="2485" spans="2:11" x14ac:dyDescent="0.25">
      <c r="B2485" s="37"/>
      <c r="C2485" s="37"/>
      <c r="D2485" s="37"/>
      <c r="E2485" s="37"/>
      <c r="F2485" s="37"/>
      <c r="G2485" s="37"/>
      <c r="H2485" s="37"/>
      <c r="I2485" s="37"/>
      <c r="J2485" s="37"/>
      <c r="K2485" s="37"/>
    </row>
    <row r="2486" spans="2:11" x14ac:dyDescent="0.25">
      <c r="B2486" s="37"/>
      <c r="C2486" s="37"/>
      <c r="D2486" s="37"/>
      <c r="E2486" s="37"/>
      <c r="F2486" s="37"/>
      <c r="G2486" s="37"/>
      <c r="H2486" s="37"/>
      <c r="I2486" s="37"/>
      <c r="J2486" s="37"/>
      <c r="K2486" s="37"/>
    </row>
    <row r="2487" spans="2:11" x14ac:dyDescent="0.25">
      <c r="B2487" s="37"/>
      <c r="C2487" s="37"/>
      <c r="D2487" s="37"/>
      <c r="E2487" s="37"/>
      <c r="F2487" s="37"/>
      <c r="G2487" s="37"/>
      <c r="H2487" s="37"/>
      <c r="I2487" s="37"/>
      <c r="J2487" s="37"/>
      <c r="K2487" s="37"/>
    </row>
    <row r="2488" spans="2:11" x14ac:dyDescent="0.25">
      <c r="B2488" s="37"/>
      <c r="C2488" s="37"/>
      <c r="D2488" s="37"/>
      <c r="E2488" s="37"/>
      <c r="F2488" s="37"/>
      <c r="G2488" s="37"/>
      <c r="H2488" s="37"/>
      <c r="I2488" s="37"/>
      <c r="J2488" s="37"/>
      <c r="K2488" s="37"/>
    </row>
    <row r="2489" spans="2:11" x14ac:dyDescent="0.25">
      <c r="B2489" s="37"/>
      <c r="C2489" s="37"/>
      <c r="D2489" s="37"/>
      <c r="E2489" s="37"/>
      <c r="F2489" s="37"/>
      <c r="G2489" s="37"/>
      <c r="H2489" s="37"/>
      <c r="I2489" s="37"/>
      <c r="J2489" s="37"/>
      <c r="K2489" s="37"/>
    </row>
    <row r="2490" spans="2:11" x14ac:dyDescent="0.25">
      <c r="B2490" s="37"/>
      <c r="C2490" s="37"/>
      <c r="D2490" s="37"/>
      <c r="E2490" s="37"/>
      <c r="F2490" s="37"/>
      <c r="G2490" s="37"/>
      <c r="H2490" s="37"/>
      <c r="I2490" s="37"/>
      <c r="J2490" s="37"/>
      <c r="K2490" s="37"/>
    </row>
    <row r="2491" spans="2:11" x14ac:dyDescent="0.25">
      <c r="B2491" s="37"/>
      <c r="C2491" s="37"/>
      <c r="D2491" s="37"/>
      <c r="E2491" s="37"/>
      <c r="F2491" s="37"/>
      <c r="G2491" s="37"/>
      <c r="H2491" s="37"/>
      <c r="I2491" s="37"/>
      <c r="J2491" s="37"/>
      <c r="K2491" s="37"/>
    </row>
    <row r="2492" spans="2:11" x14ac:dyDescent="0.25">
      <c r="B2492" s="37"/>
      <c r="C2492" s="37"/>
      <c r="D2492" s="37"/>
      <c r="E2492" s="37"/>
      <c r="F2492" s="37"/>
      <c r="G2492" s="37"/>
      <c r="H2492" s="37"/>
      <c r="I2492" s="37"/>
      <c r="J2492" s="37"/>
      <c r="K2492" s="37"/>
    </row>
    <row r="2493" spans="2:11" x14ac:dyDescent="0.25">
      <c r="B2493" s="37"/>
      <c r="C2493" s="37"/>
      <c r="D2493" s="37"/>
      <c r="E2493" s="37"/>
      <c r="F2493" s="37"/>
      <c r="G2493" s="37"/>
      <c r="H2493" s="37"/>
      <c r="I2493" s="37"/>
      <c r="J2493" s="37"/>
      <c r="K2493" s="37"/>
    </row>
    <row r="2494" spans="2:11" x14ac:dyDescent="0.25">
      <c r="B2494" s="37"/>
      <c r="C2494" s="37"/>
      <c r="D2494" s="37"/>
      <c r="E2494" s="37"/>
      <c r="F2494" s="37"/>
      <c r="G2494" s="37"/>
      <c r="H2494" s="37"/>
      <c r="I2494" s="37"/>
      <c r="J2494" s="37"/>
      <c r="K2494" s="37"/>
    </row>
    <row r="2495" spans="2:11" x14ac:dyDescent="0.25">
      <c r="B2495" s="37"/>
      <c r="C2495" s="37"/>
      <c r="D2495" s="37"/>
      <c r="E2495" s="37"/>
      <c r="F2495" s="37"/>
      <c r="G2495" s="37"/>
      <c r="H2495" s="37"/>
      <c r="I2495" s="37"/>
      <c r="J2495" s="37"/>
      <c r="K2495" s="37"/>
    </row>
    <row r="2496" spans="2:11" x14ac:dyDescent="0.25">
      <c r="B2496" s="37"/>
      <c r="C2496" s="37"/>
      <c r="D2496" s="37"/>
      <c r="E2496" s="37"/>
      <c r="F2496" s="37"/>
      <c r="G2496" s="37"/>
      <c r="H2496" s="37"/>
      <c r="I2496" s="37"/>
      <c r="J2496" s="37"/>
      <c r="K2496" s="37"/>
    </row>
    <row r="2497" spans="2:11" x14ac:dyDescent="0.25">
      <c r="B2497" s="37"/>
      <c r="C2497" s="37"/>
      <c r="D2497" s="37"/>
      <c r="E2497" s="37"/>
      <c r="F2497" s="37"/>
      <c r="G2497" s="37"/>
      <c r="H2497" s="37"/>
      <c r="I2497" s="37"/>
      <c r="J2497" s="37"/>
      <c r="K2497" s="37"/>
    </row>
    <row r="2498" spans="2:11" x14ac:dyDescent="0.25">
      <c r="B2498" s="37"/>
      <c r="C2498" s="37"/>
      <c r="D2498" s="37"/>
      <c r="E2498" s="37"/>
      <c r="F2498" s="37"/>
      <c r="G2498" s="37"/>
      <c r="H2498" s="37"/>
      <c r="I2498" s="37"/>
      <c r="J2498" s="37"/>
      <c r="K2498" s="37"/>
    </row>
    <row r="2499" spans="2:11" x14ac:dyDescent="0.25">
      <c r="B2499" s="37"/>
      <c r="C2499" s="37"/>
      <c r="D2499" s="37"/>
      <c r="E2499" s="37"/>
      <c r="F2499" s="37"/>
      <c r="G2499" s="37"/>
      <c r="H2499" s="37"/>
      <c r="I2499" s="37"/>
      <c r="J2499" s="37"/>
      <c r="K2499" s="37"/>
    </row>
    <row r="2500" spans="2:11" x14ac:dyDescent="0.25">
      <c r="B2500" s="37"/>
      <c r="C2500" s="37"/>
      <c r="D2500" s="37"/>
      <c r="E2500" s="37"/>
      <c r="F2500" s="37"/>
      <c r="G2500" s="37"/>
      <c r="H2500" s="37"/>
      <c r="I2500" s="37"/>
      <c r="J2500" s="37"/>
      <c r="K2500" s="37"/>
    </row>
    <row r="2501" spans="2:11" x14ac:dyDescent="0.25">
      <c r="B2501" s="37"/>
      <c r="C2501" s="37"/>
      <c r="D2501" s="37"/>
      <c r="E2501" s="37"/>
      <c r="F2501" s="37"/>
      <c r="G2501" s="37"/>
      <c r="H2501" s="37"/>
      <c r="I2501" s="37"/>
      <c r="J2501" s="37"/>
      <c r="K2501" s="37"/>
    </row>
    <row r="2502" spans="2:11" x14ac:dyDescent="0.25">
      <c r="B2502" s="37"/>
      <c r="C2502" s="37"/>
      <c r="D2502" s="37"/>
      <c r="E2502" s="37"/>
      <c r="F2502" s="37"/>
      <c r="G2502" s="37"/>
      <c r="H2502" s="37"/>
      <c r="I2502" s="37"/>
      <c r="J2502" s="37"/>
      <c r="K2502" s="37"/>
    </row>
    <row r="2503" spans="2:11" x14ac:dyDescent="0.25">
      <c r="B2503" s="37"/>
      <c r="C2503" s="37"/>
      <c r="D2503" s="37"/>
      <c r="E2503" s="37"/>
      <c r="F2503" s="37"/>
      <c r="G2503" s="37"/>
      <c r="H2503" s="37"/>
      <c r="I2503" s="37"/>
      <c r="J2503" s="37"/>
      <c r="K2503" s="37"/>
    </row>
    <row r="2504" spans="2:11" x14ac:dyDescent="0.25">
      <c r="B2504" s="37"/>
      <c r="C2504" s="37"/>
      <c r="D2504" s="37"/>
      <c r="E2504" s="37"/>
      <c r="F2504" s="37"/>
      <c r="G2504" s="37"/>
      <c r="H2504" s="37"/>
      <c r="I2504" s="37"/>
      <c r="J2504" s="37"/>
      <c r="K2504" s="37"/>
    </row>
    <row r="2505" spans="2:11" x14ac:dyDescent="0.25">
      <c r="B2505" s="37"/>
      <c r="C2505" s="37"/>
      <c r="D2505" s="37"/>
      <c r="E2505" s="37"/>
      <c r="F2505" s="37"/>
      <c r="G2505" s="37"/>
      <c r="H2505" s="37"/>
      <c r="I2505" s="37"/>
      <c r="J2505" s="37"/>
      <c r="K2505" s="37"/>
    </row>
    <row r="2506" spans="2:11" x14ac:dyDescent="0.25">
      <c r="B2506" s="37"/>
      <c r="C2506" s="37"/>
      <c r="D2506" s="37"/>
      <c r="E2506" s="37"/>
      <c r="F2506" s="37"/>
      <c r="G2506" s="37"/>
      <c r="H2506" s="37"/>
      <c r="I2506" s="37"/>
      <c r="J2506" s="37"/>
      <c r="K2506" s="37"/>
    </row>
    <row r="2507" spans="2:11" x14ac:dyDescent="0.25">
      <c r="B2507" s="37"/>
      <c r="C2507" s="37"/>
      <c r="D2507" s="37"/>
      <c r="E2507" s="37"/>
      <c r="F2507" s="37"/>
      <c r="G2507" s="37"/>
      <c r="H2507" s="37"/>
      <c r="I2507" s="37"/>
      <c r="J2507" s="37"/>
      <c r="K2507" s="37"/>
    </row>
    <row r="2508" spans="2:11" x14ac:dyDescent="0.25">
      <c r="B2508" s="37"/>
      <c r="C2508" s="37"/>
      <c r="D2508" s="37"/>
      <c r="E2508" s="37"/>
      <c r="F2508" s="37"/>
      <c r="G2508" s="37"/>
      <c r="H2508" s="37"/>
      <c r="I2508" s="37"/>
      <c r="J2508" s="37"/>
      <c r="K2508" s="37"/>
    </row>
    <row r="2509" spans="2:11" x14ac:dyDescent="0.25">
      <c r="B2509" s="37"/>
      <c r="C2509" s="37"/>
      <c r="D2509" s="37"/>
      <c r="E2509" s="37"/>
      <c r="F2509" s="37"/>
      <c r="G2509" s="37"/>
      <c r="H2509" s="37"/>
      <c r="I2509" s="37"/>
      <c r="J2509" s="37"/>
      <c r="K2509" s="37"/>
    </row>
    <row r="2510" spans="2:11" x14ac:dyDescent="0.25">
      <c r="B2510" s="37"/>
      <c r="C2510" s="37"/>
      <c r="D2510" s="37"/>
      <c r="E2510" s="37"/>
      <c r="F2510" s="37"/>
      <c r="G2510" s="37"/>
      <c r="H2510" s="37"/>
      <c r="I2510" s="37"/>
      <c r="J2510" s="37"/>
      <c r="K2510" s="37"/>
    </row>
    <row r="2511" spans="2:11" x14ac:dyDescent="0.25">
      <c r="B2511" s="37"/>
      <c r="C2511" s="37"/>
      <c r="D2511" s="37"/>
      <c r="E2511" s="37"/>
      <c r="F2511" s="37"/>
      <c r="G2511" s="37"/>
      <c r="H2511" s="37"/>
      <c r="I2511" s="37"/>
      <c r="J2511" s="37"/>
      <c r="K2511" s="37"/>
    </row>
    <row r="2512" spans="2:11" x14ac:dyDescent="0.25">
      <c r="B2512" s="37"/>
      <c r="C2512" s="37"/>
      <c r="D2512" s="37"/>
      <c r="E2512" s="37"/>
      <c r="F2512" s="37"/>
      <c r="G2512" s="37"/>
      <c r="H2512" s="37"/>
      <c r="I2512" s="37"/>
      <c r="J2512" s="37"/>
      <c r="K2512" s="37"/>
    </row>
    <row r="2513" spans="2:11" x14ac:dyDescent="0.25">
      <c r="B2513" s="37"/>
      <c r="C2513" s="37"/>
      <c r="D2513" s="37"/>
      <c r="E2513" s="37"/>
      <c r="F2513" s="37"/>
      <c r="G2513" s="37"/>
      <c r="H2513" s="37"/>
      <c r="I2513" s="37"/>
      <c r="J2513" s="37"/>
      <c r="K2513" s="37"/>
    </row>
    <row r="2514" spans="2:11" x14ac:dyDescent="0.25">
      <c r="B2514" s="37"/>
      <c r="C2514" s="37"/>
      <c r="D2514" s="37"/>
      <c r="E2514" s="37"/>
      <c r="F2514" s="37"/>
      <c r="G2514" s="37"/>
      <c r="H2514" s="37"/>
      <c r="I2514" s="37"/>
      <c r="J2514" s="37"/>
      <c r="K2514" s="37"/>
    </row>
    <row r="2515" spans="2:11" x14ac:dyDescent="0.25">
      <c r="B2515" s="37"/>
      <c r="C2515" s="37"/>
      <c r="D2515" s="37"/>
      <c r="E2515" s="37"/>
      <c r="F2515" s="37"/>
      <c r="G2515" s="37"/>
      <c r="H2515" s="37"/>
      <c r="I2515" s="37"/>
      <c r="J2515" s="37"/>
      <c r="K2515" s="37"/>
    </row>
    <row r="2516" spans="2:11" x14ac:dyDescent="0.25">
      <c r="B2516" s="37"/>
      <c r="C2516" s="37"/>
      <c r="D2516" s="37"/>
      <c r="E2516" s="37"/>
      <c r="F2516" s="37"/>
      <c r="G2516" s="37"/>
      <c r="H2516" s="37"/>
      <c r="I2516" s="37"/>
      <c r="J2516" s="37"/>
      <c r="K2516" s="37"/>
    </row>
    <row r="2517" spans="2:11" x14ac:dyDescent="0.25">
      <c r="B2517" s="37"/>
      <c r="C2517" s="37"/>
      <c r="D2517" s="37"/>
      <c r="E2517" s="37"/>
      <c r="F2517" s="37"/>
      <c r="G2517" s="37"/>
      <c r="H2517" s="37"/>
      <c r="I2517" s="37"/>
      <c r="J2517" s="37"/>
      <c r="K2517" s="37"/>
    </row>
    <row r="2518" spans="2:11" x14ac:dyDescent="0.25">
      <c r="B2518" s="37"/>
      <c r="C2518" s="37"/>
      <c r="D2518" s="37"/>
      <c r="E2518" s="37"/>
      <c r="F2518" s="37"/>
      <c r="G2518" s="37"/>
      <c r="H2518" s="37"/>
      <c r="I2518" s="37"/>
      <c r="J2518" s="37"/>
      <c r="K2518" s="37"/>
    </row>
    <row r="2519" spans="2:11" x14ac:dyDescent="0.25">
      <c r="B2519" s="37"/>
      <c r="C2519" s="37"/>
      <c r="D2519" s="37"/>
      <c r="E2519" s="37"/>
      <c r="F2519" s="37"/>
      <c r="G2519" s="37"/>
      <c r="H2519" s="37"/>
      <c r="I2519" s="37"/>
      <c r="J2519" s="37"/>
      <c r="K2519" s="37"/>
    </row>
    <row r="2520" spans="2:11" x14ac:dyDescent="0.25">
      <c r="B2520" s="37"/>
      <c r="C2520" s="37"/>
      <c r="D2520" s="37"/>
      <c r="E2520" s="37"/>
      <c r="F2520" s="37"/>
      <c r="G2520" s="37"/>
      <c r="H2520" s="37"/>
      <c r="I2520" s="37"/>
      <c r="J2520" s="37"/>
      <c r="K2520" s="37"/>
    </row>
    <row r="2521" spans="2:11" x14ac:dyDescent="0.25">
      <c r="B2521" s="37"/>
      <c r="C2521" s="37"/>
      <c r="D2521" s="37"/>
      <c r="E2521" s="37"/>
      <c r="F2521" s="37"/>
      <c r="G2521" s="37"/>
      <c r="H2521" s="37"/>
      <c r="I2521" s="37"/>
      <c r="J2521" s="37"/>
      <c r="K2521" s="37"/>
    </row>
    <row r="2522" spans="2:11" x14ac:dyDescent="0.25">
      <c r="B2522" s="37"/>
      <c r="C2522" s="37"/>
      <c r="D2522" s="37"/>
      <c r="E2522" s="37"/>
      <c r="F2522" s="37"/>
      <c r="G2522" s="37"/>
      <c r="H2522" s="37"/>
      <c r="I2522" s="37"/>
      <c r="J2522" s="37"/>
      <c r="K2522" s="37"/>
    </row>
    <row r="2523" spans="2:11" x14ac:dyDescent="0.25">
      <c r="B2523" s="37"/>
      <c r="C2523" s="37"/>
      <c r="D2523" s="37"/>
      <c r="E2523" s="37"/>
      <c r="F2523" s="37"/>
      <c r="G2523" s="37"/>
      <c r="H2523" s="37"/>
      <c r="I2523" s="37"/>
      <c r="J2523" s="37"/>
      <c r="K2523" s="37"/>
    </row>
    <row r="2524" spans="2:11" x14ac:dyDescent="0.25">
      <c r="B2524" s="37"/>
      <c r="C2524" s="37"/>
      <c r="D2524" s="37"/>
      <c r="E2524" s="37"/>
      <c r="F2524" s="37"/>
      <c r="G2524" s="37"/>
      <c r="H2524" s="37"/>
      <c r="I2524" s="37"/>
      <c r="J2524" s="37"/>
      <c r="K2524" s="37"/>
    </row>
    <row r="2525" spans="2:11" x14ac:dyDescent="0.25">
      <c r="B2525" s="37"/>
      <c r="C2525" s="37"/>
      <c r="D2525" s="37"/>
      <c r="E2525" s="37"/>
      <c r="F2525" s="37"/>
      <c r="G2525" s="37"/>
      <c r="H2525" s="37"/>
      <c r="I2525" s="37"/>
      <c r="J2525" s="37"/>
      <c r="K2525" s="37"/>
    </row>
    <row r="2526" spans="2:11" x14ac:dyDescent="0.25">
      <c r="B2526" s="37"/>
      <c r="C2526" s="37"/>
      <c r="D2526" s="37"/>
      <c r="E2526" s="37"/>
      <c r="F2526" s="37"/>
      <c r="G2526" s="37"/>
      <c r="H2526" s="37"/>
      <c r="I2526" s="37"/>
      <c r="J2526" s="37"/>
      <c r="K2526" s="37"/>
    </row>
    <row r="2527" spans="2:11" x14ac:dyDescent="0.25">
      <c r="B2527" s="37"/>
      <c r="C2527" s="37"/>
      <c r="D2527" s="37"/>
      <c r="E2527" s="37"/>
      <c r="F2527" s="37"/>
      <c r="G2527" s="37"/>
      <c r="H2527" s="37"/>
      <c r="I2527" s="37"/>
      <c r="J2527" s="37"/>
      <c r="K2527" s="37"/>
    </row>
    <row r="2528" spans="2:11" x14ac:dyDescent="0.25">
      <c r="B2528" s="37"/>
      <c r="C2528" s="37"/>
      <c r="D2528" s="37"/>
      <c r="E2528" s="37"/>
      <c r="F2528" s="37"/>
      <c r="G2528" s="37"/>
      <c r="H2528" s="37"/>
      <c r="I2528" s="37"/>
      <c r="J2528" s="37"/>
      <c r="K2528" s="37"/>
    </row>
    <row r="2529" spans="2:11" x14ac:dyDescent="0.25">
      <c r="B2529" s="37"/>
      <c r="C2529" s="37"/>
      <c r="D2529" s="37"/>
      <c r="E2529" s="37"/>
      <c r="F2529" s="37"/>
      <c r="G2529" s="37"/>
      <c r="H2529" s="37"/>
      <c r="I2529" s="37"/>
      <c r="J2529" s="37"/>
      <c r="K2529" s="37"/>
    </row>
    <row r="2530" spans="2:11" x14ac:dyDescent="0.25">
      <c r="B2530" s="37"/>
      <c r="C2530" s="37"/>
      <c r="D2530" s="37"/>
      <c r="E2530" s="37"/>
      <c r="F2530" s="37"/>
      <c r="G2530" s="37"/>
      <c r="H2530" s="37"/>
      <c r="I2530" s="37"/>
      <c r="J2530" s="37"/>
      <c r="K2530" s="37"/>
    </row>
    <row r="2531" spans="2:11" x14ac:dyDescent="0.25">
      <c r="B2531" s="37"/>
      <c r="C2531" s="37"/>
      <c r="D2531" s="37"/>
      <c r="E2531" s="37"/>
      <c r="F2531" s="37"/>
      <c r="G2531" s="37"/>
      <c r="H2531" s="37"/>
      <c r="I2531" s="37"/>
      <c r="J2531" s="37"/>
      <c r="K2531" s="37"/>
    </row>
    <row r="2532" spans="2:11" x14ac:dyDescent="0.25">
      <c r="B2532" s="37"/>
      <c r="C2532" s="37"/>
      <c r="D2532" s="37"/>
      <c r="E2532" s="37"/>
      <c r="F2532" s="37"/>
      <c r="G2532" s="37"/>
      <c r="H2532" s="37"/>
      <c r="I2532" s="37"/>
      <c r="J2532" s="37"/>
      <c r="K2532" s="37"/>
    </row>
    <row r="2533" spans="2:11" x14ac:dyDescent="0.25">
      <c r="B2533" s="37"/>
      <c r="C2533" s="37"/>
      <c r="D2533" s="37"/>
      <c r="E2533" s="37"/>
      <c r="F2533" s="37"/>
      <c r="G2533" s="37"/>
      <c r="H2533" s="37"/>
      <c r="I2533" s="37"/>
      <c r="J2533" s="37"/>
      <c r="K2533" s="37"/>
    </row>
    <row r="2534" spans="2:11" x14ac:dyDescent="0.25">
      <c r="B2534" s="37"/>
      <c r="C2534" s="37"/>
      <c r="D2534" s="37"/>
      <c r="E2534" s="37"/>
      <c r="F2534" s="37"/>
      <c r="G2534" s="37"/>
      <c r="H2534" s="37"/>
      <c r="I2534" s="37"/>
      <c r="J2534" s="37"/>
      <c r="K2534" s="37"/>
    </row>
    <row r="2535" spans="2:11" x14ac:dyDescent="0.25">
      <c r="B2535" s="37"/>
      <c r="C2535" s="37"/>
      <c r="D2535" s="37"/>
      <c r="E2535" s="37"/>
      <c r="F2535" s="37"/>
      <c r="G2535" s="37"/>
      <c r="H2535" s="37"/>
      <c r="I2535" s="37"/>
      <c r="J2535" s="37"/>
      <c r="K2535" s="37"/>
    </row>
    <row r="2536" spans="2:11" x14ac:dyDescent="0.25">
      <c r="B2536" s="37"/>
      <c r="C2536" s="37"/>
      <c r="D2536" s="37"/>
      <c r="E2536" s="37"/>
      <c r="F2536" s="37"/>
      <c r="G2536" s="37"/>
      <c r="H2536" s="37"/>
      <c r="I2536" s="37"/>
      <c r="J2536" s="37"/>
      <c r="K2536" s="37"/>
    </row>
    <row r="2537" spans="2:11" x14ac:dyDescent="0.25">
      <c r="B2537" s="37"/>
      <c r="C2537" s="37"/>
      <c r="D2537" s="37"/>
      <c r="E2537" s="37"/>
      <c r="F2537" s="37"/>
      <c r="G2537" s="37"/>
      <c r="H2537" s="37"/>
      <c r="I2537" s="37"/>
      <c r="J2537" s="37"/>
      <c r="K2537" s="37"/>
    </row>
    <row r="2538" spans="2:11" x14ac:dyDescent="0.25">
      <c r="B2538" s="37"/>
      <c r="C2538" s="37"/>
      <c r="D2538" s="37"/>
      <c r="E2538" s="37"/>
      <c r="F2538" s="37"/>
      <c r="G2538" s="37"/>
      <c r="H2538" s="37"/>
      <c r="I2538" s="37"/>
      <c r="J2538" s="37"/>
      <c r="K2538" s="37"/>
    </row>
    <row r="2539" spans="2:11" x14ac:dyDescent="0.25">
      <c r="B2539" s="37"/>
      <c r="C2539" s="37"/>
      <c r="D2539" s="37"/>
      <c r="E2539" s="37"/>
      <c r="F2539" s="37"/>
      <c r="G2539" s="37"/>
      <c r="H2539" s="37"/>
      <c r="I2539" s="37"/>
      <c r="J2539" s="37"/>
      <c r="K2539" s="37"/>
    </row>
    <row r="2540" spans="2:11" x14ac:dyDescent="0.25">
      <c r="B2540" s="37"/>
      <c r="C2540" s="37"/>
      <c r="D2540" s="37"/>
      <c r="E2540" s="37"/>
      <c r="F2540" s="37"/>
      <c r="G2540" s="37"/>
      <c r="H2540" s="37"/>
      <c r="I2540" s="37"/>
      <c r="J2540" s="37"/>
      <c r="K2540" s="37"/>
    </row>
    <row r="2541" spans="2:11" x14ac:dyDescent="0.25">
      <c r="B2541" s="37"/>
      <c r="C2541" s="37"/>
      <c r="D2541" s="37"/>
      <c r="E2541" s="37"/>
      <c r="F2541" s="37"/>
      <c r="G2541" s="37"/>
      <c r="H2541" s="37"/>
      <c r="I2541" s="37"/>
      <c r="J2541" s="37"/>
      <c r="K2541" s="37"/>
    </row>
    <row r="2542" spans="2:11" x14ac:dyDescent="0.25">
      <c r="B2542" s="37"/>
      <c r="C2542" s="37"/>
      <c r="D2542" s="37"/>
      <c r="E2542" s="37"/>
      <c r="F2542" s="37"/>
      <c r="G2542" s="37"/>
      <c r="H2542" s="37"/>
      <c r="I2542" s="37"/>
      <c r="J2542" s="37"/>
      <c r="K2542" s="37"/>
    </row>
    <row r="2543" spans="2:11" x14ac:dyDescent="0.25">
      <c r="B2543" s="37"/>
      <c r="C2543" s="37"/>
      <c r="D2543" s="37"/>
      <c r="E2543" s="37"/>
      <c r="F2543" s="37"/>
      <c r="G2543" s="37"/>
      <c r="H2543" s="37"/>
      <c r="I2543" s="37"/>
      <c r="J2543" s="37"/>
      <c r="K2543" s="37"/>
    </row>
    <row r="2544" spans="2:11" x14ac:dyDescent="0.25">
      <c r="B2544" s="37"/>
      <c r="C2544" s="37"/>
      <c r="D2544" s="37"/>
      <c r="E2544" s="37"/>
      <c r="F2544" s="37"/>
      <c r="G2544" s="37"/>
      <c r="H2544" s="37"/>
      <c r="I2544" s="37"/>
      <c r="J2544" s="37"/>
      <c r="K2544" s="37"/>
    </row>
    <row r="2545" spans="2:11" x14ac:dyDescent="0.25">
      <c r="B2545" s="37"/>
      <c r="C2545" s="37"/>
      <c r="D2545" s="37"/>
      <c r="E2545" s="37"/>
      <c r="F2545" s="37"/>
      <c r="G2545" s="37"/>
      <c r="H2545" s="37"/>
      <c r="I2545" s="37"/>
      <c r="J2545" s="37"/>
      <c r="K2545" s="37"/>
    </row>
    <row r="2546" spans="2:11" x14ac:dyDescent="0.25">
      <c r="B2546" s="37"/>
      <c r="C2546" s="37"/>
      <c r="D2546" s="37"/>
      <c r="E2546" s="37"/>
      <c r="F2546" s="37"/>
      <c r="G2546" s="37"/>
      <c r="H2546" s="37"/>
      <c r="I2546" s="37"/>
      <c r="J2546" s="37"/>
      <c r="K2546" s="37"/>
    </row>
    <row r="2547" spans="2:11" x14ac:dyDescent="0.25">
      <c r="B2547" s="37"/>
      <c r="C2547" s="37"/>
      <c r="D2547" s="37"/>
      <c r="E2547" s="37"/>
      <c r="F2547" s="37"/>
      <c r="G2547" s="37"/>
      <c r="H2547" s="37"/>
      <c r="I2547" s="37"/>
      <c r="J2547" s="37"/>
      <c r="K2547" s="37"/>
    </row>
    <row r="2548" spans="2:11" x14ac:dyDescent="0.25">
      <c r="B2548" s="37"/>
      <c r="C2548" s="37"/>
      <c r="D2548" s="37"/>
      <c r="E2548" s="37"/>
      <c r="F2548" s="37"/>
      <c r="G2548" s="37"/>
      <c r="H2548" s="37"/>
      <c r="I2548" s="37"/>
      <c r="J2548" s="37"/>
      <c r="K2548" s="37"/>
    </row>
    <row r="2549" spans="2:11" x14ac:dyDescent="0.25">
      <c r="B2549" s="37"/>
      <c r="C2549" s="37"/>
      <c r="D2549" s="37"/>
      <c r="E2549" s="37"/>
      <c r="F2549" s="37"/>
      <c r="G2549" s="37"/>
      <c r="H2549" s="37"/>
      <c r="I2549" s="37"/>
      <c r="J2549" s="37"/>
      <c r="K2549" s="37"/>
    </row>
    <row r="2550" spans="2:11" x14ac:dyDescent="0.25">
      <c r="B2550" s="37"/>
      <c r="C2550" s="37"/>
      <c r="D2550" s="37"/>
      <c r="E2550" s="37"/>
      <c r="F2550" s="37"/>
      <c r="G2550" s="37"/>
      <c r="H2550" s="37"/>
      <c r="I2550" s="37"/>
      <c r="J2550" s="37"/>
      <c r="K2550" s="37"/>
    </row>
    <row r="2551" spans="2:11" x14ac:dyDescent="0.25">
      <c r="B2551" s="37"/>
      <c r="C2551" s="37"/>
      <c r="D2551" s="37"/>
      <c r="E2551" s="37"/>
      <c r="F2551" s="37"/>
      <c r="G2551" s="37"/>
      <c r="H2551" s="37"/>
      <c r="I2551" s="37"/>
      <c r="J2551" s="37"/>
      <c r="K2551" s="37"/>
    </row>
    <row r="2552" spans="2:11" x14ac:dyDescent="0.25">
      <c r="B2552" s="37"/>
      <c r="C2552" s="37"/>
      <c r="D2552" s="37"/>
      <c r="E2552" s="37"/>
      <c r="F2552" s="37"/>
      <c r="G2552" s="37"/>
      <c r="H2552" s="37"/>
      <c r="I2552" s="37"/>
      <c r="J2552" s="37"/>
      <c r="K2552" s="37"/>
    </row>
    <row r="2553" spans="2:11" x14ac:dyDescent="0.25">
      <c r="B2553" s="37"/>
      <c r="C2553" s="37"/>
      <c r="D2553" s="37"/>
      <c r="E2553" s="37"/>
      <c r="F2553" s="37"/>
      <c r="G2553" s="37"/>
      <c r="H2553" s="37"/>
      <c r="I2553" s="37"/>
      <c r="J2553" s="37"/>
      <c r="K2553" s="37"/>
    </row>
    <row r="2554" spans="2:11" x14ac:dyDescent="0.25">
      <c r="B2554" s="37"/>
      <c r="C2554" s="37"/>
      <c r="D2554" s="37"/>
      <c r="E2554" s="37"/>
      <c r="F2554" s="37"/>
      <c r="G2554" s="37"/>
      <c r="H2554" s="37"/>
      <c r="I2554" s="37"/>
      <c r="J2554" s="37"/>
      <c r="K2554" s="37"/>
    </row>
    <row r="2555" spans="2:11" x14ac:dyDescent="0.25">
      <c r="B2555" s="37"/>
      <c r="C2555" s="37"/>
      <c r="D2555" s="37"/>
      <c r="E2555" s="37"/>
      <c r="F2555" s="37"/>
      <c r="G2555" s="37"/>
      <c r="H2555" s="37"/>
      <c r="I2555" s="37"/>
      <c r="J2555" s="37"/>
      <c r="K2555" s="37"/>
    </row>
    <row r="2556" spans="2:11" x14ac:dyDescent="0.25">
      <c r="B2556" s="37"/>
      <c r="C2556" s="37"/>
      <c r="D2556" s="37"/>
      <c r="E2556" s="37"/>
      <c r="F2556" s="37"/>
      <c r="G2556" s="37"/>
      <c r="H2556" s="37"/>
      <c r="I2556" s="37"/>
      <c r="J2556" s="37"/>
      <c r="K2556" s="37"/>
    </row>
    <row r="2557" spans="2:11" x14ac:dyDescent="0.25">
      <c r="B2557" s="37"/>
      <c r="C2557" s="37"/>
      <c r="D2557" s="37"/>
      <c r="E2557" s="37"/>
      <c r="F2557" s="37"/>
      <c r="G2557" s="37"/>
      <c r="H2557" s="37"/>
      <c r="I2557" s="37"/>
      <c r="J2557" s="37"/>
      <c r="K2557" s="37"/>
    </row>
    <row r="2558" spans="2:11" x14ac:dyDescent="0.25">
      <c r="B2558" s="37"/>
      <c r="C2558" s="37"/>
      <c r="D2558" s="37"/>
      <c r="E2558" s="37"/>
      <c r="F2558" s="37"/>
      <c r="G2558" s="37"/>
      <c r="H2558" s="37"/>
      <c r="I2558" s="37"/>
      <c r="J2558" s="37"/>
      <c r="K2558" s="37"/>
    </row>
    <row r="2559" spans="2:11" x14ac:dyDescent="0.25">
      <c r="B2559" s="37"/>
      <c r="C2559" s="37"/>
      <c r="D2559" s="37"/>
      <c r="E2559" s="37"/>
      <c r="F2559" s="37"/>
      <c r="G2559" s="37"/>
      <c r="H2559" s="37"/>
      <c r="I2559" s="37"/>
      <c r="J2559" s="37"/>
      <c r="K2559" s="37"/>
    </row>
    <row r="2560" spans="2:11" x14ac:dyDescent="0.25">
      <c r="B2560" s="37"/>
      <c r="C2560" s="37"/>
      <c r="D2560" s="37"/>
      <c r="E2560" s="37"/>
      <c r="F2560" s="37"/>
      <c r="G2560" s="37"/>
      <c r="H2560" s="37"/>
      <c r="I2560" s="37"/>
      <c r="J2560" s="37"/>
      <c r="K2560" s="37"/>
    </row>
    <row r="2561" spans="2:11" x14ac:dyDescent="0.25">
      <c r="B2561" s="37"/>
      <c r="C2561" s="37"/>
      <c r="D2561" s="37"/>
      <c r="E2561" s="37"/>
      <c r="F2561" s="37"/>
      <c r="G2561" s="37"/>
      <c r="H2561" s="37"/>
      <c r="I2561" s="37"/>
      <c r="J2561" s="37"/>
      <c r="K2561" s="37"/>
    </row>
    <row r="2562" spans="2:11" x14ac:dyDescent="0.25">
      <c r="B2562" s="37"/>
      <c r="C2562" s="37"/>
      <c r="D2562" s="37"/>
      <c r="E2562" s="37"/>
      <c r="F2562" s="37"/>
      <c r="G2562" s="37"/>
      <c r="H2562" s="37"/>
      <c r="I2562" s="37"/>
      <c r="J2562" s="37"/>
      <c r="K2562" s="37"/>
    </row>
    <row r="2563" spans="2:11" x14ac:dyDescent="0.25">
      <c r="B2563" s="37"/>
      <c r="C2563" s="37"/>
      <c r="D2563" s="37"/>
      <c r="E2563" s="37"/>
      <c r="F2563" s="37"/>
      <c r="G2563" s="37"/>
      <c r="H2563" s="37"/>
      <c r="I2563" s="37"/>
      <c r="J2563" s="37"/>
      <c r="K2563" s="37"/>
    </row>
    <row r="2564" spans="2:11" x14ac:dyDescent="0.25">
      <c r="B2564" s="37"/>
      <c r="C2564" s="37"/>
      <c r="D2564" s="37"/>
      <c r="E2564" s="37"/>
      <c r="F2564" s="37"/>
      <c r="G2564" s="37"/>
      <c r="H2564" s="37"/>
      <c r="I2564" s="37"/>
      <c r="J2564" s="37"/>
      <c r="K2564" s="37"/>
    </row>
    <row r="2565" spans="2:11" x14ac:dyDescent="0.25">
      <c r="B2565" s="37"/>
      <c r="C2565" s="37"/>
      <c r="D2565" s="37"/>
      <c r="E2565" s="37"/>
      <c r="F2565" s="37"/>
      <c r="G2565" s="37"/>
      <c r="H2565" s="37"/>
      <c r="I2565" s="37"/>
      <c r="J2565" s="37"/>
      <c r="K2565" s="37"/>
    </row>
    <row r="2566" spans="2:11" x14ac:dyDescent="0.25">
      <c r="B2566" s="37"/>
      <c r="C2566" s="37"/>
      <c r="D2566" s="37"/>
      <c r="E2566" s="37"/>
      <c r="F2566" s="37"/>
      <c r="G2566" s="37"/>
      <c r="H2566" s="37"/>
      <c r="I2566" s="37"/>
      <c r="J2566" s="37"/>
      <c r="K2566" s="37"/>
    </row>
    <row r="2567" spans="2:11" x14ac:dyDescent="0.25">
      <c r="B2567" s="37"/>
      <c r="C2567" s="37"/>
      <c r="D2567" s="37"/>
      <c r="E2567" s="37"/>
      <c r="F2567" s="37"/>
      <c r="G2567" s="37"/>
      <c r="H2567" s="37"/>
      <c r="I2567" s="37"/>
      <c r="J2567" s="37"/>
      <c r="K2567" s="37"/>
    </row>
    <row r="2568" spans="2:11" x14ac:dyDescent="0.25">
      <c r="B2568" s="37"/>
      <c r="C2568" s="37"/>
      <c r="D2568" s="37"/>
      <c r="E2568" s="37"/>
      <c r="F2568" s="37"/>
      <c r="G2568" s="37"/>
      <c r="H2568" s="37"/>
      <c r="I2568" s="37"/>
      <c r="J2568" s="37"/>
      <c r="K2568" s="37"/>
    </row>
    <row r="2569" spans="2:11" x14ac:dyDescent="0.25">
      <c r="B2569" s="37"/>
      <c r="C2569" s="37"/>
      <c r="D2569" s="37"/>
      <c r="E2569" s="37"/>
      <c r="F2569" s="37"/>
      <c r="G2569" s="37"/>
      <c r="H2569" s="37"/>
      <c r="I2569" s="37"/>
      <c r="J2569" s="37"/>
      <c r="K2569" s="37"/>
    </row>
    <row r="2570" spans="2:11" x14ac:dyDescent="0.25">
      <c r="B2570" s="37"/>
      <c r="C2570" s="37"/>
      <c r="D2570" s="37"/>
      <c r="E2570" s="37"/>
      <c r="F2570" s="37"/>
      <c r="G2570" s="37"/>
      <c r="H2570" s="37"/>
      <c r="I2570" s="37"/>
      <c r="J2570" s="37"/>
      <c r="K2570" s="37"/>
    </row>
    <row r="2571" spans="2:11" x14ac:dyDescent="0.25">
      <c r="B2571" s="37"/>
      <c r="C2571" s="37"/>
      <c r="D2571" s="37"/>
      <c r="E2571" s="37"/>
      <c r="F2571" s="37"/>
      <c r="G2571" s="37"/>
      <c r="H2571" s="37"/>
      <c r="I2571" s="37"/>
      <c r="J2571" s="37"/>
      <c r="K2571" s="37"/>
    </row>
    <row r="2572" spans="2:11" x14ac:dyDescent="0.25">
      <c r="B2572" s="37"/>
      <c r="C2572" s="37"/>
      <c r="D2572" s="37"/>
      <c r="E2572" s="37"/>
      <c r="F2572" s="37"/>
      <c r="G2572" s="37"/>
      <c r="H2572" s="37"/>
      <c r="I2572" s="37"/>
      <c r="J2572" s="37"/>
      <c r="K2572" s="37"/>
    </row>
    <row r="2573" spans="2:11" x14ac:dyDescent="0.25">
      <c r="B2573" s="37"/>
      <c r="C2573" s="37"/>
      <c r="D2573" s="37"/>
      <c r="E2573" s="37"/>
      <c r="F2573" s="37"/>
      <c r="G2573" s="37"/>
      <c r="H2573" s="37"/>
      <c r="I2573" s="37"/>
      <c r="J2573" s="37"/>
      <c r="K2573" s="37"/>
    </row>
    <row r="2574" spans="2:11" x14ac:dyDescent="0.25">
      <c r="B2574" s="37"/>
      <c r="C2574" s="37"/>
      <c r="D2574" s="37"/>
      <c r="E2574" s="37"/>
      <c r="F2574" s="37"/>
      <c r="G2574" s="37"/>
      <c r="H2574" s="37"/>
      <c r="I2574" s="37"/>
      <c r="J2574" s="37"/>
      <c r="K2574" s="37"/>
    </row>
    <row r="2575" spans="2:11" x14ac:dyDescent="0.25">
      <c r="B2575" s="37"/>
      <c r="C2575" s="37"/>
      <c r="D2575" s="37"/>
      <c r="E2575" s="37"/>
      <c r="F2575" s="37"/>
      <c r="G2575" s="37"/>
      <c r="H2575" s="37"/>
      <c r="I2575" s="37"/>
      <c r="J2575" s="37"/>
      <c r="K2575" s="37"/>
    </row>
    <row r="2576" spans="2:11" x14ac:dyDescent="0.25">
      <c r="B2576" s="37"/>
      <c r="C2576" s="37"/>
      <c r="D2576" s="37"/>
      <c r="E2576" s="37"/>
      <c r="F2576" s="37"/>
      <c r="G2576" s="37"/>
      <c r="H2576" s="37"/>
      <c r="I2576" s="37"/>
      <c r="J2576" s="37"/>
      <c r="K2576" s="37"/>
    </row>
    <row r="2577" spans="2:11" x14ac:dyDescent="0.25">
      <c r="B2577" s="37"/>
      <c r="C2577" s="37"/>
      <c r="D2577" s="37"/>
      <c r="E2577" s="37"/>
      <c r="F2577" s="37"/>
      <c r="G2577" s="37"/>
      <c r="H2577" s="37"/>
      <c r="I2577" s="37"/>
      <c r="J2577" s="37"/>
      <c r="K2577" s="37"/>
    </row>
    <row r="2578" spans="2:11" x14ac:dyDescent="0.25">
      <c r="B2578" s="37"/>
      <c r="C2578" s="37"/>
      <c r="D2578" s="37"/>
      <c r="E2578" s="37"/>
      <c r="F2578" s="37"/>
      <c r="G2578" s="37"/>
      <c r="H2578" s="37"/>
      <c r="I2578" s="37"/>
      <c r="J2578" s="37"/>
      <c r="K2578" s="37"/>
    </row>
    <row r="2579" spans="2:11" x14ac:dyDescent="0.25">
      <c r="B2579" s="37"/>
      <c r="C2579" s="37"/>
      <c r="D2579" s="37"/>
      <c r="E2579" s="37"/>
      <c r="F2579" s="37"/>
      <c r="G2579" s="37"/>
      <c r="H2579" s="37"/>
      <c r="I2579" s="37"/>
      <c r="J2579" s="37"/>
      <c r="K2579" s="37"/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7B9E3-F2AB-444C-ACD6-877A47D31F8A}">
  <dimension ref="A1:O2578"/>
  <sheetViews>
    <sheetView zoomScaleNormal="100" workbookViewId="0">
      <selection activeCell="O12" sqref="O12"/>
    </sheetView>
  </sheetViews>
  <sheetFormatPr defaultRowHeight="15.75" x14ac:dyDescent="0.25"/>
  <cols>
    <col min="1" max="1" width="11.125" style="2" bestFit="1" customWidth="1"/>
    <col min="2" max="6" width="9" style="2"/>
    <col min="7" max="7" width="9" style="45"/>
    <col min="8" max="8" width="9" style="2"/>
    <col min="9" max="9" width="9" style="45"/>
    <col min="10" max="10" width="10" style="2" bestFit="1" customWidth="1"/>
    <col min="11" max="11" width="9" style="2"/>
    <col min="12" max="12" width="9" style="42"/>
    <col min="13" max="13" width="11" style="2" customWidth="1"/>
    <col min="14" max="16384" width="9" style="2"/>
  </cols>
  <sheetData>
    <row r="1" spans="1:15" s="40" customFormat="1" ht="16.5" x14ac:dyDescent="0.25">
      <c r="A1" s="40" t="s">
        <v>47</v>
      </c>
      <c r="B1" s="40" t="s">
        <v>42</v>
      </c>
      <c r="C1" s="40" t="s">
        <v>41</v>
      </c>
      <c r="D1" s="40" t="s">
        <v>43</v>
      </c>
      <c r="E1" s="40" t="s">
        <v>44</v>
      </c>
      <c r="F1" s="40" t="s">
        <v>45</v>
      </c>
      <c r="G1" s="48" t="s">
        <v>46</v>
      </c>
      <c r="H1" s="40" t="s">
        <v>48</v>
      </c>
      <c r="I1" s="46" t="s">
        <v>49</v>
      </c>
      <c r="J1" s="40" t="s">
        <v>78</v>
      </c>
      <c r="L1" s="41" t="s">
        <v>50</v>
      </c>
      <c r="M1" s="44" t="s">
        <v>74</v>
      </c>
      <c r="N1" s="47" t="s">
        <v>76</v>
      </c>
      <c r="O1" s="47" t="s">
        <v>77</v>
      </c>
    </row>
    <row r="2" spans="1:15" x14ac:dyDescent="0.25">
      <c r="A2" s="21">
        <v>45755</v>
      </c>
      <c r="B2" s="2">
        <f>_xlfn.IFNA(VLOOKUP(A2,'JGS0001'!$A:$B,2,FALSE),0)</f>
        <v>0</v>
      </c>
      <c r="C2" s="2">
        <f>_xlfn.IFNA(VLOOKUP(A2,'JGS0002'!$A:$B,2,FALSE),0)</f>
        <v>3125</v>
      </c>
      <c r="D2" s="2">
        <f>_xlfn.IFNA(VLOOKUP(A2,'JGS0003'!$A:$B,2,FALSE),0)</f>
        <v>2535</v>
      </c>
      <c r="E2" s="2">
        <f>_xlfn.IFNA(VLOOKUP(A2,'JGS0004'!$A:$B,2,FALSE),0)</f>
        <v>-1000</v>
      </c>
      <c r="F2" s="2">
        <f>_xlfn.IFNA(VLOOKUP(A2,'JGS0005'!$A:$B,2,FALSE),0)</f>
        <v>310</v>
      </c>
      <c r="G2" s="45">
        <f>SUM(B2:F2)</f>
        <v>4970</v>
      </c>
      <c r="H2" s="2">
        <f t="shared" ref="H2:H65" si="0">H3+G2</f>
        <v>410416</v>
      </c>
      <c r="I2" s="45">
        <f>MIN((H2-MAX(H2:$H$1291)),0)</f>
        <v>0</v>
      </c>
      <c r="J2" s="49">
        <f>MIN(H2/MAX(H2:$H$1291)-1,0)</f>
        <v>0</v>
      </c>
      <c r="K2" s="49"/>
      <c r="L2" s="43" t="s">
        <v>75</v>
      </c>
      <c r="M2" s="45" cm="1">
        <f t="array" ref="M2">SUMPRODUCT(((MONTH(A$2:A$1291)=VALUE(RIGHT(L2,2)))*(YEAR($A$2:$A$1291)=VALUE(LEFT(L2,4)))*G$2:G$1291))</f>
        <v>3423</v>
      </c>
      <c r="N2" s="2">
        <v>2025</v>
      </c>
      <c r="O2" s="2" cm="1">
        <f t="array" ref="O2">SUMPRODUCT((YEAR($A$2:$A$1291)=N2)*$G$2:$G$1291)</f>
        <v>49792</v>
      </c>
    </row>
    <row r="3" spans="1:15" x14ac:dyDescent="0.25">
      <c r="A3" s="21">
        <v>45754</v>
      </c>
      <c r="B3" s="2">
        <f>_xlfn.IFNA(VLOOKUP(A3,'JGS0001'!$A:$B,2,FALSE),0)</f>
        <v>-1000</v>
      </c>
      <c r="C3" s="2">
        <f>_xlfn.IFNA(VLOOKUP(A3,'JGS0002'!$A:$B,2,FALSE),0)</f>
        <v>-133</v>
      </c>
      <c r="D3" s="2">
        <f>_xlfn.IFNA(VLOOKUP(A3,'JGS0003'!$A:$B,2,FALSE),0)</f>
        <v>0</v>
      </c>
      <c r="E3" s="2">
        <f>_xlfn.IFNA(VLOOKUP(A3,'JGS0004'!$A:$B,2,FALSE),0)</f>
        <v>0</v>
      </c>
      <c r="F3" s="2">
        <f>_xlfn.IFNA(VLOOKUP(A3,'JGS0005'!$A:$B,2,FALSE),0)</f>
        <v>-1000</v>
      </c>
      <c r="G3" s="45">
        <f t="shared" ref="G3:G66" si="1">SUM(B3:F3)</f>
        <v>-2133</v>
      </c>
      <c r="H3" s="2">
        <f t="shared" si="0"/>
        <v>405446</v>
      </c>
      <c r="I3" s="45">
        <f>MIN((H3-MAX(H3:$H$1291)),0)</f>
        <v>-4690</v>
      </c>
      <c r="J3" s="49">
        <f>MIN(H3/MAX(H3:$H$1291)-1,0)</f>
        <v>-1.1435231240369048E-2</v>
      </c>
      <c r="K3" s="49"/>
      <c r="L3" s="43">
        <v>202503</v>
      </c>
      <c r="M3" s="45" cm="1">
        <f t="array" ref="M3">SUMPRODUCT(((MONTH(A$2:A$1291)=VALUE(RIGHT(L3,2)))*(YEAR($A$2:$A$1291)=VALUE(LEFT(L3,4)))*G$2:G$1291))</f>
        <v>9851</v>
      </c>
      <c r="N3" s="2">
        <v>2024</v>
      </c>
      <c r="O3" s="2" cm="1">
        <f t="array" ref="O3">SUMPRODUCT((YEAR($A$2:$A$1291)=N3)*$G$2:$G$1291)</f>
        <v>141151</v>
      </c>
    </row>
    <row r="4" spans="1:15" x14ac:dyDescent="0.25">
      <c r="A4" s="21">
        <v>45751</v>
      </c>
      <c r="B4" s="2">
        <f>_xlfn.IFNA(VLOOKUP(A4,'JGS0001'!$A:$B,2,FALSE),0)</f>
        <v>415</v>
      </c>
      <c r="C4" s="2">
        <f>_xlfn.IFNA(VLOOKUP(A4,'JGS0002'!$A:$B,2,FALSE),0)</f>
        <v>0</v>
      </c>
      <c r="D4" s="2">
        <f>_xlfn.IFNA(VLOOKUP(A4,'JGS0003'!$A:$B,2,FALSE),0)</f>
        <v>0</v>
      </c>
      <c r="E4" s="2">
        <f>_xlfn.IFNA(VLOOKUP(A4,'JGS0004'!$A:$B,2,FALSE),0)</f>
        <v>722</v>
      </c>
      <c r="F4" s="2">
        <f>_xlfn.IFNA(VLOOKUP(A4,'JGS0005'!$A:$B,2,FALSE),0)</f>
        <v>1009</v>
      </c>
      <c r="G4" s="45">
        <f t="shared" si="1"/>
        <v>2146</v>
      </c>
      <c r="H4" s="2">
        <f t="shared" si="0"/>
        <v>407579</v>
      </c>
      <c r="I4" s="45">
        <f>MIN((H4-MAX(H4:$H$1291)),0)</f>
        <v>-2557</v>
      </c>
      <c r="J4" s="49">
        <f>MIN(H4/MAX(H4:$H$1291)-1,0)</f>
        <v>-6.2345173308365753E-3</v>
      </c>
      <c r="K4" s="49"/>
      <c r="L4" s="43">
        <v>202502</v>
      </c>
      <c r="M4" s="45" cm="1">
        <f t="array" ref="M4">SUMPRODUCT(((MONTH(A$2:A$1291)=VALUE(RIGHT(L4,2)))*(YEAR($A$2:$A$1291)=VALUE(LEFT(L4,4)))*G$2:G$1291))</f>
        <v>19273</v>
      </c>
      <c r="N4" s="2">
        <v>2023</v>
      </c>
      <c r="O4" s="2" cm="1">
        <f t="array" ref="O4">SUMPRODUCT((YEAR($A$2:$A$1291)=N4)*$G$2:$G$1291)</f>
        <v>46340</v>
      </c>
    </row>
    <row r="5" spans="1:15" x14ac:dyDescent="0.25">
      <c r="A5" s="21">
        <v>45750</v>
      </c>
      <c r="B5" s="2">
        <f>_xlfn.IFNA(VLOOKUP(A5,'JGS0001'!$A:$B,2,FALSE),0)</f>
        <v>0</v>
      </c>
      <c r="C5" s="2">
        <f>_xlfn.IFNA(VLOOKUP(A5,'JGS0002'!$A:$B,2,FALSE),0)</f>
        <v>0</v>
      </c>
      <c r="D5" s="2">
        <f>_xlfn.IFNA(VLOOKUP(A5,'JGS0003'!$A:$B,2,FALSE),0)</f>
        <v>0</v>
      </c>
      <c r="E5" s="2">
        <f>_xlfn.IFNA(VLOOKUP(A5,'JGS0004'!$A:$B,2,FALSE),0)</f>
        <v>408</v>
      </c>
      <c r="F5" s="2">
        <f>_xlfn.IFNA(VLOOKUP(A5,'JGS0005'!$A:$B,2,FALSE),0)</f>
        <v>0</v>
      </c>
      <c r="G5" s="45">
        <f t="shared" si="1"/>
        <v>408</v>
      </c>
      <c r="H5" s="2">
        <f t="shared" si="0"/>
        <v>405433</v>
      </c>
      <c r="I5" s="45">
        <f>MIN((H5-MAX(H5:$H$1291)),0)</f>
        <v>-4703</v>
      </c>
      <c r="J5" s="49">
        <f>MIN(H5/MAX(H5:$H$1291)-1,0)</f>
        <v>-1.1466928043380786E-2</v>
      </c>
      <c r="K5" s="49"/>
      <c r="L5" s="43">
        <v>202501</v>
      </c>
      <c r="M5" s="45" cm="1">
        <f t="array" ref="M5">SUMPRODUCT(((MONTH(A$2:A$1291)=VALUE(RIGHT(L5,2)))*(YEAR($A$2:$A$1291)=VALUE(LEFT(L5,4)))*G$2:G$1291))</f>
        <v>17245</v>
      </c>
      <c r="N5" s="2">
        <v>2022</v>
      </c>
      <c r="O5" s="2" cm="1">
        <f t="array" ref="O5">SUMPRODUCT((YEAR($A$2:$A$1291)=N5)*$G$2:$G$1291)</f>
        <v>57783</v>
      </c>
    </row>
    <row r="6" spans="1:15" x14ac:dyDescent="0.25">
      <c r="A6" s="21">
        <v>45749</v>
      </c>
      <c r="B6" s="2">
        <f>_xlfn.IFNA(VLOOKUP(A6,'JGS0001'!$A:$B,2,FALSE),0)</f>
        <v>0</v>
      </c>
      <c r="C6" s="2">
        <f>_xlfn.IFNA(VLOOKUP(A6,'JGS0002'!$A:$B,2,FALSE),0)</f>
        <v>581</v>
      </c>
      <c r="D6" s="2">
        <f>_xlfn.IFNA(VLOOKUP(A6,'JGS0003'!$A:$B,2,FALSE),0)</f>
        <v>0</v>
      </c>
      <c r="E6" s="2">
        <f>_xlfn.IFNA(VLOOKUP(A6,'JGS0004'!$A:$B,2,FALSE),0)</f>
        <v>0</v>
      </c>
      <c r="F6" s="2">
        <f>_xlfn.IFNA(VLOOKUP(A6,'JGS0005'!$A:$B,2,FALSE),0)</f>
        <v>0</v>
      </c>
      <c r="G6" s="45">
        <f t="shared" si="1"/>
        <v>581</v>
      </c>
      <c r="H6" s="2">
        <f t="shared" si="0"/>
        <v>405025</v>
      </c>
      <c r="I6" s="45">
        <f>MIN((H6-MAX(H6:$H$1291)),0)</f>
        <v>-5111</v>
      </c>
      <c r="J6" s="49">
        <f>MIN(H6/MAX(H6:$H$1291)-1,0)</f>
        <v>-1.2461720014824373E-2</v>
      </c>
      <c r="K6" s="49"/>
      <c r="L6" s="43">
        <v>202412</v>
      </c>
      <c r="M6" s="45" cm="1">
        <f t="array" ref="M6">SUMPRODUCT(((MONTH(A$2:A$1291)=VALUE(RIGHT(L6,2)))*(YEAR($A$2:$A$1291)=VALUE(LEFT(L6,4)))*G$2:G$1291))</f>
        <v>5964</v>
      </c>
      <c r="N6" s="2">
        <v>2021</v>
      </c>
      <c r="O6" s="2" cm="1">
        <f t="array" ref="O6">SUMPRODUCT((YEAR($A$2:$A$1291)=N6)*$G$2:$G$1291)</f>
        <v>45751</v>
      </c>
    </row>
    <row r="7" spans="1:15" x14ac:dyDescent="0.25">
      <c r="A7" s="21">
        <v>45748</v>
      </c>
      <c r="B7" s="2">
        <f>_xlfn.IFNA(VLOOKUP(A7,'JGS0001'!$A:$B,2,FALSE),0)</f>
        <v>0</v>
      </c>
      <c r="C7" s="2">
        <f>_xlfn.IFNA(VLOOKUP(A7,'JGS0002'!$A:$B,2,FALSE),0)</f>
        <v>-1000</v>
      </c>
      <c r="D7" s="2">
        <f>_xlfn.IFNA(VLOOKUP(A7,'JGS0003'!$A:$B,2,FALSE),0)</f>
        <v>-1000</v>
      </c>
      <c r="E7" s="2">
        <f>_xlfn.IFNA(VLOOKUP(A7,'JGS0004'!$A:$B,2,FALSE),0)</f>
        <v>451</v>
      </c>
      <c r="F7" s="2">
        <f>_xlfn.IFNA(VLOOKUP(A7,'JGS0005'!$A:$B,2,FALSE),0)</f>
        <v>-1000</v>
      </c>
      <c r="G7" s="45">
        <f t="shared" si="1"/>
        <v>-2549</v>
      </c>
      <c r="H7" s="2">
        <f t="shared" si="0"/>
        <v>404444</v>
      </c>
      <c r="I7" s="45">
        <f>MIN((H7-MAX(H7:$H$1291)),0)</f>
        <v>-5692</v>
      </c>
      <c r="J7" s="49">
        <f>MIN(H7/MAX(H7:$H$1291)-1,0)</f>
        <v>-1.3878323287884964E-2</v>
      </c>
      <c r="K7" s="49"/>
      <c r="L7" s="43">
        <v>202411</v>
      </c>
      <c r="M7" s="45" cm="1">
        <f t="array" ref="M7">SUMPRODUCT(((MONTH(A$2:A$1291)=VALUE(RIGHT(L7,2)))*(YEAR($A$2:$A$1291)=VALUE(LEFT(L7,4)))*G$2:G$1291))</f>
        <v>8654</v>
      </c>
      <c r="N7" s="2">
        <v>2020</v>
      </c>
      <c r="O7" s="2" cm="1">
        <f t="array" ref="O7">SUMPRODUCT((YEAR($A$2:$A$1291)=N7)*$G$2:$G$1291)</f>
        <v>69599</v>
      </c>
    </row>
    <row r="8" spans="1:15" x14ac:dyDescent="0.25">
      <c r="A8" s="21">
        <v>45747</v>
      </c>
      <c r="B8" s="2">
        <f>_xlfn.IFNA(VLOOKUP(A8,'JGS0001'!$A:$B,2,FALSE),0)</f>
        <v>288</v>
      </c>
      <c r="C8" s="2">
        <f>_xlfn.IFNA(VLOOKUP(A8,'JGS0002'!$A:$B,2,FALSE),0)</f>
        <v>0</v>
      </c>
      <c r="D8" s="2">
        <f>_xlfn.IFNA(VLOOKUP(A8,'JGS0003'!$A:$B,2,FALSE),0)</f>
        <v>0</v>
      </c>
      <c r="E8" s="2">
        <f>_xlfn.IFNA(VLOOKUP(A8,'JGS0004'!$A:$B,2,FALSE),0)</f>
        <v>0</v>
      </c>
      <c r="F8" s="2">
        <f>_xlfn.IFNA(VLOOKUP(A8,'JGS0005'!$A:$B,2,FALSE),0)</f>
        <v>-1010</v>
      </c>
      <c r="G8" s="45">
        <f t="shared" si="1"/>
        <v>-722</v>
      </c>
      <c r="H8" s="2">
        <f t="shared" si="0"/>
        <v>406993</v>
      </c>
      <c r="I8" s="45">
        <f>MIN((H8-MAX(H8:$H$1291)),0)</f>
        <v>-3143</v>
      </c>
      <c r="J8" s="49">
        <f>MIN(H8/MAX(H8:$H$1291)-1,0)</f>
        <v>-7.6633116819786462E-3</v>
      </c>
      <c r="K8" s="49"/>
      <c r="L8" s="43">
        <v>202410</v>
      </c>
      <c r="M8" s="45" cm="1">
        <f t="array" ref="M8">SUMPRODUCT(((MONTH(A$2:A$1291)=VALUE(RIGHT(L8,2)))*(YEAR($A$2:$A$1291)=VALUE(LEFT(L8,4)))*G$2:G$1291))</f>
        <v>22015</v>
      </c>
    </row>
    <row r="9" spans="1:15" x14ac:dyDescent="0.25">
      <c r="A9" s="21">
        <v>45744</v>
      </c>
      <c r="B9" s="2">
        <f>_xlfn.IFNA(VLOOKUP(A9,'JGS0001'!$A:$B,2,FALSE),0)</f>
        <v>0</v>
      </c>
      <c r="C9" s="2">
        <f>_xlfn.IFNA(VLOOKUP(A9,'JGS0002'!$A:$B,2,FALSE),0)</f>
        <v>-1005</v>
      </c>
      <c r="D9" s="2">
        <f>_xlfn.IFNA(VLOOKUP(A9,'JGS0003'!$A:$B,2,FALSE),0)</f>
        <v>0</v>
      </c>
      <c r="E9" s="2">
        <f>_xlfn.IFNA(VLOOKUP(A9,'JGS0004'!$A:$B,2,FALSE),0)</f>
        <v>-24</v>
      </c>
      <c r="F9" s="2">
        <f>_xlfn.IFNA(VLOOKUP(A9,'JGS0005'!$A:$B,2,FALSE),0)</f>
        <v>-1002</v>
      </c>
      <c r="G9" s="45">
        <f t="shared" si="1"/>
        <v>-2031</v>
      </c>
      <c r="H9" s="2">
        <f t="shared" si="0"/>
        <v>407715</v>
      </c>
      <c r="I9" s="45">
        <f>MIN((H9-MAX(H9:$H$1291)),0)</f>
        <v>-2421</v>
      </c>
      <c r="J9" s="49">
        <f>MIN(H9/MAX(H9:$H$1291)-1,0)</f>
        <v>-5.9029200070220833E-3</v>
      </c>
      <c r="K9" s="49"/>
      <c r="L9" s="43">
        <v>202409</v>
      </c>
      <c r="M9" s="50" cm="1">
        <f t="array" ref="M9">SUMPRODUCT(((MONTH(A$2:A$1291)=VALUE(RIGHT(L9,2)))*(YEAR($A$2:$A$1291)=VALUE(LEFT(L9,4)))*G$2:G$1291))</f>
        <v>5011</v>
      </c>
    </row>
    <row r="10" spans="1:15" x14ac:dyDescent="0.25">
      <c r="A10" s="21">
        <v>45743</v>
      </c>
      <c r="B10" s="2">
        <f>_xlfn.IFNA(VLOOKUP(A10,'JGS0001'!$A:$B,2,FALSE),0)</f>
        <v>0</v>
      </c>
      <c r="C10" s="2">
        <f>_xlfn.IFNA(VLOOKUP(A10,'JGS0002'!$A:$B,2,FALSE),0)</f>
        <v>0</v>
      </c>
      <c r="D10" s="2">
        <f>_xlfn.IFNA(VLOOKUP(A10,'JGS0003'!$A:$B,2,FALSE),0)</f>
        <v>-735</v>
      </c>
      <c r="E10" s="2">
        <f>_xlfn.IFNA(VLOOKUP(A10,'JGS0004'!$A:$B,2,FALSE),0)</f>
        <v>0</v>
      </c>
      <c r="F10" s="2">
        <f>_xlfn.IFNA(VLOOKUP(A10,'JGS0005'!$A:$B,2,FALSE),0)</f>
        <v>345</v>
      </c>
      <c r="G10" s="45">
        <f t="shared" si="1"/>
        <v>-390</v>
      </c>
      <c r="H10" s="2">
        <f t="shared" si="0"/>
        <v>409746</v>
      </c>
      <c r="I10" s="45">
        <f>MIN((H10-MAX(H10:$H$1291)),0)</f>
        <v>-390</v>
      </c>
      <c r="J10" s="49">
        <f>MIN(H10/MAX(H10:$H$1291)-1,0)</f>
        <v>-9.5090409035047951E-4</v>
      </c>
      <c r="K10" s="49"/>
      <c r="L10" s="43">
        <v>202408</v>
      </c>
      <c r="M10" s="50" cm="1">
        <f t="array" ref="M10">SUMPRODUCT(((MONTH(A$2:A$1291)=VALUE(RIGHT(L10,2)))*(YEAR($A$2:$A$1291)=VALUE(LEFT(L10,4)))*G$2:G$1291))</f>
        <v>-384</v>
      </c>
    </row>
    <row r="11" spans="1:15" x14ac:dyDescent="0.25">
      <c r="A11" s="21">
        <v>45742</v>
      </c>
      <c r="B11" s="2">
        <f>_xlfn.IFNA(VLOOKUP(A11,'JGS0001'!$A:$B,2,FALSE),0)</f>
        <v>0</v>
      </c>
      <c r="C11" s="2">
        <f>_xlfn.IFNA(VLOOKUP(A11,'JGS0002'!$A:$B,2,FALSE),0)</f>
        <v>3392</v>
      </c>
      <c r="D11" s="2">
        <f>_xlfn.IFNA(VLOOKUP(A11,'JGS0003'!$A:$B,2,FALSE),0)</f>
        <v>846</v>
      </c>
      <c r="E11" s="2">
        <f>_xlfn.IFNA(VLOOKUP(A11,'JGS0004'!$A:$B,2,FALSE),0)</f>
        <v>1025</v>
      </c>
      <c r="F11" s="2">
        <f>_xlfn.IFNA(VLOOKUP(A11,'JGS0005'!$A:$B,2,FALSE),0)</f>
        <v>0</v>
      </c>
      <c r="G11" s="45">
        <f t="shared" si="1"/>
        <v>5263</v>
      </c>
      <c r="H11" s="2">
        <f t="shared" si="0"/>
        <v>410136</v>
      </c>
      <c r="I11" s="45">
        <f>MIN((H11-MAX(H11:$H$1291)),0)</f>
        <v>0</v>
      </c>
      <c r="J11" s="49">
        <f>MIN(H11/MAX(H11:$H$1291)-1,0)</f>
        <v>0</v>
      </c>
      <c r="K11" s="49"/>
      <c r="L11" s="43">
        <v>202407</v>
      </c>
      <c r="M11" s="50" cm="1">
        <f t="array" ref="M11">SUMPRODUCT(((MONTH(A$2:A$1291)=VALUE(RIGHT(L11,2)))*(YEAR($A$2:$A$1291)=VALUE(LEFT(L11,4)))*G$2:G$1291))</f>
        <v>3032</v>
      </c>
    </row>
    <row r="12" spans="1:15" x14ac:dyDescent="0.25">
      <c r="A12" s="21">
        <v>45741</v>
      </c>
      <c r="B12" s="2">
        <f>_xlfn.IFNA(VLOOKUP(A12,'JGS0001'!$A:$B,2,FALSE),0)</f>
        <v>-1000</v>
      </c>
      <c r="C12" s="2">
        <f>_xlfn.IFNA(VLOOKUP(A12,'JGS0002'!$A:$B,2,FALSE),0)</f>
        <v>-1001</v>
      </c>
      <c r="D12" s="2">
        <f>_xlfn.IFNA(VLOOKUP(A12,'JGS0003'!$A:$B,2,FALSE),0)</f>
        <v>-1000</v>
      </c>
      <c r="E12" s="2">
        <f>_xlfn.IFNA(VLOOKUP(A12,'JGS0004'!$A:$B,2,FALSE),0)</f>
        <v>-1000</v>
      </c>
      <c r="F12" s="2">
        <f>_xlfn.IFNA(VLOOKUP(A12,'JGS0005'!$A:$B,2,FALSE),0)</f>
        <v>-339</v>
      </c>
      <c r="G12" s="45">
        <f t="shared" si="1"/>
        <v>-4340</v>
      </c>
      <c r="H12" s="2">
        <f t="shared" si="0"/>
        <v>404873</v>
      </c>
      <c r="I12" s="45">
        <f>MIN((H12-MAX(H12:$H$1291)),0)</f>
        <v>-4340</v>
      </c>
      <c r="J12" s="49">
        <f>MIN(H12/MAX(H12:$H$1291)-1,0)</f>
        <v>-1.0605723669580347E-2</v>
      </c>
      <c r="K12" s="49"/>
      <c r="L12" s="43">
        <v>202406</v>
      </c>
      <c r="M12" s="45" cm="1">
        <f t="array" ref="M12">SUMPRODUCT(((MONTH(A$2:A$1291)=VALUE(RIGHT(L12,2)))*(YEAR($A$2:$A$1291)=VALUE(LEFT(L12,4)))*G$2:G$1291))</f>
        <v>15551</v>
      </c>
    </row>
    <row r="13" spans="1:15" x14ac:dyDescent="0.25">
      <c r="A13" s="21">
        <v>45740</v>
      </c>
      <c r="B13" s="2">
        <f>_xlfn.IFNA(VLOOKUP(A13,'JGS0001'!$A:$B,2,FALSE),0)</f>
        <v>1377</v>
      </c>
      <c r="C13" s="2">
        <f>_xlfn.IFNA(VLOOKUP(A13,'JGS0002'!$A:$B,2,FALSE),0)</f>
        <v>-1005</v>
      </c>
      <c r="D13" s="2">
        <f>_xlfn.IFNA(VLOOKUP(A13,'JGS0003'!$A:$B,2,FALSE),0)</f>
        <v>1147</v>
      </c>
      <c r="E13" s="2">
        <f>_xlfn.IFNA(VLOOKUP(A13,'JGS0004'!$A:$B,2,FALSE),0)</f>
        <v>2922</v>
      </c>
      <c r="F13" s="2">
        <f>_xlfn.IFNA(VLOOKUP(A13,'JGS0005'!$A:$B,2,FALSE),0)</f>
        <v>624</v>
      </c>
      <c r="G13" s="45">
        <f t="shared" si="1"/>
        <v>5065</v>
      </c>
      <c r="H13" s="2">
        <f t="shared" si="0"/>
        <v>409213</v>
      </c>
      <c r="I13" s="45">
        <f>MIN((H13-MAX(H13:$H$1291)),0)</f>
        <v>0</v>
      </c>
      <c r="J13" s="49">
        <f>MIN(H13/MAX(H13:$H$1291)-1,0)</f>
        <v>0</v>
      </c>
      <c r="K13" s="49"/>
      <c r="L13" s="43">
        <v>202405</v>
      </c>
      <c r="M13" s="45" cm="1">
        <f t="array" ref="M13">SUMPRODUCT(((MONTH(A$2:A$1291)=VALUE(RIGHT(L13,2)))*(YEAR($A$2:$A$1291)=VALUE(LEFT(L13,4)))*G$2:G$1291))</f>
        <v>21550</v>
      </c>
    </row>
    <row r="14" spans="1:15" x14ac:dyDescent="0.25">
      <c r="A14" s="21">
        <v>45737</v>
      </c>
      <c r="B14" s="2">
        <f>_xlfn.IFNA(VLOOKUP(A14,'JGS0001'!$A:$B,2,FALSE),0)</f>
        <v>1257</v>
      </c>
      <c r="C14" s="2">
        <f>_xlfn.IFNA(VLOOKUP(A14,'JGS0002'!$A:$B,2,FALSE),0)</f>
        <v>1506</v>
      </c>
      <c r="D14" s="2">
        <f>_xlfn.IFNA(VLOOKUP(A14,'JGS0003'!$A:$B,2,FALSE),0)</f>
        <v>529</v>
      </c>
      <c r="E14" s="2">
        <f>_xlfn.IFNA(VLOOKUP(A14,'JGS0004'!$A:$B,2,FALSE),0)</f>
        <v>388</v>
      </c>
      <c r="F14" s="2">
        <f>_xlfn.IFNA(VLOOKUP(A14,'JGS0005'!$A:$B,2,FALSE),0)</f>
        <v>1526</v>
      </c>
      <c r="G14" s="45">
        <f t="shared" si="1"/>
        <v>5206</v>
      </c>
      <c r="H14" s="2">
        <f t="shared" si="0"/>
        <v>404148</v>
      </c>
      <c r="I14" s="45">
        <f>MIN((H14-MAX(H14:$H$1291)),0)</f>
        <v>0</v>
      </c>
      <c r="J14" s="49">
        <f>MIN(H14/MAX(H14:$H$1291)-1,0)</f>
        <v>0</v>
      </c>
      <c r="K14" s="49"/>
      <c r="L14" s="43">
        <v>202404</v>
      </c>
      <c r="M14" s="45" cm="1">
        <f t="array" ref="M14">SUMPRODUCT(((MONTH(A$2:A$1291)=VALUE(RIGHT(L14,2)))*(YEAR($A$2:$A$1291)=VALUE(LEFT(L14,4)))*G$2:G$1291))</f>
        <v>-13789</v>
      </c>
    </row>
    <row r="15" spans="1:15" x14ac:dyDescent="0.25">
      <c r="A15" s="21">
        <v>45736</v>
      </c>
      <c r="B15" s="2">
        <f>_xlfn.IFNA(VLOOKUP(A15,'JGS0001'!$A:$B,2,FALSE),0)</f>
        <v>35</v>
      </c>
      <c r="C15" s="2">
        <f>_xlfn.IFNA(VLOOKUP(A15,'JGS0002'!$A:$B,2,FALSE),0)</f>
        <v>1599</v>
      </c>
      <c r="D15" s="2">
        <f>_xlfn.IFNA(VLOOKUP(A15,'JGS0003'!$A:$B,2,FALSE),0)</f>
        <v>-1002</v>
      </c>
      <c r="E15" s="2">
        <f>_xlfn.IFNA(VLOOKUP(A15,'JGS0004'!$A:$B,2,FALSE),0)</f>
        <v>0</v>
      </c>
      <c r="F15" s="2">
        <f>_xlfn.IFNA(VLOOKUP(A15,'JGS0005'!$A:$B,2,FALSE),0)</f>
        <v>733</v>
      </c>
      <c r="G15" s="45">
        <f t="shared" si="1"/>
        <v>1365</v>
      </c>
      <c r="H15" s="2">
        <f t="shared" si="0"/>
        <v>398942</v>
      </c>
      <c r="I15" s="45">
        <f>MIN((H15-MAX(H15:$H$1291)),0)</f>
        <v>0</v>
      </c>
      <c r="J15" s="49">
        <f>MIN(H15/MAX(H15:$H$1291)-1,0)</f>
        <v>0</v>
      </c>
      <c r="K15" s="49"/>
      <c r="L15" s="43">
        <v>202403</v>
      </c>
      <c r="M15" s="45" cm="1">
        <f t="array" ref="M15">SUMPRODUCT(((MONTH(A$2:A$1291)=VALUE(RIGHT(L15,2)))*(YEAR($A$2:$A$1291)=VALUE(LEFT(L15,4)))*G$2:G$1291))</f>
        <v>29862</v>
      </c>
    </row>
    <row r="16" spans="1:15" x14ac:dyDescent="0.25">
      <c r="A16" s="21">
        <v>45735</v>
      </c>
      <c r="B16" s="2">
        <f>_xlfn.IFNA(VLOOKUP(A16,'JGS0001'!$A:$B,2,FALSE),0)</f>
        <v>0</v>
      </c>
      <c r="C16" s="2">
        <f>_xlfn.IFNA(VLOOKUP(A16,'JGS0002'!$A:$B,2,FALSE),0)</f>
        <v>0</v>
      </c>
      <c r="D16" s="2">
        <f>_xlfn.IFNA(VLOOKUP(A16,'JGS0003'!$A:$B,2,FALSE),0)</f>
        <v>-185</v>
      </c>
      <c r="E16" s="2">
        <f>_xlfn.IFNA(VLOOKUP(A16,'JGS0004'!$A:$B,2,FALSE),0)</f>
        <v>0</v>
      </c>
      <c r="F16" s="2">
        <f>_xlfn.IFNA(VLOOKUP(A16,'JGS0005'!$A:$B,2,FALSE),0)</f>
        <v>0</v>
      </c>
      <c r="G16" s="45">
        <f t="shared" si="1"/>
        <v>-185</v>
      </c>
      <c r="H16" s="2">
        <f t="shared" si="0"/>
        <v>397577</v>
      </c>
      <c r="I16" s="45">
        <f>MIN((H16-MAX(H16:$H$1291)),0)</f>
        <v>-349</v>
      </c>
      <c r="J16" s="49">
        <f>MIN(H16/MAX(H16:$H$1291)-1,0)</f>
        <v>-8.7704749124206671E-4</v>
      </c>
      <c r="K16" s="49"/>
      <c r="L16" s="43">
        <v>202402</v>
      </c>
      <c r="M16" s="45" cm="1">
        <f t="array" ref="M16">SUMPRODUCT(((MONTH(A$2:A$1291)=VALUE(RIGHT(L16,2)))*(YEAR($A$2:$A$1291)=VALUE(LEFT(L16,4)))*G$2:G$1291))</f>
        <v>1206</v>
      </c>
    </row>
    <row r="17" spans="1:13" x14ac:dyDescent="0.25">
      <c r="A17" s="21">
        <v>45734</v>
      </c>
      <c r="B17" s="2">
        <f>_xlfn.IFNA(VLOOKUP(A17,'JGS0001'!$A:$B,2,FALSE),0)</f>
        <v>0</v>
      </c>
      <c r="C17" s="2">
        <f>_xlfn.IFNA(VLOOKUP(A17,'JGS0002'!$A:$B,2,FALSE),0)</f>
        <v>594</v>
      </c>
      <c r="D17" s="2">
        <f>_xlfn.IFNA(VLOOKUP(A17,'JGS0003'!$A:$B,2,FALSE),0)</f>
        <v>504</v>
      </c>
      <c r="E17" s="2">
        <f>_xlfn.IFNA(VLOOKUP(A17,'JGS0004'!$A:$B,2,FALSE),0)</f>
        <v>321</v>
      </c>
      <c r="F17" s="2">
        <f>_xlfn.IFNA(VLOOKUP(A17,'JGS0005'!$A:$B,2,FALSE),0)</f>
        <v>604</v>
      </c>
      <c r="G17" s="45">
        <f t="shared" si="1"/>
        <v>2023</v>
      </c>
      <c r="H17" s="2">
        <f t="shared" si="0"/>
        <v>397762</v>
      </c>
      <c r="I17" s="45">
        <f>MIN((H17-MAX(H17:$H$1291)),0)</f>
        <v>-164</v>
      </c>
      <c r="J17" s="49">
        <f>MIN(H17/MAX(H17:$H$1291)-1,0)</f>
        <v>-4.121369299819877E-4</v>
      </c>
      <c r="K17" s="49"/>
      <c r="L17" s="43">
        <v>202401</v>
      </c>
      <c r="M17" s="45" cm="1">
        <f t="array" ref="M17">SUMPRODUCT(((MONTH(A$2:A$1291)=VALUE(RIGHT(L17,2)))*(YEAR($A$2:$A$1291)=VALUE(LEFT(L17,4)))*G$2:G$1291))</f>
        <v>42479</v>
      </c>
    </row>
    <row r="18" spans="1:13" x14ac:dyDescent="0.25">
      <c r="A18" s="21">
        <v>45733</v>
      </c>
      <c r="B18" s="2">
        <f>_xlfn.IFNA(VLOOKUP(A18,'JGS0001'!$A:$B,2,FALSE),0)</f>
        <v>418</v>
      </c>
      <c r="C18" s="2">
        <f>_xlfn.IFNA(VLOOKUP(A18,'JGS0002'!$A:$B,2,FALSE),0)</f>
        <v>0</v>
      </c>
      <c r="D18" s="2">
        <f>_xlfn.IFNA(VLOOKUP(A18,'JGS0003'!$A:$B,2,FALSE),0)</f>
        <v>-1000</v>
      </c>
      <c r="E18" s="2">
        <f>_xlfn.IFNA(VLOOKUP(A18,'JGS0004'!$A:$B,2,FALSE),0)</f>
        <v>-252</v>
      </c>
      <c r="F18" s="2">
        <f>_xlfn.IFNA(VLOOKUP(A18,'JGS0005'!$A:$B,2,FALSE),0)</f>
        <v>-1000</v>
      </c>
      <c r="G18" s="45">
        <f t="shared" si="1"/>
        <v>-1834</v>
      </c>
      <c r="H18" s="2">
        <f t="shared" si="0"/>
        <v>395739</v>
      </c>
      <c r="I18" s="45">
        <f>MIN((H18-MAX(H18:$H$1291)),0)</f>
        <v>-2187</v>
      </c>
      <c r="J18" s="49">
        <f>MIN(H18/MAX(H18:$H$1291)-1,0)</f>
        <v>-5.4959967431130741E-3</v>
      </c>
      <c r="K18" s="49"/>
      <c r="L18" s="43">
        <v>202312</v>
      </c>
      <c r="M18" s="45" cm="1">
        <f t="array" ref="M18">SUMPRODUCT(((MONTH(A$2:A$1291)=VALUE(RIGHT(L18,2)))*(YEAR($A$2:$A$1291)=VALUE(LEFT(L18,4)))*G$2:G$1291))</f>
        <v>10448</v>
      </c>
    </row>
    <row r="19" spans="1:13" x14ac:dyDescent="0.25">
      <c r="A19" s="21">
        <v>45730</v>
      </c>
      <c r="B19" s="2">
        <f>_xlfn.IFNA(VLOOKUP(A19,'JGS0001'!$A:$B,2,FALSE),0)</f>
        <v>0</v>
      </c>
      <c r="C19" s="2">
        <f>_xlfn.IFNA(VLOOKUP(A19,'JGS0002'!$A:$B,2,FALSE),0)</f>
        <v>0</v>
      </c>
      <c r="D19" s="2">
        <f>_xlfn.IFNA(VLOOKUP(A19,'JGS0003'!$A:$B,2,FALSE),0)</f>
        <v>114</v>
      </c>
      <c r="E19" s="2">
        <f>_xlfn.IFNA(VLOOKUP(A19,'JGS0004'!$A:$B,2,FALSE),0)</f>
        <v>0</v>
      </c>
      <c r="F19" s="2">
        <f>_xlfn.IFNA(VLOOKUP(A19,'JGS0005'!$A:$B,2,FALSE),0)</f>
        <v>0</v>
      </c>
      <c r="G19" s="45">
        <f t="shared" si="1"/>
        <v>114</v>
      </c>
      <c r="H19" s="2">
        <f t="shared" si="0"/>
        <v>397573</v>
      </c>
      <c r="I19" s="45">
        <f>MIN((H19-MAX(H19:$H$1291)),0)</f>
        <v>-353</v>
      </c>
      <c r="J19" s="49">
        <f>MIN(H19/MAX(H19:$H$1291)-1,0)</f>
        <v>-8.8709961148558669E-4</v>
      </c>
      <c r="K19" s="49"/>
      <c r="L19" s="43" t="s">
        <v>51</v>
      </c>
      <c r="M19" s="45" cm="1">
        <f t="array" ref="M19">SUMPRODUCT(((MONTH(A$2:A$1291)=VALUE(RIGHT(L19,2)))*(YEAR($A$2:$A$1291)=VALUE(LEFT(L19,4)))*G$2:G$1291))</f>
        <v>5632</v>
      </c>
    </row>
    <row r="20" spans="1:13" x14ac:dyDescent="0.25">
      <c r="A20" s="21">
        <v>45729</v>
      </c>
      <c r="B20" s="2">
        <f>_xlfn.IFNA(VLOOKUP(A20,'JGS0001'!$A:$B,2,FALSE),0)</f>
        <v>0</v>
      </c>
      <c r="C20" s="2">
        <f>_xlfn.IFNA(VLOOKUP(A20,'JGS0002'!$A:$B,2,FALSE),0)</f>
        <v>1226</v>
      </c>
      <c r="D20" s="2">
        <f>_xlfn.IFNA(VLOOKUP(A20,'JGS0003'!$A:$B,2,FALSE),0)</f>
        <v>735</v>
      </c>
      <c r="E20" s="2">
        <f>_xlfn.IFNA(VLOOKUP(A20,'JGS0004'!$A:$B,2,FALSE),0)</f>
        <v>-1002</v>
      </c>
      <c r="F20" s="2">
        <f>_xlfn.IFNA(VLOOKUP(A20,'JGS0005'!$A:$B,2,FALSE),0)</f>
        <v>-1000</v>
      </c>
      <c r="G20" s="45">
        <f t="shared" si="1"/>
        <v>-41</v>
      </c>
      <c r="H20" s="2">
        <f t="shared" si="0"/>
        <v>397459</v>
      </c>
      <c r="I20" s="45">
        <f>MIN((H20-MAX(H20:$H$1291)),0)</f>
        <v>-467</v>
      </c>
      <c r="J20" s="49">
        <f>MIN(H20/MAX(H20:$H$1291)-1,0)</f>
        <v>-1.1735850384242408E-3</v>
      </c>
      <c r="K20" s="49"/>
      <c r="L20" s="43" t="s">
        <v>52</v>
      </c>
      <c r="M20" s="45" cm="1">
        <f t="array" ref="M20">SUMPRODUCT(((MONTH(A$2:A$1291)=VALUE(RIGHT(L20,2)))*(YEAR($A$2:$A$1291)=VALUE(LEFT(L20,4)))*G$2:G$1291))</f>
        <v>8044</v>
      </c>
    </row>
    <row r="21" spans="1:13" x14ac:dyDescent="0.25">
      <c r="A21" s="21">
        <v>45728</v>
      </c>
      <c r="B21" s="2">
        <f>_xlfn.IFNA(VLOOKUP(A21,'JGS0001'!$A:$B,2,FALSE),0)</f>
        <v>0</v>
      </c>
      <c r="C21" s="2">
        <f>_xlfn.IFNA(VLOOKUP(A21,'JGS0002'!$A:$B,2,FALSE),0)</f>
        <v>-1001</v>
      </c>
      <c r="D21" s="2">
        <f>_xlfn.IFNA(VLOOKUP(A21,'JGS0003'!$A:$B,2,FALSE),0)</f>
        <v>1295</v>
      </c>
      <c r="E21" s="2">
        <f>_xlfn.IFNA(VLOOKUP(A21,'JGS0004'!$A:$B,2,FALSE),0)</f>
        <v>0</v>
      </c>
      <c r="F21" s="2">
        <f>_xlfn.IFNA(VLOOKUP(A21,'JGS0005'!$A:$B,2,FALSE),0)</f>
        <v>0</v>
      </c>
      <c r="G21" s="45">
        <f t="shared" si="1"/>
        <v>294</v>
      </c>
      <c r="H21" s="2">
        <f t="shared" si="0"/>
        <v>397500</v>
      </c>
      <c r="I21" s="45">
        <f>MIN((H21-MAX(H21:$H$1291)),0)</f>
        <v>-426</v>
      </c>
      <c r="J21" s="49">
        <f>MIN(H21/MAX(H21:$H$1291)-1,0)</f>
        <v>-1.0705508059287716E-3</v>
      </c>
      <c r="K21" s="49"/>
      <c r="L21" s="43" t="s">
        <v>53</v>
      </c>
      <c r="M21" s="45" cm="1">
        <f t="array" ref="M21">SUMPRODUCT(((MONTH(A$2:A$1291)=VALUE(RIGHT(L21,2)))*(YEAR($A$2:$A$1291)=VALUE(LEFT(L21,4)))*G$2:G$1291))</f>
        <v>-14</v>
      </c>
    </row>
    <row r="22" spans="1:13" x14ac:dyDescent="0.25">
      <c r="A22" s="21">
        <v>45727</v>
      </c>
      <c r="B22" s="2">
        <f>_xlfn.IFNA(VLOOKUP(A22,'JGS0001'!$A:$B,2,FALSE),0)</f>
        <v>0</v>
      </c>
      <c r="C22" s="2">
        <f>_xlfn.IFNA(VLOOKUP(A22,'JGS0002'!$A:$B,2,FALSE),0)</f>
        <v>1094</v>
      </c>
      <c r="D22" s="2">
        <f>_xlfn.IFNA(VLOOKUP(A22,'JGS0003'!$A:$B,2,FALSE),0)</f>
        <v>0</v>
      </c>
      <c r="E22" s="2">
        <f>_xlfn.IFNA(VLOOKUP(A22,'JGS0004'!$A:$B,2,FALSE),0)</f>
        <v>0</v>
      </c>
      <c r="F22" s="2">
        <f>_xlfn.IFNA(VLOOKUP(A22,'JGS0005'!$A:$B,2,FALSE),0)</f>
        <v>0</v>
      </c>
      <c r="G22" s="45">
        <f t="shared" si="1"/>
        <v>1094</v>
      </c>
      <c r="H22" s="2">
        <f t="shared" si="0"/>
        <v>397206</v>
      </c>
      <c r="I22" s="45">
        <f>MIN((H22-MAX(H22:$H$1291)),0)</f>
        <v>-720</v>
      </c>
      <c r="J22" s="49">
        <f>MIN(H22/MAX(H22:$H$1291)-1,0)</f>
        <v>-1.8093816438232713E-3</v>
      </c>
      <c r="K22" s="49"/>
      <c r="L22" s="43" t="s">
        <v>54</v>
      </c>
      <c r="M22" s="45" cm="1">
        <f t="array" ref="M22">SUMPRODUCT(((MONTH(A$2:A$1291)=VALUE(RIGHT(L22,2)))*(YEAR($A$2:$A$1291)=VALUE(LEFT(L22,4)))*G$2:G$1291))</f>
        <v>-2317</v>
      </c>
    </row>
    <row r="23" spans="1:13" x14ac:dyDescent="0.25">
      <c r="A23" s="21">
        <v>45726</v>
      </c>
      <c r="B23" s="2">
        <f>_xlfn.IFNA(VLOOKUP(A23,'JGS0001'!$A:$B,2,FALSE),0)</f>
        <v>0</v>
      </c>
      <c r="C23" s="2">
        <f>_xlfn.IFNA(VLOOKUP(A23,'JGS0002'!$A:$B,2,FALSE),0)</f>
        <v>0</v>
      </c>
      <c r="D23" s="2">
        <f>_xlfn.IFNA(VLOOKUP(A23,'JGS0003'!$A:$B,2,FALSE),0)</f>
        <v>-678</v>
      </c>
      <c r="E23" s="2">
        <f>_xlfn.IFNA(VLOOKUP(A23,'JGS0004'!$A:$B,2,FALSE),0)</f>
        <v>212</v>
      </c>
      <c r="F23" s="2">
        <f>_xlfn.IFNA(VLOOKUP(A23,'JGS0005'!$A:$B,2,FALSE),0)</f>
        <v>1100</v>
      </c>
      <c r="G23" s="45">
        <f t="shared" si="1"/>
        <v>634</v>
      </c>
      <c r="H23" s="2">
        <f t="shared" si="0"/>
        <v>396112</v>
      </c>
      <c r="I23" s="45">
        <f>MIN((H23-MAX(H23:$H$1291)),0)</f>
        <v>-1814</v>
      </c>
      <c r="J23" s="49">
        <f>MIN(H23/MAX(H23:$H$1291)-1,0)</f>
        <v>-4.5586365304102205E-3</v>
      </c>
      <c r="K23" s="49"/>
      <c r="L23" s="43" t="s">
        <v>55</v>
      </c>
      <c r="M23" s="45" cm="1">
        <f t="array" ref="M23">SUMPRODUCT(((MONTH(A$2:A$1291)=VALUE(RIGHT(L23,2)))*(YEAR($A$2:$A$1291)=VALUE(LEFT(L23,4)))*G$2:G$1291))</f>
        <v>6799</v>
      </c>
    </row>
    <row r="24" spans="1:13" x14ac:dyDescent="0.25">
      <c r="A24" s="21">
        <v>45723</v>
      </c>
      <c r="B24" s="2">
        <f>_xlfn.IFNA(VLOOKUP(A24,'JGS0001'!$A:$B,2,FALSE),0)</f>
        <v>585</v>
      </c>
      <c r="C24" s="2">
        <f>_xlfn.IFNA(VLOOKUP(A24,'JGS0002'!$A:$B,2,FALSE),0)</f>
        <v>-1157</v>
      </c>
      <c r="D24" s="2">
        <f>_xlfn.IFNA(VLOOKUP(A24,'JGS0003'!$A:$B,2,FALSE),0)</f>
        <v>-25</v>
      </c>
      <c r="E24" s="2">
        <f>_xlfn.IFNA(VLOOKUP(A24,'JGS0004'!$A:$B,2,FALSE),0)</f>
        <v>-492</v>
      </c>
      <c r="F24" s="2">
        <f>_xlfn.IFNA(VLOOKUP(A24,'JGS0005'!$A:$B,2,FALSE),0)</f>
        <v>-384</v>
      </c>
      <c r="G24" s="45">
        <f t="shared" si="1"/>
        <v>-1473</v>
      </c>
      <c r="H24" s="2">
        <f t="shared" si="0"/>
        <v>395478</v>
      </c>
      <c r="I24" s="45">
        <f>MIN((H24-MAX(H24:$H$1291)),0)</f>
        <v>-2448</v>
      </c>
      <c r="J24" s="49">
        <f>MIN(H24/MAX(H24:$H$1291)-1,0)</f>
        <v>-6.1518975889989225E-3</v>
      </c>
      <c r="K24" s="49"/>
      <c r="L24" s="43" t="s">
        <v>56</v>
      </c>
      <c r="M24" s="45" cm="1">
        <f t="array" ref="M24">SUMPRODUCT(((MONTH(A$2:A$1291)=VALUE(RIGHT(L24,2)))*(YEAR($A$2:$A$1291)=VALUE(LEFT(L24,4)))*G$2:G$1291))</f>
        <v>2039</v>
      </c>
    </row>
    <row r="25" spans="1:13" x14ac:dyDescent="0.25">
      <c r="A25" s="21">
        <v>45722</v>
      </c>
      <c r="B25" s="2">
        <f>_xlfn.IFNA(VLOOKUP(A25,'JGS0001'!$A:$B,2,FALSE),0)</f>
        <v>0</v>
      </c>
      <c r="C25" s="2">
        <f>_xlfn.IFNA(VLOOKUP(A25,'JGS0002'!$A:$B,2,FALSE),0)</f>
        <v>999</v>
      </c>
      <c r="D25" s="2">
        <f>_xlfn.IFNA(VLOOKUP(A25,'JGS0003'!$A:$B,2,FALSE),0)</f>
        <v>-1013</v>
      </c>
      <c r="E25" s="2">
        <f>_xlfn.IFNA(VLOOKUP(A25,'JGS0004'!$A:$B,2,FALSE),0)</f>
        <v>396</v>
      </c>
      <c r="F25" s="2">
        <f>_xlfn.IFNA(VLOOKUP(A25,'JGS0005'!$A:$B,2,FALSE),0)</f>
        <v>-1000</v>
      </c>
      <c r="G25" s="45">
        <f t="shared" si="1"/>
        <v>-618</v>
      </c>
      <c r="H25" s="2">
        <f t="shared" si="0"/>
        <v>396951</v>
      </c>
      <c r="I25" s="45">
        <f>MIN((H25-MAX(H25:$H$1291)),0)</f>
        <v>-975</v>
      </c>
      <c r="J25" s="49">
        <f>MIN(H25/MAX(H25:$H$1291)-1,0)</f>
        <v>-2.4502043093439507E-3</v>
      </c>
      <c r="K25" s="49"/>
      <c r="L25" s="43" t="s">
        <v>57</v>
      </c>
      <c r="M25" s="45" cm="1">
        <f t="array" ref="M25">SUMPRODUCT(((MONTH(A$2:A$1291)=VALUE(RIGHT(L25,2)))*(YEAR($A$2:$A$1291)=VALUE(LEFT(L25,4)))*G$2:G$1291))</f>
        <v>2571</v>
      </c>
    </row>
    <row r="26" spans="1:13" x14ac:dyDescent="0.25">
      <c r="A26" s="21">
        <v>45721</v>
      </c>
      <c r="B26" s="2">
        <f>_xlfn.IFNA(VLOOKUP(A26,'JGS0001'!$A:$B,2,FALSE),0)</f>
        <v>0</v>
      </c>
      <c r="C26" s="2">
        <f>_xlfn.IFNA(VLOOKUP(A26,'JGS0002'!$A:$B,2,FALSE),0)</f>
        <v>0</v>
      </c>
      <c r="D26" s="2">
        <f>_xlfn.IFNA(VLOOKUP(A26,'JGS0003'!$A:$B,2,FALSE),0)</f>
        <v>-1000</v>
      </c>
      <c r="E26" s="2">
        <f>_xlfn.IFNA(VLOOKUP(A26,'JGS0004'!$A:$B,2,FALSE),0)</f>
        <v>52</v>
      </c>
      <c r="F26" s="2">
        <f>_xlfn.IFNA(VLOOKUP(A26,'JGS0005'!$A:$B,2,FALSE),0)</f>
        <v>795</v>
      </c>
      <c r="G26" s="45">
        <f t="shared" si="1"/>
        <v>-153</v>
      </c>
      <c r="H26" s="2">
        <f t="shared" si="0"/>
        <v>397569</v>
      </c>
      <c r="I26" s="45">
        <f>MIN((H26-MAX(H26:$H$1291)),0)</f>
        <v>-357</v>
      </c>
      <c r="J26" s="49">
        <f>MIN(H26/MAX(H26:$H$1291)-1,0)</f>
        <v>-8.9715173172899565E-4</v>
      </c>
      <c r="K26" s="49"/>
      <c r="L26" s="43" t="s">
        <v>58</v>
      </c>
      <c r="M26" s="45" cm="1">
        <f t="array" ref="M26">SUMPRODUCT(((MONTH(A$2:A$1291)=VALUE(RIGHT(L26,2)))*(YEAR($A$2:$A$1291)=VALUE(LEFT(L26,4)))*G$2:G$1291))</f>
        <v>6902</v>
      </c>
    </row>
    <row r="27" spans="1:13" x14ac:dyDescent="0.25">
      <c r="A27" s="21">
        <v>45720</v>
      </c>
      <c r="B27" s="2">
        <f>_xlfn.IFNA(VLOOKUP(A27,'JGS0001'!$A:$B,2,FALSE),0)</f>
        <v>0</v>
      </c>
      <c r="C27" s="2">
        <f>_xlfn.IFNA(VLOOKUP(A27,'JGS0002'!$A:$B,2,FALSE),0)</f>
        <v>-204</v>
      </c>
      <c r="D27" s="2">
        <f>_xlfn.IFNA(VLOOKUP(A27,'JGS0003'!$A:$B,2,FALSE),0)</f>
        <v>0</v>
      </c>
      <c r="E27" s="2">
        <f>_xlfn.IFNA(VLOOKUP(A27,'JGS0004'!$A:$B,2,FALSE),0)</f>
        <v>0</v>
      </c>
      <c r="F27" s="2">
        <f>_xlfn.IFNA(VLOOKUP(A27,'JGS0005'!$A:$B,2,FALSE),0)</f>
        <v>0</v>
      </c>
      <c r="G27" s="45">
        <f t="shared" si="1"/>
        <v>-204</v>
      </c>
      <c r="H27" s="2">
        <f t="shared" si="0"/>
        <v>397722</v>
      </c>
      <c r="I27" s="45">
        <f>MIN((H27-MAX(H27:$H$1291)),0)</f>
        <v>-204</v>
      </c>
      <c r="J27" s="49">
        <f>MIN(H27/MAX(H27:$H$1291)-1,0)</f>
        <v>-5.1265813241663238E-4</v>
      </c>
      <c r="K27" s="49"/>
      <c r="L27" s="43" t="s">
        <v>59</v>
      </c>
      <c r="M27" s="45" cm="1">
        <f t="array" ref="M27">SUMPRODUCT(((MONTH(A$2:A$1291)=VALUE(RIGHT(L27,2)))*(YEAR($A$2:$A$1291)=VALUE(LEFT(L27,4)))*G$2:G$1291))</f>
        <v>3666</v>
      </c>
    </row>
    <row r="28" spans="1:13" x14ac:dyDescent="0.25">
      <c r="A28" s="21">
        <v>45719</v>
      </c>
      <c r="B28" s="2">
        <f>_xlfn.IFNA(VLOOKUP(A28,'JGS0001'!$A:$B,2,FALSE),0)</f>
        <v>0</v>
      </c>
      <c r="C28" s="2">
        <f>_xlfn.IFNA(VLOOKUP(A28,'JGS0002'!$A:$B,2,FALSE),0)</f>
        <v>0</v>
      </c>
      <c r="D28" s="2">
        <f>_xlfn.IFNA(VLOOKUP(A28,'JGS0003'!$A:$B,2,FALSE),0)</f>
        <v>0</v>
      </c>
      <c r="E28" s="2">
        <f>_xlfn.IFNA(VLOOKUP(A28,'JGS0004'!$A:$B,2,FALSE),0)</f>
        <v>784</v>
      </c>
      <c r="F28" s="2">
        <f>_xlfn.IFNA(VLOOKUP(A28,'JGS0005'!$A:$B,2,FALSE),0)</f>
        <v>0</v>
      </c>
      <c r="G28" s="45">
        <f t="shared" si="1"/>
        <v>784</v>
      </c>
      <c r="H28" s="2">
        <f t="shared" si="0"/>
        <v>397926</v>
      </c>
      <c r="I28" s="45">
        <f>MIN((H28-MAX(H28:$H$1291)),0)</f>
        <v>0</v>
      </c>
      <c r="J28" s="49">
        <f>MIN(H28/MAX(H28:$H$1291)-1,0)</f>
        <v>0</v>
      </c>
      <c r="K28" s="49"/>
      <c r="L28" s="43" t="s">
        <v>60</v>
      </c>
      <c r="M28" s="45" cm="1">
        <f t="array" ref="M28">SUMPRODUCT(((MONTH(A$2:A$1291)=VALUE(RIGHT(L28,2)))*(YEAR($A$2:$A$1291)=VALUE(LEFT(L28,4)))*G$2:G$1291))</f>
        <v>8040</v>
      </c>
    </row>
    <row r="29" spans="1:13" x14ac:dyDescent="0.25">
      <c r="A29" s="21">
        <v>45716</v>
      </c>
      <c r="B29" s="2">
        <f>_xlfn.IFNA(VLOOKUP(A29,'JGS0001'!$A:$B,2,FALSE),0)</f>
        <v>1946</v>
      </c>
      <c r="C29" s="2">
        <f>_xlfn.IFNA(VLOOKUP(A29,'JGS0002'!$A:$B,2,FALSE),0)</f>
        <v>0</v>
      </c>
      <c r="D29" s="2">
        <f>_xlfn.IFNA(VLOOKUP(A29,'JGS0003'!$A:$B,2,FALSE),0)</f>
        <v>0</v>
      </c>
      <c r="E29" s="2">
        <f>_xlfn.IFNA(VLOOKUP(A29,'JGS0004'!$A:$B,2,FALSE),0)</f>
        <v>3142</v>
      </c>
      <c r="F29" s="2">
        <f>_xlfn.IFNA(VLOOKUP(A29,'JGS0005'!$A:$B,2,FALSE),0)</f>
        <v>2717</v>
      </c>
      <c r="G29" s="45">
        <f t="shared" si="1"/>
        <v>7805</v>
      </c>
      <c r="H29" s="2">
        <f t="shared" si="0"/>
        <v>397142</v>
      </c>
      <c r="I29" s="45">
        <f>MIN((H29-MAX(H29:$H$1291)),0)</f>
        <v>0</v>
      </c>
      <c r="J29" s="49">
        <f>MIN(H29/MAX(H29:$H$1291)-1,0)</f>
        <v>0</v>
      </c>
      <c r="K29" s="49"/>
      <c r="L29" s="43" t="s">
        <v>61</v>
      </c>
      <c r="M29" s="45" cm="1">
        <f t="array" ref="M29">SUMPRODUCT(((MONTH(A$2:A$1291)=VALUE(RIGHT(L29,2)))*(YEAR($A$2:$A$1291)=VALUE(LEFT(L29,4)))*G$2:G$1291))</f>
        <v>-5470</v>
      </c>
    </row>
    <row r="30" spans="1:13" x14ac:dyDescent="0.25">
      <c r="A30" s="21">
        <v>45715</v>
      </c>
      <c r="B30" s="2">
        <f>_xlfn.IFNA(VLOOKUP(A30,'JGS0001'!$A:$B,2,FALSE),0)</f>
        <v>0</v>
      </c>
      <c r="C30" s="2">
        <f>_xlfn.IFNA(VLOOKUP(A30,'JGS0002'!$A:$B,2,FALSE),0)</f>
        <v>509</v>
      </c>
      <c r="D30" s="2">
        <f>_xlfn.IFNA(VLOOKUP(A30,'JGS0003'!$A:$B,2,FALSE),0)</f>
        <v>495</v>
      </c>
      <c r="E30" s="2">
        <f>_xlfn.IFNA(VLOOKUP(A30,'JGS0004'!$A:$B,2,FALSE),0)</f>
        <v>504</v>
      </c>
      <c r="F30" s="2">
        <f>_xlfn.IFNA(VLOOKUP(A30,'JGS0005'!$A:$B,2,FALSE),0)</f>
        <v>0</v>
      </c>
      <c r="G30" s="45">
        <f t="shared" si="1"/>
        <v>1508</v>
      </c>
      <c r="H30" s="2">
        <f t="shared" si="0"/>
        <v>389337</v>
      </c>
      <c r="I30" s="45">
        <f>MIN((H30-MAX(H30:$H$1291)),0)</f>
        <v>0</v>
      </c>
      <c r="J30" s="49">
        <f>MIN(H30/MAX(H30:$H$1291)-1,0)</f>
        <v>0</v>
      </c>
      <c r="K30" s="49"/>
      <c r="L30" s="43" t="s">
        <v>62</v>
      </c>
      <c r="M30" s="45" cm="1">
        <f t="array" ref="M30">SUMPRODUCT(((MONTH(A$2:A$1291)=VALUE(RIGHT(L30,2)))*(YEAR($A$2:$A$1291)=VALUE(LEFT(L30,4)))*G$2:G$1291))</f>
        <v>-1850</v>
      </c>
    </row>
    <row r="31" spans="1:13" x14ac:dyDescent="0.25">
      <c r="A31" s="21">
        <v>45714</v>
      </c>
      <c r="B31" s="2">
        <f>_xlfn.IFNA(VLOOKUP(A31,'JGS0001'!$A:$B,2,FALSE),0)</f>
        <v>0</v>
      </c>
      <c r="C31" s="2">
        <f>_xlfn.IFNA(VLOOKUP(A31,'JGS0002'!$A:$B,2,FALSE),0)</f>
        <v>0</v>
      </c>
      <c r="D31" s="2">
        <f>_xlfn.IFNA(VLOOKUP(A31,'JGS0003'!$A:$B,2,FALSE),0)</f>
        <v>365</v>
      </c>
      <c r="E31" s="2">
        <f>_xlfn.IFNA(VLOOKUP(A31,'JGS0004'!$A:$B,2,FALSE),0)</f>
        <v>8</v>
      </c>
      <c r="F31" s="2">
        <f>_xlfn.IFNA(VLOOKUP(A31,'JGS0005'!$A:$B,2,FALSE),0)</f>
        <v>0</v>
      </c>
      <c r="G31" s="45">
        <f t="shared" si="1"/>
        <v>373</v>
      </c>
      <c r="H31" s="2">
        <f t="shared" si="0"/>
        <v>387829</v>
      </c>
      <c r="I31" s="45">
        <f>MIN((H31-MAX(H31:$H$1291)),0)</f>
        <v>0</v>
      </c>
      <c r="J31" s="49">
        <f>MIN(H31/MAX(H31:$H$1291)-1,0)</f>
        <v>0</v>
      </c>
      <c r="K31" s="49"/>
      <c r="L31" s="43" t="s">
        <v>63</v>
      </c>
      <c r="M31" s="45" cm="1">
        <f t="array" ref="M31">SUMPRODUCT(((MONTH(A$2:A$1291)=VALUE(RIGHT(L31,2)))*(YEAR($A$2:$A$1291)=VALUE(LEFT(L31,4)))*G$2:G$1291))</f>
        <v>8315</v>
      </c>
    </row>
    <row r="32" spans="1:13" x14ac:dyDescent="0.25">
      <c r="A32" s="21">
        <v>45713</v>
      </c>
      <c r="B32" s="2">
        <f>_xlfn.IFNA(VLOOKUP(A32,'JGS0001'!$A:$B,2,FALSE),0)</f>
        <v>0</v>
      </c>
      <c r="C32" s="2">
        <f>_xlfn.IFNA(VLOOKUP(A32,'JGS0002'!$A:$B,2,FALSE),0)</f>
        <v>59</v>
      </c>
      <c r="D32" s="2">
        <f>_xlfn.IFNA(VLOOKUP(A32,'JGS0003'!$A:$B,2,FALSE),0)</f>
        <v>-240</v>
      </c>
      <c r="E32" s="2">
        <f>_xlfn.IFNA(VLOOKUP(A32,'JGS0004'!$A:$B,2,FALSE),0)</f>
        <v>0</v>
      </c>
      <c r="F32" s="2">
        <f>_xlfn.IFNA(VLOOKUP(A32,'JGS0005'!$A:$B,2,FALSE),0)</f>
        <v>0</v>
      </c>
      <c r="G32" s="45">
        <f t="shared" si="1"/>
        <v>-181</v>
      </c>
      <c r="H32" s="2">
        <f t="shared" si="0"/>
        <v>387456</v>
      </c>
      <c r="I32" s="45">
        <f>MIN((H32-MAX(H32:$H$1291)),0)</f>
        <v>-181</v>
      </c>
      <c r="J32" s="49">
        <f>MIN(H32/MAX(H32:$H$1291)-1,0)</f>
        <v>-4.6693169124722989E-4</v>
      </c>
      <c r="K32" s="49"/>
      <c r="L32" s="43" t="s">
        <v>64</v>
      </c>
      <c r="M32" s="45" cm="1">
        <f t="array" ref="M32">SUMPRODUCT(((MONTH(A$2:A$1291)=VALUE(RIGHT(L32,2)))*(YEAR($A$2:$A$1291)=VALUE(LEFT(L32,4)))*G$2:G$1291))</f>
        <v>-4971</v>
      </c>
    </row>
    <row r="33" spans="1:13" x14ac:dyDescent="0.25">
      <c r="A33" s="21">
        <v>45712</v>
      </c>
      <c r="B33" s="2">
        <f>_xlfn.IFNA(VLOOKUP(A33,'JGS0001'!$A:$B,2,FALSE),0)</f>
        <v>293</v>
      </c>
      <c r="C33" s="2">
        <f>_xlfn.IFNA(VLOOKUP(A33,'JGS0002'!$A:$B,2,FALSE),0)</f>
        <v>0</v>
      </c>
      <c r="D33" s="2">
        <f>_xlfn.IFNA(VLOOKUP(A33,'JGS0003'!$A:$B,2,FALSE),0)</f>
        <v>655</v>
      </c>
      <c r="E33" s="2">
        <f>_xlfn.IFNA(VLOOKUP(A33,'JGS0004'!$A:$B,2,FALSE),0)</f>
        <v>0</v>
      </c>
      <c r="F33" s="2">
        <f>_xlfn.IFNA(VLOOKUP(A33,'JGS0005'!$A:$B,2,FALSE),0)</f>
        <v>576</v>
      </c>
      <c r="G33" s="45">
        <f t="shared" si="1"/>
        <v>1524</v>
      </c>
      <c r="H33" s="2">
        <f t="shared" si="0"/>
        <v>387637</v>
      </c>
      <c r="I33" s="45">
        <f>MIN((H33-MAX(H33:$H$1291)),0)</f>
        <v>0</v>
      </c>
      <c r="J33" s="49">
        <f>MIN(H33/MAX(H33:$H$1291)-1,0)</f>
        <v>0</v>
      </c>
      <c r="K33" s="49"/>
      <c r="L33" s="43" t="s">
        <v>65</v>
      </c>
      <c r="M33" s="45" cm="1">
        <f t="array" ref="M33">SUMPRODUCT(((MONTH(A$2:A$1291)=VALUE(RIGHT(L33,2)))*(YEAR($A$2:$A$1291)=VALUE(LEFT(L33,4)))*G$2:G$1291))</f>
        <v>5783</v>
      </c>
    </row>
    <row r="34" spans="1:13" x14ac:dyDescent="0.25">
      <c r="A34" s="21">
        <v>45709</v>
      </c>
      <c r="B34" s="2">
        <f>_xlfn.IFNA(VLOOKUP(A34,'JGS0001'!$A:$B,2,FALSE),0)</f>
        <v>0</v>
      </c>
      <c r="C34" s="2">
        <f>_xlfn.IFNA(VLOOKUP(A34,'JGS0002'!$A:$B,2,FALSE),0)</f>
        <v>0</v>
      </c>
      <c r="D34" s="2">
        <f>_xlfn.IFNA(VLOOKUP(A34,'JGS0003'!$A:$B,2,FALSE),0)</f>
        <v>0</v>
      </c>
      <c r="E34" s="2">
        <f>_xlfn.IFNA(VLOOKUP(A34,'JGS0004'!$A:$B,2,FALSE),0)</f>
        <v>0</v>
      </c>
      <c r="F34" s="2">
        <f>_xlfn.IFNA(VLOOKUP(A34,'JGS0005'!$A:$B,2,FALSE),0)</f>
        <v>1852</v>
      </c>
      <c r="G34" s="45">
        <f t="shared" si="1"/>
        <v>1852</v>
      </c>
      <c r="H34" s="2">
        <f t="shared" si="0"/>
        <v>386113</v>
      </c>
      <c r="I34" s="45">
        <f>MIN((H34-MAX(H34:$H$1291)),0)</f>
        <v>-511</v>
      </c>
      <c r="J34" s="49">
        <f>MIN(H34/MAX(H34:$H$1291)-1,0)</f>
        <v>-1.3216975666280328E-3</v>
      </c>
      <c r="K34" s="49"/>
      <c r="L34" s="43" t="s">
        <v>66</v>
      </c>
      <c r="M34" s="45" cm="1">
        <f t="array" ref="M34">SUMPRODUCT(((MONTH(A$2:A$1291)=VALUE(RIGHT(L34,2)))*(YEAR($A$2:$A$1291)=VALUE(LEFT(L34,4)))*G$2:G$1291))</f>
        <v>-548</v>
      </c>
    </row>
    <row r="35" spans="1:13" x14ac:dyDescent="0.25">
      <c r="A35" s="21">
        <v>45708</v>
      </c>
      <c r="B35" s="2">
        <f>_xlfn.IFNA(VLOOKUP(A35,'JGS0001'!$A:$B,2,FALSE),0)</f>
        <v>0</v>
      </c>
      <c r="C35" s="2">
        <f>_xlfn.IFNA(VLOOKUP(A35,'JGS0002'!$A:$B,2,FALSE),0)</f>
        <v>-361</v>
      </c>
      <c r="D35" s="2">
        <f>_xlfn.IFNA(VLOOKUP(A35,'JGS0003'!$A:$B,2,FALSE),0)</f>
        <v>0</v>
      </c>
      <c r="E35" s="2">
        <f>_xlfn.IFNA(VLOOKUP(A35,'JGS0004'!$A:$B,2,FALSE),0)</f>
        <v>0</v>
      </c>
      <c r="F35" s="2">
        <f>_xlfn.IFNA(VLOOKUP(A35,'JGS0005'!$A:$B,2,FALSE),0)</f>
        <v>-1002</v>
      </c>
      <c r="G35" s="45">
        <f t="shared" si="1"/>
        <v>-1363</v>
      </c>
      <c r="H35" s="2">
        <f t="shared" si="0"/>
        <v>384261</v>
      </c>
      <c r="I35" s="45">
        <f>MIN((H35-MAX(H35:$H$1291)),0)</f>
        <v>-2363</v>
      </c>
      <c r="J35" s="49">
        <f>MIN(H35/MAX(H35:$H$1291)-1,0)</f>
        <v>-6.111881311041234E-3</v>
      </c>
      <c r="K35" s="49"/>
      <c r="L35" s="43" t="s">
        <v>67</v>
      </c>
      <c r="M35" s="45" cm="1">
        <f t="array" ref="M35">SUMPRODUCT(((MONTH(A$2:A$1291)=VALUE(RIGHT(L35,2)))*(YEAR($A$2:$A$1291)=VALUE(LEFT(L35,4)))*G$2:G$1291))</f>
        <v>11884</v>
      </c>
    </row>
    <row r="36" spans="1:13" x14ac:dyDescent="0.25">
      <c r="A36" s="21">
        <v>45707</v>
      </c>
      <c r="B36" s="2">
        <f>_xlfn.IFNA(VLOOKUP(A36,'JGS0001'!$A:$B,2,FALSE),0)</f>
        <v>0</v>
      </c>
      <c r="C36" s="2">
        <f>_xlfn.IFNA(VLOOKUP(A36,'JGS0002'!$A:$B,2,FALSE),0)</f>
        <v>0</v>
      </c>
      <c r="D36" s="2">
        <f>_xlfn.IFNA(VLOOKUP(A36,'JGS0003'!$A:$B,2,FALSE),0)</f>
        <v>0</v>
      </c>
      <c r="E36" s="2">
        <f>_xlfn.IFNA(VLOOKUP(A36,'JGS0004'!$A:$B,2,FALSE),0)</f>
        <v>-1000</v>
      </c>
      <c r="F36" s="2">
        <f>_xlfn.IFNA(VLOOKUP(A36,'JGS0005'!$A:$B,2,FALSE),0)</f>
        <v>0</v>
      </c>
      <c r="G36" s="45">
        <f t="shared" si="1"/>
        <v>-1000</v>
      </c>
      <c r="H36" s="2">
        <f t="shared" si="0"/>
        <v>385624</v>
      </c>
      <c r="I36" s="45">
        <f>MIN((H36-MAX(H36:$H$1291)),0)</f>
        <v>-1000</v>
      </c>
      <c r="J36" s="49">
        <f>MIN(H36/MAX(H36:$H$1291)-1,0)</f>
        <v>-2.5864923025988862E-3</v>
      </c>
      <c r="K36" s="49"/>
      <c r="L36" s="43" t="s">
        <v>68</v>
      </c>
      <c r="M36" s="45" cm="1">
        <f t="array" ref="M36">SUMPRODUCT(((MONTH(A$2:A$1291)=VALUE(RIGHT(L36,2)))*(YEAR($A$2:$A$1291)=VALUE(LEFT(L36,4)))*G$2:G$1291))</f>
        <v>-10362</v>
      </c>
    </row>
    <row r="37" spans="1:13" x14ac:dyDescent="0.25">
      <c r="A37" s="21">
        <v>45706</v>
      </c>
      <c r="B37" s="2">
        <f>_xlfn.IFNA(VLOOKUP(A37,'JGS0001'!$A:$B,2,FALSE),0)</f>
        <v>0</v>
      </c>
      <c r="C37" s="2">
        <f>_xlfn.IFNA(VLOOKUP(A37,'JGS0002'!$A:$B,2,FALSE),0)</f>
        <v>582</v>
      </c>
      <c r="D37" s="2">
        <f>_xlfn.IFNA(VLOOKUP(A37,'JGS0003'!$A:$B,2,FALSE),0)</f>
        <v>0</v>
      </c>
      <c r="E37" s="2">
        <f>_xlfn.IFNA(VLOOKUP(A37,'JGS0004'!$A:$B,2,FALSE),0)</f>
        <v>58</v>
      </c>
      <c r="F37" s="2">
        <f>_xlfn.IFNA(VLOOKUP(A37,'JGS0005'!$A:$B,2,FALSE),0)</f>
        <v>0</v>
      </c>
      <c r="G37" s="45">
        <f t="shared" si="1"/>
        <v>640</v>
      </c>
      <c r="H37" s="2">
        <f t="shared" si="0"/>
        <v>386624</v>
      </c>
      <c r="I37" s="45">
        <f>MIN((H37-MAX(H37:$H$1291)),0)</f>
        <v>0</v>
      </c>
      <c r="J37" s="49">
        <f>MIN(H37/MAX(H37:$H$1291)-1,0)</f>
        <v>0</v>
      </c>
      <c r="K37" s="49"/>
      <c r="L37" s="43" t="s">
        <v>69</v>
      </c>
      <c r="M37" s="45" cm="1">
        <f t="array" ref="M37">SUMPRODUCT(((MONTH(A$2:A$1291)=VALUE(RIGHT(L37,2)))*(YEAR($A$2:$A$1291)=VALUE(LEFT(L37,4)))*G$2:G$1291))</f>
        <v>8047</v>
      </c>
    </row>
    <row r="38" spans="1:13" x14ac:dyDescent="0.25">
      <c r="A38" s="21">
        <v>45705</v>
      </c>
      <c r="B38" s="2">
        <f>_xlfn.IFNA(VLOOKUP(A38,'JGS0001'!$A:$B,2,FALSE),0)</f>
        <v>0</v>
      </c>
      <c r="C38" s="2">
        <f>_xlfn.IFNA(VLOOKUP(A38,'JGS0002'!$A:$B,2,FALSE),0)</f>
        <v>2520</v>
      </c>
      <c r="D38" s="2">
        <f>_xlfn.IFNA(VLOOKUP(A38,'JGS0003'!$A:$B,2,FALSE),0)</f>
        <v>10</v>
      </c>
      <c r="E38" s="2">
        <f>_xlfn.IFNA(VLOOKUP(A38,'JGS0004'!$A:$B,2,FALSE),0)</f>
        <v>0</v>
      </c>
      <c r="F38" s="2">
        <f>_xlfn.IFNA(VLOOKUP(A38,'JGS0005'!$A:$B,2,FALSE),0)</f>
        <v>0</v>
      </c>
      <c r="G38" s="45">
        <f t="shared" si="1"/>
        <v>2530</v>
      </c>
      <c r="H38" s="2">
        <f t="shared" si="0"/>
        <v>385984</v>
      </c>
      <c r="I38" s="45">
        <f>MIN((H38-MAX(H38:$H$1291)),0)</f>
        <v>0</v>
      </c>
      <c r="J38" s="49">
        <f>MIN(H38/MAX(H38:$H$1291)-1,0)</f>
        <v>0</v>
      </c>
      <c r="K38" s="49"/>
      <c r="L38" s="43" t="s">
        <v>70</v>
      </c>
      <c r="M38" s="45" cm="1">
        <f t="array" ref="M38">SUMPRODUCT(((MONTH(A$2:A$1291)=VALUE(RIGHT(L38,2)))*(YEAR($A$2:$A$1291)=VALUE(LEFT(L38,4)))*G$2:G$1291))</f>
        <v>8577</v>
      </c>
    </row>
    <row r="39" spans="1:13" x14ac:dyDescent="0.25">
      <c r="A39" s="21">
        <v>45702</v>
      </c>
      <c r="B39" s="2">
        <f>_xlfn.IFNA(VLOOKUP(A39,'JGS0001'!$A:$B,2,FALSE),0)</f>
        <v>0</v>
      </c>
      <c r="C39" s="2">
        <f>_xlfn.IFNA(VLOOKUP(A39,'JGS0002'!$A:$B,2,FALSE),0)</f>
        <v>0</v>
      </c>
      <c r="D39" s="2">
        <f>_xlfn.IFNA(VLOOKUP(A39,'JGS0003'!$A:$B,2,FALSE),0)</f>
        <v>3224</v>
      </c>
      <c r="E39" s="2">
        <f>_xlfn.IFNA(VLOOKUP(A39,'JGS0004'!$A:$B,2,FALSE),0)</f>
        <v>0</v>
      </c>
      <c r="F39" s="2">
        <f>_xlfn.IFNA(VLOOKUP(A39,'JGS0005'!$A:$B,2,FALSE),0)</f>
        <v>0</v>
      </c>
      <c r="G39" s="45">
        <f t="shared" si="1"/>
        <v>3224</v>
      </c>
      <c r="H39" s="2">
        <f t="shared" si="0"/>
        <v>383454</v>
      </c>
      <c r="I39" s="45">
        <f>MIN((H39-MAX(H39:$H$1291)),0)</f>
        <v>0</v>
      </c>
      <c r="J39" s="49">
        <f>MIN(H39/MAX(H39:$H$1291)-1,0)</f>
        <v>0</v>
      </c>
      <c r="K39" s="49"/>
      <c r="L39" s="43" t="s">
        <v>71</v>
      </c>
      <c r="M39" s="45" cm="1">
        <f t="array" ref="M39">SUMPRODUCT(((MONTH(A$2:A$1291)=VALUE(RIGHT(L39,2)))*(YEAR($A$2:$A$1291)=VALUE(LEFT(L39,4)))*G$2:G$1291))</f>
        <v>2485</v>
      </c>
    </row>
    <row r="40" spans="1:13" x14ac:dyDescent="0.25">
      <c r="A40" s="21">
        <v>45701</v>
      </c>
      <c r="B40" s="2">
        <f>_xlfn.IFNA(VLOOKUP(A40,'JGS0001'!$A:$B,2,FALSE),0)</f>
        <v>-1000</v>
      </c>
      <c r="C40" s="2">
        <f>_xlfn.IFNA(VLOOKUP(A40,'JGS0002'!$A:$B,2,FALSE),0)</f>
        <v>-1005</v>
      </c>
      <c r="D40" s="2">
        <f>_xlfn.IFNA(VLOOKUP(A40,'JGS0003'!$A:$B,2,FALSE),0)</f>
        <v>-1000</v>
      </c>
      <c r="E40" s="2">
        <f>_xlfn.IFNA(VLOOKUP(A40,'JGS0004'!$A:$B,2,FALSE),0)</f>
        <v>0</v>
      </c>
      <c r="F40" s="2">
        <f>_xlfn.IFNA(VLOOKUP(A40,'JGS0005'!$A:$B,2,FALSE),0)</f>
        <v>587</v>
      </c>
      <c r="G40" s="45">
        <f t="shared" si="1"/>
        <v>-2418</v>
      </c>
      <c r="H40" s="2">
        <f t="shared" si="0"/>
        <v>380230</v>
      </c>
      <c r="I40" s="45">
        <f>MIN((H40-MAX(H40:$H$1291)),0)</f>
        <v>-2541</v>
      </c>
      <c r="J40" s="49">
        <f>MIN(H40/MAX(H40:$H$1291)-1,0)</f>
        <v>-6.6384339461453834E-3</v>
      </c>
      <c r="K40" s="49"/>
      <c r="L40" s="43" t="s">
        <v>72</v>
      </c>
      <c r="M40" s="45" cm="1">
        <f t="array" ref="M40">SUMPRODUCT(((MONTH(A$2:A$1291)=VALUE(RIGHT(L40,2)))*(YEAR($A$2:$A$1291)=VALUE(LEFT(L40,4)))*G$2:G$1291))</f>
        <v>17959</v>
      </c>
    </row>
    <row r="41" spans="1:13" x14ac:dyDescent="0.25">
      <c r="A41" s="21">
        <v>45700</v>
      </c>
      <c r="B41" s="2">
        <f>_xlfn.IFNA(VLOOKUP(A41,'JGS0001'!$A:$B,2,FALSE),0)</f>
        <v>0</v>
      </c>
      <c r="C41" s="2">
        <f>_xlfn.IFNA(VLOOKUP(A41,'JGS0002'!$A:$B,2,FALSE),0)</f>
        <v>0</v>
      </c>
      <c r="D41" s="2">
        <f>_xlfn.IFNA(VLOOKUP(A41,'JGS0003'!$A:$B,2,FALSE),0)</f>
        <v>0</v>
      </c>
      <c r="E41" s="2">
        <f>_xlfn.IFNA(VLOOKUP(A41,'JGS0004'!$A:$B,2,FALSE),0)</f>
        <v>-123</v>
      </c>
      <c r="F41" s="2">
        <f>_xlfn.IFNA(VLOOKUP(A41,'JGS0005'!$A:$B,2,FALSE),0)</f>
        <v>0</v>
      </c>
      <c r="G41" s="45">
        <f t="shared" si="1"/>
        <v>-123</v>
      </c>
      <c r="H41" s="2">
        <f t="shared" si="0"/>
        <v>382648</v>
      </c>
      <c r="I41" s="45">
        <f>MIN((H41-MAX(H41:$H$1291)),0)</f>
        <v>-123</v>
      </c>
      <c r="J41" s="49">
        <f>MIN(H41/MAX(H41:$H$1291)-1,0)</f>
        <v>-3.2134095843205923E-4</v>
      </c>
      <c r="K41" s="49"/>
      <c r="L41" s="43" t="s">
        <v>73</v>
      </c>
      <c r="M41" s="45" cm="1">
        <f t="array" ref="M41">SUMPRODUCT(((MONTH(A$2:A$1291)=VALUE(RIGHT(L41,2)))*(YEAR($A$2:$A$1291)=VALUE(LEFT(L41,4)))*G$2:G$1291))</f>
        <v>12464</v>
      </c>
    </row>
    <row r="42" spans="1:13" x14ac:dyDescent="0.25">
      <c r="A42" s="21">
        <v>45699</v>
      </c>
      <c r="B42" s="2">
        <f>_xlfn.IFNA(VLOOKUP(A42,'JGS0001'!$A:$B,2,FALSE),0)</f>
        <v>125</v>
      </c>
      <c r="C42" s="2">
        <f>_xlfn.IFNA(VLOOKUP(A42,'JGS0002'!$A:$B,2,FALSE),0)</f>
        <v>2123</v>
      </c>
      <c r="D42" s="2">
        <f>_xlfn.IFNA(VLOOKUP(A42,'JGS0003'!$A:$B,2,FALSE),0)</f>
        <v>0</v>
      </c>
      <c r="E42" s="2">
        <f>_xlfn.IFNA(VLOOKUP(A42,'JGS0004'!$A:$B,2,FALSE),0)</f>
        <v>0</v>
      </c>
      <c r="F42" s="2">
        <f>_xlfn.IFNA(VLOOKUP(A42,'JGS0005'!$A:$B,2,FALSE),0)</f>
        <v>2840</v>
      </c>
      <c r="G42" s="45">
        <f t="shared" si="1"/>
        <v>5088</v>
      </c>
      <c r="H42" s="2">
        <f t="shared" si="0"/>
        <v>382771</v>
      </c>
      <c r="I42" s="45">
        <f>MIN((H42-MAX(H42:$H$1291)),0)</f>
        <v>0</v>
      </c>
      <c r="J42" s="49">
        <f>MIN(H42/MAX(H42:$H$1291)-1,0)</f>
        <v>0</v>
      </c>
      <c r="K42" s="49"/>
      <c r="L42" s="43">
        <v>202112</v>
      </c>
      <c r="M42" s="45" cm="1">
        <f t="array" ref="M42">SUMPRODUCT(((MONTH(A$2:A$1291)=VALUE(RIGHT(L42,2)))*(YEAR($A$2:$A$1291)=VALUE(LEFT(L42,4)))*G$2:G$1291))</f>
        <v>5434</v>
      </c>
    </row>
    <row r="43" spans="1:13" x14ac:dyDescent="0.25">
      <c r="A43" s="21">
        <v>45698</v>
      </c>
      <c r="B43" s="2">
        <f>_xlfn.IFNA(VLOOKUP(A43,'JGS0001'!$A:$B,2,FALSE),0)</f>
        <v>1760</v>
      </c>
      <c r="C43" s="2">
        <f>_xlfn.IFNA(VLOOKUP(A43,'JGS0002'!$A:$B,2,FALSE),0)</f>
        <v>1377</v>
      </c>
      <c r="D43" s="2">
        <f>_xlfn.IFNA(VLOOKUP(A43,'JGS0003'!$A:$B,2,FALSE),0)</f>
        <v>1405</v>
      </c>
      <c r="E43" s="2">
        <f>_xlfn.IFNA(VLOOKUP(A43,'JGS0004'!$A:$B,2,FALSE),0)</f>
        <v>0</v>
      </c>
      <c r="F43" s="2">
        <f>_xlfn.IFNA(VLOOKUP(A43,'JGS0005'!$A:$B,2,FALSE),0)</f>
        <v>897</v>
      </c>
      <c r="G43" s="45">
        <f t="shared" si="1"/>
        <v>5439</v>
      </c>
      <c r="H43" s="2">
        <f t="shared" si="0"/>
        <v>377683</v>
      </c>
      <c r="I43" s="45">
        <f>MIN((H43-MAX(H43:$H$1291)),0)</f>
        <v>-186</v>
      </c>
      <c r="J43" s="49">
        <f>MIN(H43/MAX(H43:$H$1291)-1,0)</f>
        <v>-4.9223408112331057E-4</v>
      </c>
      <c r="K43" s="49"/>
      <c r="L43" s="43">
        <v>202111</v>
      </c>
      <c r="M43" s="45" cm="1">
        <f t="array" ref="M43">SUMPRODUCT(((MONTH(A$2:A$1291)=VALUE(RIGHT(L43,2)))*(YEAR($A$2:$A$1291)=VALUE(LEFT(L43,4)))*G$2:G$1291))</f>
        <v>6959</v>
      </c>
    </row>
    <row r="44" spans="1:13" x14ac:dyDescent="0.25">
      <c r="A44" s="21">
        <v>45695</v>
      </c>
      <c r="B44" s="2">
        <f>_xlfn.IFNA(VLOOKUP(A44,'JGS0001'!$A:$B,2,FALSE),0)</f>
        <v>0</v>
      </c>
      <c r="C44" s="2">
        <f>_xlfn.IFNA(VLOOKUP(A44,'JGS0002'!$A:$B,2,FALSE),0)</f>
        <v>-1001</v>
      </c>
      <c r="D44" s="2">
        <f>_xlfn.IFNA(VLOOKUP(A44,'JGS0003'!$A:$B,2,FALSE),0)</f>
        <v>2095</v>
      </c>
      <c r="E44" s="2">
        <f>_xlfn.IFNA(VLOOKUP(A44,'JGS0004'!$A:$B,2,FALSE),0)</f>
        <v>421</v>
      </c>
      <c r="F44" s="2">
        <f>_xlfn.IFNA(VLOOKUP(A44,'JGS0005'!$A:$B,2,FALSE),0)</f>
        <v>0</v>
      </c>
      <c r="G44" s="45">
        <f t="shared" si="1"/>
        <v>1515</v>
      </c>
      <c r="H44" s="2">
        <f t="shared" si="0"/>
        <v>372244</v>
      </c>
      <c r="I44" s="45">
        <f>MIN((H44-MAX(H44:$H$1291)),0)</f>
        <v>-5625</v>
      </c>
      <c r="J44" s="49">
        <f>MIN(H44/MAX(H44:$H$1291)-1,0)</f>
        <v>-1.4886111324294959E-2</v>
      </c>
      <c r="K44" s="49"/>
      <c r="L44" s="43">
        <v>202110</v>
      </c>
      <c r="M44" s="45" cm="1">
        <f t="array" ref="M44">SUMPRODUCT(((MONTH(A$2:A$1291)=VALUE(RIGHT(L44,2)))*(YEAR($A$2:$A$1291)=VALUE(LEFT(L44,4)))*G$2:G$1291))</f>
        <v>703</v>
      </c>
    </row>
    <row r="45" spans="1:13" x14ac:dyDescent="0.25">
      <c r="A45" s="21">
        <v>45694</v>
      </c>
      <c r="B45" s="2">
        <f>_xlfn.IFNA(VLOOKUP(A45,'JGS0001'!$A:$B,2,FALSE),0)</f>
        <v>-1000</v>
      </c>
      <c r="C45" s="2">
        <f>_xlfn.IFNA(VLOOKUP(A45,'JGS0002'!$A:$B,2,FALSE),0)</f>
        <v>0</v>
      </c>
      <c r="D45" s="2">
        <f>_xlfn.IFNA(VLOOKUP(A45,'JGS0003'!$A:$B,2,FALSE),0)</f>
        <v>868</v>
      </c>
      <c r="E45" s="2">
        <f>_xlfn.IFNA(VLOOKUP(A45,'JGS0004'!$A:$B,2,FALSE),0)</f>
        <v>0</v>
      </c>
      <c r="F45" s="2">
        <f>_xlfn.IFNA(VLOOKUP(A45,'JGS0005'!$A:$B,2,FALSE),0)</f>
        <v>0</v>
      </c>
      <c r="G45" s="45">
        <f t="shared" si="1"/>
        <v>-132</v>
      </c>
      <c r="H45" s="2">
        <f t="shared" si="0"/>
        <v>370729</v>
      </c>
      <c r="I45" s="45">
        <f>MIN((H45-MAX(H45:$H$1291)),0)</f>
        <v>-7140</v>
      </c>
      <c r="J45" s="49">
        <f>MIN(H45/MAX(H45:$H$1291)-1,0)</f>
        <v>-1.8895437307638319E-2</v>
      </c>
      <c r="K45" s="49"/>
      <c r="L45" s="43">
        <v>202109</v>
      </c>
      <c r="M45" s="45" cm="1">
        <f t="array" ref="M45">SUMPRODUCT(((MONTH(A$2:A$1291)=VALUE(RIGHT(L45,2)))*(YEAR($A$2:$A$1291)=VALUE(LEFT(L45,4)))*G$2:G$1291))</f>
        <v>165</v>
      </c>
    </row>
    <row r="46" spans="1:13" x14ac:dyDescent="0.25">
      <c r="A46" s="21">
        <v>45693</v>
      </c>
      <c r="B46" s="2">
        <f>_xlfn.IFNA(VLOOKUP(A46,'JGS0001'!$A:$B,2,FALSE),0)</f>
        <v>0</v>
      </c>
      <c r="C46" s="2">
        <f>_xlfn.IFNA(VLOOKUP(A46,'JGS0002'!$A:$B,2,FALSE),0)</f>
        <v>0</v>
      </c>
      <c r="D46" s="2">
        <f>_xlfn.IFNA(VLOOKUP(A46,'JGS0003'!$A:$B,2,FALSE),0)</f>
        <v>-1000</v>
      </c>
      <c r="E46" s="2">
        <f>_xlfn.IFNA(VLOOKUP(A46,'JGS0004'!$A:$B,2,FALSE),0)</f>
        <v>0</v>
      </c>
      <c r="F46" s="2">
        <f>_xlfn.IFNA(VLOOKUP(A46,'JGS0005'!$A:$B,2,FALSE),0)</f>
        <v>-1001</v>
      </c>
      <c r="G46" s="45">
        <f t="shared" si="1"/>
        <v>-2001</v>
      </c>
      <c r="H46" s="2">
        <f t="shared" si="0"/>
        <v>370861</v>
      </c>
      <c r="I46" s="45">
        <f>MIN((H46-MAX(H46:$H$1291)),0)</f>
        <v>-7008</v>
      </c>
      <c r="J46" s="49">
        <f>MIN(H46/MAX(H46:$H$1291)-1,0)</f>
        <v>-1.8546109895228202E-2</v>
      </c>
      <c r="K46" s="49"/>
      <c r="L46" s="43">
        <v>202108</v>
      </c>
      <c r="M46" s="45" cm="1">
        <f t="array" ref="M46">SUMPRODUCT(((MONTH(A$2:A$1291)=VALUE(RIGHT(L46,2)))*(YEAR($A$2:$A$1291)=VALUE(LEFT(L46,4)))*G$2:G$1291))</f>
        <v>10205</v>
      </c>
    </row>
    <row r="47" spans="1:13" x14ac:dyDescent="0.25">
      <c r="A47" s="21">
        <v>45692</v>
      </c>
      <c r="B47" s="2">
        <f>_xlfn.IFNA(VLOOKUP(A47,'JGS0001'!$A:$B,2,FALSE),0)</f>
        <v>0</v>
      </c>
      <c r="C47" s="2">
        <f>_xlfn.IFNA(VLOOKUP(A47,'JGS0002'!$A:$B,2,FALSE),0)</f>
        <v>-1000</v>
      </c>
      <c r="D47" s="2">
        <f>_xlfn.IFNA(VLOOKUP(A47,'JGS0003'!$A:$B,2,FALSE),0)</f>
        <v>0</v>
      </c>
      <c r="E47" s="2">
        <f>_xlfn.IFNA(VLOOKUP(A47,'JGS0004'!$A:$B,2,FALSE),0)</f>
        <v>-1002</v>
      </c>
      <c r="F47" s="2">
        <f>_xlfn.IFNA(VLOOKUP(A47,'JGS0005'!$A:$B,2,FALSE),0)</f>
        <v>-1000</v>
      </c>
      <c r="G47" s="45">
        <f t="shared" si="1"/>
        <v>-3002</v>
      </c>
      <c r="H47" s="2">
        <f t="shared" si="0"/>
        <v>372862</v>
      </c>
      <c r="I47" s="45">
        <f>MIN((H47-MAX(H47:$H$1291)),0)</f>
        <v>-5007</v>
      </c>
      <c r="J47" s="49">
        <f>MIN(H47/MAX(H47:$H$1291)-1,0)</f>
        <v>-1.3250623893465763E-2</v>
      </c>
      <c r="K47" s="49"/>
      <c r="L47" s="43">
        <v>202107</v>
      </c>
      <c r="M47" s="45" cm="1">
        <f t="array" ref="M47">SUMPRODUCT(((MONTH(A$2:A$1291)=VALUE(RIGHT(L47,2)))*(YEAR($A$2:$A$1291)=VALUE(LEFT(L47,4)))*G$2:G$1291))</f>
        <v>-1185</v>
      </c>
    </row>
    <row r="48" spans="1:13" x14ac:dyDescent="0.25">
      <c r="A48" s="21">
        <v>45691</v>
      </c>
      <c r="B48" s="2">
        <f>_xlfn.IFNA(VLOOKUP(A48,'JGS0001'!$A:$B,2,FALSE),0)</f>
        <v>0</v>
      </c>
      <c r="C48" s="2">
        <f>_xlfn.IFNA(VLOOKUP(A48,'JGS0002'!$A:$B,2,FALSE),0)</f>
        <v>-1004</v>
      </c>
      <c r="D48" s="2">
        <f>_xlfn.IFNA(VLOOKUP(A48,'JGS0003'!$A:$B,2,FALSE),0)</f>
        <v>0</v>
      </c>
      <c r="E48" s="2">
        <f>_xlfn.IFNA(VLOOKUP(A48,'JGS0004'!$A:$B,2,FALSE),0)</f>
        <v>0</v>
      </c>
      <c r="F48" s="2">
        <f>_xlfn.IFNA(VLOOKUP(A48,'JGS0005'!$A:$B,2,FALSE),0)</f>
        <v>-1001</v>
      </c>
      <c r="G48" s="45">
        <f t="shared" si="1"/>
        <v>-2005</v>
      </c>
      <c r="H48" s="2">
        <f t="shared" si="0"/>
        <v>375864</v>
      </c>
      <c r="I48" s="45">
        <f>MIN((H48-MAX(H48:$H$1291)),0)</f>
        <v>-2005</v>
      </c>
      <c r="J48" s="49">
        <f>MIN(H48/MAX(H48:$H$1291)-1,0)</f>
        <v>-5.3060716809264497E-3</v>
      </c>
      <c r="K48" s="49"/>
      <c r="L48" s="43">
        <v>202106</v>
      </c>
      <c r="M48" s="45" cm="1">
        <f t="array" ref="M48">SUMPRODUCT(((MONTH(A$2:A$1291)=VALUE(RIGHT(L48,2)))*(YEAR($A$2:$A$1291)=VALUE(LEFT(L48,4)))*G$2:G$1291))</f>
        <v>-12753</v>
      </c>
    </row>
    <row r="49" spans="1:13" x14ac:dyDescent="0.25">
      <c r="A49" s="21">
        <v>45688</v>
      </c>
      <c r="B49" s="2">
        <f>_xlfn.IFNA(VLOOKUP(A49,'JGS0001'!$A:$B,2,FALSE),0)</f>
        <v>915</v>
      </c>
      <c r="C49" s="2">
        <f>_xlfn.IFNA(VLOOKUP(A49,'JGS0002'!$A:$B,2,FALSE),0)</f>
        <v>-1000</v>
      </c>
      <c r="D49" s="2">
        <f>_xlfn.IFNA(VLOOKUP(A49,'JGS0003'!$A:$B,2,FALSE),0)</f>
        <v>1394</v>
      </c>
      <c r="E49" s="2">
        <f>_xlfn.IFNA(VLOOKUP(A49,'JGS0004'!$A:$B,2,FALSE),0)</f>
        <v>776</v>
      </c>
      <c r="F49" s="2">
        <f>_xlfn.IFNA(VLOOKUP(A49,'JGS0005'!$A:$B,2,FALSE),0)</f>
        <v>2091</v>
      </c>
      <c r="G49" s="45">
        <f t="shared" si="1"/>
        <v>4176</v>
      </c>
      <c r="H49" s="2">
        <f t="shared" si="0"/>
        <v>377869</v>
      </c>
      <c r="I49" s="45">
        <f>MIN((H49-MAX(H49:$H$1291)),0)</f>
        <v>0</v>
      </c>
      <c r="J49" s="49">
        <f>MIN(H49/MAX(H49:$H$1291)-1,0)</f>
        <v>0</v>
      </c>
      <c r="K49" s="49"/>
      <c r="L49" s="43">
        <v>202105</v>
      </c>
      <c r="M49" s="45" cm="1">
        <f t="array" ref="M49">SUMPRODUCT(((MONTH(A$2:A$1291)=VALUE(RIGHT(L49,2)))*(YEAR($A$2:$A$1291)=VALUE(LEFT(L49,4)))*G$2:G$1291))</f>
        <v>11704</v>
      </c>
    </row>
    <row r="50" spans="1:13" x14ac:dyDescent="0.25">
      <c r="A50" s="21">
        <v>45687</v>
      </c>
      <c r="B50" s="2">
        <f>_xlfn.IFNA(VLOOKUP(A50,'JGS0001'!$A:$B,2,FALSE),0)</f>
        <v>1275</v>
      </c>
      <c r="C50" s="2">
        <f>_xlfn.IFNA(VLOOKUP(A50,'JGS0002'!$A:$B,2,FALSE),0)</f>
        <v>-1005</v>
      </c>
      <c r="D50" s="2">
        <f>_xlfn.IFNA(VLOOKUP(A50,'JGS0003'!$A:$B,2,FALSE),0)</f>
        <v>-1000</v>
      </c>
      <c r="E50" s="2">
        <f>_xlfn.IFNA(VLOOKUP(A50,'JGS0004'!$A:$B,2,FALSE),0)</f>
        <v>1934</v>
      </c>
      <c r="F50" s="2">
        <f>_xlfn.IFNA(VLOOKUP(A50,'JGS0005'!$A:$B,2,FALSE),0)</f>
        <v>828</v>
      </c>
      <c r="G50" s="45">
        <f t="shared" si="1"/>
        <v>2032</v>
      </c>
      <c r="H50" s="2">
        <f t="shared" si="0"/>
        <v>373693</v>
      </c>
      <c r="I50" s="45">
        <f>MIN((H50-MAX(H50:$H$1291)),0)</f>
        <v>0</v>
      </c>
      <c r="J50" s="49">
        <f>MIN(H50/MAX(H50:$H$1291)-1,0)</f>
        <v>0</v>
      </c>
      <c r="K50" s="49"/>
      <c r="L50" s="43">
        <v>202104</v>
      </c>
      <c r="M50" s="45" cm="1">
        <f t="array" ref="M50">SUMPRODUCT(((MONTH(A$2:A$1291)=VALUE(RIGHT(L50,2)))*(YEAR($A$2:$A$1291)=VALUE(LEFT(L50,4)))*G$2:G$1291))</f>
        <v>10793</v>
      </c>
    </row>
    <row r="51" spans="1:13" x14ac:dyDescent="0.25">
      <c r="A51" s="21">
        <v>45686</v>
      </c>
      <c r="B51" s="2">
        <f>_xlfn.IFNA(VLOOKUP(A51,'JGS0001'!$A:$B,2,FALSE),0)</f>
        <v>0</v>
      </c>
      <c r="C51" s="2">
        <f>_xlfn.IFNA(VLOOKUP(A51,'JGS0002'!$A:$B,2,FALSE),0)</f>
        <v>481</v>
      </c>
      <c r="D51" s="2">
        <f>_xlfn.IFNA(VLOOKUP(A51,'JGS0003'!$A:$B,2,FALSE),0)</f>
        <v>477</v>
      </c>
      <c r="E51" s="2">
        <f>_xlfn.IFNA(VLOOKUP(A51,'JGS0004'!$A:$B,2,FALSE),0)</f>
        <v>0</v>
      </c>
      <c r="F51" s="2">
        <f>_xlfn.IFNA(VLOOKUP(A51,'JGS0005'!$A:$B,2,FALSE),0)</f>
        <v>-1002</v>
      </c>
      <c r="G51" s="45">
        <f t="shared" si="1"/>
        <v>-44</v>
      </c>
      <c r="H51" s="2">
        <f t="shared" si="0"/>
        <v>371661</v>
      </c>
      <c r="I51" s="45">
        <f>MIN((H51-MAX(H51:$H$1291)),0)</f>
        <v>-44</v>
      </c>
      <c r="J51" s="49">
        <f>MIN(H51/MAX(H51:$H$1291)-1,0)</f>
        <v>-1.1837344130427585E-4</v>
      </c>
      <c r="K51" s="49"/>
      <c r="L51" s="43">
        <v>202103</v>
      </c>
      <c r="M51" s="45" cm="1">
        <f t="array" ref="M51">SUMPRODUCT(((MONTH(A$2:A$1291)=VALUE(RIGHT(L51,2)))*(YEAR($A$2:$A$1291)=VALUE(LEFT(L51,4)))*G$2:G$1291))</f>
        <v>6868</v>
      </c>
    </row>
    <row r="52" spans="1:13" x14ac:dyDescent="0.25">
      <c r="A52" s="21">
        <v>45685</v>
      </c>
      <c r="B52" s="2">
        <f>_xlfn.IFNA(VLOOKUP(A52,'JGS0001'!$A:$B,2,FALSE),0)</f>
        <v>-1002</v>
      </c>
      <c r="C52" s="2">
        <f>_xlfn.IFNA(VLOOKUP(A52,'JGS0002'!$A:$B,2,FALSE),0)</f>
        <v>742</v>
      </c>
      <c r="D52" s="2">
        <f>_xlfn.IFNA(VLOOKUP(A52,'JGS0003'!$A:$B,2,FALSE),0)</f>
        <v>0</v>
      </c>
      <c r="E52" s="2">
        <f>_xlfn.IFNA(VLOOKUP(A52,'JGS0004'!$A:$B,2,FALSE),0)</f>
        <v>-387</v>
      </c>
      <c r="F52" s="2">
        <f>_xlfn.IFNA(VLOOKUP(A52,'JGS0005'!$A:$B,2,FALSE),0)</f>
        <v>1167</v>
      </c>
      <c r="G52" s="45">
        <f t="shared" si="1"/>
        <v>520</v>
      </c>
      <c r="H52" s="2">
        <f t="shared" si="0"/>
        <v>371705</v>
      </c>
      <c r="I52" s="45">
        <f>MIN((H52-MAX(H52:$H$1291)),0)</f>
        <v>0</v>
      </c>
      <c r="J52" s="49">
        <f>MIN(H52/MAX(H52:$H$1291)-1,0)</f>
        <v>0</v>
      </c>
      <c r="K52" s="49"/>
      <c r="L52" s="43">
        <v>202102</v>
      </c>
      <c r="M52" s="45" cm="1">
        <f t="array" ref="M52">SUMPRODUCT(((MONTH(A$2:A$1291)=VALUE(RIGHT(L52,2)))*(YEAR($A$2:$A$1291)=VALUE(LEFT(L52,4)))*G$2:G$1291))</f>
        <v>461</v>
      </c>
    </row>
    <row r="53" spans="1:13" x14ac:dyDescent="0.25">
      <c r="A53" s="21">
        <v>45684</v>
      </c>
      <c r="B53" s="2">
        <f>_xlfn.IFNA(VLOOKUP(A53,'JGS0001'!$A:$B,2,FALSE),0)</f>
        <v>0</v>
      </c>
      <c r="C53" s="2">
        <f>_xlfn.IFNA(VLOOKUP(A53,'JGS0002'!$A:$B,2,FALSE),0)</f>
        <v>478</v>
      </c>
      <c r="D53" s="2">
        <f>_xlfn.IFNA(VLOOKUP(A53,'JGS0003'!$A:$B,2,FALSE),0)</f>
        <v>0</v>
      </c>
      <c r="E53" s="2">
        <f>_xlfn.IFNA(VLOOKUP(A53,'JGS0004'!$A:$B,2,FALSE),0)</f>
        <v>0</v>
      </c>
      <c r="F53" s="2">
        <f>_xlfn.IFNA(VLOOKUP(A53,'JGS0005'!$A:$B,2,FALSE),0)</f>
        <v>522</v>
      </c>
      <c r="G53" s="45">
        <f t="shared" si="1"/>
        <v>1000</v>
      </c>
      <c r="H53" s="2">
        <f t="shared" si="0"/>
        <v>371185</v>
      </c>
      <c r="I53" s="45">
        <f>MIN((H53-MAX(H53:$H$1291)),0)</f>
        <v>0</v>
      </c>
      <c r="J53" s="49">
        <f>MIN(H53/MAX(H53:$H$1291)-1,0)</f>
        <v>0</v>
      </c>
      <c r="K53" s="49"/>
      <c r="L53" s="43">
        <v>202101</v>
      </c>
      <c r="M53" s="45" cm="1">
        <f t="array" ref="M53">SUMPRODUCT(((MONTH(A$2:A$1291)=VALUE(RIGHT(L53,2)))*(YEAR($A$2:$A$1291)=VALUE(LEFT(L53,4)))*G$2:G$1291))</f>
        <v>6397</v>
      </c>
    </row>
    <row r="54" spans="1:13" x14ac:dyDescent="0.25">
      <c r="A54" s="21">
        <v>45681</v>
      </c>
      <c r="B54" s="2">
        <f>_xlfn.IFNA(VLOOKUP(A54,'JGS0001'!$A:$B,2,FALSE),0)</f>
        <v>0</v>
      </c>
      <c r="C54" s="2">
        <f>_xlfn.IFNA(VLOOKUP(A54,'JGS0002'!$A:$B,2,FALSE),0)</f>
        <v>451</v>
      </c>
      <c r="D54" s="2">
        <f>_xlfn.IFNA(VLOOKUP(A54,'JGS0003'!$A:$B,2,FALSE),0)</f>
        <v>2213</v>
      </c>
      <c r="E54" s="2">
        <f>_xlfn.IFNA(VLOOKUP(A54,'JGS0004'!$A:$B,2,FALSE),0)</f>
        <v>1020</v>
      </c>
      <c r="F54" s="2">
        <f>_xlfn.IFNA(VLOOKUP(A54,'JGS0005'!$A:$B,2,FALSE),0)</f>
        <v>-1008</v>
      </c>
      <c r="G54" s="45">
        <f t="shared" si="1"/>
        <v>2676</v>
      </c>
      <c r="H54" s="2">
        <f t="shared" si="0"/>
        <v>370185</v>
      </c>
      <c r="I54" s="45">
        <f>MIN((H54-MAX(H54:$H$1291)),0)</f>
        <v>0</v>
      </c>
      <c r="J54" s="49">
        <f>MIN(H54/MAX(H54:$H$1291)-1,0)</f>
        <v>0</v>
      </c>
      <c r="K54" s="49"/>
      <c r="L54" s="43">
        <v>202012</v>
      </c>
      <c r="M54" s="45" cm="1">
        <f t="array" ref="M54">SUMPRODUCT(((MONTH(A$2:A$1291)=VALUE(RIGHT(L54,2)))*(YEAR($A$2:$A$1291)=VALUE(LEFT(L54,4)))*G$2:G$1291))</f>
        <v>10988</v>
      </c>
    </row>
    <row r="55" spans="1:13" x14ac:dyDescent="0.25">
      <c r="A55" s="21">
        <v>45680</v>
      </c>
      <c r="B55" s="2">
        <f>_xlfn.IFNA(VLOOKUP(A55,'JGS0001'!$A:$B,2,FALSE),0)</f>
        <v>0</v>
      </c>
      <c r="C55" s="2">
        <f>_xlfn.IFNA(VLOOKUP(A55,'JGS0002'!$A:$B,2,FALSE),0)</f>
        <v>-216</v>
      </c>
      <c r="D55" s="2">
        <f>_xlfn.IFNA(VLOOKUP(A55,'JGS0003'!$A:$B,2,FALSE),0)</f>
        <v>2640</v>
      </c>
      <c r="E55" s="2">
        <f>_xlfn.IFNA(VLOOKUP(A55,'JGS0004'!$A:$B,2,FALSE),0)</f>
        <v>0</v>
      </c>
      <c r="F55" s="2">
        <f>_xlfn.IFNA(VLOOKUP(A55,'JGS0005'!$A:$B,2,FALSE),0)</f>
        <v>0</v>
      </c>
      <c r="G55" s="45">
        <f t="shared" si="1"/>
        <v>2424</v>
      </c>
      <c r="H55" s="2">
        <f t="shared" si="0"/>
        <v>367509</v>
      </c>
      <c r="I55" s="45">
        <f>MIN((H55-MAX(H55:$H$1291)),0)</f>
        <v>-131</v>
      </c>
      <c r="J55" s="49">
        <f>MIN(H55/MAX(H55:$H$1291)-1,0)</f>
        <v>-3.5632684147535176E-4</v>
      </c>
      <c r="K55" s="49"/>
      <c r="L55" s="43">
        <v>202011</v>
      </c>
      <c r="M55" s="45" cm="1">
        <f t="array" ref="M55">SUMPRODUCT(((MONTH(A$2:A$1291)=VALUE(RIGHT(L55,2)))*(YEAR($A$2:$A$1291)=VALUE(LEFT(L55,4)))*G$2:G$1291))</f>
        <v>3398</v>
      </c>
    </row>
    <row r="56" spans="1:13" x14ac:dyDescent="0.25">
      <c r="A56" s="21">
        <v>45679</v>
      </c>
      <c r="B56" s="2">
        <f>_xlfn.IFNA(VLOOKUP(A56,'JGS0001'!$A:$B,2,FALSE),0)</f>
        <v>-165</v>
      </c>
      <c r="C56" s="2">
        <f>_xlfn.IFNA(VLOOKUP(A56,'JGS0002'!$A:$B,2,FALSE),0)</f>
        <v>78</v>
      </c>
      <c r="D56" s="2">
        <f>_xlfn.IFNA(VLOOKUP(A56,'JGS0003'!$A:$B,2,FALSE),0)</f>
        <v>794</v>
      </c>
      <c r="E56" s="2">
        <f>_xlfn.IFNA(VLOOKUP(A56,'JGS0004'!$A:$B,2,FALSE),0)</f>
        <v>-1000</v>
      </c>
      <c r="F56" s="2">
        <f>_xlfn.IFNA(VLOOKUP(A56,'JGS0005'!$A:$B,2,FALSE),0)</f>
        <v>0</v>
      </c>
      <c r="G56" s="45">
        <f t="shared" si="1"/>
        <v>-293</v>
      </c>
      <c r="H56" s="2">
        <f t="shared" si="0"/>
        <v>365085</v>
      </c>
      <c r="I56" s="45">
        <f>MIN((H56-MAX(H56:$H$1291)),0)</f>
        <v>-2555</v>
      </c>
      <c r="J56" s="49">
        <f>MIN(H56/MAX(H56:$H$1291)-1,0)</f>
        <v>-6.9497334348819217E-3</v>
      </c>
      <c r="K56" s="49"/>
      <c r="L56" s="43">
        <v>202010</v>
      </c>
      <c r="M56" s="45" cm="1">
        <f t="array" ref="M56">SUMPRODUCT(((MONTH(A$2:A$1291)=VALUE(RIGHT(L56,2)))*(YEAR($A$2:$A$1291)=VALUE(LEFT(L56,4)))*G$2:G$1291))</f>
        <v>3003</v>
      </c>
    </row>
    <row r="57" spans="1:13" x14ac:dyDescent="0.25">
      <c r="A57" s="21">
        <v>45678</v>
      </c>
      <c r="B57" s="2">
        <f>_xlfn.IFNA(VLOOKUP(A57,'JGS0001'!$A:$B,2,FALSE),0)</f>
        <v>0</v>
      </c>
      <c r="C57" s="2">
        <f>_xlfn.IFNA(VLOOKUP(A57,'JGS0002'!$A:$B,2,FALSE),0)</f>
        <v>0</v>
      </c>
      <c r="D57" s="2">
        <f>_xlfn.IFNA(VLOOKUP(A57,'JGS0003'!$A:$B,2,FALSE),0)</f>
        <v>0</v>
      </c>
      <c r="E57" s="2">
        <f>_xlfn.IFNA(VLOOKUP(A57,'JGS0004'!$A:$B,2,FALSE),0)</f>
        <v>1189</v>
      </c>
      <c r="F57" s="2">
        <f>_xlfn.IFNA(VLOOKUP(A57,'JGS0005'!$A:$B,2,FALSE),0)</f>
        <v>0</v>
      </c>
      <c r="G57" s="45">
        <f t="shared" si="1"/>
        <v>1189</v>
      </c>
      <c r="H57" s="2">
        <f t="shared" si="0"/>
        <v>365378</v>
      </c>
      <c r="I57" s="45">
        <f>MIN((H57-MAX(H57:$H$1291)),0)</f>
        <v>-2262</v>
      </c>
      <c r="J57" s="49">
        <f>MIN(H57/MAX(H57:$H$1291)-1,0)</f>
        <v>-6.1527581329561265E-3</v>
      </c>
      <c r="K57" s="49"/>
      <c r="L57" s="43">
        <v>202009</v>
      </c>
      <c r="M57" s="45" cm="1">
        <f t="array" ref="M57">SUMPRODUCT(((MONTH(A$2:A$1291)=VALUE(RIGHT(L57,2)))*(YEAR($A$2:$A$1291)=VALUE(LEFT(L57,4)))*G$2:G$1291))</f>
        <v>513</v>
      </c>
    </row>
    <row r="58" spans="1:13" x14ac:dyDescent="0.25">
      <c r="A58" s="21">
        <v>45677</v>
      </c>
      <c r="B58" s="2">
        <f>_xlfn.IFNA(VLOOKUP(A58,'JGS0001'!$A:$B,2,FALSE),0)</f>
        <v>0</v>
      </c>
      <c r="C58" s="2">
        <f>_xlfn.IFNA(VLOOKUP(A58,'JGS0002'!$A:$B,2,FALSE),0)</f>
        <v>0</v>
      </c>
      <c r="D58" s="2">
        <f>_xlfn.IFNA(VLOOKUP(A58,'JGS0003'!$A:$B,2,FALSE),0)</f>
        <v>366</v>
      </c>
      <c r="E58" s="2">
        <f>_xlfn.IFNA(VLOOKUP(A58,'JGS0004'!$A:$B,2,FALSE),0)</f>
        <v>0</v>
      </c>
      <c r="F58" s="2">
        <f>_xlfn.IFNA(VLOOKUP(A58,'JGS0005'!$A:$B,2,FALSE),0)</f>
        <v>1372</v>
      </c>
      <c r="G58" s="45">
        <f t="shared" si="1"/>
        <v>1738</v>
      </c>
      <c r="H58" s="2">
        <f t="shared" si="0"/>
        <v>364189</v>
      </c>
      <c r="I58" s="45">
        <f>MIN((H58-MAX(H58:$H$1291)),0)</f>
        <v>-3451</v>
      </c>
      <c r="J58" s="49">
        <f>MIN(H58/MAX(H58:$H$1291)-1,0)</f>
        <v>-9.3869002284844294E-3</v>
      </c>
      <c r="K58" s="49"/>
      <c r="L58" s="43">
        <v>202008</v>
      </c>
      <c r="M58" s="45" cm="1">
        <f t="array" ref="M58">SUMPRODUCT(((MONTH(A$2:A$1291)=VALUE(RIGHT(L58,2)))*(YEAR($A$2:$A$1291)=VALUE(LEFT(L58,4)))*G$2:G$1291))</f>
        <v>-2578</v>
      </c>
    </row>
    <row r="59" spans="1:13" x14ac:dyDescent="0.25">
      <c r="A59" s="21">
        <v>45674</v>
      </c>
      <c r="B59" s="2">
        <f>_xlfn.IFNA(VLOOKUP(A59,'JGS0001'!$A:$B,2,FALSE),0)</f>
        <v>0</v>
      </c>
      <c r="C59" s="2">
        <f>_xlfn.IFNA(VLOOKUP(A59,'JGS0002'!$A:$B,2,FALSE),0)</f>
        <v>-1008</v>
      </c>
      <c r="D59" s="2">
        <f>_xlfn.IFNA(VLOOKUP(A59,'JGS0003'!$A:$B,2,FALSE),0)</f>
        <v>0</v>
      </c>
      <c r="E59" s="2">
        <f>_xlfn.IFNA(VLOOKUP(A59,'JGS0004'!$A:$B,2,FALSE),0)</f>
        <v>0</v>
      </c>
      <c r="F59" s="2">
        <f>_xlfn.IFNA(VLOOKUP(A59,'JGS0005'!$A:$B,2,FALSE),0)</f>
        <v>-1002</v>
      </c>
      <c r="G59" s="45">
        <f t="shared" si="1"/>
        <v>-2010</v>
      </c>
      <c r="H59" s="2">
        <f t="shared" si="0"/>
        <v>362451</v>
      </c>
      <c r="I59" s="45">
        <f>MIN((H59-MAX(H59:$H$1291)),0)</f>
        <v>-5189</v>
      </c>
      <c r="J59" s="49">
        <f>MIN(H59/MAX(H59:$H$1291)-1,0)</f>
        <v>-1.4114350995539149E-2</v>
      </c>
      <c r="K59" s="49"/>
      <c r="L59" s="43">
        <v>202007</v>
      </c>
      <c r="M59" s="45" cm="1">
        <f t="array" ref="M59">SUMPRODUCT(((MONTH(A$2:A$1291)=VALUE(RIGHT(L59,2)))*(YEAR($A$2:$A$1291)=VALUE(LEFT(L59,4)))*G$2:G$1291))</f>
        <v>4544</v>
      </c>
    </row>
    <row r="60" spans="1:13" x14ac:dyDescent="0.25">
      <c r="A60" s="21">
        <v>45673</v>
      </c>
      <c r="B60" s="2">
        <f>_xlfn.IFNA(VLOOKUP(A60,'JGS0001'!$A:$B,2,FALSE),0)</f>
        <v>0</v>
      </c>
      <c r="C60" s="2">
        <f>_xlfn.IFNA(VLOOKUP(A60,'JGS0002'!$A:$B,2,FALSE),0)</f>
        <v>-666</v>
      </c>
      <c r="D60" s="2">
        <f>_xlfn.IFNA(VLOOKUP(A60,'JGS0003'!$A:$B,2,FALSE),0)</f>
        <v>0</v>
      </c>
      <c r="E60" s="2">
        <f>_xlfn.IFNA(VLOOKUP(A60,'JGS0004'!$A:$B,2,FALSE),0)</f>
        <v>-448</v>
      </c>
      <c r="F60" s="2">
        <f>_xlfn.IFNA(VLOOKUP(A60,'JGS0005'!$A:$B,2,FALSE),0)</f>
        <v>-1000</v>
      </c>
      <c r="G60" s="45">
        <f t="shared" si="1"/>
        <v>-2114</v>
      </c>
      <c r="H60" s="2">
        <f t="shared" si="0"/>
        <v>364461</v>
      </c>
      <c r="I60" s="45">
        <f>MIN((H60-MAX(H60:$H$1291)),0)</f>
        <v>-3179</v>
      </c>
      <c r="J60" s="49">
        <f>MIN(H60/MAX(H60:$H$1291)-1,0)</f>
        <v>-8.6470460232836999E-3</v>
      </c>
      <c r="K60" s="49"/>
      <c r="L60" s="43">
        <v>202006</v>
      </c>
      <c r="M60" s="45" cm="1">
        <f t="array" ref="M60">SUMPRODUCT(((MONTH(A$2:A$1291)=VALUE(RIGHT(L60,2)))*(YEAR($A$2:$A$1291)=VALUE(LEFT(L60,4)))*G$2:G$1291))</f>
        <v>3475</v>
      </c>
    </row>
    <row r="61" spans="1:13" x14ac:dyDescent="0.25">
      <c r="A61" s="21">
        <v>45672</v>
      </c>
      <c r="B61" s="2">
        <f>_xlfn.IFNA(VLOOKUP(A61,'JGS0001'!$A:$B,2,FALSE),0)</f>
        <v>0</v>
      </c>
      <c r="C61" s="2">
        <f>_xlfn.IFNA(VLOOKUP(A61,'JGS0002'!$A:$B,2,FALSE),0)</f>
        <v>1636</v>
      </c>
      <c r="D61" s="2">
        <f>_xlfn.IFNA(VLOOKUP(A61,'JGS0003'!$A:$B,2,FALSE),0)</f>
        <v>-1000</v>
      </c>
      <c r="E61" s="2">
        <f>_xlfn.IFNA(VLOOKUP(A61,'JGS0004'!$A:$B,2,FALSE),0)</f>
        <v>0</v>
      </c>
      <c r="F61" s="2">
        <f>_xlfn.IFNA(VLOOKUP(A61,'JGS0005'!$A:$B,2,FALSE),0)</f>
        <v>-1002</v>
      </c>
      <c r="G61" s="45">
        <f t="shared" si="1"/>
        <v>-366</v>
      </c>
      <c r="H61" s="2">
        <f t="shared" si="0"/>
        <v>366575</v>
      </c>
      <c r="I61" s="45">
        <f>MIN((H61-MAX(H61:$H$1291)),0)</f>
        <v>-1065</v>
      </c>
      <c r="J61" s="49">
        <f>MIN(H61/MAX(H61:$H$1291)-1,0)</f>
        <v>-2.896855619627936E-3</v>
      </c>
      <c r="K61" s="49"/>
      <c r="L61" s="43">
        <v>202005</v>
      </c>
      <c r="M61" s="45" cm="1">
        <f t="array" ref="M61">SUMPRODUCT(((MONTH(A$2:A$1291)=VALUE(RIGHT(L61,2)))*(YEAR($A$2:$A$1291)=VALUE(LEFT(L61,4)))*G$2:G$1291))</f>
        <v>2061</v>
      </c>
    </row>
    <row r="62" spans="1:13" x14ac:dyDescent="0.25">
      <c r="A62" s="21">
        <v>45671</v>
      </c>
      <c r="B62" s="2">
        <f>_xlfn.IFNA(VLOOKUP(A62,'JGS0001'!$A:$B,2,FALSE),0)</f>
        <v>-455</v>
      </c>
      <c r="C62" s="2">
        <f>_xlfn.IFNA(VLOOKUP(A62,'JGS0002'!$A:$B,2,FALSE),0)</f>
        <v>-519</v>
      </c>
      <c r="D62" s="2">
        <f>_xlfn.IFNA(VLOOKUP(A62,'JGS0003'!$A:$B,2,FALSE),0)</f>
        <v>425</v>
      </c>
      <c r="E62" s="2">
        <f>_xlfn.IFNA(VLOOKUP(A62,'JGS0004'!$A:$B,2,FALSE),0)</f>
        <v>0</v>
      </c>
      <c r="F62" s="2">
        <f>_xlfn.IFNA(VLOOKUP(A62,'JGS0005'!$A:$B,2,FALSE),0)</f>
        <v>-150</v>
      </c>
      <c r="G62" s="45">
        <f t="shared" si="1"/>
        <v>-699</v>
      </c>
      <c r="H62" s="2">
        <f t="shared" si="0"/>
        <v>366941</v>
      </c>
      <c r="I62" s="45">
        <f>MIN((H62-MAX(H62:$H$1291)),0)</f>
        <v>-699</v>
      </c>
      <c r="J62" s="49">
        <f>MIN(H62/MAX(H62:$H$1291)-1,0)</f>
        <v>-1.9013165052769176E-3</v>
      </c>
      <c r="K62" s="49"/>
      <c r="L62" s="43">
        <v>202004</v>
      </c>
      <c r="M62" s="45" cm="1">
        <f t="array" ref="M62">SUMPRODUCT(((MONTH(A$2:A$1291)=VALUE(RIGHT(L62,2)))*(YEAR($A$2:$A$1291)=VALUE(LEFT(L62,4)))*G$2:G$1291))</f>
        <v>16983</v>
      </c>
    </row>
    <row r="63" spans="1:13" x14ac:dyDescent="0.25">
      <c r="A63" s="21">
        <v>45670</v>
      </c>
      <c r="B63" s="2">
        <f>_xlfn.IFNA(VLOOKUP(A63,'JGS0001'!$A:$B,2,FALSE),0)</f>
        <v>-1001</v>
      </c>
      <c r="C63" s="2">
        <f>_xlfn.IFNA(VLOOKUP(A63,'JGS0002'!$A:$B,2,FALSE),0)</f>
        <v>2308</v>
      </c>
      <c r="D63" s="2">
        <f>_xlfn.IFNA(VLOOKUP(A63,'JGS0003'!$A:$B,2,FALSE),0)</f>
        <v>0</v>
      </c>
      <c r="E63" s="2">
        <f>_xlfn.IFNA(VLOOKUP(A63,'JGS0004'!$A:$B,2,FALSE),0)</f>
        <v>-1000</v>
      </c>
      <c r="F63" s="2">
        <f>_xlfn.IFNA(VLOOKUP(A63,'JGS0005'!$A:$B,2,FALSE),0)</f>
        <v>1383</v>
      </c>
      <c r="G63" s="45">
        <f t="shared" si="1"/>
        <v>1690</v>
      </c>
      <c r="H63" s="2">
        <f t="shared" si="0"/>
        <v>367640</v>
      </c>
      <c r="I63" s="45">
        <f>MIN((H63-MAX(H63:$H$1291)),0)</f>
        <v>0</v>
      </c>
      <c r="J63" s="49">
        <f>MIN(H63/MAX(H63:$H$1291)-1,0)</f>
        <v>0</v>
      </c>
      <c r="K63" s="49"/>
      <c r="L63" s="43">
        <v>202003</v>
      </c>
      <c r="M63" s="45" cm="1">
        <f t="array" ref="M63">SUMPRODUCT(((MONTH(A$2:A$1291)=VALUE(RIGHT(L63,2)))*(YEAR($A$2:$A$1291)=VALUE(LEFT(L63,4)))*G$2:G$1291))</f>
        <v>20489</v>
      </c>
    </row>
    <row r="64" spans="1:13" x14ac:dyDescent="0.25">
      <c r="A64" s="21">
        <v>45667</v>
      </c>
      <c r="B64" s="2">
        <f>_xlfn.IFNA(VLOOKUP(A64,'JGS0001'!$A:$B,2,FALSE),0)</f>
        <v>330</v>
      </c>
      <c r="C64" s="2">
        <f>_xlfn.IFNA(VLOOKUP(A64,'JGS0002'!$A:$B,2,FALSE),0)</f>
        <v>840</v>
      </c>
      <c r="D64" s="2">
        <f>_xlfn.IFNA(VLOOKUP(A64,'JGS0003'!$A:$B,2,FALSE),0)</f>
        <v>-579</v>
      </c>
      <c r="E64" s="2">
        <f>_xlfn.IFNA(VLOOKUP(A64,'JGS0004'!$A:$B,2,FALSE),0)</f>
        <v>0</v>
      </c>
      <c r="F64" s="2">
        <f>_xlfn.IFNA(VLOOKUP(A64,'JGS0005'!$A:$B,2,FALSE),0)</f>
        <v>-1005</v>
      </c>
      <c r="G64" s="45">
        <f t="shared" si="1"/>
        <v>-414</v>
      </c>
      <c r="H64" s="2">
        <f t="shared" si="0"/>
        <v>365950</v>
      </c>
      <c r="I64" s="45">
        <f>MIN((H64-MAX(H64:$H$1291)),0)</f>
        <v>-1344</v>
      </c>
      <c r="J64" s="49">
        <f>MIN(H64/MAX(H64:$H$1291)-1,0)</f>
        <v>-3.6591939971793996E-3</v>
      </c>
      <c r="K64" s="49"/>
      <c r="L64" s="43">
        <v>202002</v>
      </c>
      <c r="M64" s="45" cm="1">
        <f t="array" ref="M64">SUMPRODUCT(((MONTH(A$2:A$1291)=VALUE(RIGHT(L64,2)))*(YEAR($A$2:$A$1291)=VALUE(LEFT(L64,4)))*G$2:G$1291))</f>
        <v>4109</v>
      </c>
    </row>
    <row r="65" spans="1:13" x14ac:dyDescent="0.25">
      <c r="A65" s="21">
        <v>45666</v>
      </c>
      <c r="B65" s="2">
        <f>_xlfn.IFNA(VLOOKUP(A65,'JGS0001'!$A:$B,2,FALSE),0)</f>
        <v>726</v>
      </c>
      <c r="C65" s="2">
        <f>_xlfn.IFNA(VLOOKUP(A65,'JGS0002'!$A:$B,2,FALSE),0)</f>
        <v>1462</v>
      </c>
      <c r="D65" s="2">
        <f>_xlfn.IFNA(VLOOKUP(A65,'JGS0003'!$A:$B,2,FALSE),0)</f>
        <v>455</v>
      </c>
      <c r="E65" s="2">
        <f>_xlfn.IFNA(VLOOKUP(A65,'JGS0004'!$A:$B,2,FALSE),0)</f>
        <v>0</v>
      </c>
      <c r="F65" s="2">
        <f>_xlfn.IFNA(VLOOKUP(A65,'JGS0005'!$A:$B,2,FALSE),0)</f>
        <v>-1000</v>
      </c>
      <c r="G65" s="45">
        <f t="shared" si="1"/>
        <v>1643</v>
      </c>
      <c r="H65" s="2">
        <f t="shared" si="0"/>
        <v>366364</v>
      </c>
      <c r="I65" s="45">
        <f>MIN((H65-MAX(H65:$H$1291)),0)</f>
        <v>-930</v>
      </c>
      <c r="J65" s="49">
        <f>MIN(H65/MAX(H65:$H$1291)-1,0)</f>
        <v>-2.5320315605482646E-3</v>
      </c>
      <c r="K65" s="49"/>
      <c r="L65" s="43">
        <v>202001</v>
      </c>
      <c r="M65" s="45" cm="1">
        <f t="array" ref="M65">SUMPRODUCT(((MONTH(A$2:A$1291)=VALUE(RIGHT(L65,2)))*(YEAR($A$2:$A$1291)=VALUE(LEFT(L65,4)))*G$2:G$1291))</f>
        <v>2614</v>
      </c>
    </row>
    <row r="66" spans="1:13" x14ac:dyDescent="0.25">
      <c r="A66" s="21">
        <v>45665</v>
      </c>
      <c r="B66" s="2">
        <f>_xlfn.IFNA(VLOOKUP(A66,'JGS0001'!$A:$B,2,FALSE),0)</f>
        <v>1513</v>
      </c>
      <c r="C66" s="2">
        <f>_xlfn.IFNA(VLOOKUP(A66,'JGS0002'!$A:$B,2,FALSE),0)</f>
        <v>-1005</v>
      </c>
      <c r="D66" s="2">
        <f>_xlfn.IFNA(VLOOKUP(A66,'JGS0003'!$A:$B,2,FALSE),0)</f>
        <v>0</v>
      </c>
      <c r="E66" s="2">
        <f>_xlfn.IFNA(VLOOKUP(A66,'JGS0004'!$A:$B,2,FALSE),0)</f>
        <v>0</v>
      </c>
      <c r="F66" s="2">
        <f>_xlfn.IFNA(VLOOKUP(A66,'JGS0005'!$A:$B,2,FALSE),0)</f>
        <v>-1000</v>
      </c>
      <c r="G66" s="45">
        <f t="shared" si="1"/>
        <v>-492</v>
      </c>
      <c r="H66" s="2">
        <f t="shared" ref="H66:H129" si="2">H67+G66</f>
        <v>364721</v>
      </c>
      <c r="I66" s="45">
        <f>MIN((H66-MAX(H66:$H$1291)),0)</f>
        <v>-2573</v>
      </c>
      <c r="J66" s="49">
        <f>MIN(H66/MAX(H66:$H$1291)-1,0)</f>
        <v>-7.0052873175167063E-3</v>
      </c>
      <c r="K66" s="49"/>
    </row>
    <row r="67" spans="1:13" x14ac:dyDescent="0.25">
      <c r="A67" s="21">
        <v>45664</v>
      </c>
      <c r="B67" s="2">
        <f>_xlfn.IFNA(VLOOKUP(A67,'JGS0001'!$A:$B,2,FALSE),0)</f>
        <v>-1004</v>
      </c>
      <c r="C67" s="2">
        <f>_xlfn.IFNA(VLOOKUP(A67,'JGS0002'!$A:$B,2,FALSE),0)</f>
        <v>-1001</v>
      </c>
      <c r="D67" s="2">
        <f>_xlfn.IFNA(VLOOKUP(A67,'JGS0003'!$A:$B,2,FALSE),0)</f>
        <v>0</v>
      </c>
      <c r="E67" s="2">
        <f>_xlfn.IFNA(VLOOKUP(A67,'JGS0004'!$A:$B,2,FALSE),0)</f>
        <v>-76</v>
      </c>
      <c r="F67" s="2">
        <f>_xlfn.IFNA(VLOOKUP(A67,'JGS0005'!$A:$B,2,FALSE),0)</f>
        <v>0</v>
      </c>
      <c r="G67" s="45">
        <f t="shared" ref="G67:G130" si="3">SUM(B67:F67)</f>
        <v>-2081</v>
      </c>
      <c r="H67" s="2">
        <f t="shared" si="2"/>
        <v>365213</v>
      </c>
      <c r="I67" s="45">
        <f>MIN((H67-MAX(H67:$H$1291)),0)</f>
        <v>-2081</v>
      </c>
      <c r="J67" s="49">
        <f>MIN(H67/MAX(H67:$H$1291)-1,0)</f>
        <v>-5.6657609435493139E-3</v>
      </c>
      <c r="K67" s="49"/>
    </row>
    <row r="68" spans="1:13" x14ac:dyDescent="0.25">
      <c r="A68" s="21">
        <v>45663</v>
      </c>
      <c r="B68" s="2">
        <f>_xlfn.IFNA(VLOOKUP(A68,'JGS0001'!$A:$B,2,FALSE),0)</f>
        <v>0</v>
      </c>
      <c r="C68" s="2">
        <f>_xlfn.IFNA(VLOOKUP(A68,'JGS0002'!$A:$B,2,FALSE),0)</f>
        <v>0</v>
      </c>
      <c r="D68" s="2">
        <f>_xlfn.IFNA(VLOOKUP(A68,'JGS0003'!$A:$B,2,FALSE),0)</f>
        <v>3290</v>
      </c>
      <c r="E68" s="2">
        <f>_xlfn.IFNA(VLOOKUP(A68,'JGS0004'!$A:$B,2,FALSE),0)</f>
        <v>12</v>
      </c>
      <c r="F68" s="2">
        <f>_xlfn.IFNA(VLOOKUP(A68,'JGS0005'!$A:$B,2,FALSE),0)</f>
        <v>0</v>
      </c>
      <c r="G68" s="45">
        <f t="shared" si="3"/>
        <v>3302</v>
      </c>
      <c r="H68" s="2">
        <f t="shared" si="2"/>
        <v>367294</v>
      </c>
      <c r="I68" s="45">
        <f>MIN((H68-MAX(H68:$H$1291)),0)</f>
        <v>0</v>
      </c>
      <c r="J68" s="49">
        <f>MIN(H68/MAX(H68:$H$1291)-1,0)</f>
        <v>0</v>
      </c>
      <c r="K68" s="49"/>
    </row>
    <row r="69" spans="1:13" x14ac:dyDescent="0.25">
      <c r="A69" s="21">
        <v>45660</v>
      </c>
      <c r="B69" s="2">
        <f>_xlfn.IFNA(VLOOKUP(A69,'JGS0001'!$A:$B,2,FALSE),0)</f>
        <v>0</v>
      </c>
      <c r="C69" s="2">
        <f>_xlfn.IFNA(VLOOKUP(A69,'JGS0002'!$A:$B,2,FALSE),0)</f>
        <v>0</v>
      </c>
      <c r="D69" s="2">
        <f>_xlfn.IFNA(VLOOKUP(A69,'JGS0003'!$A:$B,2,FALSE),0)</f>
        <v>-645</v>
      </c>
      <c r="E69" s="2">
        <f>_xlfn.IFNA(VLOOKUP(A69,'JGS0004'!$A:$B,2,FALSE),0)</f>
        <v>0</v>
      </c>
      <c r="F69" s="2">
        <f>_xlfn.IFNA(VLOOKUP(A69,'JGS0005'!$A:$B,2,FALSE),0)</f>
        <v>0</v>
      </c>
      <c r="G69" s="45">
        <f t="shared" si="3"/>
        <v>-645</v>
      </c>
      <c r="H69" s="2">
        <f t="shared" si="2"/>
        <v>363992</v>
      </c>
      <c r="I69" s="45">
        <f>MIN((H69-MAX(H69:$H$1291)),0)</f>
        <v>-790</v>
      </c>
      <c r="J69" s="49">
        <f>MIN(H69/MAX(H69:$H$1291)-1,0)</f>
        <v>-2.1656770345027665E-3</v>
      </c>
      <c r="K69" s="49"/>
    </row>
    <row r="70" spans="1:13" x14ac:dyDescent="0.25">
      <c r="A70" s="21">
        <v>45659</v>
      </c>
      <c r="B70" s="2">
        <f>_xlfn.IFNA(VLOOKUP(A70,'JGS0001'!$A:$B,2,FALSE),0)</f>
        <v>0</v>
      </c>
      <c r="C70" s="2">
        <f>_xlfn.IFNA(VLOOKUP(A70,'JGS0002'!$A:$B,2,FALSE),0)</f>
        <v>0</v>
      </c>
      <c r="D70" s="2">
        <f>_xlfn.IFNA(VLOOKUP(A70,'JGS0003'!$A:$B,2,FALSE),0)</f>
        <v>0</v>
      </c>
      <c r="E70" s="2">
        <f>_xlfn.IFNA(VLOOKUP(A70,'JGS0004'!$A:$B,2,FALSE),0)</f>
        <v>858</v>
      </c>
      <c r="F70" s="2">
        <f>_xlfn.IFNA(VLOOKUP(A70,'JGS0005'!$A:$B,2,FALSE),0)</f>
        <v>1609</v>
      </c>
      <c r="G70" s="45">
        <f t="shared" si="3"/>
        <v>2467</v>
      </c>
      <c r="H70" s="2">
        <f t="shared" si="2"/>
        <v>364637</v>
      </c>
      <c r="I70" s="45">
        <f>MIN((H70-MAX(H70:$H$1291)),0)</f>
        <v>-145</v>
      </c>
      <c r="J70" s="49">
        <f>MIN(H70/MAX(H70:$H$1291)-1,0)</f>
        <v>-3.974976835480204E-4</v>
      </c>
      <c r="K70" s="49"/>
    </row>
    <row r="71" spans="1:13" x14ac:dyDescent="0.25">
      <c r="A71" s="21">
        <v>45658</v>
      </c>
      <c r="B71" s="2">
        <f>_xlfn.IFNA(VLOOKUP(A71,'JGS0001'!$A:$B,2,FALSE),0)</f>
        <v>-1007</v>
      </c>
      <c r="C71" s="2">
        <f>_xlfn.IFNA(VLOOKUP(A71,'JGS0002'!$A:$B,2,FALSE),0)</f>
        <v>1625</v>
      </c>
      <c r="D71" s="2">
        <f>_xlfn.IFNA(VLOOKUP(A71,'JGS0003'!$A:$B,2,FALSE),0)</f>
        <v>0</v>
      </c>
      <c r="E71" s="2">
        <f>_xlfn.IFNA(VLOOKUP(A71,'JGS0004'!$A:$B,2,FALSE),0)</f>
        <v>-2</v>
      </c>
      <c r="F71" s="2">
        <f>_xlfn.IFNA(VLOOKUP(A71,'JGS0005'!$A:$B,2,FALSE),0)</f>
        <v>930</v>
      </c>
      <c r="G71" s="45">
        <f t="shared" si="3"/>
        <v>1546</v>
      </c>
      <c r="H71" s="2">
        <f t="shared" si="2"/>
        <v>362170</v>
      </c>
      <c r="I71" s="45">
        <f>MIN((H71-MAX(H71:$H$1291)),0)</f>
        <v>-2612</v>
      </c>
      <c r="J71" s="49">
        <f>MIN(H71/MAX(H71:$H$1291)-1,0)</f>
        <v>-7.16044103053326E-3</v>
      </c>
      <c r="K71" s="49"/>
    </row>
    <row r="72" spans="1:13" x14ac:dyDescent="0.25">
      <c r="A72" s="21">
        <v>45657</v>
      </c>
      <c r="B72" s="2">
        <f>_xlfn.IFNA(VLOOKUP(A72,'JGS0001'!$A:$B,2,FALSE),0)</f>
        <v>-1002</v>
      </c>
      <c r="C72" s="2">
        <f>_xlfn.IFNA(VLOOKUP(A72,'JGS0002'!$A:$B,2,FALSE),0)</f>
        <v>-1008</v>
      </c>
      <c r="D72" s="2">
        <f>_xlfn.IFNA(VLOOKUP(A72,'JGS0003'!$A:$B,2,FALSE),0)</f>
        <v>0</v>
      </c>
      <c r="E72" s="2">
        <f>_xlfn.IFNA(VLOOKUP(A72,'JGS0004'!$A:$B,2,FALSE),0)</f>
        <v>0</v>
      </c>
      <c r="F72" s="2">
        <f>_xlfn.IFNA(VLOOKUP(A72,'JGS0005'!$A:$B,2,FALSE),0)</f>
        <v>-1005</v>
      </c>
      <c r="G72" s="45">
        <f t="shared" si="3"/>
        <v>-3015</v>
      </c>
      <c r="H72" s="2">
        <f t="shared" si="2"/>
        <v>360624</v>
      </c>
      <c r="I72" s="45">
        <f>MIN((H72-MAX(H72:$H$1291)),0)</f>
        <v>-4158</v>
      </c>
      <c r="J72" s="49">
        <f>MIN(H72/MAX(H72:$H$1291)-1,0)</f>
        <v>-1.1398588746155291E-2</v>
      </c>
      <c r="K72" s="49"/>
    </row>
    <row r="73" spans="1:13" x14ac:dyDescent="0.25">
      <c r="A73" s="21">
        <v>45656</v>
      </c>
      <c r="B73" s="2">
        <f>_xlfn.IFNA(VLOOKUP(A73,'JGS0001'!$A:$B,2,FALSE),0)</f>
        <v>0</v>
      </c>
      <c r="C73" s="2">
        <f>_xlfn.IFNA(VLOOKUP(A73,'JGS0002'!$A:$B,2,FALSE),0)</f>
        <v>1306</v>
      </c>
      <c r="D73" s="2">
        <f>_xlfn.IFNA(VLOOKUP(A73,'JGS0003'!$A:$B,2,FALSE),0)</f>
        <v>1900</v>
      </c>
      <c r="E73" s="2">
        <f>_xlfn.IFNA(VLOOKUP(A73,'JGS0004'!$A:$B,2,FALSE),0)</f>
        <v>691</v>
      </c>
      <c r="F73" s="2">
        <f>_xlfn.IFNA(VLOOKUP(A73,'JGS0005'!$A:$B,2,FALSE),0)</f>
        <v>0</v>
      </c>
      <c r="G73" s="45">
        <f t="shared" si="3"/>
        <v>3897</v>
      </c>
      <c r="H73" s="2">
        <f t="shared" si="2"/>
        <v>363639</v>
      </c>
      <c r="I73" s="45">
        <f>MIN((H73-MAX(H73:$H$1291)),0)</f>
        <v>-1143</v>
      </c>
      <c r="J73" s="49">
        <f>MIN(H73/MAX(H73:$H$1291)-1,0)</f>
        <v>-3.1333782916920239E-3</v>
      </c>
      <c r="K73" s="49"/>
    </row>
    <row r="74" spans="1:13" x14ac:dyDescent="0.25">
      <c r="A74" s="21">
        <v>45653</v>
      </c>
      <c r="B74" s="2">
        <f>_xlfn.IFNA(VLOOKUP(A74,'JGS0001'!$A:$B,2,FALSE),0)</f>
        <v>0</v>
      </c>
      <c r="C74" s="2">
        <f>_xlfn.IFNA(VLOOKUP(A74,'JGS0002'!$A:$B,2,FALSE),0)</f>
        <v>0</v>
      </c>
      <c r="D74" s="2">
        <f>_xlfn.IFNA(VLOOKUP(A74,'JGS0003'!$A:$B,2,FALSE),0)</f>
        <v>0</v>
      </c>
      <c r="E74" s="2">
        <f>_xlfn.IFNA(VLOOKUP(A74,'JGS0004'!$A:$B,2,FALSE),0)</f>
        <v>109</v>
      </c>
      <c r="F74" s="2">
        <f>_xlfn.IFNA(VLOOKUP(A74,'JGS0005'!$A:$B,2,FALSE),0)</f>
        <v>-19</v>
      </c>
      <c r="G74" s="45">
        <f t="shared" si="3"/>
        <v>90</v>
      </c>
      <c r="H74" s="2">
        <f t="shared" si="2"/>
        <v>359742</v>
      </c>
      <c r="I74" s="45">
        <f>MIN((H74-MAX(H74:$H$1291)),0)</f>
        <v>-5040</v>
      </c>
      <c r="J74" s="49">
        <f>MIN(H74/MAX(H74:$H$1291)-1,0)</f>
        <v>-1.3816471207460879E-2</v>
      </c>
      <c r="K74" s="49"/>
    </row>
    <row r="75" spans="1:13" x14ac:dyDescent="0.25">
      <c r="A75" s="21">
        <v>45652</v>
      </c>
      <c r="B75" s="2">
        <f>_xlfn.IFNA(VLOOKUP(A75,'JGS0001'!$A:$B,2,FALSE),0)</f>
        <v>0</v>
      </c>
      <c r="C75" s="2">
        <f>_xlfn.IFNA(VLOOKUP(A75,'JGS0002'!$A:$B,2,FALSE),0)</f>
        <v>1022</v>
      </c>
      <c r="D75" s="2">
        <f>_xlfn.IFNA(VLOOKUP(A75,'JGS0003'!$A:$B,2,FALSE),0)</f>
        <v>-1000</v>
      </c>
      <c r="E75" s="2">
        <f>_xlfn.IFNA(VLOOKUP(A75,'JGS0004'!$A:$B,2,FALSE),0)</f>
        <v>-52</v>
      </c>
      <c r="F75" s="2">
        <f>_xlfn.IFNA(VLOOKUP(A75,'JGS0005'!$A:$B,2,FALSE),0)</f>
        <v>1015</v>
      </c>
      <c r="G75" s="45">
        <f t="shared" si="3"/>
        <v>985</v>
      </c>
      <c r="H75" s="2">
        <f t="shared" si="2"/>
        <v>359652</v>
      </c>
      <c r="I75" s="45">
        <f>MIN((H75-MAX(H75:$H$1291)),0)</f>
        <v>-5130</v>
      </c>
      <c r="J75" s="49">
        <f>MIN(H75/MAX(H75:$H$1291)-1,0)</f>
        <v>-1.406319390759414E-2</v>
      </c>
      <c r="K75" s="49"/>
    </row>
    <row r="76" spans="1:13" x14ac:dyDescent="0.25">
      <c r="A76" s="21">
        <v>45651</v>
      </c>
      <c r="B76" s="2">
        <f>_xlfn.IFNA(VLOOKUP(A76,'JGS0001'!$A:$B,2,FALSE),0)</f>
        <v>0</v>
      </c>
      <c r="C76" s="2">
        <f>_xlfn.IFNA(VLOOKUP(A76,'JGS0002'!$A:$B,2,FALSE),0)</f>
        <v>0</v>
      </c>
      <c r="D76" s="2">
        <f>_xlfn.IFNA(VLOOKUP(A76,'JGS0003'!$A:$B,2,FALSE),0)</f>
        <v>528</v>
      </c>
      <c r="E76" s="2">
        <f>_xlfn.IFNA(VLOOKUP(A76,'JGS0004'!$A:$B,2,FALSE),0)</f>
        <v>0</v>
      </c>
      <c r="F76" s="2">
        <f>_xlfn.IFNA(VLOOKUP(A76,'JGS0005'!$A:$B,2,FALSE),0)</f>
        <v>-50</v>
      </c>
      <c r="G76" s="45">
        <f t="shared" si="3"/>
        <v>478</v>
      </c>
      <c r="H76" s="2">
        <f t="shared" si="2"/>
        <v>358667</v>
      </c>
      <c r="I76" s="45">
        <f>MIN((H76-MAX(H76:$H$1291)),0)</f>
        <v>-6115</v>
      </c>
      <c r="J76" s="49">
        <f>MIN(H76/MAX(H76:$H$1291)-1,0)</f>
        <v>-1.6763436792385566E-2</v>
      </c>
      <c r="K76" s="49"/>
    </row>
    <row r="77" spans="1:13" x14ac:dyDescent="0.25">
      <c r="A77" s="21">
        <v>45650</v>
      </c>
      <c r="B77" s="2">
        <f>_xlfn.IFNA(VLOOKUP(A77,'JGS0001'!$A:$B,2,FALSE),0)</f>
        <v>0</v>
      </c>
      <c r="C77" s="2">
        <f>_xlfn.IFNA(VLOOKUP(A77,'JGS0002'!$A:$B,2,FALSE),0)</f>
        <v>-286</v>
      </c>
      <c r="D77" s="2">
        <f>_xlfn.IFNA(VLOOKUP(A77,'JGS0003'!$A:$B,2,FALSE),0)</f>
        <v>-1000</v>
      </c>
      <c r="E77" s="2">
        <f>_xlfn.IFNA(VLOOKUP(A77,'JGS0004'!$A:$B,2,FALSE),0)</f>
        <v>0</v>
      </c>
      <c r="F77" s="2">
        <f>_xlfn.IFNA(VLOOKUP(A77,'JGS0005'!$A:$B,2,FALSE),0)</f>
        <v>-1000</v>
      </c>
      <c r="G77" s="45">
        <f t="shared" si="3"/>
        <v>-2286</v>
      </c>
      <c r="H77" s="2">
        <f t="shared" si="2"/>
        <v>358189</v>
      </c>
      <c r="I77" s="45">
        <f>MIN((H77-MAX(H77:$H$1291)),0)</f>
        <v>-6593</v>
      </c>
      <c r="J77" s="49">
        <f>MIN(H77/MAX(H77:$H$1291)-1,0)</f>
        <v>-1.8073808466426478E-2</v>
      </c>
      <c r="K77" s="49"/>
    </row>
    <row r="78" spans="1:13" x14ac:dyDescent="0.25">
      <c r="A78" s="21">
        <v>45649</v>
      </c>
      <c r="B78" s="2">
        <f>_xlfn.IFNA(VLOOKUP(A78,'JGS0001'!$A:$B,2,FALSE),0)</f>
        <v>0</v>
      </c>
      <c r="C78" s="2">
        <f>_xlfn.IFNA(VLOOKUP(A78,'JGS0002'!$A:$B,2,FALSE),0)</f>
        <v>533</v>
      </c>
      <c r="D78" s="2">
        <f>_xlfn.IFNA(VLOOKUP(A78,'JGS0003'!$A:$B,2,FALSE),0)</f>
        <v>-879</v>
      </c>
      <c r="E78" s="2">
        <f>_xlfn.IFNA(VLOOKUP(A78,'JGS0004'!$A:$B,2,FALSE),0)</f>
        <v>0</v>
      </c>
      <c r="F78" s="2">
        <f>_xlfn.IFNA(VLOOKUP(A78,'JGS0005'!$A:$B,2,FALSE),0)</f>
        <v>0</v>
      </c>
      <c r="G78" s="45">
        <f t="shared" si="3"/>
        <v>-346</v>
      </c>
      <c r="H78" s="2">
        <f t="shared" si="2"/>
        <v>360475</v>
      </c>
      <c r="I78" s="45">
        <f>MIN((H78-MAX(H78:$H$1291)),0)</f>
        <v>-4307</v>
      </c>
      <c r="J78" s="49">
        <f>MIN(H78/MAX(H78:$H$1291)-1,0)</f>
        <v>-1.180705188304243E-2</v>
      </c>
      <c r="K78" s="49"/>
    </row>
    <row r="79" spans="1:13" x14ac:dyDescent="0.25">
      <c r="A79" s="21">
        <v>45646</v>
      </c>
      <c r="B79" s="2">
        <f>_xlfn.IFNA(VLOOKUP(A79,'JGS0001'!$A:$B,2,FALSE),0)</f>
        <v>-1000</v>
      </c>
      <c r="C79" s="2">
        <f>_xlfn.IFNA(VLOOKUP(A79,'JGS0002'!$A:$B,2,FALSE),0)</f>
        <v>-1044</v>
      </c>
      <c r="D79" s="2">
        <f>_xlfn.IFNA(VLOOKUP(A79,'JGS0003'!$A:$B,2,FALSE),0)</f>
        <v>0</v>
      </c>
      <c r="E79" s="2">
        <f>_xlfn.IFNA(VLOOKUP(A79,'JGS0004'!$A:$B,2,FALSE),0)</f>
        <v>1150</v>
      </c>
      <c r="F79" s="2">
        <f>_xlfn.IFNA(VLOOKUP(A79,'JGS0005'!$A:$B,2,FALSE),0)</f>
        <v>-1000</v>
      </c>
      <c r="G79" s="45">
        <f t="shared" si="3"/>
        <v>-1894</v>
      </c>
      <c r="H79" s="2">
        <f t="shared" si="2"/>
        <v>360821</v>
      </c>
      <c r="I79" s="45">
        <f>MIN((H79-MAX(H79:$H$1291)),0)</f>
        <v>-3961</v>
      </c>
      <c r="J79" s="49">
        <f>MIN(H79/MAX(H79:$H$1291)-1,0)</f>
        <v>-1.0858540169196962E-2</v>
      </c>
      <c r="K79" s="49"/>
    </row>
    <row r="80" spans="1:13" x14ac:dyDescent="0.25">
      <c r="A80" s="21">
        <v>45645</v>
      </c>
      <c r="B80" s="2">
        <f>_xlfn.IFNA(VLOOKUP(A80,'JGS0001'!$A:$B,2,FALSE),0)</f>
        <v>-1000</v>
      </c>
      <c r="C80" s="2">
        <f>_xlfn.IFNA(VLOOKUP(A80,'JGS0002'!$A:$B,2,FALSE),0)</f>
        <v>0</v>
      </c>
      <c r="D80" s="2">
        <f>_xlfn.IFNA(VLOOKUP(A80,'JGS0003'!$A:$B,2,FALSE),0)</f>
        <v>0</v>
      </c>
      <c r="E80" s="2">
        <f>_xlfn.IFNA(VLOOKUP(A80,'JGS0004'!$A:$B,2,FALSE),0)</f>
        <v>0</v>
      </c>
      <c r="F80" s="2">
        <f>_xlfn.IFNA(VLOOKUP(A80,'JGS0005'!$A:$B,2,FALSE),0)</f>
        <v>0</v>
      </c>
      <c r="G80" s="45">
        <f t="shared" si="3"/>
        <v>-1000</v>
      </c>
      <c r="H80" s="2">
        <f t="shared" si="2"/>
        <v>362715</v>
      </c>
      <c r="I80" s="45">
        <f>MIN((H80-MAX(H80:$H$1291)),0)</f>
        <v>-2067</v>
      </c>
      <c r="J80" s="49">
        <f>MIN(H80/MAX(H80:$H$1291)-1,0)</f>
        <v>-5.6663980130599034E-3</v>
      </c>
      <c r="K80" s="49"/>
    </row>
    <row r="81" spans="1:11" x14ac:dyDescent="0.25">
      <c r="A81" s="21">
        <v>45644</v>
      </c>
      <c r="B81" s="2">
        <f>_xlfn.IFNA(VLOOKUP(A81,'JGS0001'!$A:$B,2,FALSE),0)</f>
        <v>765</v>
      </c>
      <c r="C81" s="2">
        <f>_xlfn.IFNA(VLOOKUP(A81,'JGS0002'!$A:$B,2,FALSE),0)</f>
        <v>-1000</v>
      </c>
      <c r="D81" s="2">
        <f>_xlfn.IFNA(VLOOKUP(A81,'JGS0003'!$A:$B,2,FALSE),0)</f>
        <v>0</v>
      </c>
      <c r="E81" s="2">
        <f>_xlfn.IFNA(VLOOKUP(A81,'JGS0004'!$A:$B,2,FALSE),0)</f>
        <v>168</v>
      </c>
      <c r="F81" s="2">
        <f>_xlfn.IFNA(VLOOKUP(A81,'JGS0005'!$A:$B,2,FALSE),0)</f>
        <v>-1000</v>
      </c>
      <c r="G81" s="45">
        <f t="shared" si="3"/>
        <v>-1067</v>
      </c>
      <c r="H81" s="2">
        <f t="shared" si="2"/>
        <v>363715</v>
      </c>
      <c r="I81" s="45">
        <f>MIN((H81-MAX(H81:$H$1291)),0)</f>
        <v>-1067</v>
      </c>
      <c r="J81" s="49">
        <f>MIN(H81/MAX(H81:$H$1291)-1,0)</f>
        <v>-2.92503467824623E-3</v>
      </c>
      <c r="K81" s="49"/>
    </row>
    <row r="82" spans="1:11" x14ac:dyDescent="0.25">
      <c r="A82" s="21">
        <v>45643</v>
      </c>
      <c r="B82" s="2">
        <f>_xlfn.IFNA(VLOOKUP(A82,'JGS0001'!$A:$B,2,FALSE),0)</f>
        <v>0</v>
      </c>
      <c r="C82" s="2">
        <f>_xlfn.IFNA(VLOOKUP(A82,'JGS0002'!$A:$B,2,FALSE),0)</f>
        <v>2315</v>
      </c>
      <c r="D82" s="2">
        <f>_xlfn.IFNA(VLOOKUP(A82,'JGS0003'!$A:$B,2,FALSE),0)</f>
        <v>0</v>
      </c>
      <c r="E82" s="2">
        <f>_xlfn.IFNA(VLOOKUP(A82,'JGS0004'!$A:$B,2,FALSE),0)</f>
        <v>794</v>
      </c>
      <c r="F82" s="2">
        <f>_xlfn.IFNA(VLOOKUP(A82,'JGS0005'!$A:$B,2,FALSE),0)</f>
        <v>2961</v>
      </c>
      <c r="G82" s="45">
        <f t="shared" si="3"/>
        <v>6070</v>
      </c>
      <c r="H82" s="2">
        <f t="shared" si="2"/>
        <v>364782</v>
      </c>
      <c r="I82" s="45">
        <f>MIN((H82-MAX(H82:$H$1291)),0)</f>
        <v>0</v>
      </c>
      <c r="J82" s="49">
        <f>MIN(H82/MAX(H82:$H$1291)-1,0)</f>
        <v>0</v>
      </c>
      <c r="K82" s="49"/>
    </row>
    <row r="83" spans="1:11" x14ac:dyDescent="0.25">
      <c r="A83" s="21">
        <v>45642</v>
      </c>
      <c r="B83" s="2">
        <f>_xlfn.IFNA(VLOOKUP(A83,'JGS0001'!$A:$B,2,FALSE),0)</f>
        <v>-1008</v>
      </c>
      <c r="C83" s="2">
        <f>_xlfn.IFNA(VLOOKUP(A83,'JGS0002'!$A:$B,2,FALSE),0)</f>
        <v>-1004</v>
      </c>
      <c r="D83" s="2">
        <f>_xlfn.IFNA(VLOOKUP(A83,'JGS0003'!$A:$B,2,FALSE),0)</f>
        <v>-1000</v>
      </c>
      <c r="E83" s="2">
        <f>_xlfn.IFNA(VLOOKUP(A83,'JGS0004'!$A:$B,2,FALSE),0)</f>
        <v>0</v>
      </c>
      <c r="F83" s="2">
        <f>_xlfn.IFNA(VLOOKUP(A83,'JGS0005'!$A:$B,2,FALSE),0)</f>
        <v>0</v>
      </c>
      <c r="G83" s="45">
        <f t="shared" si="3"/>
        <v>-3012</v>
      </c>
      <c r="H83" s="2">
        <f t="shared" si="2"/>
        <v>358712</v>
      </c>
      <c r="I83" s="45">
        <f>MIN((H83-MAX(H83:$H$1291)),0)</f>
        <v>-3012</v>
      </c>
      <c r="J83" s="49">
        <f>MIN(H83/MAX(H83:$H$1291)-1,0)</f>
        <v>-8.326790591721811E-3</v>
      </c>
      <c r="K83" s="49"/>
    </row>
    <row r="84" spans="1:11" x14ac:dyDescent="0.25">
      <c r="A84" s="21">
        <v>45639</v>
      </c>
      <c r="B84" s="2">
        <f>_xlfn.IFNA(VLOOKUP(A84,'JGS0001'!$A:$B,2,FALSE),0)</f>
        <v>2823</v>
      </c>
      <c r="C84" s="2">
        <f>_xlfn.IFNA(VLOOKUP(A84,'JGS0002'!$A:$B,2,FALSE),0)</f>
        <v>2065</v>
      </c>
      <c r="D84" s="2">
        <f>_xlfn.IFNA(VLOOKUP(A84,'JGS0003'!$A:$B,2,FALSE),0)</f>
        <v>0</v>
      </c>
      <c r="E84" s="2">
        <f>_xlfn.IFNA(VLOOKUP(A84,'JGS0004'!$A:$B,2,FALSE),0)</f>
        <v>2370</v>
      </c>
      <c r="F84" s="2">
        <f>_xlfn.IFNA(VLOOKUP(A84,'JGS0005'!$A:$B,2,FALSE),0)</f>
        <v>-747</v>
      </c>
      <c r="G84" s="45">
        <f t="shared" si="3"/>
        <v>6511</v>
      </c>
      <c r="H84" s="2">
        <f t="shared" si="2"/>
        <v>361724</v>
      </c>
      <c r="I84" s="45">
        <f>MIN((H84-MAX(H84:$H$1291)),0)</f>
        <v>0</v>
      </c>
      <c r="J84" s="49">
        <f>MIN(H84/MAX(H84:$H$1291)-1,0)</f>
        <v>0</v>
      </c>
      <c r="K84" s="49"/>
    </row>
    <row r="85" spans="1:11" x14ac:dyDescent="0.25">
      <c r="A85" s="21">
        <v>45638</v>
      </c>
      <c r="B85" s="2">
        <f>_xlfn.IFNA(VLOOKUP(A85,'JGS0001'!$A:$B,2,FALSE),0)</f>
        <v>0</v>
      </c>
      <c r="C85" s="2">
        <f>_xlfn.IFNA(VLOOKUP(A85,'JGS0002'!$A:$B,2,FALSE),0)</f>
        <v>0</v>
      </c>
      <c r="D85" s="2">
        <f>_xlfn.IFNA(VLOOKUP(A85,'JGS0003'!$A:$B,2,FALSE),0)</f>
        <v>1030</v>
      </c>
      <c r="E85" s="2">
        <f>_xlfn.IFNA(VLOOKUP(A85,'JGS0004'!$A:$B,2,FALSE),0)</f>
        <v>628</v>
      </c>
      <c r="F85" s="2">
        <f>_xlfn.IFNA(VLOOKUP(A85,'JGS0005'!$A:$B,2,FALSE),0)</f>
        <v>1257</v>
      </c>
      <c r="G85" s="45">
        <f t="shared" si="3"/>
        <v>2915</v>
      </c>
      <c r="H85" s="2">
        <f t="shared" si="2"/>
        <v>355213</v>
      </c>
      <c r="I85" s="45">
        <f>MIN((H85-MAX(H85:$H$1291)),0)</f>
        <v>-6488</v>
      </c>
      <c r="J85" s="49">
        <f>MIN(H85/MAX(H85:$H$1291)-1,0)</f>
        <v>-1.7937467687399233E-2</v>
      </c>
      <c r="K85" s="49"/>
    </row>
    <row r="86" spans="1:11" x14ac:dyDescent="0.25">
      <c r="A86" s="21">
        <v>45637</v>
      </c>
      <c r="B86" s="2">
        <f>_xlfn.IFNA(VLOOKUP(A86,'JGS0001'!$A:$B,2,FALSE),0)</f>
        <v>0</v>
      </c>
      <c r="C86" s="2">
        <f>_xlfn.IFNA(VLOOKUP(A86,'JGS0002'!$A:$B,2,FALSE),0)</f>
        <v>0</v>
      </c>
      <c r="D86" s="2">
        <f>_xlfn.IFNA(VLOOKUP(A86,'JGS0003'!$A:$B,2,FALSE),0)</f>
        <v>-141</v>
      </c>
      <c r="E86" s="2">
        <f>_xlfn.IFNA(VLOOKUP(A86,'JGS0004'!$A:$B,2,FALSE),0)</f>
        <v>0</v>
      </c>
      <c r="F86" s="2">
        <f>_xlfn.IFNA(VLOOKUP(A86,'JGS0005'!$A:$B,2,FALSE),0)</f>
        <v>560</v>
      </c>
      <c r="G86" s="45">
        <f t="shared" si="3"/>
        <v>419</v>
      </c>
      <c r="H86" s="2">
        <f t="shared" si="2"/>
        <v>352298</v>
      </c>
      <c r="I86" s="45">
        <f>MIN((H86-MAX(H86:$H$1291)),0)</f>
        <v>-9403</v>
      </c>
      <c r="J86" s="49">
        <f>MIN(H86/MAX(H86:$H$1291)-1,0)</f>
        <v>-2.5996610460020886E-2</v>
      </c>
      <c r="K86" s="49"/>
    </row>
    <row r="87" spans="1:11" x14ac:dyDescent="0.25">
      <c r="A87" s="21">
        <v>45636</v>
      </c>
      <c r="B87" s="2">
        <f>_xlfn.IFNA(VLOOKUP(A87,'JGS0001'!$A:$B,2,FALSE),0)</f>
        <v>0</v>
      </c>
      <c r="C87" s="2">
        <f>_xlfn.IFNA(VLOOKUP(A87,'JGS0002'!$A:$B,2,FALSE),0)</f>
        <v>-1004</v>
      </c>
      <c r="D87" s="2">
        <f>_xlfn.IFNA(VLOOKUP(A87,'JGS0003'!$A:$B,2,FALSE),0)</f>
        <v>0</v>
      </c>
      <c r="E87" s="2">
        <f>_xlfn.IFNA(VLOOKUP(A87,'JGS0004'!$A:$B,2,FALSE),0)</f>
        <v>776</v>
      </c>
      <c r="F87" s="2">
        <f>_xlfn.IFNA(VLOOKUP(A87,'JGS0005'!$A:$B,2,FALSE),0)</f>
        <v>-1000</v>
      </c>
      <c r="G87" s="45">
        <f t="shared" si="3"/>
        <v>-1228</v>
      </c>
      <c r="H87" s="2">
        <f t="shared" si="2"/>
        <v>351879</v>
      </c>
      <c r="I87" s="45">
        <f>MIN((H87-MAX(H87:$H$1291)),0)</f>
        <v>-9822</v>
      </c>
      <c r="J87" s="49">
        <f>MIN(H87/MAX(H87:$H$1291)-1,0)</f>
        <v>-2.7155025836257063E-2</v>
      </c>
      <c r="K87" s="49"/>
    </row>
    <row r="88" spans="1:11" x14ac:dyDescent="0.25">
      <c r="A88" s="21">
        <v>45635</v>
      </c>
      <c r="B88" s="2">
        <f>_xlfn.IFNA(VLOOKUP(A88,'JGS0001'!$A:$B,2,FALSE),0)</f>
        <v>0</v>
      </c>
      <c r="C88" s="2">
        <f>_xlfn.IFNA(VLOOKUP(A88,'JGS0002'!$A:$B,2,FALSE),0)</f>
        <v>0</v>
      </c>
      <c r="D88" s="2">
        <f>_xlfn.IFNA(VLOOKUP(A88,'JGS0003'!$A:$B,2,FALSE),0)</f>
        <v>-1000</v>
      </c>
      <c r="E88" s="2">
        <f>_xlfn.IFNA(VLOOKUP(A88,'JGS0004'!$A:$B,2,FALSE),0)</f>
        <v>-232</v>
      </c>
      <c r="F88" s="2">
        <f>_xlfn.IFNA(VLOOKUP(A88,'JGS0005'!$A:$B,2,FALSE),0)</f>
        <v>-1011</v>
      </c>
      <c r="G88" s="45">
        <f t="shared" si="3"/>
        <v>-2243</v>
      </c>
      <c r="H88" s="2">
        <f t="shared" si="2"/>
        <v>353107</v>
      </c>
      <c r="I88" s="45">
        <f>MIN((H88-MAX(H88:$H$1291)),0)</f>
        <v>-8594</v>
      </c>
      <c r="J88" s="49">
        <f>MIN(H88/MAX(H88:$H$1291)-1,0)</f>
        <v>-2.3759956428099471E-2</v>
      </c>
      <c r="K88" s="49"/>
    </row>
    <row r="89" spans="1:11" x14ac:dyDescent="0.25">
      <c r="A89" s="21">
        <v>45632</v>
      </c>
      <c r="B89" s="2">
        <f>_xlfn.IFNA(VLOOKUP(A89,'JGS0001'!$A:$B,2,FALSE),0)</f>
        <v>0</v>
      </c>
      <c r="C89" s="2">
        <f>_xlfn.IFNA(VLOOKUP(A89,'JGS0002'!$A:$B,2,FALSE),0)</f>
        <v>-1020</v>
      </c>
      <c r="D89" s="2">
        <f>_xlfn.IFNA(VLOOKUP(A89,'JGS0003'!$A:$B,2,FALSE),0)</f>
        <v>0</v>
      </c>
      <c r="E89" s="2">
        <f>_xlfn.IFNA(VLOOKUP(A89,'JGS0004'!$A:$B,2,FALSE),0)</f>
        <v>0</v>
      </c>
      <c r="F89" s="2">
        <f>_xlfn.IFNA(VLOOKUP(A89,'JGS0005'!$A:$B,2,FALSE),0)</f>
        <v>-252</v>
      </c>
      <c r="G89" s="45">
        <f t="shared" si="3"/>
        <v>-1272</v>
      </c>
      <c r="H89" s="2">
        <f t="shared" si="2"/>
        <v>355350</v>
      </c>
      <c r="I89" s="45">
        <f>MIN((H89-MAX(H89:$H$1291)),0)</f>
        <v>-6351</v>
      </c>
      <c r="J89" s="49">
        <f>MIN(H89/MAX(H89:$H$1291)-1,0)</f>
        <v>-1.7558701800658549E-2</v>
      </c>
      <c r="K89" s="49"/>
    </row>
    <row r="90" spans="1:11" x14ac:dyDescent="0.25">
      <c r="A90" s="21">
        <v>45631</v>
      </c>
      <c r="B90" s="2">
        <f>_xlfn.IFNA(VLOOKUP(A90,'JGS0001'!$A:$B,2,FALSE),0)</f>
        <v>0</v>
      </c>
      <c r="C90" s="2">
        <f>_xlfn.IFNA(VLOOKUP(A90,'JGS0002'!$A:$B,2,FALSE),0)</f>
        <v>-356</v>
      </c>
      <c r="D90" s="2">
        <f>_xlfn.IFNA(VLOOKUP(A90,'JGS0003'!$A:$B,2,FALSE),0)</f>
        <v>0</v>
      </c>
      <c r="E90" s="2">
        <f>_xlfn.IFNA(VLOOKUP(A90,'JGS0004'!$A:$B,2,FALSE),0)</f>
        <v>-1000</v>
      </c>
      <c r="F90" s="2">
        <f>_xlfn.IFNA(VLOOKUP(A90,'JGS0005'!$A:$B,2,FALSE),0)</f>
        <v>1135</v>
      </c>
      <c r="G90" s="45">
        <f t="shared" si="3"/>
        <v>-221</v>
      </c>
      <c r="H90" s="2">
        <f t="shared" si="2"/>
        <v>356622</v>
      </c>
      <c r="I90" s="45">
        <f>MIN((H90-MAX(H90:$H$1291)),0)</f>
        <v>-5079</v>
      </c>
      <c r="J90" s="49">
        <f>MIN(H90/MAX(H90:$H$1291)-1,0)</f>
        <v>-1.4041984954423659E-2</v>
      </c>
      <c r="K90" s="49"/>
    </row>
    <row r="91" spans="1:11" x14ac:dyDescent="0.25">
      <c r="A91" s="21">
        <v>45630</v>
      </c>
      <c r="B91" s="2">
        <f>_xlfn.IFNA(VLOOKUP(A91,'JGS0001'!$A:$B,2,FALSE),0)</f>
        <v>0</v>
      </c>
      <c r="C91" s="2">
        <f>_xlfn.IFNA(VLOOKUP(A91,'JGS0002'!$A:$B,2,FALSE),0)</f>
        <v>0</v>
      </c>
      <c r="D91" s="2">
        <f>_xlfn.IFNA(VLOOKUP(A91,'JGS0003'!$A:$B,2,FALSE),0)</f>
        <v>0</v>
      </c>
      <c r="E91" s="2">
        <f>_xlfn.IFNA(VLOOKUP(A91,'JGS0004'!$A:$B,2,FALSE),0)</f>
        <v>1328</v>
      </c>
      <c r="F91" s="2">
        <f>_xlfn.IFNA(VLOOKUP(A91,'JGS0005'!$A:$B,2,FALSE),0)</f>
        <v>-1000</v>
      </c>
      <c r="G91" s="45">
        <f t="shared" si="3"/>
        <v>328</v>
      </c>
      <c r="H91" s="2">
        <f t="shared" si="2"/>
        <v>356843</v>
      </c>
      <c r="I91" s="45">
        <f>MIN((H91-MAX(H91:$H$1291)),0)</f>
        <v>-4858</v>
      </c>
      <c r="J91" s="49">
        <f>MIN(H91/MAX(H91:$H$1291)-1,0)</f>
        <v>-1.3430983049535383E-2</v>
      </c>
      <c r="K91" s="49"/>
    </row>
    <row r="92" spans="1:11" x14ac:dyDescent="0.25">
      <c r="A92" s="21">
        <v>45629</v>
      </c>
      <c r="B92" s="2">
        <f>_xlfn.IFNA(VLOOKUP(A92,'JGS0001'!$A:$B,2,FALSE),0)</f>
        <v>0</v>
      </c>
      <c r="C92" s="2">
        <f>_xlfn.IFNA(VLOOKUP(A92,'JGS0002'!$A:$B,2,FALSE),0)</f>
        <v>0</v>
      </c>
      <c r="D92" s="2">
        <f>_xlfn.IFNA(VLOOKUP(A92,'JGS0003'!$A:$B,2,FALSE),0)</f>
        <v>-1002</v>
      </c>
      <c r="E92" s="2">
        <f>_xlfn.IFNA(VLOOKUP(A92,'JGS0004'!$A:$B,2,FALSE),0)</f>
        <v>-721</v>
      </c>
      <c r="F92" s="2">
        <f>_xlfn.IFNA(VLOOKUP(A92,'JGS0005'!$A:$B,2,FALSE),0)</f>
        <v>1233</v>
      </c>
      <c r="G92" s="45">
        <f t="shared" si="3"/>
        <v>-490</v>
      </c>
      <c r="H92" s="2">
        <f t="shared" si="2"/>
        <v>356515</v>
      </c>
      <c r="I92" s="45">
        <f>MIN((H92-MAX(H92:$H$1291)),0)</f>
        <v>-5186</v>
      </c>
      <c r="J92" s="49">
        <f>MIN(H92/MAX(H92:$H$1291)-1,0)</f>
        <v>-1.4337809406111623E-2</v>
      </c>
      <c r="K92" s="49"/>
    </row>
    <row r="93" spans="1:11" x14ac:dyDescent="0.25">
      <c r="A93" s="21">
        <v>45628</v>
      </c>
      <c r="B93" s="2">
        <f>_xlfn.IFNA(VLOOKUP(A93,'JGS0001'!$A:$B,2,FALSE),0)</f>
        <v>0</v>
      </c>
      <c r="C93" s="2">
        <f>_xlfn.IFNA(VLOOKUP(A93,'JGS0002'!$A:$B,2,FALSE),0)</f>
        <v>0</v>
      </c>
      <c r="D93" s="2">
        <f>_xlfn.IFNA(VLOOKUP(A93,'JGS0003'!$A:$B,2,FALSE),0)</f>
        <v>0</v>
      </c>
      <c r="E93" s="2">
        <f>_xlfn.IFNA(VLOOKUP(A93,'JGS0004'!$A:$B,2,FALSE),0)</f>
        <v>1600</v>
      </c>
      <c r="F93" s="2">
        <f>_xlfn.IFNA(VLOOKUP(A93,'JGS0005'!$A:$B,2,FALSE),0)</f>
        <v>745</v>
      </c>
      <c r="G93" s="45">
        <f t="shared" si="3"/>
        <v>2345</v>
      </c>
      <c r="H93" s="2">
        <f t="shared" si="2"/>
        <v>357005</v>
      </c>
      <c r="I93" s="45">
        <f>MIN((H93-MAX(H93:$H$1291)),0)</f>
        <v>-4696</v>
      </c>
      <c r="J93" s="49">
        <f>MIN(H93/MAX(H93:$H$1291)-1,0)</f>
        <v>-1.2983099300250767E-2</v>
      </c>
      <c r="K93" s="49"/>
    </row>
    <row r="94" spans="1:11" x14ac:dyDescent="0.25">
      <c r="A94" s="21">
        <v>45625</v>
      </c>
      <c r="B94" s="2">
        <f>_xlfn.IFNA(VLOOKUP(A94,'JGS0001'!$A:$B,2,FALSE),0)</f>
        <v>-1005</v>
      </c>
      <c r="C94" s="2">
        <f>_xlfn.IFNA(VLOOKUP(A94,'JGS0002'!$A:$B,2,FALSE),0)</f>
        <v>618</v>
      </c>
      <c r="D94" s="2">
        <f>_xlfn.IFNA(VLOOKUP(A94,'JGS0003'!$A:$B,2,FALSE),0)</f>
        <v>0</v>
      </c>
      <c r="E94" s="2">
        <f>_xlfn.IFNA(VLOOKUP(A94,'JGS0004'!$A:$B,2,FALSE),0)</f>
        <v>0</v>
      </c>
      <c r="F94" s="2">
        <f>_xlfn.IFNA(VLOOKUP(A94,'JGS0005'!$A:$B,2,FALSE),0)</f>
        <v>0</v>
      </c>
      <c r="G94" s="45">
        <f t="shared" si="3"/>
        <v>-387</v>
      </c>
      <c r="H94" s="2">
        <f t="shared" si="2"/>
        <v>354660</v>
      </c>
      <c r="I94" s="45">
        <f>MIN((H94-MAX(H94:$H$1291)),0)</f>
        <v>-7041</v>
      </c>
      <c r="J94" s="49">
        <f>MIN(H94/MAX(H94:$H$1291)-1,0)</f>
        <v>-1.9466354806870867E-2</v>
      </c>
      <c r="K94" s="49"/>
    </row>
    <row r="95" spans="1:11" x14ac:dyDescent="0.25">
      <c r="A95" s="21">
        <v>45624</v>
      </c>
      <c r="B95" s="2">
        <f>_xlfn.IFNA(VLOOKUP(A95,'JGS0001'!$A:$B,2,FALSE),0)</f>
        <v>0</v>
      </c>
      <c r="C95" s="2">
        <f>_xlfn.IFNA(VLOOKUP(A95,'JGS0002'!$A:$B,2,FALSE),0)</f>
        <v>0</v>
      </c>
      <c r="D95" s="2">
        <f>_xlfn.IFNA(VLOOKUP(A95,'JGS0003'!$A:$B,2,FALSE),0)</f>
        <v>1812</v>
      </c>
      <c r="E95" s="2">
        <f>_xlfn.IFNA(VLOOKUP(A95,'JGS0004'!$A:$B,2,FALSE),0)</f>
        <v>-1000</v>
      </c>
      <c r="F95" s="2">
        <f>_xlfn.IFNA(VLOOKUP(A95,'JGS0005'!$A:$B,2,FALSE),0)</f>
        <v>0</v>
      </c>
      <c r="G95" s="45">
        <f t="shared" si="3"/>
        <v>812</v>
      </c>
      <c r="H95" s="2">
        <f t="shared" si="2"/>
        <v>355047</v>
      </c>
      <c r="I95" s="45">
        <f>MIN((H95-MAX(H95:$H$1291)),0)</f>
        <v>-6654</v>
      </c>
      <c r="J95" s="49">
        <f>MIN(H95/MAX(H95:$H$1291)-1,0)</f>
        <v>-1.8396410294690968E-2</v>
      </c>
      <c r="K95" s="49"/>
    </row>
    <row r="96" spans="1:11" x14ac:dyDescent="0.25">
      <c r="A96" s="21">
        <v>45623</v>
      </c>
      <c r="B96" s="2">
        <f>_xlfn.IFNA(VLOOKUP(A96,'JGS0001'!$A:$B,2,FALSE),0)</f>
        <v>0</v>
      </c>
      <c r="C96" s="2">
        <f>_xlfn.IFNA(VLOOKUP(A96,'JGS0002'!$A:$B,2,FALSE),0)</f>
        <v>0</v>
      </c>
      <c r="D96" s="2">
        <f>_xlfn.IFNA(VLOOKUP(A96,'JGS0003'!$A:$B,2,FALSE),0)</f>
        <v>0</v>
      </c>
      <c r="E96" s="2">
        <f>_xlfn.IFNA(VLOOKUP(A96,'JGS0004'!$A:$B,2,FALSE),0)</f>
        <v>-452</v>
      </c>
      <c r="F96" s="2">
        <f>_xlfn.IFNA(VLOOKUP(A96,'JGS0005'!$A:$B,2,FALSE),0)</f>
        <v>0</v>
      </c>
      <c r="G96" s="45">
        <f t="shared" si="3"/>
        <v>-452</v>
      </c>
      <c r="H96" s="2">
        <f t="shared" si="2"/>
        <v>354235</v>
      </c>
      <c r="I96" s="45">
        <f>MIN((H96-MAX(H96:$H$1291)),0)</f>
        <v>-7466</v>
      </c>
      <c r="J96" s="49">
        <f>MIN(H96/MAX(H96:$H$1291)-1,0)</f>
        <v>-2.064135847011761E-2</v>
      </c>
      <c r="K96" s="49"/>
    </row>
    <row r="97" spans="1:11" x14ac:dyDescent="0.25">
      <c r="A97" s="21">
        <v>45622</v>
      </c>
      <c r="B97" s="2">
        <f>_xlfn.IFNA(VLOOKUP(A97,'JGS0001'!$A:$B,2,FALSE),0)</f>
        <v>0</v>
      </c>
      <c r="C97" s="2">
        <f>_xlfn.IFNA(VLOOKUP(A97,'JGS0002'!$A:$B,2,FALSE),0)</f>
        <v>0</v>
      </c>
      <c r="D97" s="2">
        <f>_xlfn.IFNA(VLOOKUP(A97,'JGS0003'!$A:$B,2,FALSE),0)</f>
        <v>-1002</v>
      </c>
      <c r="E97" s="2">
        <f>_xlfn.IFNA(VLOOKUP(A97,'JGS0004'!$A:$B,2,FALSE),0)</f>
        <v>-213</v>
      </c>
      <c r="F97" s="2">
        <f>_xlfn.IFNA(VLOOKUP(A97,'JGS0005'!$A:$B,2,FALSE),0)</f>
        <v>0</v>
      </c>
      <c r="G97" s="45">
        <f t="shared" si="3"/>
        <v>-1215</v>
      </c>
      <c r="H97" s="2">
        <f t="shared" si="2"/>
        <v>354687</v>
      </c>
      <c r="I97" s="45">
        <f>MIN((H97-MAX(H97:$H$1291)),0)</f>
        <v>-7014</v>
      </c>
      <c r="J97" s="49">
        <f>MIN(H97/MAX(H97:$H$1291)-1,0)</f>
        <v>-1.9391707515323375E-2</v>
      </c>
      <c r="K97" s="49"/>
    </row>
    <row r="98" spans="1:11" x14ac:dyDescent="0.25">
      <c r="A98" s="21">
        <v>45621</v>
      </c>
      <c r="B98" s="2">
        <f>_xlfn.IFNA(VLOOKUP(A98,'JGS0001'!$A:$B,2,FALSE),0)</f>
        <v>95</v>
      </c>
      <c r="C98" s="2">
        <f>_xlfn.IFNA(VLOOKUP(A98,'JGS0002'!$A:$B,2,FALSE),0)</f>
        <v>427</v>
      </c>
      <c r="D98" s="2">
        <f>_xlfn.IFNA(VLOOKUP(A98,'JGS0003'!$A:$B,2,FALSE),0)</f>
        <v>820</v>
      </c>
      <c r="E98" s="2">
        <f>_xlfn.IFNA(VLOOKUP(A98,'JGS0004'!$A:$B,2,FALSE),0)</f>
        <v>0</v>
      </c>
      <c r="F98" s="2">
        <f>_xlfn.IFNA(VLOOKUP(A98,'JGS0005'!$A:$B,2,FALSE),0)</f>
        <v>-1002</v>
      </c>
      <c r="G98" s="45">
        <f t="shared" si="3"/>
        <v>340</v>
      </c>
      <c r="H98" s="2">
        <f t="shared" si="2"/>
        <v>355902</v>
      </c>
      <c r="I98" s="45">
        <f>MIN((H98-MAX(H98:$H$1291)),0)</f>
        <v>-5799</v>
      </c>
      <c r="J98" s="49">
        <f>MIN(H98/MAX(H98:$H$1291)-1,0)</f>
        <v>-1.6032579395688695E-2</v>
      </c>
      <c r="K98" s="49"/>
    </row>
    <row r="99" spans="1:11" x14ac:dyDescent="0.25">
      <c r="A99" s="21">
        <v>45618</v>
      </c>
      <c r="B99" s="2">
        <f>_xlfn.IFNA(VLOOKUP(A99,'JGS0001'!$A:$B,2,FALSE),0)</f>
        <v>0</v>
      </c>
      <c r="C99" s="2">
        <f>_xlfn.IFNA(VLOOKUP(A99,'JGS0002'!$A:$B,2,FALSE),0)</f>
        <v>-1002</v>
      </c>
      <c r="D99" s="2">
        <f>_xlfn.IFNA(VLOOKUP(A99,'JGS0003'!$A:$B,2,FALSE),0)</f>
        <v>-1020</v>
      </c>
      <c r="E99" s="2">
        <f>_xlfn.IFNA(VLOOKUP(A99,'JGS0004'!$A:$B,2,FALSE),0)</f>
        <v>771</v>
      </c>
      <c r="F99" s="2">
        <f>_xlfn.IFNA(VLOOKUP(A99,'JGS0005'!$A:$B,2,FALSE),0)</f>
        <v>833</v>
      </c>
      <c r="G99" s="45">
        <f t="shared" si="3"/>
        <v>-418</v>
      </c>
      <c r="H99" s="2">
        <f t="shared" si="2"/>
        <v>355562</v>
      </c>
      <c r="I99" s="45">
        <f>MIN((H99-MAX(H99:$H$1291)),0)</f>
        <v>-6139</v>
      </c>
      <c r="J99" s="49">
        <f>MIN(H99/MAX(H99:$H$1291)-1,0)</f>
        <v>-1.6972582326286068E-2</v>
      </c>
      <c r="K99" s="49"/>
    </row>
    <row r="100" spans="1:11" x14ac:dyDescent="0.25">
      <c r="A100" s="21">
        <v>45617</v>
      </c>
      <c r="B100" s="2">
        <f>_xlfn.IFNA(VLOOKUP(A100,'JGS0001'!$A:$B,2,FALSE),0)</f>
        <v>-628</v>
      </c>
      <c r="C100" s="2">
        <f>_xlfn.IFNA(VLOOKUP(A100,'JGS0002'!$A:$B,2,FALSE),0)</f>
        <v>0</v>
      </c>
      <c r="D100" s="2">
        <f>_xlfn.IFNA(VLOOKUP(A100,'JGS0003'!$A:$B,2,FALSE),0)</f>
        <v>0</v>
      </c>
      <c r="E100" s="2">
        <f>_xlfn.IFNA(VLOOKUP(A100,'JGS0004'!$A:$B,2,FALSE),0)</f>
        <v>0</v>
      </c>
      <c r="F100" s="2">
        <f>_xlfn.IFNA(VLOOKUP(A100,'JGS0005'!$A:$B,2,FALSE),0)</f>
        <v>402</v>
      </c>
      <c r="G100" s="45">
        <f t="shared" si="3"/>
        <v>-226</v>
      </c>
      <c r="H100" s="2">
        <f t="shared" si="2"/>
        <v>355980</v>
      </c>
      <c r="I100" s="45">
        <f>MIN((H100-MAX(H100:$H$1291)),0)</f>
        <v>-5721</v>
      </c>
      <c r="J100" s="49">
        <f>MIN(H100/MAX(H100:$H$1291)-1,0)</f>
        <v>-1.581693166455167E-2</v>
      </c>
      <c r="K100" s="49"/>
    </row>
    <row r="101" spans="1:11" x14ac:dyDescent="0.25">
      <c r="A101" s="21">
        <v>45616</v>
      </c>
      <c r="B101" s="2">
        <f>_xlfn.IFNA(VLOOKUP(A101,'JGS0001'!$A:$B,2,FALSE),0)</f>
        <v>0</v>
      </c>
      <c r="C101" s="2">
        <f>_xlfn.IFNA(VLOOKUP(A101,'JGS0002'!$A:$B,2,FALSE),0)</f>
        <v>-1001</v>
      </c>
      <c r="D101" s="2">
        <f>_xlfn.IFNA(VLOOKUP(A101,'JGS0003'!$A:$B,2,FALSE),0)</f>
        <v>-370</v>
      </c>
      <c r="E101" s="2">
        <f>_xlfn.IFNA(VLOOKUP(A101,'JGS0004'!$A:$B,2,FALSE),0)</f>
        <v>0</v>
      </c>
      <c r="F101" s="2">
        <f>_xlfn.IFNA(VLOOKUP(A101,'JGS0005'!$A:$B,2,FALSE),0)</f>
        <v>-690</v>
      </c>
      <c r="G101" s="45">
        <f t="shared" si="3"/>
        <v>-2061</v>
      </c>
      <c r="H101" s="2">
        <f t="shared" si="2"/>
        <v>356206</v>
      </c>
      <c r="I101" s="45">
        <f>MIN((H101-MAX(H101:$H$1291)),0)</f>
        <v>-5495</v>
      </c>
      <c r="J101" s="49">
        <f>MIN(H101/MAX(H101:$H$1291)-1,0)</f>
        <v>-1.5192106187154608E-2</v>
      </c>
      <c r="K101" s="49"/>
    </row>
    <row r="102" spans="1:11" x14ac:dyDescent="0.25">
      <c r="A102" s="21">
        <v>45615</v>
      </c>
      <c r="B102" s="2">
        <f>_xlfn.IFNA(VLOOKUP(A102,'JGS0001'!$A:$B,2,FALSE),0)</f>
        <v>0</v>
      </c>
      <c r="C102" s="2">
        <f>_xlfn.IFNA(VLOOKUP(A102,'JGS0002'!$A:$B,2,FALSE),0)</f>
        <v>-1000</v>
      </c>
      <c r="D102" s="2">
        <f>_xlfn.IFNA(VLOOKUP(A102,'JGS0003'!$A:$B,2,FALSE),0)</f>
        <v>3</v>
      </c>
      <c r="E102" s="2">
        <f>_xlfn.IFNA(VLOOKUP(A102,'JGS0004'!$A:$B,2,FALSE),0)</f>
        <v>825</v>
      </c>
      <c r="F102" s="2">
        <f>_xlfn.IFNA(VLOOKUP(A102,'JGS0005'!$A:$B,2,FALSE),0)</f>
        <v>-880</v>
      </c>
      <c r="G102" s="45">
        <f t="shared" si="3"/>
        <v>-1052</v>
      </c>
      <c r="H102" s="2">
        <f t="shared" si="2"/>
        <v>358267</v>
      </c>
      <c r="I102" s="45">
        <f>MIN((H102-MAX(H102:$H$1291)),0)</f>
        <v>-3434</v>
      </c>
      <c r="J102" s="49">
        <f>MIN(H102/MAX(H102:$H$1291)-1,0)</f>
        <v>-9.4940295990334489E-3</v>
      </c>
      <c r="K102" s="49"/>
    </row>
    <row r="103" spans="1:11" x14ac:dyDescent="0.25">
      <c r="A103" s="21">
        <v>45614</v>
      </c>
      <c r="B103" s="2">
        <f>_xlfn.IFNA(VLOOKUP(A103,'JGS0001'!$A:$B,2,FALSE),0)</f>
        <v>582</v>
      </c>
      <c r="C103" s="2">
        <f>_xlfn.IFNA(VLOOKUP(A103,'JGS0002'!$A:$B,2,FALSE),0)</f>
        <v>0</v>
      </c>
      <c r="D103" s="2">
        <f>_xlfn.IFNA(VLOOKUP(A103,'JGS0003'!$A:$B,2,FALSE),0)</f>
        <v>21</v>
      </c>
      <c r="E103" s="2">
        <f>_xlfn.IFNA(VLOOKUP(A103,'JGS0004'!$A:$B,2,FALSE),0)</f>
        <v>0</v>
      </c>
      <c r="F103" s="2">
        <f>_xlfn.IFNA(VLOOKUP(A103,'JGS0005'!$A:$B,2,FALSE),0)</f>
        <v>0</v>
      </c>
      <c r="G103" s="45">
        <f t="shared" si="3"/>
        <v>603</v>
      </c>
      <c r="H103" s="2">
        <f t="shared" si="2"/>
        <v>359319</v>
      </c>
      <c r="I103" s="45">
        <f>MIN((H103-MAX(H103:$H$1291)),0)</f>
        <v>-2382</v>
      </c>
      <c r="J103" s="49">
        <f>MIN(H103/MAX(H103:$H$1291)-1,0)</f>
        <v>-6.585549943185165E-3</v>
      </c>
      <c r="K103" s="49"/>
    </row>
    <row r="104" spans="1:11" x14ac:dyDescent="0.25">
      <c r="A104" s="21">
        <v>45611</v>
      </c>
      <c r="B104" s="2">
        <f>_xlfn.IFNA(VLOOKUP(A104,'JGS0001'!$A:$B,2,FALSE),0)</f>
        <v>215</v>
      </c>
      <c r="C104" s="2">
        <f>_xlfn.IFNA(VLOOKUP(A104,'JGS0002'!$A:$B,2,FALSE),0)</f>
        <v>949</v>
      </c>
      <c r="D104" s="2">
        <f>_xlfn.IFNA(VLOOKUP(A104,'JGS0003'!$A:$B,2,FALSE),0)</f>
        <v>-1001</v>
      </c>
      <c r="E104" s="2">
        <f>_xlfn.IFNA(VLOOKUP(A104,'JGS0004'!$A:$B,2,FALSE),0)</f>
        <v>859</v>
      </c>
      <c r="F104" s="2">
        <f>_xlfn.IFNA(VLOOKUP(A104,'JGS0005'!$A:$B,2,FALSE),0)</f>
        <v>-1000</v>
      </c>
      <c r="G104" s="45">
        <f t="shared" si="3"/>
        <v>22</v>
      </c>
      <c r="H104" s="2">
        <f t="shared" si="2"/>
        <v>358716</v>
      </c>
      <c r="I104" s="45">
        <f>MIN((H104-MAX(H104:$H$1291)),0)</f>
        <v>-2985</v>
      </c>
      <c r="J104" s="49">
        <f>MIN(H104/MAX(H104:$H$1291)-1,0)</f>
        <v>-8.2526727877445527E-3</v>
      </c>
      <c r="K104" s="49"/>
    </row>
    <row r="105" spans="1:11" x14ac:dyDescent="0.25">
      <c r="A105" s="21">
        <v>45610</v>
      </c>
      <c r="B105" s="2">
        <f>_xlfn.IFNA(VLOOKUP(A105,'JGS0001'!$A:$B,2,FALSE),0)</f>
        <v>-1000</v>
      </c>
      <c r="C105" s="2">
        <f>_xlfn.IFNA(VLOOKUP(A105,'JGS0002'!$A:$B,2,FALSE),0)</f>
        <v>-1007</v>
      </c>
      <c r="D105" s="2">
        <f>_xlfn.IFNA(VLOOKUP(A105,'JGS0003'!$A:$B,2,FALSE),0)</f>
        <v>0</v>
      </c>
      <c r="E105" s="2">
        <f>_xlfn.IFNA(VLOOKUP(A105,'JGS0004'!$A:$B,2,FALSE),0)</f>
        <v>0</v>
      </c>
      <c r="F105" s="2">
        <f>_xlfn.IFNA(VLOOKUP(A105,'JGS0005'!$A:$B,2,FALSE),0)</f>
        <v>-1000</v>
      </c>
      <c r="G105" s="45">
        <f t="shared" si="3"/>
        <v>-3007</v>
      </c>
      <c r="H105" s="2">
        <f t="shared" si="2"/>
        <v>358694</v>
      </c>
      <c r="I105" s="45">
        <f>MIN((H105-MAX(H105:$H$1291)),0)</f>
        <v>-3007</v>
      </c>
      <c r="J105" s="49">
        <f>MIN(H105/MAX(H105:$H$1291)-1,0)</f>
        <v>-8.3134965067832578E-3</v>
      </c>
      <c r="K105" s="49"/>
    </row>
    <row r="106" spans="1:11" x14ac:dyDescent="0.25">
      <c r="A106" s="21">
        <v>45609</v>
      </c>
      <c r="B106" s="2">
        <f>_xlfn.IFNA(VLOOKUP(A106,'JGS0001'!$A:$B,2,FALSE),0)</f>
        <v>1188</v>
      </c>
      <c r="C106" s="2">
        <f>_xlfn.IFNA(VLOOKUP(A106,'JGS0002'!$A:$B,2,FALSE),0)</f>
        <v>0</v>
      </c>
      <c r="D106" s="2">
        <f>_xlfn.IFNA(VLOOKUP(A106,'JGS0003'!$A:$B,2,FALSE),0)</f>
        <v>0</v>
      </c>
      <c r="E106" s="2">
        <f>_xlfn.IFNA(VLOOKUP(A106,'JGS0004'!$A:$B,2,FALSE),0)</f>
        <v>581</v>
      </c>
      <c r="F106" s="2">
        <f>_xlfn.IFNA(VLOOKUP(A106,'JGS0005'!$A:$B,2,FALSE),0)</f>
        <v>1723</v>
      </c>
      <c r="G106" s="45">
        <f t="shared" si="3"/>
        <v>3492</v>
      </c>
      <c r="H106" s="2">
        <f t="shared" si="2"/>
        <v>361701</v>
      </c>
      <c r="I106" s="45">
        <f>MIN((H106-MAX(H106:$H$1291)),0)</f>
        <v>0</v>
      </c>
      <c r="J106" s="49">
        <f>MIN(H106/MAX(H106:$H$1291)-1,0)</f>
        <v>0</v>
      </c>
      <c r="K106" s="49"/>
    </row>
    <row r="107" spans="1:11" x14ac:dyDescent="0.25">
      <c r="A107" s="21">
        <v>45608</v>
      </c>
      <c r="B107" s="2">
        <f>_xlfn.IFNA(VLOOKUP(A107,'JGS0001'!$A:$B,2,FALSE),0)</f>
        <v>0</v>
      </c>
      <c r="C107" s="2">
        <f>_xlfn.IFNA(VLOOKUP(A107,'JGS0002'!$A:$B,2,FALSE),0)</f>
        <v>-1002</v>
      </c>
      <c r="D107" s="2">
        <f>_xlfn.IFNA(VLOOKUP(A107,'JGS0003'!$A:$B,2,FALSE),0)</f>
        <v>0</v>
      </c>
      <c r="E107" s="2">
        <f>_xlfn.IFNA(VLOOKUP(A107,'JGS0004'!$A:$B,2,FALSE),0)</f>
        <v>2348</v>
      </c>
      <c r="F107" s="2">
        <f>_xlfn.IFNA(VLOOKUP(A107,'JGS0005'!$A:$B,2,FALSE),0)</f>
        <v>-1002</v>
      </c>
      <c r="G107" s="45">
        <f t="shared" si="3"/>
        <v>344</v>
      </c>
      <c r="H107" s="2">
        <f t="shared" si="2"/>
        <v>358209</v>
      </c>
      <c r="I107" s="45">
        <f>MIN((H107-MAX(H107:$H$1291)),0)</f>
        <v>-690</v>
      </c>
      <c r="J107" s="49">
        <f>MIN(H107/MAX(H107:$H$1291)-1,0)</f>
        <v>-1.9225464545735704E-3</v>
      </c>
      <c r="K107" s="49"/>
    </row>
    <row r="108" spans="1:11" x14ac:dyDescent="0.25">
      <c r="A108" s="21">
        <v>45607</v>
      </c>
      <c r="B108" s="2">
        <f>_xlfn.IFNA(VLOOKUP(A108,'JGS0001'!$A:$B,2,FALSE),0)</f>
        <v>0</v>
      </c>
      <c r="C108" s="2">
        <f>_xlfn.IFNA(VLOOKUP(A108,'JGS0002'!$A:$B,2,FALSE),0)</f>
        <v>-1010</v>
      </c>
      <c r="D108" s="2">
        <f>_xlfn.IFNA(VLOOKUP(A108,'JGS0003'!$A:$B,2,FALSE),0)</f>
        <v>0</v>
      </c>
      <c r="E108" s="2">
        <f>_xlfn.IFNA(VLOOKUP(A108,'JGS0004'!$A:$B,2,FALSE),0)</f>
        <v>-24</v>
      </c>
      <c r="F108" s="2">
        <f>_xlfn.IFNA(VLOOKUP(A108,'JGS0005'!$A:$B,2,FALSE),0)</f>
        <v>0</v>
      </c>
      <c r="G108" s="45">
        <f t="shared" si="3"/>
        <v>-1034</v>
      </c>
      <c r="H108" s="2">
        <f t="shared" si="2"/>
        <v>357865</v>
      </c>
      <c r="I108" s="45">
        <f>MIN((H108-MAX(H108:$H$1291)),0)</f>
        <v>-1034</v>
      </c>
      <c r="J108" s="49">
        <f>MIN(H108/MAX(H108:$H$1291)-1,0)</f>
        <v>-2.8810333826507772E-3</v>
      </c>
      <c r="K108" s="49"/>
    </row>
    <row r="109" spans="1:11" x14ac:dyDescent="0.25">
      <c r="A109" s="21">
        <v>45604</v>
      </c>
      <c r="B109" s="2">
        <f>_xlfn.IFNA(VLOOKUP(A109,'JGS0001'!$A:$B,2,FALSE),0)</f>
        <v>0</v>
      </c>
      <c r="C109" s="2">
        <f>_xlfn.IFNA(VLOOKUP(A109,'JGS0002'!$A:$B,2,FALSE),0)</f>
        <v>0</v>
      </c>
      <c r="D109" s="2">
        <f>_xlfn.IFNA(VLOOKUP(A109,'JGS0003'!$A:$B,2,FALSE),0)</f>
        <v>0</v>
      </c>
      <c r="E109" s="2">
        <f>_xlfn.IFNA(VLOOKUP(A109,'JGS0004'!$A:$B,2,FALSE),0)</f>
        <v>0</v>
      </c>
      <c r="F109" s="2">
        <f>_xlfn.IFNA(VLOOKUP(A109,'JGS0005'!$A:$B,2,FALSE),0)</f>
        <v>0</v>
      </c>
      <c r="G109" s="45">
        <f t="shared" si="3"/>
        <v>0</v>
      </c>
      <c r="H109" s="2">
        <f t="shared" si="2"/>
        <v>358899</v>
      </c>
      <c r="I109" s="45">
        <f>MIN((H109-MAX(H109:$H$1291)),0)</f>
        <v>0</v>
      </c>
      <c r="J109" s="49">
        <f>MIN(H109/MAX(H109:$H$1291)-1,0)</f>
        <v>0</v>
      </c>
      <c r="K109" s="49"/>
    </row>
    <row r="110" spans="1:11" x14ac:dyDescent="0.25">
      <c r="A110" s="21">
        <v>45603</v>
      </c>
      <c r="B110" s="2">
        <f>_xlfn.IFNA(VLOOKUP(A110,'JGS0001'!$A:$B,2,FALSE),0)</f>
        <v>0</v>
      </c>
      <c r="C110" s="2">
        <f>_xlfn.IFNA(VLOOKUP(A110,'JGS0002'!$A:$B,2,FALSE),0)</f>
        <v>1642</v>
      </c>
      <c r="D110" s="2">
        <f>_xlfn.IFNA(VLOOKUP(A110,'JGS0003'!$A:$B,2,FALSE),0)</f>
        <v>0</v>
      </c>
      <c r="E110" s="2">
        <f>_xlfn.IFNA(VLOOKUP(A110,'JGS0004'!$A:$B,2,FALSE),0)</f>
        <v>82</v>
      </c>
      <c r="F110" s="2">
        <f>_xlfn.IFNA(VLOOKUP(A110,'JGS0005'!$A:$B,2,FALSE),0)</f>
        <v>0</v>
      </c>
      <c r="G110" s="45">
        <f t="shared" si="3"/>
        <v>1724</v>
      </c>
      <c r="H110" s="2">
        <f t="shared" si="2"/>
        <v>358899</v>
      </c>
      <c r="I110" s="45">
        <f>MIN((H110-MAX(H110:$H$1291)),0)</f>
        <v>0</v>
      </c>
      <c r="J110" s="49">
        <f>MIN(H110/MAX(H110:$H$1291)-1,0)</f>
        <v>0</v>
      </c>
      <c r="K110" s="49"/>
    </row>
    <row r="111" spans="1:11" x14ac:dyDescent="0.25">
      <c r="A111" s="21">
        <v>45602</v>
      </c>
      <c r="B111" s="2">
        <f>_xlfn.IFNA(VLOOKUP(A111,'JGS0001'!$A:$B,2,FALSE),0)</f>
        <v>791</v>
      </c>
      <c r="C111" s="2">
        <f>_xlfn.IFNA(VLOOKUP(A111,'JGS0002'!$A:$B,2,FALSE),0)</f>
        <v>-1000</v>
      </c>
      <c r="D111" s="2">
        <f>_xlfn.IFNA(VLOOKUP(A111,'JGS0003'!$A:$B,2,FALSE),0)</f>
        <v>0</v>
      </c>
      <c r="E111" s="2">
        <f>_xlfn.IFNA(VLOOKUP(A111,'JGS0004'!$A:$B,2,FALSE),0)</f>
        <v>2238</v>
      </c>
      <c r="F111" s="2">
        <f>_xlfn.IFNA(VLOOKUP(A111,'JGS0005'!$A:$B,2,FALSE),0)</f>
        <v>890</v>
      </c>
      <c r="G111" s="45">
        <f t="shared" si="3"/>
        <v>2919</v>
      </c>
      <c r="H111" s="2">
        <f t="shared" si="2"/>
        <v>357175</v>
      </c>
      <c r="I111" s="45">
        <f>MIN((H111-MAX(H111:$H$1291)),0)</f>
        <v>0</v>
      </c>
      <c r="J111" s="49">
        <f>MIN(H111/MAX(H111:$H$1291)-1,0)</f>
        <v>0</v>
      </c>
      <c r="K111" s="49"/>
    </row>
    <row r="112" spans="1:11" x14ac:dyDescent="0.25">
      <c r="A112" s="21">
        <v>45601</v>
      </c>
      <c r="B112" s="2">
        <f>_xlfn.IFNA(VLOOKUP(A112,'JGS0001'!$A:$B,2,FALSE),0)</f>
        <v>0</v>
      </c>
      <c r="C112" s="2">
        <f>_xlfn.IFNA(VLOOKUP(A112,'JGS0002'!$A:$B,2,FALSE),0)</f>
        <v>-1012</v>
      </c>
      <c r="D112" s="2">
        <f>_xlfn.IFNA(VLOOKUP(A112,'JGS0003'!$A:$B,2,FALSE),0)</f>
        <v>0</v>
      </c>
      <c r="E112" s="2">
        <f>_xlfn.IFNA(VLOOKUP(A112,'JGS0004'!$A:$B,2,FALSE),0)</f>
        <v>0</v>
      </c>
      <c r="F112" s="2">
        <f>_xlfn.IFNA(VLOOKUP(A112,'JGS0005'!$A:$B,2,FALSE),0)</f>
        <v>763</v>
      </c>
      <c r="G112" s="45">
        <f t="shared" si="3"/>
        <v>-249</v>
      </c>
      <c r="H112" s="2">
        <f t="shared" si="2"/>
        <v>354256</v>
      </c>
      <c r="I112" s="45">
        <f>MIN((H112-MAX(H112:$H$1291)),0)</f>
        <v>-249</v>
      </c>
      <c r="J112" s="49">
        <f>MIN(H112/MAX(H112:$H$1291)-1,0)</f>
        <v>-7.0238783656084713E-4</v>
      </c>
      <c r="K112" s="49"/>
    </row>
    <row r="113" spans="1:11" x14ac:dyDescent="0.25">
      <c r="A113" s="21">
        <v>45600</v>
      </c>
      <c r="B113" s="2">
        <f>_xlfn.IFNA(VLOOKUP(A113,'JGS0001'!$A:$B,2,FALSE),0)</f>
        <v>4676</v>
      </c>
      <c r="C113" s="2">
        <f>_xlfn.IFNA(VLOOKUP(A113,'JGS0002'!$A:$B,2,FALSE),0)</f>
        <v>0</v>
      </c>
      <c r="D113" s="2">
        <f>_xlfn.IFNA(VLOOKUP(A113,'JGS0003'!$A:$B,2,FALSE),0)</f>
        <v>0</v>
      </c>
      <c r="E113" s="2">
        <f>_xlfn.IFNA(VLOOKUP(A113,'JGS0004'!$A:$B,2,FALSE),0)</f>
        <v>617</v>
      </c>
      <c r="F113" s="2">
        <f>_xlfn.IFNA(VLOOKUP(A113,'JGS0005'!$A:$B,2,FALSE),0)</f>
        <v>3206</v>
      </c>
      <c r="G113" s="45">
        <f t="shared" si="3"/>
        <v>8499</v>
      </c>
      <c r="H113" s="2">
        <f t="shared" si="2"/>
        <v>354505</v>
      </c>
      <c r="I113" s="45">
        <f>MIN((H113-MAX(H113:$H$1291)),0)</f>
        <v>0</v>
      </c>
      <c r="J113" s="49">
        <f>MIN(H113/MAX(H113:$H$1291)-1,0)</f>
        <v>0</v>
      </c>
      <c r="K113" s="49"/>
    </row>
    <row r="114" spans="1:11" x14ac:dyDescent="0.25">
      <c r="A114" s="21">
        <v>45596</v>
      </c>
      <c r="B114" s="2">
        <f>_xlfn.IFNA(VLOOKUP(A114,'JGS0001'!$A:$B,2,FALSE),0)</f>
        <v>0</v>
      </c>
      <c r="C114" s="2">
        <f>_xlfn.IFNA(VLOOKUP(A114,'JGS0002'!$A:$B,2,FALSE),0)</f>
        <v>0</v>
      </c>
      <c r="D114" s="2">
        <f>_xlfn.IFNA(VLOOKUP(A114,'JGS0003'!$A:$B,2,FALSE),0)</f>
        <v>965</v>
      </c>
      <c r="E114" s="2">
        <f>_xlfn.IFNA(VLOOKUP(A114,'JGS0004'!$A:$B,2,FALSE),0)</f>
        <v>0</v>
      </c>
      <c r="F114" s="2">
        <f>_xlfn.IFNA(VLOOKUP(A114,'JGS0005'!$A:$B,2,FALSE),0)</f>
        <v>0</v>
      </c>
      <c r="G114" s="45">
        <f t="shared" si="3"/>
        <v>965</v>
      </c>
      <c r="H114" s="2">
        <f t="shared" si="2"/>
        <v>346006</v>
      </c>
      <c r="I114" s="45">
        <f>MIN((H114-MAX(H114:$H$1291)),0)</f>
        <v>0</v>
      </c>
      <c r="J114" s="49">
        <f>MIN(H114/MAX(H114:$H$1291)-1,0)</f>
        <v>0</v>
      </c>
      <c r="K114" s="49"/>
    </row>
    <row r="115" spans="1:11" x14ac:dyDescent="0.25">
      <c r="A115" s="21">
        <v>45595</v>
      </c>
      <c r="B115" s="2">
        <f>_xlfn.IFNA(VLOOKUP(A115,'JGS0001'!$A:$B,2,FALSE),0)</f>
        <v>0</v>
      </c>
      <c r="C115" s="2">
        <f>_xlfn.IFNA(VLOOKUP(A115,'JGS0002'!$A:$B,2,FALSE),0)</f>
        <v>0</v>
      </c>
      <c r="D115" s="2">
        <f>_xlfn.IFNA(VLOOKUP(A115,'JGS0003'!$A:$B,2,FALSE),0)</f>
        <v>590</v>
      </c>
      <c r="E115" s="2">
        <f>_xlfn.IFNA(VLOOKUP(A115,'JGS0004'!$A:$B,2,FALSE),0)</f>
        <v>-496</v>
      </c>
      <c r="F115" s="2">
        <f>_xlfn.IFNA(VLOOKUP(A115,'JGS0005'!$A:$B,2,FALSE),0)</f>
        <v>-510</v>
      </c>
      <c r="G115" s="45">
        <f t="shared" si="3"/>
        <v>-416</v>
      </c>
      <c r="H115" s="2">
        <f t="shared" si="2"/>
        <v>345041</v>
      </c>
      <c r="I115" s="45">
        <f>MIN((H115-MAX(H115:$H$1291)),0)</f>
        <v>-416</v>
      </c>
      <c r="J115" s="49">
        <f>MIN(H115/MAX(H115:$H$1291)-1,0)</f>
        <v>-1.2042019701439255E-3</v>
      </c>
      <c r="K115" s="49"/>
    </row>
    <row r="116" spans="1:11" x14ac:dyDescent="0.25">
      <c r="A116" s="21">
        <v>45594</v>
      </c>
      <c r="B116" s="2">
        <f>_xlfn.IFNA(VLOOKUP(A116,'JGS0001'!$A:$B,2,FALSE),0)</f>
        <v>0</v>
      </c>
      <c r="C116" s="2">
        <f>_xlfn.IFNA(VLOOKUP(A116,'JGS0002'!$A:$B,2,FALSE),0)</f>
        <v>1021</v>
      </c>
      <c r="D116" s="2">
        <f>_xlfn.IFNA(VLOOKUP(A116,'JGS0003'!$A:$B,2,FALSE),0)</f>
        <v>0</v>
      </c>
      <c r="E116" s="2">
        <f>_xlfn.IFNA(VLOOKUP(A116,'JGS0004'!$A:$B,2,FALSE),0)</f>
        <v>-1000</v>
      </c>
      <c r="F116" s="2">
        <f>_xlfn.IFNA(VLOOKUP(A116,'JGS0005'!$A:$B,2,FALSE),0)</f>
        <v>508</v>
      </c>
      <c r="G116" s="45">
        <f t="shared" si="3"/>
        <v>529</v>
      </c>
      <c r="H116" s="2">
        <f t="shared" si="2"/>
        <v>345457</v>
      </c>
      <c r="I116" s="45">
        <f>MIN((H116-MAX(H116:$H$1291)),0)</f>
        <v>0</v>
      </c>
      <c r="J116" s="49">
        <f>MIN(H116/MAX(H116:$H$1291)-1,0)</f>
        <v>0</v>
      </c>
      <c r="K116" s="49"/>
    </row>
    <row r="117" spans="1:11" x14ac:dyDescent="0.25">
      <c r="A117" s="21">
        <v>45593</v>
      </c>
      <c r="B117" s="2">
        <f>_xlfn.IFNA(VLOOKUP(A117,'JGS0001'!$A:$B,2,FALSE),0)</f>
        <v>0</v>
      </c>
      <c r="C117" s="2">
        <f>_xlfn.IFNA(VLOOKUP(A117,'JGS0002'!$A:$B,2,FALSE),0)</f>
        <v>1671</v>
      </c>
      <c r="D117" s="2">
        <f>_xlfn.IFNA(VLOOKUP(A117,'JGS0003'!$A:$B,2,FALSE),0)</f>
        <v>887</v>
      </c>
      <c r="E117" s="2">
        <f>_xlfn.IFNA(VLOOKUP(A117,'JGS0004'!$A:$B,2,FALSE),0)</f>
        <v>312</v>
      </c>
      <c r="F117" s="2">
        <f>_xlfn.IFNA(VLOOKUP(A117,'JGS0005'!$A:$B,2,FALSE),0)</f>
        <v>0</v>
      </c>
      <c r="G117" s="45">
        <f t="shared" si="3"/>
        <v>2870</v>
      </c>
      <c r="H117" s="2">
        <f t="shared" si="2"/>
        <v>344928</v>
      </c>
      <c r="I117" s="45">
        <f>MIN((H117-MAX(H117:$H$1291)),0)</f>
        <v>0</v>
      </c>
      <c r="J117" s="49">
        <f>MIN(H117/MAX(H117:$H$1291)-1,0)</f>
        <v>0</v>
      </c>
      <c r="K117" s="49"/>
    </row>
    <row r="118" spans="1:11" x14ac:dyDescent="0.25">
      <c r="A118" s="21">
        <v>45590</v>
      </c>
      <c r="B118" s="2">
        <f>_xlfn.IFNA(VLOOKUP(A118,'JGS0001'!$A:$B,2,FALSE),0)</f>
        <v>3245</v>
      </c>
      <c r="C118" s="2">
        <f>_xlfn.IFNA(VLOOKUP(A118,'JGS0002'!$A:$B,2,FALSE),0)</f>
        <v>0</v>
      </c>
      <c r="D118" s="2">
        <f>_xlfn.IFNA(VLOOKUP(A118,'JGS0003'!$A:$B,2,FALSE),0)</f>
        <v>2255</v>
      </c>
      <c r="E118" s="2">
        <f>_xlfn.IFNA(VLOOKUP(A118,'JGS0004'!$A:$B,2,FALSE),0)</f>
        <v>1848</v>
      </c>
      <c r="F118" s="2">
        <f>_xlfn.IFNA(VLOOKUP(A118,'JGS0005'!$A:$B,2,FALSE),0)</f>
        <v>952</v>
      </c>
      <c r="G118" s="45">
        <f t="shared" si="3"/>
        <v>8300</v>
      </c>
      <c r="H118" s="2">
        <f t="shared" si="2"/>
        <v>342058</v>
      </c>
      <c r="I118" s="45">
        <f>MIN((H118-MAX(H118:$H$1291)),0)</f>
        <v>0</v>
      </c>
      <c r="J118" s="49">
        <f>MIN(H118/MAX(H118:$H$1291)-1,0)</f>
        <v>0</v>
      </c>
      <c r="K118" s="49"/>
    </row>
    <row r="119" spans="1:11" x14ac:dyDescent="0.25">
      <c r="A119" s="21">
        <v>45589</v>
      </c>
      <c r="B119" s="2">
        <f>_xlfn.IFNA(VLOOKUP(A119,'JGS0001'!$A:$B,2,FALSE),0)</f>
        <v>0</v>
      </c>
      <c r="C119" s="2">
        <f>_xlfn.IFNA(VLOOKUP(A119,'JGS0002'!$A:$B,2,FALSE),0)</f>
        <v>0</v>
      </c>
      <c r="D119" s="2">
        <f>_xlfn.IFNA(VLOOKUP(A119,'JGS0003'!$A:$B,2,FALSE),0)</f>
        <v>625</v>
      </c>
      <c r="E119" s="2">
        <f>_xlfn.IFNA(VLOOKUP(A119,'JGS0004'!$A:$B,2,FALSE),0)</f>
        <v>-600</v>
      </c>
      <c r="F119" s="2">
        <f>_xlfn.IFNA(VLOOKUP(A119,'JGS0005'!$A:$B,2,FALSE),0)</f>
        <v>0</v>
      </c>
      <c r="G119" s="45">
        <f t="shared" si="3"/>
        <v>25</v>
      </c>
      <c r="H119" s="2">
        <f t="shared" si="2"/>
        <v>333758</v>
      </c>
      <c r="I119" s="45">
        <f>MIN((H119-MAX(H119:$H$1291)),0)</f>
        <v>-2507</v>
      </c>
      <c r="J119" s="49">
        <f>MIN(H119/MAX(H119:$H$1291)-1,0)</f>
        <v>-7.4554294975688329E-3</v>
      </c>
      <c r="K119" s="49"/>
    </row>
    <row r="120" spans="1:11" x14ac:dyDescent="0.25">
      <c r="A120" s="21">
        <v>45588</v>
      </c>
      <c r="B120" s="2">
        <f>_xlfn.IFNA(VLOOKUP(A120,'JGS0001'!$A:$B,2,FALSE),0)</f>
        <v>-1000</v>
      </c>
      <c r="C120" s="2">
        <f>_xlfn.IFNA(VLOOKUP(A120,'JGS0002'!$A:$B,2,FALSE),0)</f>
        <v>265</v>
      </c>
      <c r="D120" s="2">
        <f>_xlfn.IFNA(VLOOKUP(A120,'JGS0003'!$A:$B,2,FALSE),0)</f>
        <v>0</v>
      </c>
      <c r="E120" s="2">
        <f>_xlfn.IFNA(VLOOKUP(A120,'JGS0004'!$A:$B,2,FALSE),0)</f>
        <v>0</v>
      </c>
      <c r="F120" s="2">
        <f>_xlfn.IFNA(VLOOKUP(A120,'JGS0005'!$A:$B,2,FALSE),0)</f>
        <v>-1002</v>
      </c>
      <c r="G120" s="45">
        <f t="shared" si="3"/>
        <v>-1737</v>
      </c>
      <c r="H120" s="2">
        <f t="shared" si="2"/>
        <v>333733</v>
      </c>
      <c r="I120" s="45">
        <f>MIN((H120-MAX(H120:$H$1291)),0)</f>
        <v>-2532</v>
      </c>
      <c r="J120" s="49">
        <f>MIN(H120/MAX(H120:$H$1291)-1,0)</f>
        <v>-7.5297756233922986E-3</v>
      </c>
      <c r="K120" s="49"/>
    </row>
    <row r="121" spans="1:11" x14ac:dyDescent="0.25">
      <c r="A121" s="21">
        <v>45587</v>
      </c>
      <c r="B121" s="2">
        <f>_xlfn.IFNA(VLOOKUP(A121,'JGS0001'!$A:$B,2,FALSE),0)</f>
        <v>0</v>
      </c>
      <c r="C121" s="2">
        <f>_xlfn.IFNA(VLOOKUP(A121,'JGS0002'!$A:$B,2,FALSE),0)</f>
        <v>1129</v>
      </c>
      <c r="D121" s="2">
        <f>_xlfn.IFNA(VLOOKUP(A121,'JGS0003'!$A:$B,2,FALSE),0)</f>
        <v>0</v>
      </c>
      <c r="E121" s="2">
        <f>_xlfn.IFNA(VLOOKUP(A121,'JGS0004'!$A:$B,2,FALSE),0)</f>
        <v>-1002</v>
      </c>
      <c r="F121" s="2">
        <f>_xlfn.IFNA(VLOOKUP(A121,'JGS0005'!$A:$B,2,FALSE),0)</f>
        <v>0</v>
      </c>
      <c r="G121" s="45">
        <f t="shared" si="3"/>
        <v>127</v>
      </c>
      <c r="H121" s="2">
        <f t="shared" si="2"/>
        <v>335470</v>
      </c>
      <c r="I121" s="45">
        <f>MIN((H121-MAX(H121:$H$1291)),0)</f>
        <v>-795</v>
      </c>
      <c r="J121" s="49">
        <f>MIN(H121/MAX(H121:$H$1291)-1,0)</f>
        <v>-2.3642068011835438E-3</v>
      </c>
      <c r="K121" s="49"/>
    </row>
    <row r="122" spans="1:11" x14ac:dyDescent="0.25">
      <c r="A122" s="21">
        <v>45586</v>
      </c>
      <c r="B122" s="2">
        <f>_xlfn.IFNA(VLOOKUP(A122,'JGS0001'!$A:$B,2,FALSE),0)</f>
        <v>0</v>
      </c>
      <c r="C122" s="2">
        <f>_xlfn.IFNA(VLOOKUP(A122,'JGS0002'!$A:$B,2,FALSE),0)</f>
        <v>-1000</v>
      </c>
      <c r="D122" s="2">
        <f>_xlfn.IFNA(VLOOKUP(A122,'JGS0003'!$A:$B,2,FALSE),0)</f>
        <v>0</v>
      </c>
      <c r="E122" s="2">
        <f>_xlfn.IFNA(VLOOKUP(A122,'JGS0004'!$A:$B,2,FALSE),0)</f>
        <v>200</v>
      </c>
      <c r="F122" s="2">
        <f>_xlfn.IFNA(VLOOKUP(A122,'JGS0005'!$A:$B,2,FALSE),0)</f>
        <v>0</v>
      </c>
      <c r="G122" s="45">
        <f t="shared" si="3"/>
        <v>-800</v>
      </c>
      <c r="H122" s="2">
        <f t="shared" si="2"/>
        <v>335343</v>
      </c>
      <c r="I122" s="45">
        <f>MIN((H122-MAX(H122:$H$1291)),0)</f>
        <v>-922</v>
      </c>
      <c r="J122" s="49">
        <f>MIN(H122/MAX(H122:$H$1291)-1,0)</f>
        <v>-2.7418851203663275E-3</v>
      </c>
      <c r="K122" s="49"/>
    </row>
    <row r="123" spans="1:11" x14ac:dyDescent="0.25">
      <c r="A123" s="21">
        <v>45583</v>
      </c>
      <c r="B123" s="2">
        <f>_xlfn.IFNA(VLOOKUP(A123,'JGS0001'!$A:$B,2,FALSE),0)</f>
        <v>-1000</v>
      </c>
      <c r="C123" s="2">
        <f>_xlfn.IFNA(VLOOKUP(A123,'JGS0002'!$A:$B,2,FALSE),0)</f>
        <v>878</v>
      </c>
      <c r="D123" s="2">
        <f>_xlfn.IFNA(VLOOKUP(A123,'JGS0003'!$A:$B,2,FALSE),0)</f>
        <v>0</v>
      </c>
      <c r="E123" s="2">
        <f>_xlfn.IFNA(VLOOKUP(A123,'JGS0004'!$A:$B,2,FALSE),0)</f>
        <v>0</v>
      </c>
      <c r="F123" s="2">
        <f>_xlfn.IFNA(VLOOKUP(A123,'JGS0005'!$A:$B,2,FALSE),0)</f>
        <v>0</v>
      </c>
      <c r="G123" s="45">
        <f t="shared" si="3"/>
        <v>-122</v>
      </c>
      <c r="H123" s="2">
        <f t="shared" si="2"/>
        <v>336143</v>
      </c>
      <c r="I123" s="45">
        <f>MIN((H123-MAX(H123:$H$1291)),0)</f>
        <v>-122</v>
      </c>
      <c r="J123" s="49">
        <f>MIN(H123/MAX(H123:$H$1291)-1,0)</f>
        <v>-3.6280909401809058E-4</v>
      </c>
      <c r="K123" s="49"/>
    </row>
    <row r="124" spans="1:11" x14ac:dyDescent="0.25">
      <c r="A124" s="21">
        <v>45582</v>
      </c>
      <c r="B124" s="2">
        <f>_xlfn.IFNA(VLOOKUP(A124,'JGS0001'!$A:$B,2,FALSE),0)</f>
        <v>1379</v>
      </c>
      <c r="C124" s="2">
        <f>_xlfn.IFNA(VLOOKUP(A124,'JGS0002'!$A:$B,2,FALSE),0)</f>
        <v>0</v>
      </c>
      <c r="D124" s="2">
        <f>_xlfn.IFNA(VLOOKUP(A124,'JGS0003'!$A:$B,2,FALSE),0)</f>
        <v>0</v>
      </c>
      <c r="E124" s="2">
        <f>_xlfn.IFNA(VLOOKUP(A124,'JGS0004'!$A:$B,2,FALSE),0)</f>
        <v>3046</v>
      </c>
      <c r="F124" s="2">
        <f>_xlfn.IFNA(VLOOKUP(A124,'JGS0005'!$A:$B,2,FALSE),0)</f>
        <v>0</v>
      </c>
      <c r="G124" s="45">
        <f t="shared" si="3"/>
        <v>4425</v>
      </c>
      <c r="H124" s="2">
        <f t="shared" si="2"/>
        <v>336265</v>
      </c>
      <c r="I124" s="45">
        <f>MIN((H124-MAX(H124:$H$1291)),0)</f>
        <v>0</v>
      </c>
      <c r="J124" s="49">
        <f>MIN(H124/MAX(H124:$H$1291)-1,0)</f>
        <v>0</v>
      </c>
      <c r="K124" s="49"/>
    </row>
    <row r="125" spans="1:11" x14ac:dyDescent="0.25">
      <c r="A125" s="21">
        <v>45581</v>
      </c>
      <c r="B125" s="2">
        <f>_xlfn.IFNA(VLOOKUP(A125,'JGS0001'!$A:$B,2,FALSE),0)</f>
        <v>-1000</v>
      </c>
      <c r="C125" s="2">
        <f>_xlfn.IFNA(VLOOKUP(A125,'JGS0002'!$A:$B,2,FALSE),0)</f>
        <v>0</v>
      </c>
      <c r="D125" s="2">
        <f>_xlfn.IFNA(VLOOKUP(A125,'JGS0003'!$A:$B,2,FALSE),0)</f>
        <v>0</v>
      </c>
      <c r="E125" s="2">
        <f>_xlfn.IFNA(VLOOKUP(A125,'JGS0004'!$A:$B,2,FALSE),0)</f>
        <v>-1000</v>
      </c>
      <c r="F125" s="2">
        <f>_xlfn.IFNA(VLOOKUP(A125,'JGS0005'!$A:$B,2,FALSE),0)</f>
        <v>-876</v>
      </c>
      <c r="G125" s="45">
        <f t="shared" si="3"/>
        <v>-2876</v>
      </c>
      <c r="H125" s="2">
        <f t="shared" si="2"/>
        <v>331840</v>
      </c>
      <c r="I125" s="45">
        <f>MIN((H125-MAX(H125:$H$1291)),0)</f>
        <v>-4059</v>
      </c>
      <c r="J125" s="49">
        <f>MIN(H125/MAX(H125:$H$1291)-1,0)</f>
        <v>-1.208398953256784E-2</v>
      </c>
      <c r="K125" s="49"/>
    </row>
    <row r="126" spans="1:11" x14ac:dyDescent="0.25">
      <c r="A126" s="21">
        <v>45580</v>
      </c>
      <c r="B126" s="2">
        <f>_xlfn.IFNA(VLOOKUP(A126,'JGS0001'!$A:$B,2,FALSE),0)</f>
        <v>-1000</v>
      </c>
      <c r="C126" s="2">
        <f>_xlfn.IFNA(VLOOKUP(A126,'JGS0002'!$A:$B,2,FALSE),0)</f>
        <v>0</v>
      </c>
      <c r="D126" s="2">
        <f>_xlfn.IFNA(VLOOKUP(A126,'JGS0003'!$A:$B,2,FALSE),0)</f>
        <v>0</v>
      </c>
      <c r="E126" s="2">
        <f>_xlfn.IFNA(VLOOKUP(A126,'JGS0004'!$A:$B,2,FALSE),0)</f>
        <v>618</v>
      </c>
      <c r="F126" s="2">
        <f>_xlfn.IFNA(VLOOKUP(A126,'JGS0005'!$A:$B,2,FALSE),0)</f>
        <v>0</v>
      </c>
      <c r="G126" s="45">
        <f t="shared" si="3"/>
        <v>-382</v>
      </c>
      <c r="H126" s="2">
        <f t="shared" si="2"/>
        <v>334716</v>
      </c>
      <c r="I126" s="45">
        <f>MIN((H126-MAX(H126:$H$1291)),0)</f>
        <v>-1183</v>
      </c>
      <c r="J126" s="49">
        <f>MIN(H126/MAX(H126:$H$1291)-1,0)</f>
        <v>-3.5218919972967999E-3</v>
      </c>
      <c r="K126" s="49"/>
    </row>
    <row r="127" spans="1:11" x14ac:dyDescent="0.25">
      <c r="A127" s="21">
        <v>45579</v>
      </c>
      <c r="B127" s="2">
        <f>_xlfn.IFNA(VLOOKUP(A127,'JGS0001'!$A:$B,2,FALSE),0)</f>
        <v>1182</v>
      </c>
      <c r="C127" s="2">
        <f>_xlfn.IFNA(VLOOKUP(A127,'JGS0002'!$A:$B,2,FALSE),0)</f>
        <v>0</v>
      </c>
      <c r="D127" s="2">
        <f>_xlfn.IFNA(VLOOKUP(A127,'JGS0003'!$A:$B,2,FALSE),0)</f>
        <v>645</v>
      </c>
      <c r="E127" s="2">
        <f>_xlfn.IFNA(VLOOKUP(A127,'JGS0004'!$A:$B,2,FALSE),0)</f>
        <v>-434</v>
      </c>
      <c r="F127" s="2">
        <f>_xlfn.IFNA(VLOOKUP(A127,'JGS0005'!$A:$B,2,FALSE),0)</f>
        <v>782</v>
      </c>
      <c r="G127" s="45">
        <f t="shared" si="3"/>
        <v>2175</v>
      </c>
      <c r="H127" s="2">
        <f t="shared" si="2"/>
        <v>335098</v>
      </c>
      <c r="I127" s="45">
        <f>MIN((H127-MAX(H127:$H$1291)),0)</f>
        <v>-801</v>
      </c>
      <c r="J127" s="49">
        <f>MIN(H127/MAX(H127:$H$1291)-1,0)</f>
        <v>-2.3846453844756921E-3</v>
      </c>
      <c r="K127" s="49"/>
    </row>
    <row r="128" spans="1:11" x14ac:dyDescent="0.25">
      <c r="A128" s="21">
        <v>45576</v>
      </c>
      <c r="B128" s="2">
        <f>_xlfn.IFNA(VLOOKUP(A128,'JGS0001'!$A:$B,2,FALSE),0)</f>
        <v>0</v>
      </c>
      <c r="C128" s="2">
        <f>_xlfn.IFNA(VLOOKUP(A128,'JGS0002'!$A:$B,2,FALSE),0)</f>
        <v>0</v>
      </c>
      <c r="D128" s="2">
        <f>_xlfn.IFNA(VLOOKUP(A128,'JGS0003'!$A:$B,2,FALSE),0)</f>
        <v>170</v>
      </c>
      <c r="E128" s="2">
        <f>_xlfn.IFNA(VLOOKUP(A128,'JGS0004'!$A:$B,2,FALSE),0)</f>
        <v>0</v>
      </c>
      <c r="F128" s="2">
        <f>_xlfn.IFNA(VLOOKUP(A128,'JGS0005'!$A:$B,2,FALSE),0)</f>
        <v>-1000</v>
      </c>
      <c r="G128" s="45">
        <f t="shared" si="3"/>
        <v>-830</v>
      </c>
      <c r="H128" s="2">
        <f t="shared" si="2"/>
        <v>332923</v>
      </c>
      <c r="I128" s="45">
        <f>MIN((H128-MAX(H128:$H$1291)),0)</f>
        <v>-2976</v>
      </c>
      <c r="J128" s="49">
        <f>MIN(H128/MAX(H128:$H$1291)-1,0)</f>
        <v>-8.8598060726587935E-3</v>
      </c>
      <c r="K128" s="49"/>
    </row>
    <row r="129" spans="1:11" x14ac:dyDescent="0.25">
      <c r="A129" s="21">
        <v>45575</v>
      </c>
      <c r="B129" s="2">
        <f>_xlfn.IFNA(VLOOKUP(A129,'JGS0001'!$A:$B,2,FALSE),0)</f>
        <v>0</v>
      </c>
      <c r="C129" s="2">
        <f>_xlfn.IFNA(VLOOKUP(A129,'JGS0002'!$A:$B,2,FALSE),0)</f>
        <v>0</v>
      </c>
      <c r="D129" s="2">
        <f>_xlfn.IFNA(VLOOKUP(A129,'JGS0003'!$A:$B,2,FALSE),0)</f>
        <v>-669</v>
      </c>
      <c r="E129" s="2">
        <f>_xlfn.IFNA(VLOOKUP(A129,'JGS0004'!$A:$B,2,FALSE),0)</f>
        <v>-1000</v>
      </c>
      <c r="F129" s="2">
        <f>_xlfn.IFNA(VLOOKUP(A129,'JGS0005'!$A:$B,2,FALSE),0)</f>
        <v>-477</v>
      </c>
      <c r="G129" s="45">
        <f t="shared" si="3"/>
        <v>-2146</v>
      </c>
      <c r="H129" s="2">
        <f t="shared" si="2"/>
        <v>333753</v>
      </c>
      <c r="I129" s="45">
        <f>MIN((H129-MAX(H129:$H$1291)),0)</f>
        <v>-2146</v>
      </c>
      <c r="J129" s="49">
        <f>MIN(H129/MAX(H129:$H$1291)-1,0)</f>
        <v>-6.3888252123406319E-3</v>
      </c>
      <c r="K129" s="49"/>
    </row>
    <row r="130" spans="1:11" x14ac:dyDescent="0.25">
      <c r="A130" s="21">
        <v>45574</v>
      </c>
      <c r="B130" s="2">
        <f>_xlfn.IFNA(VLOOKUP(A130,'JGS0001'!$A:$B,2,FALSE),0)</f>
        <v>0</v>
      </c>
      <c r="C130" s="2">
        <f>_xlfn.IFNA(VLOOKUP(A130,'JGS0002'!$A:$B,2,FALSE),0)</f>
        <v>-862</v>
      </c>
      <c r="D130" s="2">
        <f>_xlfn.IFNA(VLOOKUP(A130,'JGS0003'!$A:$B,2,FALSE),0)</f>
        <v>640</v>
      </c>
      <c r="E130" s="2">
        <f>_xlfn.IFNA(VLOOKUP(A130,'JGS0004'!$A:$B,2,FALSE),0)</f>
        <v>0</v>
      </c>
      <c r="F130" s="2">
        <f>_xlfn.IFNA(VLOOKUP(A130,'JGS0005'!$A:$B,2,FALSE),0)</f>
        <v>446</v>
      </c>
      <c r="G130" s="45">
        <f t="shared" si="3"/>
        <v>224</v>
      </c>
      <c r="H130" s="2">
        <f t="shared" ref="H130:H193" si="4">H131+G130</f>
        <v>335899</v>
      </c>
      <c r="I130" s="45">
        <f>MIN((H130-MAX(H130:$H$1291)),0)</f>
        <v>0</v>
      </c>
      <c r="J130" s="49">
        <f>MIN(H130/MAX(H130:$H$1291)-1,0)</f>
        <v>0</v>
      </c>
      <c r="K130" s="49"/>
    </row>
    <row r="131" spans="1:11" x14ac:dyDescent="0.25">
      <c r="A131" s="21">
        <v>45573</v>
      </c>
      <c r="B131" s="2">
        <f>_xlfn.IFNA(VLOOKUP(A131,'JGS0001'!$A:$B,2,FALSE),0)</f>
        <v>0</v>
      </c>
      <c r="C131" s="2">
        <f>_xlfn.IFNA(VLOOKUP(A131,'JGS0002'!$A:$B,2,FALSE),0)</f>
        <v>604</v>
      </c>
      <c r="D131" s="2">
        <f>_xlfn.IFNA(VLOOKUP(A131,'JGS0003'!$A:$B,2,FALSE),0)</f>
        <v>0</v>
      </c>
      <c r="E131" s="2">
        <f>_xlfn.IFNA(VLOOKUP(A131,'JGS0004'!$A:$B,2,FALSE),0)</f>
        <v>0</v>
      </c>
      <c r="F131" s="2">
        <f>_xlfn.IFNA(VLOOKUP(A131,'JGS0005'!$A:$B,2,FALSE),0)</f>
        <v>-440</v>
      </c>
      <c r="G131" s="45">
        <f t="shared" ref="G131:G194" si="5">SUM(B131:F131)</f>
        <v>164</v>
      </c>
      <c r="H131" s="2">
        <f t="shared" si="4"/>
        <v>335675</v>
      </c>
      <c r="I131" s="45">
        <f>MIN((H131-MAX(H131:$H$1291)),0)</f>
        <v>0</v>
      </c>
      <c r="J131" s="49">
        <f>MIN(H131/MAX(H131:$H$1291)-1,0)</f>
        <v>0</v>
      </c>
      <c r="K131" s="49"/>
    </row>
    <row r="132" spans="1:11" x14ac:dyDescent="0.25">
      <c r="A132" s="21">
        <v>45572</v>
      </c>
      <c r="B132" s="2">
        <f>_xlfn.IFNA(VLOOKUP(A132,'JGS0001'!$A:$B,2,FALSE),0)</f>
        <v>3113</v>
      </c>
      <c r="C132" s="2">
        <f>_xlfn.IFNA(VLOOKUP(A132,'JGS0002'!$A:$B,2,FALSE),0)</f>
        <v>3358</v>
      </c>
      <c r="D132" s="2">
        <f>_xlfn.IFNA(VLOOKUP(A132,'JGS0003'!$A:$B,2,FALSE),0)</f>
        <v>1298</v>
      </c>
      <c r="E132" s="2">
        <f>_xlfn.IFNA(VLOOKUP(A132,'JGS0004'!$A:$B,2,FALSE),0)</f>
        <v>1910</v>
      </c>
      <c r="F132" s="2">
        <f>_xlfn.IFNA(VLOOKUP(A132,'JGS0005'!$A:$B,2,FALSE),0)</f>
        <v>0</v>
      </c>
      <c r="G132" s="45">
        <f t="shared" si="5"/>
        <v>9679</v>
      </c>
      <c r="H132" s="2">
        <f t="shared" si="4"/>
        <v>335511</v>
      </c>
      <c r="I132" s="45">
        <f>MIN((H132-MAX(H132:$H$1291)),0)</f>
        <v>0</v>
      </c>
      <c r="J132" s="49">
        <f>MIN(H132/MAX(H132:$H$1291)-1,0)</f>
        <v>0</v>
      </c>
      <c r="K132" s="49"/>
    </row>
    <row r="133" spans="1:11" x14ac:dyDescent="0.25">
      <c r="A133" s="21">
        <v>45569</v>
      </c>
      <c r="B133" s="2">
        <f>_xlfn.IFNA(VLOOKUP(A133,'JGS0001'!$A:$B,2,FALSE),0)</f>
        <v>245</v>
      </c>
      <c r="C133" s="2">
        <f>_xlfn.IFNA(VLOOKUP(A133,'JGS0002'!$A:$B,2,FALSE),0)</f>
        <v>0</v>
      </c>
      <c r="D133" s="2">
        <f>_xlfn.IFNA(VLOOKUP(A133,'JGS0003'!$A:$B,2,FALSE),0)</f>
        <v>0</v>
      </c>
      <c r="E133" s="2">
        <f>_xlfn.IFNA(VLOOKUP(A133,'JGS0004'!$A:$B,2,FALSE),0)</f>
        <v>0</v>
      </c>
      <c r="F133" s="2">
        <f>_xlfn.IFNA(VLOOKUP(A133,'JGS0005'!$A:$B,2,FALSE),0)</f>
        <v>1251</v>
      </c>
      <c r="G133" s="45">
        <f t="shared" si="5"/>
        <v>1496</v>
      </c>
      <c r="H133" s="2">
        <f t="shared" si="4"/>
        <v>325832</v>
      </c>
      <c r="I133" s="45">
        <f>MIN((H133-MAX(H133:$H$1291)),0)</f>
        <v>-2317</v>
      </c>
      <c r="J133" s="49">
        <f>MIN(H133/MAX(H133:$H$1291)-1,0)</f>
        <v>-7.0608168850125885E-3</v>
      </c>
      <c r="K133" s="49"/>
    </row>
    <row r="134" spans="1:11" x14ac:dyDescent="0.25">
      <c r="A134" s="21">
        <v>45568</v>
      </c>
      <c r="B134" s="2">
        <f>_xlfn.IFNA(VLOOKUP(A134,'JGS0001'!$A:$B,2,FALSE),0)</f>
        <v>-1000</v>
      </c>
      <c r="C134" s="2">
        <f>_xlfn.IFNA(VLOOKUP(A134,'JGS0002'!$A:$B,2,FALSE),0)</f>
        <v>-1000</v>
      </c>
      <c r="D134" s="2">
        <f>_xlfn.IFNA(VLOOKUP(A134,'JGS0003'!$A:$B,2,FALSE),0)</f>
        <v>0</v>
      </c>
      <c r="E134" s="2">
        <f>_xlfn.IFNA(VLOOKUP(A134,'JGS0004'!$A:$B,2,FALSE),0)</f>
        <v>934</v>
      </c>
      <c r="F134" s="2">
        <f>_xlfn.IFNA(VLOOKUP(A134,'JGS0005'!$A:$B,2,FALSE),0)</f>
        <v>2150</v>
      </c>
      <c r="G134" s="45">
        <f t="shared" si="5"/>
        <v>1084</v>
      </c>
      <c r="H134" s="2">
        <f t="shared" si="4"/>
        <v>324336</v>
      </c>
      <c r="I134" s="45">
        <f>MIN((H134-MAX(H134:$H$1291)),0)</f>
        <v>-3813</v>
      </c>
      <c r="J134" s="49">
        <f>MIN(H134/MAX(H134:$H$1291)-1,0)</f>
        <v>-1.1619721528939642E-2</v>
      </c>
      <c r="K134" s="49"/>
    </row>
    <row r="135" spans="1:11" x14ac:dyDescent="0.25">
      <c r="A135" s="21">
        <v>45566</v>
      </c>
      <c r="B135" s="2">
        <f>_xlfn.IFNA(VLOOKUP(A135,'JGS0001'!$A:$B,2,FALSE),0)</f>
        <v>0</v>
      </c>
      <c r="C135" s="2">
        <f>_xlfn.IFNA(VLOOKUP(A135,'JGS0002'!$A:$B,2,FALSE),0)</f>
        <v>161</v>
      </c>
      <c r="D135" s="2">
        <f>_xlfn.IFNA(VLOOKUP(A135,'JGS0003'!$A:$B,2,FALSE),0)</f>
        <v>100</v>
      </c>
      <c r="E135" s="2">
        <f>_xlfn.IFNA(VLOOKUP(A135,'JGS0004'!$A:$B,2,FALSE),0)</f>
        <v>0</v>
      </c>
      <c r="F135" s="2">
        <f>_xlfn.IFNA(VLOOKUP(A135,'JGS0005'!$A:$B,2,FALSE),0)</f>
        <v>-1000</v>
      </c>
      <c r="G135" s="45">
        <f t="shared" si="5"/>
        <v>-739</v>
      </c>
      <c r="H135" s="2">
        <f t="shared" si="4"/>
        <v>323252</v>
      </c>
      <c r="I135" s="45">
        <f>MIN((H135-MAX(H135:$H$1291)),0)</f>
        <v>-4897</v>
      </c>
      <c r="J135" s="49">
        <f>MIN(H135/MAX(H135:$H$1291)-1,0)</f>
        <v>-1.4923098958095293E-2</v>
      </c>
      <c r="K135" s="49"/>
    </row>
    <row r="136" spans="1:11" x14ac:dyDescent="0.25">
      <c r="A136" s="21">
        <v>45565</v>
      </c>
      <c r="B136" s="2">
        <f>_xlfn.IFNA(VLOOKUP(A136,'JGS0001'!$A:$B,2,FALSE),0)</f>
        <v>0</v>
      </c>
      <c r="C136" s="2">
        <f>_xlfn.IFNA(VLOOKUP(A136,'JGS0002'!$A:$B,2,FALSE),0)</f>
        <v>0</v>
      </c>
      <c r="D136" s="2">
        <f>_xlfn.IFNA(VLOOKUP(A136,'JGS0003'!$A:$B,2,FALSE),0)</f>
        <v>0</v>
      </c>
      <c r="E136" s="2">
        <f>_xlfn.IFNA(VLOOKUP(A136,'JGS0004'!$A:$B,2,FALSE),0)</f>
        <v>886</v>
      </c>
      <c r="F136" s="2">
        <f>_xlfn.IFNA(VLOOKUP(A136,'JGS0005'!$A:$B,2,FALSE),0)</f>
        <v>1360</v>
      </c>
      <c r="G136" s="45">
        <f t="shared" si="5"/>
        <v>2246</v>
      </c>
      <c r="H136" s="2">
        <f t="shared" si="4"/>
        <v>323991</v>
      </c>
      <c r="I136" s="45">
        <f>MIN((H136-MAX(H136:$H$1291)),0)</f>
        <v>-4158</v>
      </c>
      <c r="J136" s="49">
        <f>MIN(H136/MAX(H136:$H$1291)-1,0)</f>
        <v>-1.2671073201502958E-2</v>
      </c>
      <c r="K136" s="49"/>
    </row>
    <row r="137" spans="1:11" x14ac:dyDescent="0.25">
      <c r="A137" s="21">
        <v>45562</v>
      </c>
      <c r="B137" s="2">
        <f>_xlfn.IFNA(VLOOKUP(A137,'JGS0001'!$A:$B,2,FALSE),0)</f>
        <v>253</v>
      </c>
      <c r="C137" s="2">
        <f>_xlfn.IFNA(VLOOKUP(A137,'JGS0002'!$A:$B,2,FALSE),0)</f>
        <v>-1001</v>
      </c>
      <c r="D137" s="2">
        <f>_xlfn.IFNA(VLOOKUP(A137,'JGS0003'!$A:$B,2,FALSE),0)</f>
        <v>395</v>
      </c>
      <c r="E137" s="2">
        <f>_xlfn.IFNA(VLOOKUP(A137,'JGS0004'!$A:$B,2,FALSE),0)</f>
        <v>-240</v>
      </c>
      <c r="F137" s="2">
        <f>_xlfn.IFNA(VLOOKUP(A137,'JGS0005'!$A:$B,2,FALSE),0)</f>
        <v>-243</v>
      </c>
      <c r="G137" s="45">
        <f t="shared" si="5"/>
        <v>-836</v>
      </c>
      <c r="H137" s="2">
        <f t="shared" si="4"/>
        <v>321745</v>
      </c>
      <c r="I137" s="45">
        <f>MIN((H137-MAX(H137:$H$1291)),0)</f>
        <v>-6404</v>
      </c>
      <c r="J137" s="49">
        <f>MIN(H137/MAX(H137:$H$1291)-1,0)</f>
        <v>-1.9515524959698216E-2</v>
      </c>
      <c r="K137" s="49"/>
    </row>
    <row r="138" spans="1:11" x14ac:dyDescent="0.25">
      <c r="A138" s="21">
        <v>45561</v>
      </c>
      <c r="B138" s="2">
        <f>_xlfn.IFNA(VLOOKUP(A138,'JGS0001'!$A:$B,2,FALSE),0)</f>
        <v>0</v>
      </c>
      <c r="C138" s="2">
        <f>_xlfn.IFNA(VLOOKUP(A138,'JGS0002'!$A:$B,2,FALSE),0)</f>
        <v>-1014</v>
      </c>
      <c r="D138" s="2">
        <f>_xlfn.IFNA(VLOOKUP(A138,'JGS0003'!$A:$B,2,FALSE),0)</f>
        <v>-1000</v>
      </c>
      <c r="E138" s="2">
        <f>_xlfn.IFNA(VLOOKUP(A138,'JGS0004'!$A:$B,2,FALSE),0)</f>
        <v>1150</v>
      </c>
      <c r="F138" s="2">
        <f>_xlfn.IFNA(VLOOKUP(A138,'JGS0005'!$A:$B,2,FALSE),0)</f>
        <v>1300</v>
      </c>
      <c r="G138" s="45">
        <f t="shared" si="5"/>
        <v>436</v>
      </c>
      <c r="H138" s="2">
        <f t="shared" si="4"/>
        <v>322581</v>
      </c>
      <c r="I138" s="45">
        <f>MIN((H138-MAX(H138:$H$1291)),0)</f>
        <v>-5568</v>
      </c>
      <c r="J138" s="49">
        <f>MIN(H138/MAX(H138:$H$1291)-1,0)</f>
        <v>-1.6967901776327232E-2</v>
      </c>
      <c r="K138" s="49"/>
    </row>
    <row r="139" spans="1:11" x14ac:dyDescent="0.25">
      <c r="A139" s="21">
        <v>45560</v>
      </c>
      <c r="B139" s="2">
        <f>_xlfn.IFNA(VLOOKUP(A139,'JGS0001'!$A:$B,2,FALSE),0)</f>
        <v>0</v>
      </c>
      <c r="C139" s="2">
        <f>_xlfn.IFNA(VLOOKUP(A139,'JGS0002'!$A:$B,2,FALSE),0)</f>
        <v>-808</v>
      </c>
      <c r="D139" s="2">
        <f>_xlfn.IFNA(VLOOKUP(A139,'JGS0003'!$A:$B,2,FALSE),0)</f>
        <v>0</v>
      </c>
      <c r="E139" s="2">
        <f>_xlfn.IFNA(VLOOKUP(A139,'JGS0004'!$A:$B,2,FALSE),0)</f>
        <v>0</v>
      </c>
      <c r="F139" s="2">
        <f>_xlfn.IFNA(VLOOKUP(A139,'JGS0005'!$A:$B,2,FALSE),0)</f>
        <v>-1000</v>
      </c>
      <c r="G139" s="45">
        <f t="shared" si="5"/>
        <v>-1808</v>
      </c>
      <c r="H139" s="2">
        <f t="shared" si="4"/>
        <v>322145</v>
      </c>
      <c r="I139" s="45">
        <f>MIN((H139-MAX(H139:$H$1291)),0)</f>
        <v>-6004</v>
      </c>
      <c r="J139" s="49">
        <f>MIN(H139/MAX(H139:$H$1291)-1,0)</f>
        <v>-1.8296566498755107E-2</v>
      </c>
      <c r="K139" s="49"/>
    </row>
    <row r="140" spans="1:11" x14ac:dyDescent="0.25">
      <c r="A140" s="21">
        <v>45559</v>
      </c>
      <c r="B140" s="2">
        <f>_xlfn.IFNA(VLOOKUP(A140,'JGS0001'!$A:$B,2,FALSE),0)</f>
        <v>-440</v>
      </c>
      <c r="C140" s="2">
        <f>_xlfn.IFNA(VLOOKUP(A140,'JGS0002'!$A:$B,2,FALSE),0)</f>
        <v>376</v>
      </c>
      <c r="D140" s="2">
        <f>_xlfn.IFNA(VLOOKUP(A140,'JGS0003'!$A:$B,2,FALSE),0)</f>
        <v>0</v>
      </c>
      <c r="E140" s="2">
        <f>_xlfn.IFNA(VLOOKUP(A140,'JGS0004'!$A:$B,2,FALSE),0)</f>
        <v>0</v>
      </c>
      <c r="F140" s="2">
        <f>_xlfn.IFNA(VLOOKUP(A140,'JGS0005'!$A:$B,2,FALSE),0)</f>
        <v>0</v>
      </c>
      <c r="G140" s="45">
        <f t="shared" si="5"/>
        <v>-64</v>
      </c>
      <c r="H140" s="2">
        <f t="shared" si="4"/>
        <v>323953</v>
      </c>
      <c r="I140" s="45">
        <f>MIN((H140-MAX(H140:$H$1291)),0)</f>
        <v>-4196</v>
      </c>
      <c r="J140" s="49">
        <f>MIN(H140/MAX(H140:$H$1291)-1,0)</f>
        <v>-1.2786874255292568E-2</v>
      </c>
      <c r="K140" s="49"/>
    </row>
    <row r="141" spans="1:11" x14ac:dyDescent="0.25">
      <c r="A141" s="21">
        <v>45558</v>
      </c>
      <c r="B141" s="2">
        <f>_xlfn.IFNA(VLOOKUP(A141,'JGS0001'!$A:$B,2,FALSE),0)</f>
        <v>40</v>
      </c>
      <c r="C141" s="2">
        <f>_xlfn.IFNA(VLOOKUP(A141,'JGS0002'!$A:$B,2,FALSE),0)</f>
        <v>-1035</v>
      </c>
      <c r="D141" s="2">
        <f>_xlfn.IFNA(VLOOKUP(A141,'JGS0003'!$A:$B,2,FALSE),0)</f>
        <v>-123</v>
      </c>
      <c r="E141" s="2">
        <f>_xlfn.IFNA(VLOOKUP(A141,'JGS0004'!$A:$B,2,FALSE),0)</f>
        <v>0</v>
      </c>
      <c r="F141" s="2">
        <f>_xlfn.IFNA(VLOOKUP(A141,'JGS0005'!$A:$B,2,FALSE),0)</f>
        <v>-1002</v>
      </c>
      <c r="G141" s="45">
        <f t="shared" si="5"/>
        <v>-2120</v>
      </c>
      <c r="H141" s="2">
        <f t="shared" si="4"/>
        <v>324017</v>
      </c>
      <c r="I141" s="45">
        <f>MIN((H141-MAX(H141:$H$1291)),0)</f>
        <v>-4132</v>
      </c>
      <c r="J141" s="49">
        <f>MIN(H141/MAX(H141:$H$1291)-1,0)</f>
        <v>-1.259184090154164E-2</v>
      </c>
      <c r="K141" s="49"/>
    </row>
    <row r="142" spans="1:11" x14ac:dyDescent="0.25">
      <c r="A142" s="21">
        <v>45555</v>
      </c>
      <c r="B142" s="2">
        <f>_xlfn.IFNA(VLOOKUP(A142,'JGS0001'!$A:$B,2,FALSE),0)</f>
        <v>995</v>
      </c>
      <c r="C142" s="2">
        <f>_xlfn.IFNA(VLOOKUP(A142,'JGS0002'!$A:$B,2,FALSE),0)</f>
        <v>1587</v>
      </c>
      <c r="D142" s="2">
        <f>_xlfn.IFNA(VLOOKUP(A142,'JGS0003'!$A:$B,2,FALSE),0)</f>
        <v>1065</v>
      </c>
      <c r="E142" s="2">
        <f>_xlfn.IFNA(VLOOKUP(A142,'JGS0004'!$A:$B,2,FALSE),0)</f>
        <v>-1000</v>
      </c>
      <c r="F142" s="2">
        <f>_xlfn.IFNA(VLOOKUP(A142,'JGS0005'!$A:$B,2,FALSE),0)</f>
        <v>1020</v>
      </c>
      <c r="G142" s="45">
        <f t="shared" si="5"/>
        <v>3667</v>
      </c>
      <c r="H142" s="2">
        <f t="shared" si="4"/>
        <v>326137</v>
      </c>
      <c r="I142" s="45">
        <f>MIN((H142-MAX(H142:$H$1291)),0)</f>
        <v>-2012</v>
      </c>
      <c r="J142" s="49">
        <f>MIN(H142/MAX(H142:$H$1291)-1,0)</f>
        <v>-6.1313610585435052E-3</v>
      </c>
      <c r="K142" s="49"/>
    </row>
    <row r="143" spans="1:11" x14ac:dyDescent="0.25">
      <c r="A143" s="21">
        <v>45554</v>
      </c>
      <c r="B143" s="2">
        <f>_xlfn.IFNA(VLOOKUP(A143,'JGS0001'!$A:$B,2,FALSE),0)</f>
        <v>-1000</v>
      </c>
      <c r="C143" s="2">
        <f>_xlfn.IFNA(VLOOKUP(A143,'JGS0002'!$A:$B,2,FALSE),0)</f>
        <v>0</v>
      </c>
      <c r="D143" s="2">
        <f>_xlfn.IFNA(VLOOKUP(A143,'JGS0003'!$A:$B,2,FALSE),0)</f>
        <v>0</v>
      </c>
      <c r="E143" s="2">
        <f>_xlfn.IFNA(VLOOKUP(A143,'JGS0004'!$A:$B,2,FALSE),0)</f>
        <v>408</v>
      </c>
      <c r="F143" s="2">
        <f>_xlfn.IFNA(VLOOKUP(A143,'JGS0005'!$A:$B,2,FALSE),0)</f>
        <v>-1000</v>
      </c>
      <c r="G143" s="45">
        <f t="shared" si="5"/>
        <v>-1592</v>
      </c>
      <c r="H143" s="2">
        <f t="shared" si="4"/>
        <v>322470</v>
      </c>
      <c r="I143" s="45">
        <f>MIN((H143-MAX(H143:$H$1291)),0)</f>
        <v>-5679</v>
      </c>
      <c r="J143" s="49">
        <f>MIN(H143/MAX(H143:$H$1291)-1,0)</f>
        <v>-1.7306162749238907E-2</v>
      </c>
      <c r="K143" s="49"/>
    </row>
    <row r="144" spans="1:11" x14ac:dyDescent="0.25">
      <c r="A144" s="21">
        <v>45553</v>
      </c>
      <c r="B144" s="2">
        <f>_xlfn.IFNA(VLOOKUP(A144,'JGS0001'!$A:$B,2,FALSE),0)</f>
        <v>0</v>
      </c>
      <c r="C144" s="2">
        <f>_xlfn.IFNA(VLOOKUP(A144,'JGS0002'!$A:$B,2,FALSE),0)</f>
        <v>-83</v>
      </c>
      <c r="D144" s="2">
        <f>_xlfn.IFNA(VLOOKUP(A144,'JGS0003'!$A:$B,2,FALSE),0)</f>
        <v>-1000</v>
      </c>
      <c r="E144" s="2">
        <f>_xlfn.IFNA(VLOOKUP(A144,'JGS0004'!$A:$B,2,FALSE),0)</f>
        <v>0</v>
      </c>
      <c r="F144" s="2">
        <f>_xlfn.IFNA(VLOOKUP(A144,'JGS0005'!$A:$B,2,FALSE),0)</f>
        <v>350</v>
      </c>
      <c r="G144" s="45">
        <f t="shared" si="5"/>
        <v>-733</v>
      </c>
      <c r="H144" s="2">
        <f t="shared" si="4"/>
        <v>324062</v>
      </c>
      <c r="I144" s="45">
        <f>MIN((H144-MAX(H144:$H$1291)),0)</f>
        <v>-4087</v>
      </c>
      <c r="J144" s="49">
        <f>MIN(H144/MAX(H144:$H$1291)-1,0)</f>
        <v>-1.2454708074685628E-2</v>
      </c>
      <c r="K144" s="49"/>
    </row>
    <row r="145" spans="1:11" x14ac:dyDescent="0.25">
      <c r="A145" s="21">
        <v>45552</v>
      </c>
      <c r="B145" s="2">
        <f>_xlfn.IFNA(VLOOKUP(A145,'JGS0001'!$A:$B,2,FALSE),0)</f>
        <v>0</v>
      </c>
      <c r="C145" s="2">
        <f>_xlfn.IFNA(VLOOKUP(A145,'JGS0002'!$A:$B,2,FALSE),0)</f>
        <v>0</v>
      </c>
      <c r="D145" s="2">
        <f>_xlfn.IFNA(VLOOKUP(A145,'JGS0003'!$A:$B,2,FALSE),0)</f>
        <v>40</v>
      </c>
      <c r="E145" s="2">
        <f>_xlfn.IFNA(VLOOKUP(A145,'JGS0004'!$A:$B,2,FALSE),0)</f>
        <v>-1000</v>
      </c>
      <c r="F145" s="2">
        <f>_xlfn.IFNA(VLOOKUP(A145,'JGS0005'!$A:$B,2,FALSE),0)</f>
        <v>-297</v>
      </c>
      <c r="G145" s="45">
        <f t="shared" si="5"/>
        <v>-1257</v>
      </c>
      <c r="H145" s="2">
        <f t="shared" si="4"/>
        <v>324795</v>
      </c>
      <c r="I145" s="45">
        <f>MIN((H145-MAX(H145:$H$1291)),0)</f>
        <v>-3354</v>
      </c>
      <c r="J145" s="49">
        <f>MIN(H145/MAX(H145:$H$1291)-1,0)</f>
        <v>-1.0220966695007494E-2</v>
      </c>
      <c r="K145" s="49"/>
    </row>
    <row r="146" spans="1:11" x14ac:dyDescent="0.25">
      <c r="A146" s="21">
        <v>45551</v>
      </c>
      <c r="B146" s="2">
        <f>_xlfn.IFNA(VLOOKUP(A146,'JGS0001'!$A:$B,2,FALSE),0)</f>
        <v>0</v>
      </c>
      <c r="C146" s="2">
        <f>_xlfn.IFNA(VLOOKUP(A146,'JGS0002'!$A:$B,2,FALSE),0)</f>
        <v>-309</v>
      </c>
      <c r="D146" s="2">
        <f>_xlfn.IFNA(VLOOKUP(A146,'JGS0003'!$A:$B,2,FALSE),0)</f>
        <v>0</v>
      </c>
      <c r="E146" s="2">
        <f>_xlfn.IFNA(VLOOKUP(A146,'JGS0004'!$A:$B,2,FALSE),0)</f>
        <v>-108</v>
      </c>
      <c r="F146" s="2">
        <f>_xlfn.IFNA(VLOOKUP(A146,'JGS0005'!$A:$B,2,FALSE),0)</f>
        <v>-65</v>
      </c>
      <c r="G146" s="45">
        <f t="shared" si="5"/>
        <v>-482</v>
      </c>
      <c r="H146" s="2">
        <f t="shared" si="4"/>
        <v>326052</v>
      </c>
      <c r="I146" s="45">
        <f>MIN((H146-MAX(H146:$H$1291)),0)</f>
        <v>-2097</v>
      </c>
      <c r="J146" s="49">
        <f>MIN(H146/MAX(H146:$H$1291)-1,0)</f>
        <v>-6.3903897314939728E-3</v>
      </c>
      <c r="K146" s="49"/>
    </row>
    <row r="147" spans="1:11" x14ac:dyDescent="0.25">
      <c r="A147" s="21">
        <v>45548</v>
      </c>
      <c r="B147" s="2">
        <f>_xlfn.IFNA(VLOOKUP(A147,'JGS0001'!$A:$B,2,FALSE),0)</f>
        <v>0</v>
      </c>
      <c r="C147" s="2">
        <f>_xlfn.IFNA(VLOOKUP(A147,'JGS0002'!$A:$B,2,FALSE),0)</f>
        <v>-1005</v>
      </c>
      <c r="D147" s="2">
        <f>_xlfn.IFNA(VLOOKUP(A147,'JGS0003'!$A:$B,2,FALSE),0)</f>
        <v>-385</v>
      </c>
      <c r="E147" s="2">
        <f>_xlfn.IFNA(VLOOKUP(A147,'JGS0004'!$A:$B,2,FALSE),0)</f>
        <v>0</v>
      </c>
      <c r="F147" s="2">
        <f>_xlfn.IFNA(VLOOKUP(A147,'JGS0005'!$A:$B,2,FALSE),0)</f>
        <v>-225</v>
      </c>
      <c r="G147" s="45">
        <f t="shared" si="5"/>
        <v>-1615</v>
      </c>
      <c r="H147" s="2">
        <f t="shared" si="4"/>
        <v>326534</v>
      </c>
      <c r="I147" s="45">
        <f>MIN((H147-MAX(H147:$H$1291)),0)</f>
        <v>-1615</v>
      </c>
      <c r="J147" s="49">
        <f>MIN(H147/MAX(H147:$H$1291)-1,0)</f>
        <v>-4.9215447860575523E-3</v>
      </c>
      <c r="K147" s="49"/>
    </row>
    <row r="148" spans="1:11" x14ac:dyDescent="0.25">
      <c r="A148" s="21">
        <v>45547</v>
      </c>
      <c r="B148" s="2">
        <f>_xlfn.IFNA(VLOOKUP(A148,'JGS0001'!$A:$B,2,FALSE),0)</f>
        <v>-1002</v>
      </c>
      <c r="C148" s="2">
        <f>_xlfn.IFNA(VLOOKUP(A148,'JGS0002'!$A:$B,2,FALSE),0)</f>
        <v>-1000</v>
      </c>
      <c r="D148" s="2">
        <f>_xlfn.IFNA(VLOOKUP(A148,'JGS0003'!$A:$B,2,FALSE),0)</f>
        <v>-1000</v>
      </c>
      <c r="E148" s="2">
        <f>_xlfn.IFNA(VLOOKUP(A148,'JGS0004'!$A:$B,2,FALSE),0)</f>
        <v>1938</v>
      </c>
      <c r="F148" s="2">
        <f>_xlfn.IFNA(VLOOKUP(A148,'JGS0005'!$A:$B,2,FALSE),0)</f>
        <v>1750</v>
      </c>
      <c r="G148" s="45">
        <f t="shared" si="5"/>
        <v>686</v>
      </c>
      <c r="H148" s="2">
        <f t="shared" si="4"/>
        <v>328149</v>
      </c>
      <c r="I148" s="45">
        <f>MIN((H148-MAX(H148:$H$1291)),0)</f>
        <v>0</v>
      </c>
      <c r="J148" s="49">
        <f>MIN(H148/MAX(H148:$H$1291)-1,0)</f>
        <v>0</v>
      </c>
      <c r="K148" s="49"/>
    </row>
    <row r="149" spans="1:11" x14ac:dyDescent="0.25">
      <c r="A149" s="21">
        <v>45546</v>
      </c>
      <c r="B149" s="2">
        <f>_xlfn.IFNA(VLOOKUP(A149,'JGS0001'!$A:$B,2,FALSE),0)</f>
        <v>175</v>
      </c>
      <c r="C149" s="2">
        <f>_xlfn.IFNA(VLOOKUP(A149,'JGS0002'!$A:$B,2,FALSE),0)</f>
        <v>266</v>
      </c>
      <c r="D149" s="2">
        <f>_xlfn.IFNA(VLOOKUP(A149,'JGS0003'!$A:$B,2,FALSE),0)</f>
        <v>465</v>
      </c>
      <c r="E149" s="2">
        <f>_xlfn.IFNA(VLOOKUP(A149,'JGS0004'!$A:$B,2,FALSE),0)</f>
        <v>612</v>
      </c>
      <c r="F149" s="2">
        <f>_xlfn.IFNA(VLOOKUP(A149,'JGS0005'!$A:$B,2,FALSE),0)</f>
        <v>577</v>
      </c>
      <c r="G149" s="45">
        <f t="shared" si="5"/>
        <v>2095</v>
      </c>
      <c r="H149" s="2">
        <f t="shared" si="4"/>
        <v>327463</v>
      </c>
      <c r="I149" s="45">
        <f>MIN((H149-MAX(H149:$H$1291)),0)</f>
        <v>0</v>
      </c>
      <c r="J149" s="49">
        <f>MIN(H149/MAX(H149:$H$1291)-1,0)</f>
        <v>0</v>
      </c>
      <c r="K149" s="49"/>
    </row>
    <row r="150" spans="1:11" x14ac:dyDescent="0.25">
      <c r="A150" s="21">
        <v>45545</v>
      </c>
      <c r="B150" s="2">
        <f>_xlfn.IFNA(VLOOKUP(A150,'JGS0001'!$A:$B,2,FALSE),0)</f>
        <v>0</v>
      </c>
      <c r="C150" s="2">
        <f>_xlfn.IFNA(VLOOKUP(A150,'JGS0002'!$A:$B,2,FALSE),0)</f>
        <v>0</v>
      </c>
      <c r="D150" s="2">
        <f>_xlfn.IFNA(VLOOKUP(A150,'JGS0003'!$A:$B,2,FALSE),0)</f>
        <v>-1000</v>
      </c>
      <c r="E150" s="2">
        <f>_xlfn.IFNA(VLOOKUP(A150,'JGS0004'!$A:$B,2,FALSE),0)</f>
        <v>0</v>
      </c>
      <c r="F150" s="2">
        <f>_xlfn.IFNA(VLOOKUP(A150,'JGS0005'!$A:$B,2,FALSE),0)</f>
        <v>1680</v>
      </c>
      <c r="G150" s="45">
        <f t="shared" si="5"/>
        <v>680</v>
      </c>
      <c r="H150" s="2">
        <f t="shared" si="4"/>
        <v>325368</v>
      </c>
      <c r="I150" s="45">
        <f>MIN((H150-MAX(H150:$H$1291)),0)</f>
        <v>0</v>
      </c>
      <c r="J150" s="49">
        <f>MIN(H150/MAX(H150:$H$1291)-1,0)</f>
        <v>0</v>
      </c>
      <c r="K150" s="49"/>
    </row>
    <row r="151" spans="1:11" x14ac:dyDescent="0.25">
      <c r="A151" s="21">
        <v>45544</v>
      </c>
      <c r="B151" s="2">
        <f>_xlfn.IFNA(VLOOKUP(A151,'JGS0001'!$A:$B,2,FALSE),0)</f>
        <v>0</v>
      </c>
      <c r="C151" s="2">
        <f>_xlfn.IFNA(VLOOKUP(A151,'JGS0002'!$A:$B,2,FALSE),0)</f>
        <v>2042</v>
      </c>
      <c r="D151" s="2">
        <f>_xlfn.IFNA(VLOOKUP(A151,'JGS0003'!$A:$B,2,FALSE),0)</f>
        <v>460</v>
      </c>
      <c r="E151" s="2">
        <f>_xlfn.IFNA(VLOOKUP(A151,'JGS0004'!$A:$B,2,FALSE),0)</f>
        <v>0</v>
      </c>
      <c r="F151" s="2">
        <f>_xlfn.IFNA(VLOOKUP(A151,'JGS0005'!$A:$B,2,FALSE),0)</f>
        <v>0</v>
      </c>
      <c r="G151" s="45">
        <f t="shared" si="5"/>
        <v>2502</v>
      </c>
      <c r="H151" s="2">
        <f t="shared" si="4"/>
        <v>324688</v>
      </c>
      <c r="I151" s="45">
        <f>MIN((H151-MAX(H151:$H$1291)),0)</f>
        <v>0</v>
      </c>
      <c r="J151" s="49">
        <f>MIN(H151/MAX(H151:$H$1291)-1,0)</f>
        <v>0</v>
      </c>
      <c r="K151" s="49"/>
    </row>
    <row r="152" spans="1:11" x14ac:dyDescent="0.25">
      <c r="A152" s="21">
        <v>45541</v>
      </c>
      <c r="B152" s="2">
        <f>_xlfn.IFNA(VLOOKUP(A152,'JGS0001'!$A:$B,2,FALSE),0)</f>
        <v>1900</v>
      </c>
      <c r="C152" s="2">
        <f>_xlfn.IFNA(VLOOKUP(A152,'JGS0002'!$A:$B,2,FALSE),0)</f>
        <v>0</v>
      </c>
      <c r="D152" s="2">
        <f>_xlfn.IFNA(VLOOKUP(A152,'JGS0003'!$A:$B,2,FALSE),0)</f>
        <v>0</v>
      </c>
      <c r="E152" s="2">
        <f>_xlfn.IFNA(VLOOKUP(A152,'JGS0004'!$A:$B,2,FALSE),0)</f>
        <v>-1002</v>
      </c>
      <c r="F152" s="2">
        <f>_xlfn.IFNA(VLOOKUP(A152,'JGS0005'!$A:$B,2,FALSE),0)</f>
        <v>1856</v>
      </c>
      <c r="G152" s="45">
        <f t="shared" si="5"/>
        <v>2754</v>
      </c>
      <c r="H152" s="2">
        <f t="shared" si="4"/>
        <v>322186</v>
      </c>
      <c r="I152" s="45">
        <f>MIN((H152-MAX(H152:$H$1291)),0)</f>
        <v>-434</v>
      </c>
      <c r="J152" s="49">
        <f>MIN(H152/MAX(H152:$H$1291)-1,0)</f>
        <v>-1.3452358812224841E-3</v>
      </c>
      <c r="K152" s="49"/>
    </row>
    <row r="153" spans="1:11" x14ac:dyDescent="0.25">
      <c r="A153" s="21">
        <v>45540</v>
      </c>
      <c r="B153" s="2">
        <f>_xlfn.IFNA(VLOOKUP(A153,'JGS0001'!$A:$B,2,FALSE),0)</f>
        <v>0</v>
      </c>
      <c r="C153" s="2">
        <f>_xlfn.IFNA(VLOOKUP(A153,'JGS0002'!$A:$B,2,FALSE),0)</f>
        <v>0</v>
      </c>
      <c r="D153" s="2">
        <f>_xlfn.IFNA(VLOOKUP(A153,'JGS0003'!$A:$B,2,FALSE),0)</f>
        <v>0</v>
      </c>
      <c r="E153" s="2">
        <f>_xlfn.IFNA(VLOOKUP(A153,'JGS0004'!$A:$B,2,FALSE),0)</f>
        <v>648</v>
      </c>
      <c r="F153" s="2">
        <f>_xlfn.IFNA(VLOOKUP(A153,'JGS0005'!$A:$B,2,FALSE),0)</f>
        <v>0</v>
      </c>
      <c r="G153" s="45">
        <f t="shared" si="5"/>
        <v>648</v>
      </c>
      <c r="H153" s="2">
        <f t="shared" si="4"/>
        <v>319432</v>
      </c>
      <c r="I153" s="45">
        <f>MIN((H153-MAX(H153:$H$1291)),0)</f>
        <v>-3188</v>
      </c>
      <c r="J153" s="49">
        <f>MIN(H153/MAX(H153:$H$1291)-1,0)</f>
        <v>-9.8815944454776483E-3</v>
      </c>
      <c r="K153" s="49"/>
    </row>
    <row r="154" spans="1:11" x14ac:dyDescent="0.25">
      <c r="A154" s="21">
        <v>45539</v>
      </c>
      <c r="B154" s="2">
        <f>_xlfn.IFNA(VLOOKUP(A154,'JGS0001'!$A:$B,2,FALSE),0)</f>
        <v>-640</v>
      </c>
      <c r="C154" s="2">
        <f>_xlfn.IFNA(VLOOKUP(A154,'JGS0002'!$A:$B,2,FALSE),0)</f>
        <v>0</v>
      </c>
      <c r="D154" s="2">
        <f>_xlfn.IFNA(VLOOKUP(A154,'JGS0003'!$A:$B,2,FALSE),0)</f>
        <v>0</v>
      </c>
      <c r="E154" s="2">
        <f>_xlfn.IFNA(VLOOKUP(A154,'JGS0004'!$A:$B,2,FALSE),0)</f>
        <v>0</v>
      </c>
      <c r="F154" s="2">
        <f>_xlfn.IFNA(VLOOKUP(A154,'JGS0005'!$A:$B,2,FALSE),0)</f>
        <v>0</v>
      </c>
      <c r="G154" s="45">
        <f t="shared" si="5"/>
        <v>-640</v>
      </c>
      <c r="H154" s="2">
        <f t="shared" si="4"/>
        <v>318784</v>
      </c>
      <c r="I154" s="45">
        <f>MIN((H154-MAX(H154:$H$1291)),0)</f>
        <v>-3836</v>
      </c>
      <c r="J154" s="49">
        <f>MIN(H154/MAX(H154:$H$1291)-1,0)</f>
        <v>-1.189014940177302E-2</v>
      </c>
      <c r="K154" s="49"/>
    </row>
    <row r="155" spans="1:11" x14ac:dyDescent="0.25">
      <c r="A155" s="21">
        <v>45538</v>
      </c>
      <c r="B155" s="2">
        <f>_xlfn.IFNA(VLOOKUP(A155,'JGS0001'!$A:$B,2,FALSE),0)</f>
        <v>0</v>
      </c>
      <c r="C155" s="2">
        <f>_xlfn.IFNA(VLOOKUP(A155,'JGS0002'!$A:$B,2,FALSE),0)</f>
        <v>21</v>
      </c>
      <c r="D155" s="2">
        <f>_xlfn.IFNA(VLOOKUP(A155,'JGS0003'!$A:$B,2,FALSE),0)</f>
        <v>0</v>
      </c>
      <c r="E155" s="2">
        <f>_xlfn.IFNA(VLOOKUP(A155,'JGS0004'!$A:$B,2,FALSE),0)</f>
        <v>0</v>
      </c>
      <c r="F155" s="2">
        <f>_xlfn.IFNA(VLOOKUP(A155,'JGS0005'!$A:$B,2,FALSE),0)</f>
        <v>0</v>
      </c>
      <c r="G155" s="45">
        <f t="shared" si="5"/>
        <v>21</v>
      </c>
      <c r="H155" s="2">
        <f t="shared" si="4"/>
        <v>319424</v>
      </c>
      <c r="I155" s="45">
        <f>MIN((H155-MAX(H155:$H$1291)),0)</f>
        <v>-3196</v>
      </c>
      <c r="J155" s="49">
        <f>MIN(H155/MAX(H155:$H$1291)-1,0)</f>
        <v>-9.9063914202467407E-3</v>
      </c>
      <c r="K155" s="49"/>
    </row>
    <row r="156" spans="1:11" x14ac:dyDescent="0.25">
      <c r="A156" s="21">
        <v>45537</v>
      </c>
      <c r="B156" s="2">
        <f>_xlfn.IFNA(VLOOKUP(A156,'JGS0001'!$A:$B,2,FALSE),0)</f>
        <v>0</v>
      </c>
      <c r="C156" s="2">
        <f>_xlfn.IFNA(VLOOKUP(A156,'JGS0002'!$A:$B,2,FALSE),0)</f>
        <v>27</v>
      </c>
      <c r="D156" s="2">
        <f>_xlfn.IFNA(VLOOKUP(A156,'JGS0003'!$A:$B,2,FALSE),0)</f>
        <v>0</v>
      </c>
      <c r="E156" s="2">
        <f>_xlfn.IFNA(VLOOKUP(A156,'JGS0004'!$A:$B,2,FALSE),0)</f>
        <v>396</v>
      </c>
      <c r="F156" s="2">
        <f>_xlfn.IFNA(VLOOKUP(A156,'JGS0005'!$A:$B,2,FALSE),0)</f>
        <v>0</v>
      </c>
      <c r="G156" s="45">
        <f t="shared" si="5"/>
        <v>423</v>
      </c>
      <c r="H156" s="2">
        <f t="shared" si="4"/>
        <v>319403</v>
      </c>
      <c r="I156" s="45">
        <f>MIN((H156-MAX(H156:$H$1291)),0)</f>
        <v>-3217</v>
      </c>
      <c r="J156" s="49">
        <f>MIN(H156/MAX(H156:$H$1291)-1,0)</f>
        <v>-9.9714834790155527E-3</v>
      </c>
      <c r="K156" s="49"/>
    </row>
    <row r="157" spans="1:11" x14ac:dyDescent="0.25">
      <c r="A157" s="21">
        <v>45534</v>
      </c>
      <c r="B157" s="2">
        <f>_xlfn.IFNA(VLOOKUP(A157,'JGS0001'!$A:$B,2,FALSE),0)</f>
        <v>245</v>
      </c>
      <c r="C157" s="2">
        <f>_xlfn.IFNA(VLOOKUP(A157,'JGS0002'!$A:$B,2,FALSE),0)</f>
        <v>372</v>
      </c>
      <c r="D157" s="2">
        <f>_xlfn.IFNA(VLOOKUP(A157,'JGS0003'!$A:$B,2,FALSE),0)</f>
        <v>21</v>
      </c>
      <c r="E157" s="2">
        <f>_xlfn.IFNA(VLOOKUP(A157,'JGS0004'!$A:$B,2,FALSE),0)</f>
        <v>0</v>
      </c>
      <c r="F157" s="2">
        <f>_xlfn.IFNA(VLOOKUP(A157,'JGS0005'!$A:$B,2,FALSE),0)</f>
        <v>1050</v>
      </c>
      <c r="G157" s="45">
        <f t="shared" si="5"/>
        <v>1688</v>
      </c>
      <c r="H157" s="2">
        <f t="shared" si="4"/>
        <v>318980</v>
      </c>
      <c r="I157" s="45">
        <f>MIN((H157-MAX(H157:$H$1291)),0)</f>
        <v>-3640</v>
      </c>
      <c r="J157" s="49">
        <f>MIN(H157/MAX(H157:$H$1291)-1,0)</f>
        <v>-1.128262351993059E-2</v>
      </c>
      <c r="K157" s="49"/>
    </row>
    <row r="158" spans="1:11" x14ac:dyDescent="0.25">
      <c r="A158" s="21">
        <v>45533</v>
      </c>
      <c r="B158" s="2">
        <f>_xlfn.IFNA(VLOOKUP(A158,'JGS0001'!$A:$B,2,FALSE),0)</f>
        <v>0</v>
      </c>
      <c r="C158" s="2">
        <f>_xlfn.IFNA(VLOOKUP(A158,'JGS0002'!$A:$B,2,FALSE),0)</f>
        <v>0</v>
      </c>
      <c r="D158" s="2">
        <f>_xlfn.IFNA(VLOOKUP(A158,'JGS0003'!$A:$B,2,FALSE),0)</f>
        <v>0</v>
      </c>
      <c r="E158" s="2">
        <f>_xlfn.IFNA(VLOOKUP(A158,'JGS0004'!$A:$B,2,FALSE),0)</f>
        <v>0</v>
      </c>
      <c r="F158" s="2">
        <f>_xlfn.IFNA(VLOOKUP(A158,'JGS0005'!$A:$B,2,FALSE),0)</f>
        <v>1623</v>
      </c>
      <c r="G158" s="45">
        <f t="shared" si="5"/>
        <v>1623</v>
      </c>
      <c r="H158" s="2">
        <f t="shared" si="4"/>
        <v>317292</v>
      </c>
      <c r="I158" s="45">
        <f>MIN((H158-MAX(H158:$H$1291)),0)</f>
        <v>-5328</v>
      </c>
      <c r="J158" s="49">
        <f>MIN(H158/MAX(H158:$H$1291)-1,0)</f>
        <v>-1.6514785196206083E-2</v>
      </c>
      <c r="K158" s="49"/>
    </row>
    <row r="159" spans="1:11" x14ac:dyDescent="0.25">
      <c r="A159" s="21">
        <v>45532</v>
      </c>
      <c r="B159" s="2">
        <f>_xlfn.IFNA(VLOOKUP(A159,'JGS0001'!$A:$B,2,FALSE),0)</f>
        <v>0</v>
      </c>
      <c r="C159" s="2">
        <f>_xlfn.IFNA(VLOOKUP(A159,'JGS0002'!$A:$B,2,FALSE),0)</f>
        <v>-385</v>
      </c>
      <c r="D159" s="2">
        <f>_xlfn.IFNA(VLOOKUP(A159,'JGS0003'!$A:$B,2,FALSE),0)</f>
        <v>654</v>
      </c>
      <c r="E159" s="2">
        <f>_xlfn.IFNA(VLOOKUP(A159,'JGS0004'!$A:$B,2,FALSE),0)</f>
        <v>-1002</v>
      </c>
      <c r="F159" s="2">
        <f>_xlfn.IFNA(VLOOKUP(A159,'JGS0005'!$A:$B,2,FALSE),0)</f>
        <v>0</v>
      </c>
      <c r="G159" s="45">
        <f t="shared" si="5"/>
        <v>-733</v>
      </c>
      <c r="H159" s="2">
        <f t="shared" si="4"/>
        <v>315669</v>
      </c>
      <c r="I159" s="45">
        <f>MIN((H159-MAX(H159:$H$1291)),0)</f>
        <v>-6951</v>
      </c>
      <c r="J159" s="49">
        <f>MIN(H159/MAX(H159:$H$1291)-1,0)</f>
        <v>-2.1545471452482756E-2</v>
      </c>
      <c r="K159" s="49"/>
    </row>
    <row r="160" spans="1:11" x14ac:dyDescent="0.25">
      <c r="A160" s="21">
        <v>45531</v>
      </c>
      <c r="B160" s="2">
        <f>_xlfn.IFNA(VLOOKUP(A160,'JGS0001'!$A:$B,2,FALSE),0)</f>
        <v>70</v>
      </c>
      <c r="C160" s="2">
        <f>_xlfn.IFNA(VLOOKUP(A160,'JGS0002'!$A:$B,2,FALSE),0)</f>
        <v>-324</v>
      </c>
      <c r="D160" s="2">
        <f>_xlfn.IFNA(VLOOKUP(A160,'JGS0003'!$A:$B,2,FALSE),0)</f>
        <v>-320</v>
      </c>
      <c r="E160" s="2">
        <f>_xlfn.IFNA(VLOOKUP(A160,'JGS0004'!$A:$B,2,FALSE),0)</f>
        <v>0</v>
      </c>
      <c r="F160" s="2">
        <f>_xlfn.IFNA(VLOOKUP(A160,'JGS0005'!$A:$B,2,FALSE),0)</f>
        <v>-486</v>
      </c>
      <c r="G160" s="45">
        <f t="shared" si="5"/>
        <v>-1060</v>
      </c>
      <c r="H160" s="2">
        <f t="shared" si="4"/>
        <v>316402</v>
      </c>
      <c r="I160" s="45">
        <f>MIN((H160-MAX(H160:$H$1291)),0)</f>
        <v>-6218</v>
      </c>
      <c r="J160" s="49">
        <f>MIN(H160/MAX(H160:$H$1291)-1,0)</f>
        <v>-1.9273448639266055E-2</v>
      </c>
      <c r="K160" s="49"/>
    </row>
    <row r="161" spans="1:11" x14ac:dyDescent="0.25">
      <c r="A161" s="21">
        <v>45530</v>
      </c>
      <c r="B161" s="2">
        <f>_xlfn.IFNA(VLOOKUP(A161,'JGS0001'!$A:$B,2,FALSE),0)</f>
        <v>894</v>
      </c>
      <c r="C161" s="2">
        <f>_xlfn.IFNA(VLOOKUP(A161,'JGS0002'!$A:$B,2,FALSE),0)</f>
        <v>240</v>
      </c>
      <c r="D161" s="2">
        <f>_xlfn.IFNA(VLOOKUP(A161,'JGS0003'!$A:$B,2,FALSE),0)</f>
        <v>524</v>
      </c>
      <c r="E161" s="2">
        <f>_xlfn.IFNA(VLOOKUP(A161,'JGS0004'!$A:$B,2,FALSE),0)</f>
        <v>114</v>
      </c>
      <c r="F161" s="2">
        <f>_xlfn.IFNA(VLOOKUP(A161,'JGS0005'!$A:$B,2,FALSE),0)</f>
        <v>1101</v>
      </c>
      <c r="G161" s="45">
        <f t="shared" si="5"/>
        <v>2873</v>
      </c>
      <c r="H161" s="2">
        <f t="shared" si="4"/>
        <v>317462</v>
      </c>
      <c r="I161" s="45">
        <f>MIN((H161-MAX(H161:$H$1291)),0)</f>
        <v>-5158</v>
      </c>
      <c r="J161" s="49">
        <f>MIN(H161/MAX(H161:$H$1291)-1,0)</f>
        <v>-1.5987849482363203E-2</v>
      </c>
      <c r="K161" s="49"/>
    </row>
    <row r="162" spans="1:11" x14ac:dyDescent="0.25">
      <c r="A162" s="21">
        <v>45527</v>
      </c>
      <c r="B162" s="2">
        <f>_xlfn.IFNA(VLOOKUP(A162,'JGS0001'!$A:$B,2,FALSE),0)</f>
        <v>185</v>
      </c>
      <c r="C162" s="2">
        <f>_xlfn.IFNA(VLOOKUP(A162,'JGS0002'!$A:$B,2,FALSE),0)</f>
        <v>-1028</v>
      </c>
      <c r="D162" s="2">
        <f>_xlfn.IFNA(VLOOKUP(A162,'JGS0003'!$A:$B,2,FALSE),0)</f>
        <v>-504</v>
      </c>
      <c r="E162" s="2">
        <f>_xlfn.IFNA(VLOOKUP(A162,'JGS0004'!$A:$B,2,FALSE),0)</f>
        <v>0</v>
      </c>
      <c r="F162" s="2">
        <f>_xlfn.IFNA(VLOOKUP(A162,'JGS0005'!$A:$B,2,FALSE),0)</f>
        <v>0</v>
      </c>
      <c r="G162" s="45">
        <f t="shared" si="5"/>
        <v>-1347</v>
      </c>
      <c r="H162" s="2">
        <f t="shared" si="4"/>
        <v>314589</v>
      </c>
      <c r="I162" s="45">
        <f>MIN((H162-MAX(H162:$H$1291)),0)</f>
        <v>-8031</v>
      </c>
      <c r="J162" s="49">
        <f>MIN(H162/MAX(H162:$H$1291)-1,0)</f>
        <v>-2.4893063046308339E-2</v>
      </c>
      <c r="K162" s="49"/>
    </row>
    <row r="163" spans="1:11" x14ac:dyDescent="0.25">
      <c r="A163" s="21">
        <v>45526</v>
      </c>
      <c r="B163" s="2">
        <f>_xlfn.IFNA(VLOOKUP(A163,'JGS0001'!$A:$B,2,FALSE),0)</f>
        <v>0</v>
      </c>
      <c r="C163" s="2">
        <f>_xlfn.IFNA(VLOOKUP(A163,'JGS0002'!$A:$B,2,FALSE),0)</f>
        <v>0</v>
      </c>
      <c r="D163" s="2">
        <f>_xlfn.IFNA(VLOOKUP(A163,'JGS0003'!$A:$B,2,FALSE),0)</f>
        <v>255</v>
      </c>
      <c r="E163" s="2">
        <f>_xlfn.IFNA(VLOOKUP(A163,'JGS0004'!$A:$B,2,FALSE),0)</f>
        <v>-360</v>
      </c>
      <c r="F163" s="2">
        <f>_xlfn.IFNA(VLOOKUP(A163,'JGS0005'!$A:$B,2,FALSE),0)</f>
        <v>-450</v>
      </c>
      <c r="G163" s="45">
        <f t="shared" si="5"/>
        <v>-555</v>
      </c>
      <c r="H163" s="2">
        <f t="shared" si="4"/>
        <v>315936</v>
      </c>
      <c r="I163" s="45">
        <f>MIN((H163-MAX(H163:$H$1291)),0)</f>
        <v>-6684</v>
      </c>
      <c r="J163" s="49">
        <f>MIN(H163/MAX(H163:$H$1291)-1,0)</f>
        <v>-2.0717872419564798E-2</v>
      </c>
      <c r="K163" s="49"/>
    </row>
    <row r="164" spans="1:11" x14ac:dyDescent="0.25">
      <c r="A164" s="21">
        <v>45525</v>
      </c>
      <c r="B164" s="2">
        <f>_xlfn.IFNA(VLOOKUP(A164,'JGS0001'!$A:$B,2,FALSE),0)</f>
        <v>0</v>
      </c>
      <c r="C164" s="2">
        <f>_xlfn.IFNA(VLOOKUP(A164,'JGS0002'!$A:$B,2,FALSE),0)</f>
        <v>-1006</v>
      </c>
      <c r="D164" s="2">
        <f>_xlfn.IFNA(VLOOKUP(A164,'JGS0003'!$A:$B,2,FALSE),0)</f>
        <v>0</v>
      </c>
      <c r="E164" s="2">
        <f>_xlfn.IFNA(VLOOKUP(A164,'JGS0004'!$A:$B,2,FALSE),0)</f>
        <v>0</v>
      </c>
      <c r="F164" s="2">
        <f>_xlfn.IFNA(VLOOKUP(A164,'JGS0005'!$A:$B,2,FALSE),0)</f>
        <v>895</v>
      </c>
      <c r="G164" s="45">
        <f t="shared" si="5"/>
        <v>-111</v>
      </c>
      <c r="H164" s="2">
        <f t="shared" si="4"/>
        <v>316491</v>
      </c>
      <c r="I164" s="45">
        <f>MIN((H164-MAX(H164:$H$1291)),0)</f>
        <v>-6129</v>
      </c>
      <c r="J164" s="49">
        <f>MIN(H164/MAX(H164:$H$1291)-1,0)</f>
        <v>-1.8997582294960069E-2</v>
      </c>
      <c r="K164" s="49"/>
    </row>
    <row r="165" spans="1:11" x14ac:dyDescent="0.25">
      <c r="A165" s="21">
        <v>45524</v>
      </c>
      <c r="B165" s="2">
        <f>_xlfn.IFNA(VLOOKUP(A165,'JGS0001'!$A:$B,2,FALSE),0)</f>
        <v>0</v>
      </c>
      <c r="C165" s="2">
        <f>_xlfn.IFNA(VLOOKUP(A165,'JGS0002'!$A:$B,2,FALSE),0)</f>
        <v>0</v>
      </c>
      <c r="D165" s="2">
        <f>_xlfn.IFNA(VLOOKUP(A165,'JGS0003'!$A:$B,2,FALSE),0)</f>
        <v>0</v>
      </c>
      <c r="E165" s="2">
        <f>_xlfn.IFNA(VLOOKUP(A165,'JGS0004'!$A:$B,2,FALSE),0)</f>
        <v>78</v>
      </c>
      <c r="F165" s="2">
        <f>_xlfn.IFNA(VLOOKUP(A165,'JGS0005'!$A:$B,2,FALSE),0)</f>
        <v>1704</v>
      </c>
      <c r="G165" s="45">
        <f t="shared" si="5"/>
        <v>1782</v>
      </c>
      <c r="H165" s="2">
        <f t="shared" si="4"/>
        <v>316602</v>
      </c>
      <c r="I165" s="45">
        <f>MIN((H165-MAX(H165:$H$1291)),0)</f>
        <v>-6018</v>
      </c>
      <c r="J165" s="49">
        <f>MIN(H165/MAX(H165:$H$1291)-1,0)</f>
        <v>-1.8653524270039079E-2</v>
      </c>
      <c r="K165" s="49"/>
    </row>
    <row r="166" spans="1:11" x14ac:dyDescent="0.25">
      <c r="A166" s="21">
        <v>45523</v>
      </c>
      <c r="B166" s="2">
        <f>_xlfn.IFNA(VLOOKUP(A166,'JGS0001'!$A:$B,2,FALSE),0)</f>
        <v>0</v>
      </c>
      <c r="C166" s="2">
        <f>_xlfn.IFNA(VLOOKUP(A166,'JGS0002'!$A:$B,2,FALSE),0)</f>
        <v>0</v>
      </c>
      <c r="D166" s="2">
        <f>_xlfn.IFNA(VLOOKUP(A166,'JGS0003'!$A:$B,2,FALSE),0)</f>
        <v>0</v>
      </c>
      <c r="E166" s="2">
        <f>_xlfn.IFNA(VLOOKUP(A166,'JGS0004'!$A:$B,2,FALSE),0)</f>
        <v>-1000</v>
      </c>
      <c r="F166" s="2">
        <f>_xlfn.IFNA(VLOOKUP(A166,'JGS0005'!$A:$B,2,FALSE),0)</f>
        <v>0</v>
      </c>
      <c r="G166" s="45">
        <f t="shared" si="5"/>
        <v>-1000</v>
      </c>
      <c r="H166" s="2">
        <f t="shared" si="4"/>
        <v>314820</v>
      </c>
      <c r="I166" s="45">
        <f>MIN((H166-MAX(H166:$H$1291)),0)</f>
        <v>-7800</v>
      </c>
      <c r="J166" s="49">
        <f>MIN(H166/MAX(H166:$H$1291)-1,0)</f>
        <v>-2.4177050399851185E-2</v>
      </c>
      <c r="K166" s="49"/>
    </row>
    <row r="167" spans="1:11" x14ac:dyDescent="0.25">
      <c r="A167" s="21">
        <v>45520</v>
      </c>
      <c r="B167" s="2">
        <f>_xlfn.IFNA(VLOOKUP(A167,'JGS0001'!$A:$B,2,FALSE),0)</f>
        <v>0</v>
      </c>
      <c r="C167" s="2">
        <f>_xlfn.IFNA(VLOOKUP(A167,'JGS0002'!$A:$B,2,FALSE),0)</f>
        <v>0</v>
      </c>
      <c r="D167" s="2">
        <f>_xlfn.IFNA(VLOOKUP(A167,'JGS0003'!$A:$B,2,FALSE),0)</f>
        <v>948</v>
      </c>
      <c r="E167" s="2">
        <f>_xlfn.IFNA(VLOOKUP(A167,'JGS0004'!$A:$B,2,FALSE),0)</f>
        <v>-1000</v>
      </c>
      <c r="F167" s="2">
        <f>_xlfn.IFNA(VLOOKUP(A167,'JGS0005'!$A:$B,2,FALSE),0)</f>
        <v>1145</v>
      </c>
      <c r="G167" s="45">
        <f t="shared" si="5"/>
        <v>1093</v>
      </c>
      <c r="H167" s="2">
        <f t="shared" si="4"/>
        <v>315820</v>
      </c>
      <c r="I167" s="45">
        <f>MIN((H167-MAX(H167:$H$1291)),0)</f>
        <v>-6800</v>
      </c>
      <c r="J167" s="49">
        <f>MIN(H167/MAX(H167:$H$1291)-1,0)</f>
        <v>-2.1077428553716415E-2</v>
      </c>
      <c r="K167" s="49"/>
    </row>
    <row r="168" spans="1:11" x14ac:dyDescent="0.25">
      <c r="A168" s="21">
        <v>45518</v>
      </c>
      <c r="B168" s="2">
        <f>_xlfn.IFNA(VLOOKUP(A168,'JGS0001'!$A:$B,2,FALSE),0)</f>
        <v>173</v>
      </c>
      <c r="C168" s="2">
        <f>_xlfn.IFNA(VLOOKUP(A168,'JGS0002'!$A:$B,2,FALSE),0)</f>
        <v>0</v>
      </c>
      <c r="D168" s="2">
        <f>_xlfn.IFNA(VLOOKUP(A168,'JGS0003'!$A:$B,2,FALSE),0)</f>
        <v>0</v>
      </c>
      <c r="E168" s="2">
        <f>_xlfn.IFNA(VLOOKUP(A168,'JGS0004'!$A:$B,2,FALSE),0)</f>
        <v>0</v>
      </c>
      <c r="F168" s="2">
        <f>_xlfn.IFNA(VLOOKUP(A168,'JGS0005'!$A:$B,2,FALSE),0)</f>
        <v>0</v>
      </c>
      <c r="G168" s="45">
        <f t="shared" si="5"/>
        <v>173</v>
      </c>
      <c r="H168" s="2">
        <f t="shared" si="4"/>
        <v>314727</v>
      </c>
      <c r="I168" s="45">
        <f>MIN((H168-MAX(H168:$H$1291)),0)</f>
        <v>-7893</v>
      </c>
      <c r="J168" s="49">
        <f>MIN(H168/MAX(H168:$H$1291)-1,0)</f>
        <v>-2.4465315231541718E-2</v>
      </c>
      <c r="K168" s="49"/>
    </row>
    <row r="169" spans="1:11" x14ac:dyDescent="0.25">
      <c r="A169" s="21">
        <v>45517</v>
      </c>
      <c r="B169" s="2">
        <f>_xlfn.IFNA(VLOOKUP(A169,'JGS0001'!$A:$B,2,FALSE),0)</f>
        <v>0</v>
      </c>
      <c r="C169" s="2">
        <f>_xlfn.IFNA(VLOOKUP(A169,'JGS0002'!$A:$B,2,FALSE),0)</f>
        <v>-1008</v>
      </c>
      <c r="D169" s="2">
        <f>_xlfn.IFNA(VLOOKUP(A169,'JGS0003'!$A:$B,2,FALSE),0)</f>
        <v>0</v>
      </c>
      <c r="E169" s="2">
        <f>_xlfn.IFNA(VLOOKUP(A169,'JGS0004'!$A:$B,2,FALSE),0)</f>
        <v>0</v>
      </c>
      <c r="F169" s="2">
        <f>_xlfn.IFNA(VLOOKUP(A169,'JGS0005'!$A:$B,2,FALSE),0)</f>
        <v>-1000</v>
      </c>
      <c r="G169" s="45">
        <f t="shared" si="5"/>
        <v>-2008</v>
      </c>
      <c r="H169" s="2">
        <f t="shared" si="4"/>
        <v>314554</v>
      </c>
      <c r="I169" s="45">
        <f>MIN((H169-MAX(H169:$H$1291)),0)</f>
        <v>-8066</v>
      </c>
      <c r="J169" s="49">
        <f>MIN(H169/MAX(H169:$H$1291)-1,0)</f>
        <v>-2.5001549810923063E-2</v>
      </c>
      <c r="K169" s="49"/>
    </row>
    <row r="170" spans="1:11" x14ac:dyDescent="0.25">
      <c r="A170" s="21">
        <v>45516</v>
      </c>
      <c r="B170" s="2">
        <f>_xlfn.IFNA(VLOOKUP(A170,'JGS0001'!$A:$B,2,FALSE),0)</f>
        <v>0</v>
      </c>
      <c r="C170" s="2">
        <f>_xlfn.IFNA(VLOOKUP(A170,'JGS0002'!$A:$B,2,FALSE),0)</f>
        <v>-1006</v>
      </c>
      <c r="D170" s="2">
        <f>_xlfn.IFNA(VLOOKUP(A170,'JGS0003'!$A:$B,2,FALSE),0)</f>
        <v>0</v>
      </c>
      <c r="E170" s="2">
        <f>_xlfn.IFNA(VLOOKUP(A170,'JGS0004'!$A:$B,2,FALSE),0)</f>
        <v>-1002</v>
      </c>
      <c r="F170" s="2">
        <f>_xlfn.IFNA(VLOOKUP(A170,'JGS0005'!$A:$B,2,FALSE),0)</f>
        <v>-1000</v>
      </c>
      <c r="G170" s="45">
        <f t="shared" si="5"/>
        <v>-3008</v>
      </c>
      <c r="H170" s="2">
        <f t="shared" si="4"/>
        <v>316562</v>
      </c>
      <c r="I170" s="45">
        <f>MIN((H170-MAX(H170:$H$1291)),0)</f>
        <v>-6058</v>
      </c>
      <c r="J170" s="49">
        <f>MIN(H170/MAX(H170:$H$1291)-1,0)</f>
        <v>-1.877750914388443E-2</v>
      </c>
      <c r="K170" s="49"/>
    </row>
    <row r="171" spans="1:11" x14ac:dyDescent="0.25">
      <c r="A171" s="21">
        <v>45513</v>
      </c>
      <c r="B171" s="2">
        <f>_xlfn.IFNA(VLOOKUP(A171,'JGS0001'!$A:$B,2,FALSE),0)</f>
        <v>0</v>
      </c>
      <c r="C171" s="2">
        <f>_xlfn.IFNA(VLOOKUP(A171,'JGS0002'!$A:$B,2,FALSE),0)</f>
        <v>-326</v>
      </c>
      <c r="D171" s="2">
        <f>_xlfn.IFNA(VLOOKUP(A171,'JGS0003'!$A:$B,2,FALSE),0)</f>
        <v>-825</v>
      </c>
      <c r="E171" s="2">
        <f>_xlfn.IFNA(VLOOKUP(A171,'JGS0004'!$A:$B,2,FALSE),0)</f>
        <v>165</v>
      </c>
      <c r="F171" s="2">
        <f>_xlfn.IFNA(VLOOKUP(A171,'JGS0005'!$A:$B,2,FALSE),0)</f>
        <v>-476</v>
      </c>
      <c r="G171" s="45">
        <f t="shared" si="5"/>
        <v>-1462</v>
      </c>
      <c r="H171" s="2">
        <f t="shared" si="4"/>
        <v>319570</v>
      </c>
      <c r="I171" s="45">
        <f>MIN((H171-MAX(H171:$H$1291)),0)</f>
        <v>-3050</v>
      </c>
      <c r="J171" s="49">
        <f>MIN(H171/MAX(H171:$H$1291)-1,0)</f>
        <v>-9.4538466307110269E-3</v>
      </c>
      <c r="K171" s="49"/>
    </row>
    <row r="172" spans="1:11" x14ac:dyDescent="0.25">
      <c r="A172" s="21">
        <v>45512</v>
      </c>
      <c r="B172" s="2">
        <f>_xlfn.IFNA(VLOOKUP(A172,'JGS0001'!$A:$B,2,FALSE),0)</f>
        <v>0</v>
      </c>
      <c r="C172" s="2">
        <f>_xlfn.IFNA(VLOOKUP(A172,'JGS0002'!$A:$B,2,FALSE),0)</f>
        <v>0</v>
      </c>
      <c r="D172" s="2">
        <f>_xlfn.IFNA(VLOOKUP(A172,'JGS0003'!$A:$B,2,FALSE),0)</f>
        <v>0</v>
      </c>
      <c r="E172" s="2">
        <f>_xlfn.IFNA(VLOOKUP(A172,'JGS0004'!$A:$B,2,FALSE),0)</f>
        <v>534</v>
      </c>
      <c r="F172" s="2">
        <f>_xlfn.IFNA(VLOOKUP(A172,'JGS0005'!$A:$B,2,FALSE),0)</f>
        <v>-1008</v>
      </c>
      <c r="G172" s="45">
        <f t="shared" si="5"/>
        <v>-474</v>
      </c>
      <c r="H172" s="2">
        <f t="shared" si="4"/>
        <v>321032</v>
      </c>
      <c r="I172" s="45">
        <f>MIN((H172-MAX(H172:$H$1291)),0)</f>
        <v>-1588</v>
      </c>
      <c r="J172" s="49">
        <f>MIN(H172/MAX(H172:$H$1291)-1,0)</f>
        <v>-4.9221994916620604E-3</v>
      </c>
      <c r="K172" s="49"/>
    </row>
    <row r="173" spans="1:11" x14ac:dyDescent="0.25">
      <c r="A173" s="21">
        <v>45511</v>
      </c>
      <c r="B173" s="2">
        <f>_xlfn.IFNA(VLOOKUP(A173,'JGS0001'!$A:$B,2,FALSE),0)</f>
        <v>0</v>
      </c>
      <c r="C173" s="2">
        <f>_xlfn.IFNA(VLOOKUP(A173,'JGS0002'!$A:$B,2,FALSE),0)</f>
        <v>0</v>
      </c>
      <c r="D173" s="2">
        <f>_xlfn.IFNA(VLOOKUP(A173,'JGS0003'!$A:$B,2,FALSE),0)</f>
        <v>0</v>
      </c>
      <c r="E173" s="2">
        <f>_xlfn.IFNA(VLOOKUP(A173,'JGS0004'!$A:$B,2,FALSE),0)</f>
        <v>-1000</v>
      </c>
      <c r="F173" s="2">
        <f>_xlfn.IFNA(VLOOKUP(A173,'JGS0005'!$A:$B,2,FALSE),0)</f>
        <v>-114</v>
      </c>
      <c r="G173" s="45">
        <f t="shared" si="5"/>
        <v>-1114</v>
      </c>
      <c r="H173" s="2">
        <f t="shared" si="4"/>
        <v>321506</v>
      </c>
      <c r="I173" s="45">
        <f>MIN((H173-MAX(H173:$H$1291)),0)</f>
        <v>-1114</v>
      </c>
      <c r="J173" s="49">
        <f>MIN(H173/MAX(H173:$H$1291)-1,0)</f>
        <v>-3.4529787365941145E-3</v>
      </c>
      <c r="K173" s="49"/>
    </row>
    <row r="174" spans="1:11" x14ac:dyDescent="0.25">
      <c r="A174" s="21">
        <v>45510</v>
      </c>
      <c r="B174" s="2">
        <f>_xlfn.IFNA(VLOOKUP(A174,'JGS0001'!$A:$B,2,FALSE),0)</f>
        <v>0</v>
      </c>
      <c r="C174" s="2">
        <f>_xlfn.IFNA(VLOOKUP(A174,'JGS0002'!$A:$B,2,FALSE),0)</f>
        <v>1725</v>
      </c>
      <c r="D174" s="2">
        <f>_xlfn.IFNA(VLOOKUP(A174,'JGS0003'!$A:$B,2,FALSE),0)</f>
        <v>-1002</v>
      </c>
      <c r="E174" s="2">
        <f>_xlfn.IFNA(VLOOKUP(A174,'JGS0004'!$A:$B,2,FALSE),0)</f>
        <v>0</v>
      </c>
      <c r="F174" s="2">
        <f>_xlfn.IFNA(VLOOKUP(A174,'JGS0005'!$A:$B,2,FALSE),0)</f>
        <v>0</v>
      </c>
      <c r="G174" s="45">
        <f t="shared" si="5"/>
        <v>723</v>
      </c>
      <c r="H174" s="2">
        <f t="shared" si="4"/>
        <v>322620</v>
      </c>
      <c r="I174" s="45">
        <f>MIN((H174-MAX(H174:$H$1291)),0)</f>
        <v>0</v>
      </c>
      <c r="J174" s="49">
        <f>MIN(H174/MAX(H174:$H$1291)-1,0)</f>
        <v>0</v>
      </c>
      <c r="K174" s="49"/>
    </row>
    <row r="175" spans="1:11" x14ac:dyDescent="0.25">
      <c r="A175" s="21">
        <v>45509</v>
      </c>
      <c r="B175" s="2">
        <f>_xlfn.IFNA(VLOOKUP(A175,'JGS0001'!$A:$B,2,FALSE),0)</f>
        <v>-1002</v>
      </c>
      <c r="C175" s="2">
        <f>_xlfn.IFNA(VLOOKUP(A175,'JGS0002'!$A:$B,2,FALSE),0)</f>
        <v>595</v>
      </c>
      <c r="D175" s="2">
        <f>_xlfn.IFNA(VLOOKUP(A175,'JGS0003'!$A:$B,2,FALSE),0)</f>
        <v>0</v>
      </c>
      <c r="E175" s="2">
        <f>_xlfn.IFNA(VLOOKUP(A175,'JGS0004'!$A:$B,2,FALSE),0)</f>
        <v>0</v>
      </c>
      <c r="F175" s="2">
        <f>_xlfn.IFNA(VLOOKUP(A175,'JGS0005'!$A:$B,2,FALSE),0)</f>
        <v>1719</v>
      </c>
      <c r="G175" s="45">
        <f t="shared" si="5"/>
        <v>1312</v>
      </c>
      <c r="H175" s="2">
        <f t="shared" si="4"/>
        <v>321897</v>
      </c>
      <c r="I175" s="45">
        <f>MIN((H175-MAX(H175:$H$1291)),0)</f>
        <v>0</v>
      </c>
      <c r="J175" s="49">
        <f>MIN(H175/MAX(H175:$H$1291)-1,0)</f>
        <v>0</v>
      </c>
      <c r="K175" s="49"/>
    </row>
    <row r="176" spans="1:11" x14ac:dyDescent="0.25">
      <c r="A176" s="21">
        <v>45506</v>
      </c>
      <c r="B176" s="2">
        <f>_xlfn.IFNA(VLOOKUP(A176,'JGS0001'!$A:$B,2,FALSE),0)</f>
        <v>-635</v>
      </c>
      <c r="C176" s="2">
        <f>_xlfn.IFNA(VLOOKUP(A176,'JGS0002'!$A:$B,2,FALSE),0)</f>
        <v>-1007</v>
      </c>
      <c r="D176" s="2">
        <f>_xlfn.IFNA(VLOOKUP(A176,'JGS0003'!$A:$B,2,FALSE),0)</f>
        <v>0</v>
      </c>
      <c r="E176" s="2">
        <f>_xlfn.IFNA(VLOOKUP(A176,'JGS0004'!$A:$B,2,FALSE),0)</f>
        <v>438</v>
      </c>
      <c r="F176" s="2">
        <f>_xlfn.IFNA(VLOOKUP(A176,'JGS0005'!$A:$B,2,FALSE),0)</f>
        <v>1712</v>
      </c>
      <c r="G176" s="45">
        <f t="shared" si="5"/>
        <v>508</v>
      </c>
      <c r="H176" s="2">
        <f t="shared" si="4"/>
        <v>320585</v>
      </c>
      <c r="I176" s="45">
        <f>MIN((H176-MAX(H176:$H$1291)),0)</f>
        <v>-877</v>
      </c>
      <c r="J176" s="49">
        <f>MIN(H176/MAX(H176:$H$1291)-1,0)</f>
        <v>-2.7281607157300103E-3</v>
      </c>
      <c r="K176" s="49"/>
    </row>
    <row r="177" spans="1:11" x14ac:dyDescent="0.25">
      <c r="A177" s="21">
        <v>45505</v>
      </c>
      <c r="B177" s="2">
        <f>_xlfn.IFNA(VLOOKUP(A177,'JGS0001'!$A:$B,2,FALSE),0)</f>
        <v>0</v>
      </c>
      <c r="C177" s="2">
        <f>_xlfn.IFNA(VLOOKUP(A177,'JGS0002'!$A:$B,2,FALSE),0)</f>
        <v>611</v>
      </c>
      <c r="D177" s="2">
        <f>_xlfn.IFNA(VLOOKUP(A177,'JGS0003'!$A:$B,2,FALSE),0)</f>
        <v>670</v>
      </c>
      <c r="E177" s="2">
        <f>_xlfn.IFNA(VLOOKUP(A177,'JGS0004'!$A:$B,2,FALSE),0)</f>
        <v>-568</v>
      </c>
      <c r="F177" s="2">
        <f>_xlfn.IFNA(VLOOKUP(A177,'JGS0005'!$A:$B,2,FALSE),0)</f>
        <v>0</v>
      </c>
      <c r="G177" s="45">
        <f t="shared" si="5"/>
        <v>713</v>
      </c>
      <c r="H177" s="2">
        <f t="shared" si="4"/>
        <v>320077</v>
      </c>
      <c r="I177" s="45">
        <f>MIN((H177-MAX(H177:$H$1291)),0)</f>
        <v>-1385</v>
      </c>
      <c r="J177" s="49">
        <f>MIN(H177/MAX(H177:$H$1291)-1,0)</f>
        <v>-4.3084408110445338E-3</v>
      </c>
      <c r="K177" s="49"/>
    </row>
    <row r="178" spans="1:11" x14ac:dyDescent="0.25">
      <c r="A178" s="21">
        <v>45504</v>
      </c>
      <c r="B178" s="2">
        <f>_xlfn.IFNA(VLOOKUP(A178,'JGS0001'!$A:$B,2,FALSE),0)</f>
        <v>0</v>
      </c>
      <c r="C178" s="2">
        <f>_xlfn.IFNA(VLOOKUP(A178,'JGS0002'!$A:$B,2,FALSE),0)</f>
        <v>-1005</v>
      </c>
      <c r="D178" s="2">
        <f>_xlfn.IFNA(VLOOKUP(A178,'JGS0003'!$A:$B,2,FALSE),0)</f>
        <v>96</v>
      </c>
      <c r="E178" s="2">
        <f>_xlfn.IFNA(VLOOKUP(A178,'JGS0004'!$A:$B,2,FALSE),0)</f>
        <v>0</v>
      </c>
      <c r="F178" s="2">
        <f>_xlfn.IFNA(VLOOKUP(A178,'JGS0005'!$A:$B,2,FALSE),0)</f>
        <v>444</v>
      </c>
      <c r="G178" s="45">
        <f t="shared" si="5"/>
        <v>-465</v>
      </c>
      <c r="H178" s="2">
        <f t="shared" si="4"/>
        <v>319364</v>
      </c>
      <c r="I178" s="45">
        <f>MIN((H178-MAX(H178:$H$1291)),0)</f>
        <v>-2098</v>
      </c>
      <c r="J178" s="49">
        <f>MIN(H178/MAX(H178:$H$1291)-1,0)</f>
        <v>-6.5264323621454512E-3</v>
      </c>
      <c r="K178" s="49"/>
    </row>
    <row r="179" spans="1:11" x14ac:dyDescent="0.25">
      <c r="A179" s="21">
        <v>45503</v>
      </c>
      <c r="B179" s="2">
        <f>_xlfn.IFNA(VLOOKUP(A179,'JGS0001'!$A:$B,2,FALSE),0)</f>
        <v>0</v>
      </c>
      <c r="C179" s="2">
        <f>_xlfn.IFNA(VLOOKUP(A179,'JGS0002'!$A:$B,2,FALSE),0)</f>
        <v>-401</v>
      </c>
      <c r="D179" s="2">
        <f>_xlfn.IFNA(VLOOKUP(A179,'JGS0003'!$A:$B,2,FALSE),0)</f>
        <v>0</v>
      </c>
      <c r="E179" s="2">
        <f>_xlfn.IFNA(VLOOKUP(A179,'JGS0004'!$A:$B,2,FALSE),0)</f>
        <v>0</v>
      </c>
      <c r="F179" s="2">
        <f>_xlfn.IFNA(VLOOKUP(A179,'JGS0005'!$A:$B,2,FALSE),0)</f>
        <v>0</v>
      </c>
      <c r="G179" s="45">
        <f t="shared" si="5"/>
        <v>-401</v>
      </c>
      <c r="H179" s="2">
        <f t="shared" si="4"/>
        <v>319829</v>
      </c>
      <c r="I179" s="45">
        <f>MIN((H179-MAX(H179:$H$1291)),0)</f>
        <v>-1633</v>
      </c>
      <c r="J179" s="49">
        <f>MIN(H179/MAX(H179:$H$1291)-1,0)</f>
        <v>-5.0799161331666065E-3</v>
      </c>
      <c r="K179" s="49"/>
    </row>
    <row r="180" spans="1:11" x14ac:dyDescent="0.25">
      <c r="A180" s="21">
        <v>45502</v>
      </c>
      <c r="B180" s="2">
        <f>_xlfn.IFNA(VLOOKUP(A180,'JGS0001'!$A:$B,2,FALSE),0)</f>
        <v>-1000</v>
      </c>
      <c r="C180" s="2">
        <f>_xlfn.IFNA(VLOOKUP(A180,'JGS0002'!$A:$B,2,FALSE),0)</f>
        <v>0</v>
      </c>
      <c r="D180" s="2">
        <f>_xlfn.IFNA(VLOOKUP(A180,'JGS0003'!$A:$B,2,FALSE),0)</f>
        <v>768</v>
      </c>
      <c r="E180" s="2">
        <f>_xlfn.IFNA(VLOOKUP(A180,'JGS0004'!$A:$B,2,FALSE),0)</f>
        <v>0</v>
      </c>
      <c r="F180" s="2">
        <f>_xlfn.IFNA(VLOOKUP(A180,'JGS0005'!$A:$B,2,FALSE),0)</f>
        <v>-1000</v>
      </c>
      <c r="G180" s="45">
        <f t="shared" si="5"/>
        <v>-1232</v>
      </c>
      <c r="H180" s="2">
        <f t="shared" si="4"/>
        <v>320230</v>
      </c>
      <c r="I180" s="45">
        <f>MIN((H180-MAX(H180:$H$1291)),0)</f>
        <v>-1232</v>
      </c>
      <c r="J180" s="49">
        <f>MIN(H180/MAX(H180:$H$1291)-1,0)</f>
        <v>-3.8324903098966301E-3</v>
      </c>
      <c r="K180" s="49"/>
    </row>
    <row r="181" spans="1:11" x14ac:dyDescent="0.25">
      <c r="A181" s="21">
        <v>45499</v>
      </c>
      <c r="B181" s="2">
        <f>_xlfn.IFNA(VLOOKUP(A181,'JGS0001'!$A:$B,2,FALSE),0)</f>
        <v>0</v>
      </c>
      <c r="C181" s="2">
        <f>_xlfn.IFNA(VLOOKUP(A181,'JGS0002'!$A:$B,2,FALSE),0)</f>
        <v>0</v>
      </c>
      <c r="D181" s="2">
        <f>_xlfn.IFNA(VLOOKUP(A181,'JGS0003'!$A:$B,2,FALSE),0)</f>
        <v>0</v>
      </c>
      <c r="E181" s="2">
        <f>_xlfn.IFNA(VLOOKUP(A181,'JGS0004'!$A:$B,2,FALSE),0)</f>
        <v>1381</v>
      </c>
      <c r="F181" s="2">
        <f>_xlfn.IFNA(VLOOKUP(A181,'JGS0005'!$A:$B,2,FALSE),0)</f>
        <v>4304</v>
      </c>
      <c r="G181" s="45">
        <f t="shared" si="5"/>
        <v>5685</v>
      </c>
      <c r="H181" s="2">
        <f t="shared" si="4"/>
        <v>321462</v>
      </c>
      <c r="I181" s="45">
        <f>MIN((H181-MAX(H181:$H$1291)),0)</f>
        <v>0</v>
      </c>
      <c r="J181" s="49">
        <f>MIN(H181/MAX(H181:$H$1291)-1,0)</f>
        <v>0</v>
      </c>
      <c r="K181" s="49"/>
    </row>
    <row r="182" spans="1:11" x14ac:dyDescent="0.25">
      <c r="A182" s="21">
        <v>45498</v>
      </c>
      <c r="B182" s="2">
        <f>_xlfn.IFNA(VLOOKUP(A182,'JGS0001'!$A:$B,2,FALSE),0)</f>
        <v>0</v>
      </c>
      <c r="C182" s="2">
        <f>_xlfn.IFNA(VLOOKUP(A182,'JGS0002'!$A:$B,2,FALSE),0)</f>
        <v>0</v>
      </c>
      <c r="D182" s="2">
        <f>_xlfn.IFNA(VLOOKUP(A182,'JGS0003'!$A:$B,2,FALSE),0)</f>
        <v>0</v>
      </c>
      <c r="E182" s="2">
        <f>_xlfn.IFNA(VLOOKUP(A182,'JGS0004'!$A:$B,2,FALSE),0)</f>
        <v>0</v>
      </c>
      <c r="F182" s="2">
        <f>_xlfn.IFNA(VLOOKUP(A182,'JGS0005'!$A:$B,2,FALSE),0)</f>
        <v>0</v>
      </c>
      <c r="G182" s="45">
        <f t="shared" si="5"/>
        <v>0</v>
      </c>
      <c r="H182" s="2">
        <f t="shared" si="4"/>
        <v>315777</v>
      </c>
      <c r="I182" s="45">
        <f>MIN((H182-MAX(H182:$H$1291)),0)</f>
        <v>-5036</v>
      </c>
      <c r="J182" s="49">
        <f>MIN(H182/MAX(H182:$H$1291)-1,0)</f>
        <v>-1.5697618238662447E-2</v>
      </c>
      <c r="K182" s="49"/>
    </row>
    <row r="183" spans="1:11" x14ac:dyDescent="0.25">
      <c r="A183" s="21">
        <v>45497</v>
      </c>
      <c r="B183" s="2">
        <f>_xlfn.IFNA(VLOOKUP(A183,'JGS0001'!$A:$B,2,FALSE),0)</f>
        <v>0</v>
      </c>
      <c r="C183" s="2">
        <f>_xlfn.IFNA(VLOOKUP(A183,'JGS0002'!$A:$B,2,FALSE),0)</f>
        <v>-1003</v>
      </c>
      <c r="D183" s="2">
        <f>_xlfn.IFNA(VLOOKUP(A183,'JGS0003'!$A:$B,2,FALSE),0)</f>
        <v>0</v>
      </c>
      <c r="E183" s="2">
        <f>_xlfn.IFNA(VLOOKUP(A183,'JGS0004'!$A:$B,2,FALSE),0)</f>
        <v>0</v>
      </c>
      <c r="F183" s="2">
        <f>_xlfn.IFNA(VLOOKUP(A183,'JGS0005'!$A:$B,2,FALSE),0)</f>
        <v>-1000</v>
      </c>
      <c r="G183" s="45">
        <f t="shared" si="5"/>
        <v>-2003</v>
      </c>
      <c r="H183" s="2">
        <f t="shared" si="4"/>
        <v>315777</v>
      </c>
      <c r="I183" s="45">
        <f>MIN((H183-MAX(H183:$H$1291)),0)</f>
        <v>-5036</v>
      </c>
      <c r="J183" s="49">
        <f>MIN(H183/MAX(H183:$H$1291)-1,0)</f>
        <v>-1.5697618238662447E-2</v>
      </c>
      <c r="K183" s="49"/>
    </row>
    <row r="184" spans="1:11" x14ac:dyDescent="0.25">
      <c r="A184" s="21">
        <v>45496</v>
      </c>
      <c r="B184" s="2">
        <f>_xlfn.IFNA(VLOOKUP(A184,'JGS0001'!$A:$B,2,FALSE),0)</f>
        <v>-1005</v>
      </c>
      <c r="C184" s="2">
        <f>_xlfn.IFNA(VLOOKUP(A184,'JGS0002'!$A:$B,2,FALSE),0)</f>
        <v>0</v>
      </c>
      <c r="D184" s="2">
        <f>_xlfn.IFNA(VLOOKUP(A184,'JGS0003'!$A:$B,2,FALSE),0)</f>
        <v>2430</v>
      </c>
      <c r="E184" s="2">
        <f>_xlfn.IFNA(VLOOKUP(A184,'JGS0004'!$A:$B,2,FALSE),0)</f>
        <v>-1002</v>
      </c>
      <c r="F184" s="2">
        <f>_xlfn.IFNA(VLOOKUP(A184,'JGS0005'!$A:$B,2,FALSE),0)</f>
        <v>0</v>
      </c>
      <c r="G184" s="45">
        <f t="shared" si="5"/>
        <v>423</v>
      </c>
      <c r="H184" s="2">
        <f t="shared" si="4"/>
        <v>317780</v>
      </c>
      <c r="I184" s="45">
        <f>MIN((H184-MAX(H184:$H$1291)),0)</f>
        <v>-3033</v>
      </c>
      <c r="J184" s="49">
        <f>MIN(H184/MAX(H184:$H$1291)-1,0)</f>
        <v>-9.4541056628004716E-3</v>
      </c>
      <c r="K184" s="49"/>
    </row>
    <row r="185" spans="1:11" x14ac:dyDescent="0.25">
      <c r="A185" s="21">
        <v>45495</v>
      </c>
      <c r="B185" s="2">
        <f>_xlfn.IFNA(VLOOKUP(A185,'JGS0001'!$A:$B,2,FALSE),0)</f>
        <v>-1001</v>
      </c>
      <c r="C185" s="2">
        <f>_xlfn.IFNA(VLOOKUP(A185,'JGS0002'!$A:$B,2,FALSE),0)</f>
        <v>0</v>
      </c>
      <c r="D185" s="2">
        <f>_xlfn.IFNA(VLOOKUP(A185,'JGS0003'!$A:$B,2,FALSE),0)</f>
        <v>0</v>
      </c>
      <c r="E185" s="2">
        <f>_xlfn.IFNA(VLOOKUP(A185,'JGS0004'!$A:$B,2,FALSE),0)</f>
        <v>0</v>
      </c>
      <c r="F185" s="2">
        <f>_xlfn.IFNA(VLOOKUP(A185,'JGS0005'!$A:$B,2,FALSE),0)</f>
        <v>0</v>
      </c>
      <c r="G185" s="45">
        <f t="shared" si="5"/>
        <v>-1001</v>
      </c>
      <c r="H185" s="2">
        <f t="shared" si="4"/>
        <v>317357</v>
      </c>
      <c r="I185" s="45">
        <f>MIN((H185-MAX(H185:$H$1291)),0)</f>
        <v>-3456</v>
      </c>
      <c r="J185" s="49">
        <f>MIN(H185/MAX(H185:$H$1291)-1,0)</f>
        <v>-1.0772630784912085E-2</v>
      </c>
      <c r="K185" s="49"/>
    </row>
    <row r="186" spans="1:11" x14ac:dyDescent="0.25">
      <c r="A186" s="21">
        <v>45492</v>
      </c>
      <c r="B186" s="2">
        <f>_xlfn.IFNA(VLOOKUP(A186,'JGS0001'!$A:$B,2,FALSE),0)</f>
        <v>0</v>
      </c>
      <c r="C186" s="2">
        <f>_xlfn.IFNA(VLOOKUP(A186,'JGS0002'!$A:$B,2,FALSE),0)</f>
        <v>5219</v>
      </c>
      <c r="D186" s="2">
        <f>_xlfn.IFNA(VLOOKUP(A186,'JGS0003'!$A:$B,2,FALSE),0)</f>
        <v>0</v>
      </c>
      <c r="E186" s="2">
        <f>_xlfn.IFNA(VLOOKUP(A186,'JGS0004'!$A:$B,2,FALSE),0)</f>
        <v>1296</v>
      </c>
      <c r="F186" s="2">
        <f>_xlfn.IFNA(VLOOKUP(A186,'JGS0005'!$A:$B,2,FALSE),0)</f>
        <v>0</v>
      </c>
      <c r="G186" s="45">
        <f t="shared" si="5"/>
        <v>6515</v>
      </c>
      <c r="H186" s="2">
        <f t="shared" si="4"/>
        <v>318358</v>
      </c>
      <c r="I186" s="45">
        <f>MIN((H186-MAX(H186:$H$1291)),0)</f>
        <v>-2455</v>
      </c>
      <c r="J186" s="49">
        <f>MIN(H186/MAX(H186:$H$1291)-1,0)</f>
        <v>-7.6524330373145544E-3</v>
      </c>
      <c r="K186" s="49"/>
    </row>
    <row r="187" spans="1:11" x14ac:dyDescent="0.25">
      <c r="A187" s="21">
        <v>45491</v>
      </c>
      <c r="B187" s="2">
        <f>_xlfn.IFNA(VLOOKUP(A187,'JGS0001'!$A:$B,2,FALSE),0)</f>
        <v>0</v>
      </c>
      <c r="C187" s="2">
        <f>_xlfn.IFNA(VLOOKUP(A187,'JGS0002'!$A:$B,2,FALSE),0)</f>
        <v>-1002</v>
      </c>
      <c r="D187" s="2">
        <f>_xlfn.IFNA(VLOOKUP(A187,'JGS0003'!$A:$B,2,FALSE),0)</f>
        <v>0</v>
      </c>
      <c r="E187" s="2">
        <f>_xlfn.IFNA(VLOOKUP(A187,'JGS0004'!$A:$B,2,FALSE),0)</f>
        <v>-1000</v>
      </c>
      <c r="F187" s="2">
        <f>_xlfn.IFNA(VLOOKUP(A187,'JGS0005'!$A:$B,2,FALSE),0)</f>
        <v>-1000</v>
      </c>
      <c r="G187" s="45">
        <f t="shared" si="5"/>
        <v>-3002</v>
      </c>
      <c r="H187" s="2">
        <f t="shared" si="4"/>
        <v>311843</v>
      </c>
      <c r="I187" s="45">
        <f>MIN((H187-MAX(H187:$H$1291)),0)</f>
        <v>-8970</v>
      </c>
      <c r="J187" s="49">
        <f>MIN(H187/MAX(H187:$H$1291)-1,0)</f>
        <v>-2.7960213582367333E-2</v>
      </c>
      <c r="K187" s="49"/>
    </row>
    <row r="188" spans="1:11" x14ac:dyDescent="0.25">
      <c r="A188" s="21">
        <v>45490</v>
      </c>
      <c r="B188" s="2">
        <f>_xlfn.IFNA(VLOOKUP(A188,'JGS0001'!$A:$B,2,FALSE),0)</f>
        <v>0</v>
      </c>
      <c r="C188" s="2">
        <f>_xlfn.IFNA(VLOOKUP(A188,'JGS0002'!$A:$B,2,FALSE),0)</f>
        <v>382</v>
      </c>
      <c r="D188" s="2">
        <f>_xlfn.IFNA(VLOOKUP(A188,'JGS0003'!$A:$B,2,FALSE),0)</f>
        <v>560</v>
      </c>
      <c r="E188" s="2">
        <f>_xlfn.IFNA(VLOOKUP(A188,'JGS0004'!$A:$B,2,FALSE),0)</f>
        <v>0</v>
      </c>
      <c r="F188" s="2">
        <f>_xlfn.IFNA(VLOOKUP(A188,'JGS0005'!$A:$B,2,FALSE),0)</f>
        <v>0</v>
      </c>
      <c r="G188" s="45">
        <f t="shared" si="5"/>
        <v>942</v>
      </c>
      <c r="H188" s="2">
        <f t="shared" si="4"/>
        <v>314845</v>
      </c>
      <c r="I188" s="45">
        <f>MIN((H188-MAX(H188:$H$1291)),0)</f>
        <v>-5968</v>
      </c>
      <c r="J188" s="49">
        <f>MIN(H188/MAX(H188:$H$1291)-1,0)</f>
        <v>-1.8602737420241655E-2</v>
      </c>
      <c r="K188" s="49"/>
    </row>
    <row r="189" spans="1:11" x14ac:dyDescent="0.25">
      <c r="A189" s="21">
        <v>45489</v>
      </c>
      <c r="B189" s="2">
        <f>_xlfn.IFNA(VLOOKUP(A189,'JGS0001'!$A:$B,2,FALSE),0)</f>
        <v>611</v>
      </c>
      <c r="C189" s="2">
        <f>_xlfn.IFNA(VLOOKUP(A189,'JGS0002'!$A:$B,2,FALSE),0)</f>
        <v>0</v>
      </c>
      <c r="D189" s="2">
        <f>_xlfn.IFNA(VLOOKUP(A189,'JGS0003'!$A:$B,2,FALSE),0)</f>
        <v>52</v>
      </c>
      <c r="E189" s="2">
        <f>_xlfn.IFNA(VLOOKUP(A189,'JGS0004'!$A:$B,2,FALSE),0)</f>
        <v>-364</v>
      </c>
      <c r="F189" s="2">
        <f>_xlfn.IFNA(VLOOKUP(A189,'JGS0005'!$A:$B,2,FALSE),0)</f>
        <v>-150</v>
      </c>
      <c r="G189" s="45">
        <f t="shared" si="5"/>
        <v>149</v>
      </c>
      <c r="H189" s="2">
        <f t="shared" si="4"/>
        <v>313903</v>
      </c>
      <c r="I189" s="45">
        <f>MIN((H189-MAX(H189:$H$1291)),0)</f>
        <v>-6910</v>
      </c>
      <c r="J189" s="49">
        <f>MIN(H189/MAX(H189:$H$1291)-1,0)</f>
        <v>-2.1539027408490341E-2</v>
      </c>
      <c r="K189" s="49"/>
    </row>
    <row r="190" spans="1:11" x14ac:dyDescent="0.25">
      <c r="A190" s="21">
        <v>45488</v>
      </c>
      <c r="B190" s="2">
        <f>_xlfn.IFNA(VLOOKUP(A190,'JGS0001'!$A:$B,2,FALSE),0)</f>
        <v>0</v>
      </c>
      <c r="C190" s="2">
        <f>_xlfn.IFNA(VLOOKUP(A190,'JGS0002'!$A:$B,2,FALSE),0)</f>
        <v>268</v>
      </c>
      <c r="D190" s="2">
        <f>_xlfn.IFNA(VLOOKUP(A190,'JGS0003'!$A:$B,2,FALSE),0)</f>
        <v>-575</v>
      </c>
      <c r="E190" s="2">
        <f>_xlfn.IFNA(VLOOKUP(A190,'JGS0004'!$A:$B,2,FALSE),0)</f>
        <v>0</v>
      </c>
      <c r="F190" s="2">
        <f>_xlfn.IFNA(VLOOKUP(A190,'JGS0005'!$A:$B,2,FALSE),0)</f>
        <v>668</v>
      </c>
      <c r="G190" s="45">
        <f t="shared" si="5"/>
        <v>361</v>
      </c>
      <c r="H190" s="2">
        <f t="shared" si="4"/>
        <v>313754</v>
      </c>
      <c r="I190" s="45">
        <f>MIN((H190-MAX(H190:$H$1291)),0)</f>
        <v>-7059</v>
      </c>
      <c r="J190" s="49">
        <f>MIN(H190/MAX(H190:$H$1291)-1,0)</f>
        <v>-2.2003472427862936E-2</v>
      </c>
      <c r="K190" s="49"/>
    </row>
    <row r="191" spans="1:11" x14ac:dyDescent="0.25">
      <c r="A191" s="21">
        <v>45485</v>
      </c>
      <c r="B191" s="2">
        <f>_xlfn.IFNA(VLOOKUP(A191,'JGS0001'!$A:$B,2,FALSE),0)</f>
        <v>-1001</v>
      </c>
      <c r="C191" s="2">
        <f>_xlfn.IFNA(VLOOKUP(A191,'JGS0002'!$A:$B,2,FALSE),0)</f>
        <v>-1001</v>
      </c>
      <c r="D191" s="2">
        <f>_xlfn.IFNA(VLOOKUP(A191,'JGS0003'!$A:$B,2,FALSE),0)</f>
        <v>-470</v>
      </c>
      <c r="E191" s="2">
        <f>_xlfn.IFNA(VLOOKUP(A191,'JGS0004'!$A:$B,2,FALSE),0)</f>
        <v>0</v>
      </c>
      <c r="F191" s="2">
        <f>_xlfn.IFNA(VLOOKUP(A191,'JGS0005'!$A:$B,2,FALSE),0)</f>
        <v>1117</v>
      </c>
      <c r="G191" s="45">
        <f t="shared" si="5"/>
        <v>-1355</v>
      </c>
      <c r="H191" s="2">
        <f t="shared" si="4"/>
        <v>313393</v>
      </c>
      <c r="I191" s="45">
        <f>MIN((H191-MAX(H191:$H$1291)),0)</f>
        <v>-7420</v>
      </c>
      <c r="J191" s="49">
        <f>MIN(H191/MAX(H191:$H$1291)-1,0)</f>
        <v>-2.312873854862485E-2</v>
      </c>
      <c r="K191" s="49"/>
    </row>
    <row r="192" spans="1:11" x14ac:dyDescent="0.25">
      <c r="A192" s="21">
        <v>45484</v>
      </c>
      <c r="B192" s="2">
        <f>_xlfn.IFNA(VLOOKUP(A192,'JGS0001'!$A:$B,2,FALSE),0)</f>
        <v>0</v>
      </c>
      <c r="C192" s="2">
        <f>_xlfn.IFNA(VLOOKUP(A192,'JGS0002'!$A:$B,2,FALSE),0)</f>
        <v>0</v>
      </c>
      <c r="D192" s="2">
        <f>_xlfn.IFNA(VLOOKUP(A192,'JGS0003'!$A:$B,2,FALSE),0)</f>
        <v>161</v>
      </c>
      <c r="E192" s="2">
        <f>_xlfn.IFNA(VLOOKUP(A192,'JGS0004'!$A:$B,2,FALSE),0)</f>
        <v>0</v>
      </c>
      <c r="F192" s="2">
        <f>_xlfn.IFNA(VLOOKUP(A192,'JGS0005'!$A:$B,2,FALSE),0)</f>
        <v>0</v>
      </c>
      <c r="G192" s="45">
        <f t="shared" si="5"/>
        <v>161</v>
      </c>
      <c r="H192" s="2">
        <f t="shared" si="4"/>
        <v>314748</v>
      </c>
      <c r="I192" s="45">
        <f>MIN((H192-MAX(H192:$H$1291)),0)</f>
        <v>-6065</v>
      </c>
      <c r="J192" s="49">
        <f>MIN(H192/MAX(H192:$H$1291)-1,0)</f>
        <v>-1.8905094244933918E-2</v>
      </c>
      <c r="K192" s="49"/>
    </row>
    <row r="193" spans="1:11" x14ac:dyDescent="0.25">
      <c r="A193" s="21">
        <v>45483</v>
      </c>
      <c r="B193" s="2">
        <f>_xlfn.IFNA(VLOOKUP(A193,'JGS0001'!$A:$B,2,FALSE),0)</f>
        <v>0</v>
      </c>
      <c r="C193" s="2">
        <f>_xlfn.IFNA(VLOOKUP(A193,'JGS0002'!$A:$B,2,FALSE),0)</f>
        <v>0</v>
      </c>
      <c r="D193" s="2">
        <f>_xlfn.IFNA(VLOOKUP(A193,'JGS0003'!$A:$B,2,FALSE),0)</f>
        <v>0</v>
      </c>
      <c r="E193" s="2">
        <f>_xlfn.IFNA(VLOOKUP(A193,'JGS0004'!$A:$B,2,FALSE),0)</f>
        <v>-1000</v>
      </c>
      <c r="F193" s="2">
        <f>_xlfn.IFNA(VLOOKUP(A193,'JGS0005'!$A:$B,2,FALSE),0)</f>
        <v>0</v>
      </c>
      <c r="G193" s="45">
        <f t="shared" si="5"/>
        <v>-1000</v>
      </c>
      <c r="H193" s="2">
        <f t="shared" si="4"/>
        <v>314587</v>
      </c>
      <c r="I193" s="45">
        <f>MIN((H193-MAX(H193:$H$1291)),0)</f>
        <v>-6226</v>
      </c>
      <c r="J193" s="49">
        <f>MIN(H193/MAX(H193:$H$1291)-1,0)</f>
        <v>-1.940694423230982E-2</v>
      </c>
      <c r="K193" s="49"/>
    </row>
    <row r="194" spans="1:11" x14ac:dyDescent="0.25">
      <c r="A194" s="21">
        <v>45482</v>
      </c>
      <c r="B194" s="2">
        <f>_xlfn.IFNA(VLOOKUP(A194,'JGS0001'!$A:$B,2,FALSE),0)</f>
        <v>0</v>
      </c>
      <c r="C194" s="2">
        <f>_xlfn.IFNA(VLOOKUP(A194,'JGS0002'!$A:$B,2,FALSE),0)</f>
        <v>592</v>
      </c>
      <c r="D194" s="2">
        <f>_xlfn.IFNA(VLOOKUP(A194,'JGS0003'!$A:$B,2,FALSE),0)</f>
        <v>1261</v>
      </c>
      <c r="E194" s="2">
        <f>_xlfn.IFNA(VLOOKUP(A194,'JGS0004'!$A:$B,2,FALSE),0)</f>
        <v>384</v>
      </c>
      <c r="F194" s="2">
        <f>_xlfn.IFNA(VLOOKUP(A194,'JGS0005'!$A:$B,2,FALSE),0)</f>
        <v>1444</v>
      </c>
      <c r="G194" s="45">
        <f t="shared" si="5"/>
        <v>3681</v>
      </c>
      <c r="H194" s="2">
        <f t="shared" ref="H194:H257" si="6">H195+G194</f>
        <v>315587</v>
      </c>
      <c r="I194" s="45">
        <f>MIN((H194-MAX(H194:$H$1291)),0)</f>
        <v>-5226</v>
      </c>
      <c r="J194" s="49">
        <f>MIN(H194/MAX(H194:$H$1291)-1,0)</f>
        <v>-1.6289863565379203E-2</v>
      </c>
      <c r="K194" s="49"/>
    </row>
    <row r="195" spans="1:11" x14ac:dyDescent="0.25">
      <c r="A195" s="21">
        <v>45481</v>
      </c>
      <c r="B195" s="2">
        <f>_xlfn.IFNA(VLOOKUP(A195,'JGS0001'!$A:$B,2,FALSE),0)</f>
        <v>0</v>
      </c>
      <c r="C195" s="2">
        <f>_xlfn.IFNA(VLOOKUP(A195,'JGS0002'!$A:$B,2,FALSE),0)</f>
        <v>0</v>
      </c>
      <c r="D195" s="2">
        <f>_xlfn.IFNA(VLOOKUP(A195,'JGS0003'!$A:$B,2,FALSE),0)</f>
        <v>-1008</v>
      </c>
      <c r="E195" s="2">
        <f>_xlfn.IFNA(VLOOKUP(A195,'JGS0004'!$A:$B,2,FALSE),0)</f>
        <v>0</v>
      </c>
      <c r="F195" s="2">
        <f>_xlfn.IFNA(VLOOKUP(A195,'JGS0005'!$A:$B,2,FALSE),0)</f>
        <v>0</v>
      </c>
      <c r="G195" s="45">
        <f t="shared" ref="G195:G258" si="7">SUM(B195:F195)</f>
        <v>-1008</v>
      </c>
      <c r="H195" s="2">
        <f t="shared" si="6"/>
        <v>311906</v>
      </c>
      <c r="I195" s="45">
        <f>MIN((H195-MAX(H195:$H$1291)),0)</f>
        <v>-8907</v>
      </c>
      <c r="J195" s="49">
        <f>MIN(H195/MAX(H195:$H$1291)-1,0)</f>
        <v>-2.7763837500350719E-2</v>
      </c>
      <c r="K195" s="49"/>
    </row>
    <row r="196" spans="1:11" x14ac:dyDescent="0.25">
      <c r="A196" s="21">
        <v>45478</v>
      </c>
      <c r="B196" s="2">
        <f>_xlfn.IFNA(VLOOKUP(A196,'JGS0001'!$A:$B,2,FALSE),0)</f>
        <v>0</v>
      </c>
      <c r="C196" s="2">
        <f>_xlfn.IFNA(VLOOKUP(A196,'JGS0002'!$A:$B,2,FALSE),0)</f>
        <v>305</v>
      </c>
      <c r="D196" s="2">
        <f>_xlfn.IFNA(VLOOKUP(A196,'JGS0003'!$A:$B,2,FALSE),0)</f>
        <v>0</v>
      </c>
      <c r="E196" s="2">
        <f>_xlfn.IFNA(VLOOKUP(A196,'JGS0004'!$A:$B,2,FALSE),0)</f>
        <v>0</v>
      </c>
      <c r="F196" s="2">
        <f>_xlfn.IFNA(VLOOKUP(A196,'JGS0005'!$A:$B,2,FALSE),0)</f>
        <v>-1000</v>
      </c>
      <c r="G196" s="45">
        <f t="shared" si="7"/>
        <v>-695</v>
      </c>
      <c r="H196" s="2">
        <f t="shared" si="6"/>
        <v>312914</v>
      </c>
      <c r="I196" s="45">
        <f>MIN((H196-MAX(H196:$H$1291)),0)</f>
        <v>-7899</v>
      </c>
      <c r="J196" s="49">
        <f>MIN(H196/MAX(H196:$H$1291)-1,0)</f>
        <v>-2.4621820188084675E-2</v>
      </c>
      <c r="K196" s="49"/>
    </row>
    <row r="197" spans="1:11" x14ac:dyDescent="0.25">
      <c r="A197" s="21">
        <v>45477</v>
      </c>
      <c r="B197" s="2">
        <f>_xlfn.IFNA(VLOOKUP(A197,'JGS0001'!$A:$B,2,FALSE),0)</f>
        <v>-1005</v>
      </c>
      <c r="C197" s="2">
        <f>_xlfn.IFNA(VLOOKUP(A197,'JGS0002'!$A:$B,2,FALSE),0)</f>
        <v>0</v>
      </c>
      <c r="D197" s="2">
        <f>_xlfn.IFNA(VLOOKUP(A197,'JGS0003'!$A:$B,2,FALSE),0)</f>
        <v>470</v>
      </c>
      <c r="E197" s="2">
        <f>_xlfn.IFNA(VLOOKUP(A197,'JGS0004'!$A:$B,2,FALSE),0)</f>
        <v>0</v>
      </c>
      <c r="F197" s="2">
        <f>_xlfn.IFNA(VLOOKUP(A197,'JGS0005'!$A:$B,2,FALSE),0)</f>
        <v>-1000</v>
      </c>
      <c r="G197" s="45">
        <f t="shared" si="7"/>
        <v>-1535</v>
      </c>
      <c r="H197" s="2">
        <f t="shared" si="6"/>
        <v>313609</v>
      </c>
      <c r="I197" s="45">
        <f>MIN((H197-MAX(H197:$H$1291)),0)</f>
        <v>-7204</v>
      </c>
      <c r="J197" s="49">
        <f>MIN(H197/MAX(H197:$H$1291)-1,0)</f>
        <v>-2.2455449124567872E-2</v>
      </c>
      <c r="K197" s="49"/>
    </row>
    <row r="198" spans="1:11" x14ac:dyDescent="0.25">
      <c r="A198" s="21">
        <v>45476</v>
      </c>
      <c r="B198" s="2">
        <f>_xlfn.IFNA(VLOOKUP(A198,'JGS0001'!$A:$B,2,FALSE),0)</f>
        <v>-150</v>
      </c>
      <c r="C198" s="2">
        <f>_xlfn.IFNA(VLOOKUP(A198,'JGS0002'!$A:$B,2,FALSE),0)</f>
        <v>0</v>
      </c>
      <c r="D198" s="2">
        <f>_xlfn.IFNA(VLOOKUP(A198,'JGS0003'!$A:$B,2,FALSE),0)</f>
        <v>-460</v>
      </c>
      <c r="E198" s="2">
        <f>_xlfn.IFNA(VLOOKUP(A198,'JGS0004'!$A:$B,2,FALSE),0)</f>
        <v>0</v>
      </c>
      <c r="F198" s="2">
        <f>_xlfn.IFNA(VLOOKUP(A198,'JGS0005'!$A:$B,2,FALSE),0)</f>
        <v>420</v>
      </c>
      <c r="G198" s="45">
        <f t="shared" si="7"/>
        <v>-190</v>
      </c>
      <c r="H198" s="2">
        <f t="shared" si="6"/>
        <v>315144</v>
      </c>
      <c r="I198" s="45">
        <f>MIN((H198-MAX(H198:$H$1291)),0)</f>
        <v>-5669</v>
      </c>
      <c r="J198" s="49">
        <f>MIN(H198/MAX(H198:$H$1291)-1,0)</f>
        <v>-1.767073030082944E-2</v>
      </c>
      <c r="K198" s="49"/>
    </row>
    <row r="199" spans="1:11" x14ac:dyDescent="0.25">
      <c r="A199" s="21">
        <v>45475</v>
      </c>
      <c r="B199" s="2">
        <f>_xlfn.IFNA(VLOOKUP(A199,'JGS0001'!$A:$B,2,FALSE),0)</f>
        <v>135</v>
      </c>
      <c r="C199" s="2">
        <f>_xlfn.IFNA(VLOOKUP(A199,'JGS0002'!$A:$B,2,FALSE),0)</f>
        <v>-28</v>
      </c>
      <c r="D199" s="2">
        <f>_xlfn.IFNA(VLOOKUP(A199,'JGS0003'!$A:$B,2,FALSE),0)</f>
        <v>205</v>
      </c>
      <c r="E199" s="2">
        <f>_xlfn.IFNA(VLOOKUP(A199,'JGS0004'!$A:$B,2,FALSE),0)</f>
        <v>0</v>
      </c>
      <c r="F199" s="2">
        <f>_xlfn.IFNA(VLOOKUP(A199,'JGS0005'!$A:$B,2,FALSE),0)</f>
        <v>-1001</v>
      </c>
      <c r="G199" s="45">
        <f t="shared" si="7"/>
        <v>-689</v>
      </c>
      <c r="H199" s="2">
        <f t="shared" si="6"/>
        <v>315334</v>
      </c>
      <c r="I199" s="45">
        <f>MIN((H199-MAX(H199:$H$1291)),0)</f>
        <v>-5479</v>
      </c>
      <c r="J199" s="49">
        <f>MIN(H199/MAX(H199:$H$1291)-1,0)</f>
        <v>-1.7078484974112684E-2</v>
      </c>
      <c r="K199" s="49"/>
    </row>
    <row r="200" spans="1:11" x14ac:dyDescent="0.25">
      <c r="A200" s="21">
        <v>45474</v>
      </c>
      <c r="B200" s="2">
        <f>_xlfn.IFNA(VLOOKUP(A200,'JGS0001'!$A:$B,2,FALSE),0)</f>
        <v>0</v>
      </c>
      <c r="C200" s="2">
        <f>_xlfn.IFNA(VLOOKUP(A200,'JGS0002'!$A:$B,2,FALSE),0)</f>
        <v>-1000</v>
      </c>
      <c r="D200" s="2">
        <f>_xlfn.IFNA(VLOOKUP(A200,'JGS0003'!$A:$B,2,FALSE),0)</f>
        <v>381</v>
      </c>
      <c r="E200" s="2">
        <f>_xlfn.IFNA(VLOOKUP(A200,'JGS0004'!$A:$B,2,FALSE),0)</f>
        <v>310</v>
      </c>
      <c r="F200" s="2">
        <f>_xlfn.IFNA(VLOOKUP(A200,'JGS0005'!$A:$B,2,FALSE),0)</f>
        <v>0</v>
      </c>
      <c r="G200" s="45">
        <f t="shared" si="7"/>
        <v>-309</v>
      </c>
      <c r="H200" s="2">
        <f t="shared" si="6"/>
        <v>316023</v>
      </c>
      <c r="I200" s="45">
        <f>MIN((H200-MAX(H200:$H$1291)),0)</f>
        <v>-4790</v>
      </c>
      <c r="J200" s="49">
        <f>MIN(H200/MAX(H200:$H$1291)-1,0)</f>
        <v>-1.4930816394597479E-2</v>
      </c>
      <c r="K200" s="49"/>
    </row>
    <row r="201" spans="1:11" x14ac:dyDescent="0.25">
      <c r="A201" s="21">
        <v>45471</v>
      </c>
      <c r="B201" s="2">
        <f>_xlfn.IFNA(VLOOKUP(A201,'JGS0001'!$A:$B,2,FALSE),0)</f>
        <v>395</v>
      </c>
      <c r="C201" s="2">
        <f>_xlfn.IFNA(VLOOKUP(A201,'JGS0002'!$A:$B,2,FALSE),0)</f>
        <v>-1004</v>
      </c>
      <c r="D201" s="2">
        <f>_xlfn.IFNA(VLOOKUP(A201,'JGS0003'!$A:$B,2,FALSE),0)</f>
        <v>54</v>
      </c>
      <c r="E201" s="2">
        <f>_xlfn.IFNA(VLOOKUP(A201,'JGS0004'!$A:$B,2,FALSE),0)</f>
        <v>-648</v>
      </c>
      <c r="F201" s="2">
        <f>_xlfn.IFNA(VLOOKUP(A201,'JGS0005'!$A:$B,2,FALSE),0)</f>
        <v>-1000</v>
      </c>
      <c r="G201" s="45">
        <f t="shared" si="7"/>
        <v>-2203</v>
      </c>
      <c r="H201" s="2">
        <f t="shared" si="6"/>
        <v>316332</v>
      </c>
      <c r="I201" s="45">
        <f>MIN((H201-MAX(H201:$H$1291)),0)</f>
        <v>-4481</v>
      </c>
      <c r="J201" s="49">
        <f>MIN(H201/MAX(H201:$H$1291)-1,0)</f>
        <v>-1.3967638468515897E-2</v>
      </c>
      <c r="K201" s="49"/>
    </row>
    <row r="202" spans="1:11" x14ac:dyDescent="0.25">
      <c r="A202" s="21">
        <v>45470</v>
      </c>
      <c r="B202" s="2">
        <f>_xlfn.IFNA(VLOOKUP(A202,'JGS0001'!$A:$B,2,FALSE),0)</f>
        <v>518</v>
      </c>
      <c r="C202" s="2">
        <f>_xlfn.IFNA(VLOOKUP(A202,'JGS0002'!$A:$B,2,FALSE),0)</f>
        <v>-1001</v>
      </c>
      <c r="D202" s="2">
        <f>_xlfn.IFNA(VLOOKUP(A202,'JGS0003'!$A:$B,2,FALSE),0)</f>
        <v>0</v>
      </c>
      <c r="E202" s="2">
        <f>_xlfn.IFNA(VLOOKUP(A202,'JGS0004'!$A:$B,2,FALSE),0)</f>
        <v>246</v>
      </c>
      <c r="F202" s="2">
        <f>_xlfn.IFNA(VLOOKUP(A202,'JGS0005'!$A:$B,2,FALSE),0)</f>
        <v>737</v>
      </c>
      <c r="G202" s="45">
        <f t="shared" si="7"/>
        <v>500</v>
      </c>
      <c r="H202" s="2">
        <f t="shared" si="6"/>
        <v>318535</v>
      </c>
      <c r="I202" s="45">
        <f>MIN((H202-MAX(H202:$H$1291)),0)</f>
        <v>-2278</v>
      </c>
      <c r="J202" s="49">
        <f>MIN(H202/MAX(H202:$H$1291)-1,0)</f>
        <v>-7.1007097592679091E-3</v>
      </c>
      <c r="K202" s="49"/>
    </row>
    <row r="203" spans="1:11" x14ac:dyDescent="0.25">
      <c r="A203" s="21">
        <v>45469</v>
      </c>
      <c r="B203" s="2">
        <f>_xlfn.IFNA(VLOOKUP(A203,'JGS0001'!$A:$B,2,FALSE),0)</f>
        <v>1106</v>
      </c>
      <c r="C203" s="2">
        <f>_xlfn.IFNA(VLOOKUP(A203,'JGS0002'!$A:$B,2,FALSE),0)</f>
        <v>0</v>
      </c>
      <c r="D203" s="2">
        <f>_xlfn.IFNA(VLOOKUP(A203,'JGS0003'!$A:$B,2,FALSE),0)</f>
        <v>-1000</v>
      </c>
      <c r="E203" s="2">
        <f>_xlfn.IFNA(VLOOKUP(A203,'JGS0004'!$A:$B,2,FALSE),0)</f>
        <v>0</v>
      </c>
      <c r="F203" s="2">
        <f>_xlfn.IFNA(VLOOKUP(A203,'JGS0005'!$A:$B,2,FALSE),0)</f>
        <v>874</v>
      </c>
      <c r="G203" s="45">
        <f t="shared" si="7"/>
        <v>980</v>
      </c>
      <c r="H203" s="2">
        <f t="shared" si="6"/>
        <v>318035</v>
      </c>
      <c r="I203" s="45">
        <f>MIN((H203-MAX(H203:$H$1291)),0)</f>
        <v>-2778</v>
      </c>
      <c r="J203" s="49">
        <f>MIN(H203/MAX(H203:$H$1291)-1,0)</f>
        <v>-8.6592500927331617E-3</v>
      </c>
      <c r="K203" s="49"/>
    </row>
    <row r="204" spans="1:11" x14ac:dyDescent="0.25">
      <c r="A204" s="21">
        <v>45468</v>
      </c>
      <c r="B204" s="2">
        <f>_xlfn.IFNA(VLOOKUP(A204,'JGS0001'!$A:$B,2,FALSE),0)</f>
        <v>-191</v>
      </c>
      <c r="C204" s="2">
        <f>_xlfn.IFNA(VLOOKUP(A204,'JGS0002'!$A:$B,2,FALSE),0)</f>
        <v>1244</v>
      </c>
      <c r="D204" s="2">
        <f>_xlfn.IFNA(VLOOKUP(A204,'JGS0003'!$A:$B,2,FALSE),0)</f>
        <v>1603</v>
      </c>
      <c r="E204" s="2">
        <f>_xlfn.IFNA(VLOOKUP(A204,'JGS0004'!$A:$B,2,FALSE),0)</f>
        <v>765</v>
      </c>
      <c r="F204" s="2">
        <f>_xlfn.IFNA(VLOOKUP(A204,'JGS0005'!$A:$B,2,FALSE),0)</f>
        <v>2002</v>
      </c>
      <c r="G204" s="45">
        <f t="shared" si="7"/>
        <v>5423</v>
      </c>
      <c r="H204" s="2">
        <f t="shared" si="6"/>
        <v>317055</v>
      </c>
      <c r="I204" s="45">
        <f>MIN((H204-MAX(H204:$H$1291)),0)</f>
        <v>-3758</v>
      </c>
      <c r="J204" s="49">
        <f>MIN(H204/MAX(H204:$H$1291)-1,0)</f>
        <v>-1.1713989146325154E-2</v>
      </c>
      <c r="K204" s="49"/>
    </row>
    <row r="205" spans="1:11" x14ac:dyDescent="0.25">
      <c r="A205" s="21">
        <v>45467</v>
      </c>
      <c r="B205" s="2">
        <f>_xlfn.IFNA(VLOOKUP(A205,'JGS0001'!$A:$B,2,FALSE),0)</f>
        <v>-750</v>
      </c>
      <c r="C205" s="2">
        <f>_xlfn.IFNA(VLOOKUP(A205,'JGS0002'!$A:$B,2,FALSE),0)</f>
        <v>0</v>
      </c>
      <c r="D205" s="2">
        <f>_xlfn.IFNA(VLOOKUP(A205,'JGS0003'!$A:$B,2,FALSE),0)</f>
        <v>0</v>
      </c>
      <c r="E205" s="2">
        <f>_xlfn.IFNA(VLOOKUP(A205,'JGS0004'!$A:$B,2,FALSE),0)</f>
        <v>-6</v>
      </c>
      <c r="F205" s="2">
        <f>_xlfn.IFNA(VLOOKUP(A205,'JGS0005'!$A:$B,2,FALSE),0)</f>
        <v>-1000</v>
      </c>
      <c r="G205" s="45">
        <f t="shared" si="7"/>
        <v>-1756</v>
      </c>
      <c r="H205" s="2">
        <f t="shared" si="6"/>
        <v>311632</v>
      </c>
      <c r="I205" s="45">
        <f>MIN((H205-MAX(H205:$H$1291)),0)</f>
        <v>-9181</v>
      </c>
      <c r="J205" s="49">
        <f>MIN(H205/MAX(H205:$H$1291)-1,0)</f>
        <v>-2.8617917603089627E-2</v>
      </c>
      <c r="K205" s="49"/>
    </row>
    <row r="206" spans="1:11" x14ac:dyDescent="0.25">
      <c r="A206" s="21">
        <v>45464</v>
      </c>
      <c r="B206" s="2">
        <f>_xlfn.IFNA(VLOOKUP(A206,'JGS0001'!$A:$B,2,FALSE),0)</f>
        <v>0</v>
      </c>
      <c r="C206" s="2">
        <f>_xlfn.IFNA(VLOOKUP(A206,'JGS0002'!$A:$B,2,FALSE),0)</f>
        <v>837</v>
      </c>
      <c r="D206" s="2">
        <f>_xlfn.IFNA(VLOOKUP(A206,'JGS0003'!$A:$B,2,FALSE),0)</f>
        <v>0</v>
      </c>
      <c r="E206" s="2">
        <f>_xlfn.IFNA(VLOOKUP(A206,'JGS0004'!$A:$B,2,FALSE),0)</f>
        <v>0</v>
      </c>
      <c r="F206" s="2">
        <f>_xlfn.IFNA(VLOOKUP(A206,'JGS0005'!$A:$B,2,FALSE),0)</f>
        <v>-1000</v>
      </c>
      <c r="G206" s="45">
        <f t="shared" si="7"/>
        <v>-163</v>
      </c>
      <c r="H206" s="2">
        <f t="shared" si="6"/>
        <v>313388</v>
      </c>
      <c r="I206" s="45">
        <f>MIN((H206-MAX(H206:$H$1291)),0)</f>
        <v>-7425</v>
      </c>
      <c r="J206" s="49">
        <f>MIN(H206/MAX(H206:$H$1291)-1,0)</f>
        <v>-2.3144323951959533E-2</v>
      </c>
      <c r="K206" s="49"/>
    </row>
    <row r="207" spans="1:11" x14ac:dyDescent="0.25">
      <c r="A207" s="21">
        <v>45463</v>
      </c>
      <c r="B207" s="2">
        <f>_xlfn.IFNA(VLOOKUP(A207,'JGS0001'!$A:$B,2,FALSE),0)</f>
        <v>-465</v>
      </c>
      <c r="C207" s="2">
        <f>_xlfn.IFNA(VLOOKUP(A207,'JGS0002'!$A:$B,2,FALSE),0)</f>
        <v>-528</v>
      </c>
      <c r="D207" s="2">
        <f>_xlfn.IFNA(VLOOKUP(A207,'JGS0003'!$A:$B,2,FALSE),0)</f>
        <v>-1000</v>
      </c>
      <c r="E207" s="2">
        <f>_xlfn.IFNA(VLOOKUP(A207,'JGS0004'!$A:$B,2,FALSE),0)</f>
        <v>-236</v>
      </c>
      <c r="F207" s="2">
        <f>_xlfn.IFNA(VLOOKUP(A207,'JGS0005'!$A:$B,2,FALSE),0)</f>
        <v>0</v>
      </c>
      <c r="G207" s="45">
        <f t="shared" si="7"/>
        <v>-2229</v>
      </c>
      <c r="H207" s="2">
        <f t="shared" si="6"/>
        <v>313551</v>
      </c>
      <c r="I207" s="45">
        <f>MIN((H207-MAX(H207:$H$1291)),0)</f>
        <v>-7262</v>
      </c>
      <c r="J207" s="49">
        <f>MIN(H207/MAX(H207:$H$1291)-1,0)</f>
        <v>-2.2636239803249913E-2</v>
      </c>
      <c r="K207" s="49"/>
    </row>
    <row r="208" spans="1:11" x14ac:dyDescent="0.25">
      <c r="A208" s="21">
        <v>45462</v>
      </c>
      <c r="B208" s="2">
        <f>_xlfn.IFNA(VLOOKUP(A208,'JGS0001'!$A:$B,2,FALSE),0)</f>
        <v>0</v>
      </c>
      <c r="C208" s="2">
        <f>_xlfn.IFNA(VLOOKUP(A208,'JGS0002'!$A:$B,2,FALSE),0)</f>
        <v>0</v>
      </c>
      <c r="D208" s="2">
        <f>_xlfn.IFNA(VLOOKUP(A208,'JGS0003'!$A:$B,2,FALSE),0)</f>
        <v>0</v>
      </c>
      <c r="E208" s="2">
        <f>_xlfn.IFNA(VLOOKUP(A208,'JGS0004'!$A:$B,2,FALSE),0)</f>
        <v>-1001</v>
      </c>
      <c r="F208" s="2">
        <f>_xlfn.IFNA(VLOOKUP(A208,'JGS0005'!$A:$B,2,FALSE),0)</f>
        <v>0</v>
      </c>
      <c r="G208" s="45">
        <f t="shared" si="7"/>
        <v>-1001</v>
      </c>
      <c r="H208" s="2">
        <f t="shared" si="6"/>
        <v>315780</v>
      </c>
      <c r="I208" s="45">
        <f>MIN((H208-MAX(H208:$H$1291)),0)</f>
        <v>-5033</v>
      </c>
      <c r="J208" s="49">
        <f>MIN(H208/MAX(H208:$H$1291)-1,0)</f>
        <v>-1.5688266996661593E-2</v>
      </c>
      <c r="K208" s="49"/>
    </row>
    <row r="209" spans="1:11" x14ac:dyDescent="0.25">
      <c r="A209" s="21">
        <v>45461</v>
      </c>
      <c r="B209" s="2">
        <f>_xlfn.IFNA(VLOOKUP(A209,'JGS0001'!$A:$B,2,FALSE),0)</f>
        <v>0</v>
      </c>
      <c r="C209" s="2">
        <f>_xlfn.IFNA(VLOOKUP(A209,'JGS0002'!$A:$B,2,FALSE),0)</f>
        <v>-87</v>
      </c>
      <c r="D209" s="2">
        <f>_xlfn.IFNA(VLOOKUP(A209,'JGS0003'!$A:$B,2,FALSE),0)</f>
        <v>-55</v>
      </c>
      <c r="E209" s="2">
        <f>_xlfn.IFNA(VLOOKUP(A209,'JGS0004'!$A:$B,2,FALSE),0)</f>
        <v>-232</v>
      </c>
      <c r="F209" s="2">
        <f>_xlfn.IFNA(VLOOKUP(A209,'JGS0005'!$A:$B,2,FALSE),0)</f>
        <v>-1000</v>
      </c>
      <c r="G209" s="45">
        <f t="shared" si="7"/>
        <v>-1374</v>
      </c>
      <c r="H209" s="2">
        <f t="shared" si="6"/>
        <v>316781</v>
      </c>
      <c r="I209" s="45">
        <f>MIN((H209-MAX(H209:$H$1291)),0)</f>
        <v>-4032</v>
      </c>
      <c r="J209" s="49">
        <f>MIN(H209/MAX(H209:$H$1291)-1,0)</f>
        <v>-1.2568069249064062E-2</v>
      </c>
      <c r="K209" s="49"/>
    </row>
    <row r="210" spans="1:11" x14ac:dyDescent="0.25">
      <c r="A210" s="21">
        <v>45460</v>
      </c>
      <c r="B210" s="2">
        <f>_xlfn.IFNA(VLOOKUP(A210,'JGS0001'!$A:$B,2,FALSE),0)</f>
        <v>0</v>
      </c>
      <c r="C210" s="2">
        <f>_xlfn.IFNA(VLOOKUP(A210,'JGS0002'!$A:$B,2,FALSE),0)</f>
        <v>92</v>
      </c>
      <c r="D210" s="2">
        <f>_xlfn.IFNA(VLOOKUP(A210,'JGS0003'!$A:$B,2,FALSE),0)</f>
        <v>144</v>
      </c>
      <c r="E210" s="2">
        <f>_xlfn.IFNA(VLOOKUP(A210,'JGS0004'!$A:$B,2,FALSE),0)</f>
        <v>0</v>
      </c>
      <c r="F210" s="2">
        <f>_xlfn.IFNA(VLOOKUP(A210,'JGS0005'!$A:$B,2,FALSE),0)</f>
        <v>470</v>
      </c>
      <c r="G210" s="45">
        <f t="shared" si="7"/>
        <v>706</v>
      </c>
      <c r="H210" s="2">
        <f t="shared" si="6"/>
        <v>318155</v>
      </c>
      <c r="I210" s="45">
        <f>MIN((H210-MAX(H210:$H$1291)),0)</f>
        <v>-2658</v>
      </c>
      <c r="J210" s="49">
        <f>MIN(H210/MAX(H210:$H$1291)-1,0)</f>
        <v>-8.2852004127015322E-3</v>
      </c>
      <c r="K210" s="49"/>
    </row>
    <row r="211" spans="1:11" x14ac:dyDescent="0.25">
      <c r="A211" s="21">
        <v>45457</v>
      </c>
      <c r="B211" s="2">
        <f>_xlfn.IFNA(VLOOKUP(A211,'JGS0001'!$A:$B,2,FALSE),0)</f>
        <v>0</v>
      </c>
      <c r="C211" s="2">
        <f>_xlfn.IFNA(VLOOKUP(A211,'JGS0002'!$A:$B,2,FALSE),0)</f>
        <v>-1005</v>
      </c>
      <c r="D211" s="2">
        <f>_xlfn.IFNA(VLOOKUP(A211,'JGS0003'!$A:$B,2,FALSE),0)</f>
        <v>-500</v>
      </c>
      <c r="E211" s="2">
        <f>_xlfn.IFNA(VLOOKUP(A211,'JGS0004'!$A:$B,2,FALSE),0)</f>
        <v>0</v>
      </c>
      <c r="F211" s="2">
        <f>_xlfn.IFNA(VLOOKUP(A211,'JGS0005'!$A:$B,2,FALSE),0)</f>
        <v>0</v>
      </c>
      <c r="G211" s="45">
        <f t="shared" si="7"/>
        <v>-1505</v>
      </c>
      <c r="H211" s="2">
        <f t="shared" si="6"/>
        <v>317449</v>
      </c>
      <c r="I211" s="45">
        <f>MIN((H211-MAX(H211:$H$1291)),0)</f>
        <v>-3364</v>
      </c>
      <c r="J211" s="49">
        <f>MIN(H211/MAX(H211:$H$1291)-1,0)</f>
        <v>-1.0485859363554506E-2</v>
      </c>
      <c r="K211" s="49"/>
    </row>
    <row r="212" spans="1:11" x14ac:dyDescent="0.25">
      <c r="A212" s="21">
        <v>45456</v>
      </c>
      <c r="B212" s="2">
        <f>_xlfn.IFNA(VLOOKUP(A212,'JGS0001'!$A:$B,2,FALSE),0)</f>
        <v>0</v>
      </c>
      <c r="C212" s="2">
        <f>_xlfn.IFNA(VLOOKUP(A212,'JGS0002'!$A:$B,2,FALSE),0)</f>
        <v>0</v>
      </c>
      <c r="D212" s="2">
        <f>_xlfn.IFNA(VLOOKUP(A212,'JGS0003'!$A:$B,2,FALSE),0)</f>
        <v>370</v>
      </c>
      <c r="E212" s="2">
        <f>_xlfn.IFNA(VLOOKUP(A212,'JGS0004'!$A:$B,2,FALSE),0)</f>
        <v>0</v>
      </c>
      <c r="F212" s="2">
        <f>_xlfn.IFNA(VLOOKUP(A212,'JGS0005'!$A:$B,2,FALSE),0)</f>
        <v>0</v>
      </c>
      <c r="G212" s="45">
        <f t="shared" si="7"/>
        <v>370</v>
      </c>
      <c r="H212" s="2">
        <f t="shared" si="6"/>
        <v>318954</v>
      </c>
      <c r="I212" s="45">
        <f>MIN((H212-MAX(H212:$H$1291)),0)</f>
        <v>-1859</v>
      </c>
      <c r="J212" s="49">
        <f>MIN(H212/MAX(H212:$H$1291)-1,0)</f>
        <v>-5.7946529598239538E-3</v>
      </c>
      <c r="K212" s="49"/>
    </row>
    <row r="213" spans="1:11" x14ac:dyDescent="0.25">
      <c r="A213" s="21">
        <v>45455</v>
      </c>
      <c r="B213" s="2">
        <f>_xlfn.IFNA(VLOOKUP(A213,'JGS0001'!$A:$B,2,FALSE),0)</f>
        <v>0</v>
      </c>
      <c r="C213" s="2">
        <f>_xlfn.IFNA(VLOOKUP(A213,'JGS0002'!$A:$B,2,FALSE),0)</f>
        <v>-1002</v>
      </c>
      <c r="D213" s="2">
        <f>_xlfn.IFNA(VLOOKUP(A213,'JGS0003'!$A:$B,2,FALSE),0)</f>
        <v>-1000</v>
      </c>
      <c r="E213" s="2">
        <f>_xlfn.IFNA(VLOOKUP(A213,'JGS0004'!$A:$B,2,FALSE),0)</f>
        <v>-360</v>
      </c>
      <c r="F213" s="2">
        <f>_xlfn.IFNA(VLOOKUP(A213,'JGS0005'!$A:$B,2,FALSE),0)</f>
        <v>471</v>
      </c>
      <c r="G213" s="45">
        <f t="shared" si="7"/>
        <v>-1891</v>
      </c>
      <c r="H213" s="2">
        <f t="shared" si="6"/>
        <v>318584</v>
      </c>
      <c r="I213" s="45">
        <f>MIN((H213-MAX(H213:$H$1291)),0)</f>
        <v>-2229</v>
      </c>
      <c r="J213" s="49">
        <f>MIN(H213/MAX(H213:$H$1291)-1,0)</f>
        <v>-6.9479728065882096E-3</v>
      </c>
      <c r="K213" s="49"/>
    </row>
    <row r="214" spans="1:11" x14ac:dyDescent="0.25">
      <c r="A214" s="21">
        <v>45454</v>
      </c>
      <c r="B214" s="2">
        <f>_xlfn.IFNA(VLOOKUP(A214,'JGS0001'!$A:$B,2,FALSE),0)</f>
        <v>545</v>
      </c>
      <c r="C214" s="2">
        <f>_xlfn.IFNA(VLOOKUP(A214,'JGS0002'!$A:$B,2,FALSE),0)</f>
        <v>185</v>
      </c>
      <c r="D214" s="2">
        <f>_xlfn.IFNA(VLOOKUP(A214,'JGS0003'!$A:$B,2,FALSE),0)</f>
        <v>1150</v>
      </c>
      <c r="E214" s="2">
        <f>_xlfn.IFNA(VLOOKUP(A214,'JGS0004'!$A:$B,2,FALSE),0)</f>
        <v>-213</v>
      </c>
      <c r="F214" s="2">
        <f>_xlfn.IFNA(VLOOKUP(A214,'JGS0005'!$A:$B,2,FALSE),0)</f>
        <v>0</v>
      </c>
      <c r="G214" s="45">
        <f t="shared" si="7"/>
        <v>1667</v>
      </c>
      <c r="H214" s="2">
        <f t="shared" si="6"/>
        <v>320475</v>
      </c>
      <c r="I214" s="45">
        <f>MIN((H214-MAX(H214:$H$1291)),0)</f>
        <v>-338</v>
      </c>
      <c r="J214" s="49">
        <f>MIN(H214/MAX(H214:$H$1291)-1,0)</f>
        <v>-1.0535732654225471E-3</v>
      </c>
      <c r="K214" s="49"/>
    </row>
    <row r="215" spans="1:11" x14ac:dyDescent="0.25">
      <c r="A215" s="21">
        <v>45453</v>
      </c>
      <c r="B215" s="2">
        <f>_xlfn.IFNA(VLOOKUP(A215,'JGS0001'!$A:$B,2,FALSE),0)</f>
        <v>0</v>
      </c>
      <c r="C215" s="2">
        <f>_xlfn.IFNA(VLOOKUP(A215,'JGS0002'!$A:$B,2,FALSE),0)</f>
        <v>-1005</v>
      </c>
      <c r="D215" s="2">
        <f>_xlfn.IFNA(VLOOKUP(A215,'JGS0003'!$A:$B,2,FALSE),0)</f>
        <v>-1000</v>
      </c>
      <c r="E215" s="2">
        <f>_xlfn.IFNA(VLOOKUP(A215,'JGS0004'!$A:$B,2,FALSE),0)</f>
        <v>0</v>
      </c>
      <c r="F215" s="2">
        <f>_xlfn.IFNA(VLOOKUP(A215,'JGS0005'!$A:$B,2,FALSE),0)</f>
        <v>0</v>
      </c>
      <c r="G215" s="45">
        <f t="shared" si="7"/>
        <v>-2005</v>
      </c>
      <c r="H215" s="2">
        <f t="shared" si="6"/>
        <v>318808</v>
      </c>
      <c r="I215" s="45">
        <f>MIN((H215-MAX(H215:$H$1291)),0)</f>
        <v>-2005</v>
      </c>
      <c r="J215" s="49">
        <f>MIN(H215/MAX(H215:$H$1291)-1,0)</f>
        <v>-6.2497467371958049E-3</v>
      </c>
      <c r="K215" s="49"/>
    </row>
    <row r="216" spans="1:11" x14ac:dyDescent="0.25">
      <c r="A216" s="21">
        <v>45450</v>
      </c>
      <c r="B216" s="2">
        <f>_xlfn.IFNA(VLOOKUP(A216,'JGS0001'!$A:$B,2,FALSE),0)</f>
        <v>2131</v>
      </c>
      <c r="C216" s="2">
        <f>_xlfn.IFNA(VLOOKUP(A216,'JGS0002'!$A:$B,2,FALSE),0)</f>
        <v>1731</v>
      </c>
      <c r="D216" s="2">
        <f>_xlfn.IFNA(VLOOKUP(A216,'JGS0003'!$A:$B,2,FALSE),0)</f>
        <v>675</v>
      </c>
      <c r="E216" s="2">
        <f>_xlfn.IFNA(VLOOKUP(A216,'JGS0004'!$A:$B,2,FALSE),0)</f>
        <v>883</v>
      </c>
      <c r="F216" s="2">
        <f>_xlfn.IFNA(VLOOKUP(A216,'JGS0005'!$A:$B,2,FALSE),0)</f>
        <v>2608</v>
      </c>
      <c r="G216" s="45">
        <f t="shared" si="7"/>
        <v>8028</v>
      </c>
      <c r="H216" s="2">
        <f t="shared" si="6"/>
        <v>320813</v>
      </c>
      <c r="I216" s="45">
        <f>MIN((H216-MAX(H216:$H$1291)),0)</f>
        <v>0</v>
      </c>
      <c r="J216" s="49">
        <f>MIN(H216/MAX(H216:$H$1291)-1,0)</f>
        <v>0</v>
      </c>
      <c r="K216" s="49"/>
    </row>
    <row r="217" spans="1:11" x14ac:dyDescent="0.25">
      <c r="A217" s="21">
        <v>45449</v>
      </c>
      <c r="B217" s="2">
        <f>_xlfn.IFNA(VLOOKUP(A217,'JGS0001'!$A:$B,2,FALSE),0)</f>
        <v>0</v>
      </c>
      <c r="C217" s="2">
        <f>_xlfn.IFNA(VLOOKUP(A217,'JGS0002'!$A:$B,2,FALSE),0)</f>
        <v>0</v>
      </c>
      <c r="D217" s="2">
        <f>_xlfn.IFNA(VLOOKUP(A217,'JGS0003'!$A:$B,2,FALSE),0)</f>
        <v>0</v>
      </c>
      <c r="E217" s="2">
        <f>_xlfn.IFNA(VLOOKUP(A217,'JGS0004'!$A:$B,2,FALSE),0)</f>
        <v>0</v>
      </c>
      <c r="F217" s="2">
        <f>_xlfn.IFNA(VLOOKUP(A217,'JGS0005'!$A:$B,2,FALSE),0)</f>
        <v>811</v>
      </c>
      <c r="G217" s="45">
        <f t="shared" si="7"/>
        <v>811</v>
      </c>
      <c r="H217" s="2">
        <f t="shared" si="6"/>
        <v>312785</v>
      </c>
      <c r="I217" s="45">
        <f>MIN((H217-MAX(H217:$H$1291)),0)</f>
        <v>-599</v>
      </c>
      <c r="J217" s="49">
        <f>MIN(H217/MAX(H217:$H$1291)-1,0)</f>
        <v>-1.9113930513363631E-3</v>
      </c>
      <c r="K217" s="49"/>
    </row>
    <row r="218" spans="1:11" x14ac:dyDescent="0.25">
      <c r="A218" s="21">
        <v>45448</v>
      </c>
      <c r="B218" s="2">
        <f>_xlfn.IFNA(VLOOKUP(A218,'JGS0001'!$A:$B,2,FALSE),0)</f>
        <v>590</v>
      </c>
      <c r="C218" s="2">
        <f>_xlfn.IFNA(VLOOKUP(A218,'JGS0002'!$A:$B,2,FALSE),0)</f>
        <v>-1000</v>
      </c>
      <c r="D218" s="2">
        <f>_xlfn.IFNA(VLOOKUP(A218,'JGS0003'!$A:$B,2,FALSE),0)</f>
        <v>-1000</v>
      </c>
      <c r="E218" s="2">
        <f>_xlfn.IFNA(VLOOKUP(A218,'JGS0004'!$A:$B,2,FALSE),0)</f>
        <v>0</v>
      </c>
      <c r="F218" s="2">
        <f>_xlfn.IFNA(VLOOKUP(A218,'JGS0005'!$A:$B,2,FALSE),0)</f>
        <v>0</v>
      </c>
      <c r="G218" s="45">
        <f t="shared" si="7"/>
        <v>-1410</v>
      </c>
      <c r="H218" s="2">
        <f t="shared" si="6"/>
        <v>311974</v>
      </c>
      <c r="I218" s="45">
        <f>MIN((H218-MAX(H218:$H$1291)),0)</f>
        <v>-1410</v>
      </c>
      <c r="J218" s="49">
        <f>MIN(H218/MAX(H218:$H$1291)-1,0)</f>
        <v>-4.4992724580705801E-3</v>
      </c>
      <c r="K218" s="49"/>
    </row>
    <row r="219" spans="1:11" x14ac:dyDescent="0.25">
      <c r="A219" s="21">
        <v>45447</v>
      </c>
      <c r="B219" s="2">
        <f>_xlfn.IFNA(VLOOKUP(A219,'JGS0001'!$A:$B,2,FALSE),0)</f>
        <v>-1000</v>
      </c>
      <c r="C219" s="2">
        <f>_xlfn.IFNA(VLOOKUP(A219,'JGS0002'!$A:$B,2,FALSE),0)</f>
        <v>8071</v>
      </c>
      <c r="D219" s="2">
        <f>_xlfn.IFNA(VLOOKUP(A219,'JGS0003'!$A:$B,2,FALSE),0)</f>
        <v>6055</v>
      </c>
      <c r="E219" s="2">
        <f>_xlfn.IFNA(VLOOKUP(A219,'JGS0004'!$A:$B,2,FALSE),0)</f>
        <v>351</v>
      </c>
      <c r="F219" s="2">
        <f>_xlfn.IFNA(VLOOKUP(A219,'JGS0005'!$A:$B,2,FALSE),0)</f>
        <v>-1000</v>
      </c>
      <c r="G219" s="45">
        <f t="shared" si="7"/>
        <v>12477</v>
      </c>
      <c r="H219" s="2">
        <f t="shared" si="6"/>
        <v>313384</v>
      </c>
      <c r="I219" s="45">
        <f>MIN((H219-MAX(H219:$H$1291)),0)</f>
        <v>0</v>
      </c>
      <c r="J219" s="49">
        <f>MIN(H219/MAX(H219:$H$1291)-1,0)</f>
        <v>0</v>
      </c>
      <c r="K219" s="49"/>
    </row>
    <row r="220" spans="1:11" x14ac:dyDescent="0.25">
      <c r="A220" s="21">
        <v>45446</v>
      </c>
      <c r="B220" s="2">
        <f>_xlfn.IFNA(VLOOKUP(A220,'JGS0001'!$A:$B,2,FALSE),0)</f>
        <v>0</v>
      </c>
      <c r="C220" s="2">
        <f>_xlfn.IFNA(VLOOKUP(A220,'JGS0002'!$A:$B,2,FALSE),0)</f>
        <v>1126</v>
      </c>
      <c r="D220" s="2">
        <f>_xlfn.IFNA(VLOOKUP(A220,'JGS0003'!$A:$B,2,FALSE),0)</f>
        <v>-1000</v>
      </c>
      <c r="E220" s="2">
        <f>_xlfn.IFNA(VLOOKUP(A220,'JGS0004'!$A:$B,2,FALSE),0)</f>
        <v>0</v>
      </c>
      <c r="F220" s="2">
        <f>_xlfn.IFNA(VLOOKUP(A220,'JGS0005'!$A:$B,2,FALSE),0)</f>
        <v>0</v>
      </c>
      <c r="G220" s="45">
        <f t="shared" si="7"/>
        <v>126</v>
      </c>
      <c r="H220" s="2">
        <f t="shared" si="6"/>
        <v>300907</v>
      </c>
      <c r="I220" s="45">
        <f>MIN((H220-MAX(H220:$H$1291)),0)</f>
        <v>-148</v>
      </c>
      <c r="J220" s="49">
        <f>MIN(H220/MAX(H220:$H$1291)-1,0)</f>
        <v>-4.9160452409025002E-4</v>
      </c>
      <c r="K220" s="49"/>
    </row>
    <row r="221" spans="1:11" x14ac:dyDescent="0.25">
      <c r="A221" s="21">
        <v>45443</v>
      </c>
      <c r="B221" s="2">
        <f>_xlfn.IFNA(VLOOKUP(A221,'JGS0001'!$A:$B,2,FALSE),0)</f>
        <v>0</v>
      </c>
      <c r="C221" s="2">
        <f>_xlfn.IFNA(VLOOKUP(A221,'JGS0002'!$A:$B,2,FALSE),0)</f>
        <v>317</v>
      </c>
      <c r="D221" s="2">
        <f>_xlfn.IFNA(VLOOKUP(A221,'JGS0003'!$A:$B,2,FALSE),0)</f>
        <v>410</v>
      </c>
      <c r="E221" s="2">
        <f>_xlfn.IFNA(VLOOKUP(A221,'JGS0004'!$A:$B,2,FALSE),0)</f>
        <v>0</v>
      </c>
      <c r="F221" s="2">
        <f>_xlfn.IFNA(VLOOKUP(A221,'JGS0005'!$A:$B,2,FALSE),0)</f>
        <v>-1001</v>
      </c>
      <c r="G221" s="45">
        <f t="shared" si="7"/>
        <v>-274</v>
      </c>
      <c r="H221" s="2">
        <f t="shared" si="6"/>
        <v>300781</v>
      </c>
      <c r="I221" s="45">
        <f>MIN((H221-MAX(H221:$H$1291)),0)</f>
        <v>-274</v>
      </c>
      <c r="J221" s="49">
        <f>MIN(H221/MAX(H221:$H$1291)-1,0)</f>
        <v>-9.1013270000495083E-4</v>
      </c>
      <c r="K221" s="49"/>
    </row>
    <row r="222" spans="1:11" x14ac:dyDescent="0.25">
      <c r="A222" s="21">
        <v>45442</v>
      </c>
      <c r="B222" s="2">
        <f>_xlfn.IFNA(VLOOKUP(A222,'JGS0001'!$A:$B,2,FALSE),0)</f>
        <v>622</v>
      </c>
      <c r="C222" s="2">
        <f>_xlfn.IFNA(VLOOKUP(A222,'JGS0002'!$A:$B,2,FALSE),0)</f>
        <v>1835</v>
      </c>
      <c r="D222" s="2">
        <f>_xlfn.IFNA(VLOOKUP(A222,'JGS0003'!$A:$B,2,FALSE),0)</f>
        <v>0</v>
      </c>
      <c r="E222" s="2">
        <f>_xlfn.IFNA(VLOOKUP(A222,'JGS0004'!$A:$B,2,FALSE),0)</f>
        <v>770</v>
      </c>
      <c r="F222" s="2">
        <f>_xlfn.IFNA(VLOOKUP(A222,'JGS0005'!$A:$B,2,FALSE),0)</f>
        <v>1508</v>
      </c>
      <c r="G222" s="45">
        <f t="shared" si="7"/>
        <v>4735</v>
      </c>
      <c r="H222" s="2">
        <f t="shared" si="6"/>
        <v>301055</v>
      </c>
      <c r="I222" s="45">
        <f>MIN((H222-MAX(H222:$H$1291)),0)</f>
        <v>0</v>
      </c>
      <c r="J222" s="49">
        <f>MIN(H222/MAX(H222:$H$1291)-1,0)</f>
        <v>0</v>
      </c>
      <c r="K222" s="49"/>
    </row>
    <row r="223" spans="1:11" x14ac:dyDescent="0.25">
      <c r="A223" s="21">
        <v>45441</v>
      </c>
      <c r="B223" s="2">
        <f>_xlfn.IFNA(VLOOKUP(A223,'JGS0001'!$A:$B,2,FALSE),0)</f>
        <v>1415</v>
      </c>
      <c r="C223" s="2">
        <f>_xlfn.IFNA(VLOOKUP(A223,'JGS0002'!$A:$B,2,FALSE),0)</f>
        <v>984</v>
      </c>
      <c r="D223" s="2">
        <f>_xlfn.IFNA(VLOOKUP(A223,'JGS0003'!$A:$B,2,FALSE),0)</f>
        <v>0</v>
      </c>
      <c r="E223" s="2">
        <f>_xlfn.IFNA(VLOOKUP(A223,'JGS0004'!$A:$B,2,FALSE),0)</f>
        <v>-1000</v>
      </c>
      <c r="F223" s="2">
        <f>_xlfn.IFNA(VLOOKUP(A223,'JGS0005'!$A:$B,2,FALSE),0)</f>
        <v>1460</v>
      </c>
      <c r="G223" s="45">
        <f t="shared" si="7"/>
        <v>2859</v>
      </c>
      <c r="H223" s="2">
        <f t="shared" si="6"/>
        <v>296320</v>
      </c>
      <c r="I223" s="45">
        <f>MIN((H223-MAX(H223:$H$1291)),0)</f>
        <v>0</v>
      </c>
      <c r="J223" s="49">
        <f>MIN(H223/MAX(H223:$H$1291)-1,0)</f>
        <v>0</v>
      </c>
      <c r="K223" s="49"/>
    </row>
    <row r="224" spans="1:11" x14ac:dyDescent="0.25">
      <c r="A224" s="21">
        <v>45440</v>
      </c>
      <c r="B224" s="2">
        <f>_xlfn.IFNA(VLOOKUP(A224,'JGS0001'!$A:$B,2,FALSE),0)</f>
        <v>0</v>
      </c>
      <c r="C224" s="2">
        <f>_xlfn.IFNA(VLOOKUP(A224,'JGS0002'!$A:$B,2,FALSE),0)</f>
        <v>0</v>
      </c>
      <c r="D224" s="2">
        <f>_xlfn.IFNA(VLOOKUP(A224,'JGS0003'!$A:$B,2,FALSE),0)</f>
        <v>0</v>
      </c>
      <c r="E224" s="2">
        <f>_xlfn.IFNA(VLOOKUP(A224,'JGS0004'!$A:$B,2,FALSE),0)</f>
        <v>0</v>
      </c>
      <c r="F224" s="2">
        <f>_xlfn.IFNA(VLOOKUP(A224,'JGS0005'!$A:$B,2,FALSE),0)</f>
        <v>-1004</v>
      </c>
      <c r="G224" s="45">
        <f t="shared" si="7"/>
        <v>-1004</v>
      </c>
      <c r="H224" s="2">
        <f t="shared" si="6"/>
        <v>293461</v>
      </c>
      <c r="I224" s="45">
        <f>MIN((H224-MAX(H224:$H$1291)),0)</f>
        <v>-2116</v>
      </c>
      <c r="J224" s="49">
        <f>MIN(H224/MAX(H224:$H$1291)-1,0)</f>
        <v>-7.1588790738115193E-3</v>
      </c>
      <c r="K224" s="49"/>
    </row>
    <row r="225" spans="1:11" x14ac:dyDescent="0.25">
      <c r="A225" s="21">
        <v>45439</v>
      </c>
      <c r="B225" s="2">
        <f>_xlfn.IFNA(VLOOKUP(A225,'JGS0001'!$A:$B,2,FALSE),0)</f>
        <v>306</v>
      </c>
      <c r="C225" s="2">
        <f>_xlfn.IFNA(VLOOKUP(A225,'JGS0002'!$A:$B,2,FALSE),0)</f>
        <v>-1017</v>
      </c>
      <c r="D225" s="2">
        <f>_xlfn.IFNA(VLOOKUP(A225,'JGS0003'!$A:$B,2,FALSE),0)</f>
        <v>517</v>
      </c>
      <c r="E225" s="2">
        <f>_xlfn.IFNA(VLOOKUP(A225,'JGS0004'!$A:$B,2,FALSE),0)</f>
        <v>-1000</v>
      </c>
      <c r="F225" s="2">
        <f>_xlfn.IFNA(VLOOKUP(A225,'JGS0005'!$A:$B,2,FALSE),0)</f>
        <v>82</v>
      </c>
      <c r="G225" s="45">
        <f t="shared" si="7"/>
        <v>-1112</v>
      </c>
      <c r="H225" s="2">
        <f t="shared" si="6"/>
        <v>294465</v>
      </c>
      <c r="I225" s="45">
        <f>MIN((H225-MAX(H225:$H$1291)),0)</f>
        <v>-1112</v>
      </c>
      <c r="J225" s="49">
        <f>MIN(H225/MAX(H225:$H$1291)-1,0)</f>
        <v>-3.7621330482412452E-3</v>
      </c>
      <c r="K225" s="49"/>
    </row>
    <row r="226" spans="1:11" x14ac:dyDescent="0.25">
      <c r="A226" s="21">
        <v>45436</v>
      </c>
      <c r="B226" s="2">
        <f>_xlfn.IFNA(VLOOKUP(A226,'JGS0001'!$A:$B,2,FALSE),0)</f>
        <v>903</v>
      </c>
      <c r="C226" s="2">
        <f>_xlfn.IFNA(VLOOKUP(A226,'JGS0002'!$A:$B,2,FALSE),0)</f>
        <v>0</v>
      </c>
      <c r="D226" s="2">
        <f>_xlfn.IFNA(VLOOKUP(A226,'JGS0003'!$A:$B,2,FALSE),0)</f>
        <v>0</v>
      </c>
      <c r="E226" s="2">
        <f>_xlfn.IFNA(VLOOKUP(A226,'JGS0004'!$A:$B,2,FALSE),0)</f>
        <v>-570</v>
      </c>
      <c r="F226" s="2">
        <f>_xlfn.IFNA(VLOOKUP(A226,'JGS0005'!$A:$B,2,FALSE),0)</f>
        <v>270</v>
      </c>
      <c r="G226" s="45">
        <f t="shared" si="7"/>
        <v>603</v>
      </c>
      <c r="H226" s="2">
        <f t="shared" si="6"/>
        <v>295577</v>
      </c>
      <c r="I226" s="45">
        <f>MIN((H226-MAX(H226:$H$1291)),0)</f>
        <v>0</v>
      </c>
      <c r="J226" s="49">
        <f>MIN(H226/MAX(H226:$H$1291)-1,0)</f>
        <v>0</v>
      </c>
      <c r="K226" s="49"/>
    </row>
    <row r="227" spans="1:11" x14ac:dyDescent="0.25">
      <c r="A227" s="21">
        <v>45435</v>
      </c>
      <c r="B227" s="2">
        <f>_xlfn.IFNA(VLOOKUP(A227,'JGS0001'!$A:$B,2,FALSE),0)</f>
        <v>1222</v>
      </c>
      <c r="C227" s="2">
        <f>_xlfn.IFNA(VLOOKUP(A227,'JGS0002'!$A:$B,2,FALSE),0)</f>
        <v>-1018</v>
      </c>
      <c r="D227" s="2">
        <f>_xlfn.IFNA(VLOOKUP(A227,'JGS0003'!$A:$B,2,FALSE),0)</f>
        <v>0</v>
      </c>
      <c r="E227" s="2">
        <f>_xlfn.IFNA(VLOOKUP(A227,'JGS0004'!$A:$B,2,FALSE),0)</f>
        <v>2813</v>
      </c>
      <c r="F227" s="2">
        <f>_xlfn.IFNA(VLOOKUP(A227,'JGS0005'!$A:$B,2,FALSE),0)</f>
        <v>2844</v>
      </c>
      <c r="G227" s="45">
        <f t="shared" si="7"/>
        <v>5861</v>
      </c>
      <c r="H227" s="2">
        <f t="shared" si="6"/>
        <v>294974</v>
      </c>
      <c r="I227" s="45">
        <f>MIN((H227-MAX(H227:$H$1291)),0)</f>
        <v>0</v>
      </c>
      <c r="J227" s="49">
        <f>MIN(H227/MAX(H227:$H$1291)-1,0)</f>
        <v>0</v>
      </c>
      <c r="K227" s="49"/>
    </row>
    <row r="228" spans="1:11" x14ac:dyDescent="0.25">
      <c r="A228" s="21">
        <v>45434</v>
      </c>
      <c r="B228" s="2">
        <f>_xlfn.IFNA(VLOOKUP(A228,'JGS0001'!$A:$B,2,FALSE),0)</f>
        <v>0</v>
      </c>
      <c r="C228" s="2">
        <f>_xlfn.IFNA(VLOOKUP(A228,'JGS0002'!$A:$B,2,FALSE),0)</f>
        <v>192</v>
      </c>
      <c r="D228" s="2">
        <f>_xlfn.IFNA(VLOOKUP(A228,'JGS0003'!$A:$B,2,FALSE),0)</f>
        <v>-1001</v>
      </c>
      <c r="E228" s="2">
        <f>_xlfn.IFNA(VLOOKUP(A228,'JGS0004'!$A:$B,2,FALSE),0)</f>
        <v>0</v>
      </c>
      <c r="F228" s="2">
        <f>_xlfn.IFNA(VLOOKUP(A228,'JGS0005'!$A:$B,2,FALSE),0)</f>
        <v>-1008</v>
      </c>
      <c r="G228" s="45">
        <f t="shared" si="7"/>
        <v>-1817</v>
      </c>
      <c r="H228" s="2">
        <f t="shared" si="6"/>
        <v>289113</v>
      </c>
      <c r="I228" s="45">
        <f>MIN((H228-MAX(H228:$H$1291)),0)</f>
        <v>-5459</v>
      </c>
      <c r="J228" s="49">
        <f>MIN(H228/MAX(H228:$H$1291)-1,0)</f>
        <v>-1.8531971809948034E-2</v>
      </c>
      <c r="K228" s="49"/>
    </row>
    <row r="229" spans="1:11" x14ac:dyDescent="0.25">
      <c r="A229" s="21">
        <v>45433</v>
      </c>
      <c r="B229" s="2">
        <f>_xlfn.IFNA(VLOOKUP(A229,'JGS0001'!$A:$B,2,FALSE),0)</f>
        <v>0</v>
      </c>
      <c r="C229" s="2">
        <f>_xlfn.IFNA(VLOOKUP(A229,'JGS0002'!$A:$B,2,FALSE),0)</f>
        <v>0</v>
      </c>
      <c r="D229" s="2">
        <f>_xlfn.IFNA(VLOOKUP(A229,'JGS0003'!$A:$B,2,FALSE),0)</f>
        <v>0</v>
      </c>
      <c r="E229" s="2">
        <f>_xlfn.IFNA(VLOOKUP(A229,'JGS0004'!$A:$B,2,FALSE),0)</f>
        <v>0</v>
      </c>
      <c r="F229" s="2">
        <f>_xlfn.IFNA(VLOOKUP(A229,'JGS0005'!$A:$B,2,FALSE),0)</f>
        <v>-1000</v>
      </c>
      <c r="G229" s="45">
        <f t="shared" si="7"/>
        <v>-1000</v>
      </c>
      <c r="H229" s="2">
        <f t="shared" si="6"/>
        <v>290930</v>
      </c>
      <c r="I229" s="45">
        <f>MIN((H229-MAX(H229:$H$1291)),0)</f>
        <v>-3642</v>
      </c>
      <c r="J229" s="49">
        <f>MIN(H229/MAX(H229:$H$1291)-1,0)</f>
        <v>-1.2363700555382051E-2</v>
      </c>
      <c r="K229" s="49"/>
    </row>
    <row r="230" spans="1:11" x14ac:dyDescent="0.25">
      <c r="A230" s="21">
        <v>45432</v>
      </c>
      <c r="B230" s="2">
        <f>_xlfn.IFNA(VLOOKUP(A230,'JGS0001'!$A:$B,2,FALSE),0)</f>
        <v>281</v>
      </c>
      <c r="C230" s="2">
        <f>_xlfn.IFNA(VLOOKUP(A230,'JGS0002'!$A:$B,2,FALSE),0)</f>
        <v>-1050</v>
      </c>
      <c r="D230" s="2">
        <f>_xlfn.IFNA(VLOOKUP(A230,'JGS0003'!$A:$B,2,FALSE),0)</f>
        <v>-69</v>
      </c>
      <c r="E230" s="2">
        <f>_xlfn.IFNA(VLOOKUP(A230,'JGS0004'!$A:$B,2,FALSE),0)</f>
        <v>255</v>
      </c>
      <c r="F230" s="2">
        <f>_xlfn.IFNA(VLOOKUP(A230,'JGS0005'!$A:$B,2,FALSE),0)</f>
        <v>490</v>
      </c>
      <c r="G230" s="45">
        <f t="shared" si="7"/>
        <v>-93</v>
      </c>
      <c r="H230" s="2">
        <f t="shared" si="6"/>
        <v>291930</v>
      </c>
      <c r="I230" s="45">
        <f>MIN((H230-MAX(H230:$H$1291)),0)</f>
        <v>-2642</v>
      </c>
      <c r="J230" s="49">
        <f>MIN(H230/MAX(H230:$H$1291)-1,0)</f>
        <v>-8.9689447741129191E-3</v>
      </c>
      <c r="K230" s="49"/>
    </row>
    <row r="231" spans="1:11" x14ac:dyDescent="0.25">
      <c r="A231" s="21">
        <v>45429</v>
      </c>
      <c r="B231" s="2">
        <f>_xlfn.IFNA(VLOOKUP(A231,'JGS0001'!$A:$B,2,FALSE),0)</f>
        <v>0</v>
      </c>
      <c r="C231" s="2">
        <f>_xlfn.IFNA(VLOOKUP(A231,'JGS0002'!$A:$B,2,FALSE),0)</f>
        <v>639</v>
      </c>
      <c r="D231" s="2">
        <f>_xlfn.IFNA(VLOOKUP(A231,'JGS0003'!$A:$B,2,FALSE),0)</f>
        <v>0</v>
      </c>
      <c r="E231" s="2">
        <f>_xlfn.IFNA(VLOOKUP(A231,'JGS0004'!$A:$B,2,FALSE),0)</f>
        <v>0</v>
      </c>
      <c r="F231" s="2">
        <f>_xlfn.IFNA(VLOOKUP(A231,'JGS0005'!$A:$B,2,FALSE),0)</f>
        <v>328</v>
      </c>
      <c r="G231" s="45">
        <f t="shared" si="7"/>
        <v>967</v>
      </c>
      <c r="H231" s="2">
        <f t="shared" si="6"/>
        <v>292023</v>
      </c>
      <c r="I231" s="45">
        <f>MIN((H231-MAX(H231:$H$1291)),0)</f>
        <v>-2549</v>
      </c>
      <c r="J231" s="49">
        <f>MIN(H231/MAX(H231:$H$1291)-1,0)</f>
        <v>-8.6532324864548871E-3</v>
      </c>
      <c r="K231" s="49"/>
    </row>
    <row r="232" spans="1:11" x14ac:dyDescent="0.25">
      <c r="A232" s="21">
        <v>45428</v>
      </c>
      <c r="B232" s="2">
        <f>_xlfn.IFNA(VLOOKUP(A232,'JGS0001'!$A:$B,2,FALSE),0)</f>
        <v>-1004</v>
      </c>
      <c r="C232" s="2">
        <f>_xlfn.IFNA(VLOOKUP(A232,'JGS0002'!$A:$B,2,FALSE),0)</f>
        <v>0</v>
      </c>
      <c r="D232" s="2">
        <f>_xlfn.IFNA(VLOOKUP(A232,'JGS0003'!$A:$B,2,FALSE),0)</f>
        <v>624</v>
      </c>
      <c r="E232" s="2">
        <f>_xlfn.IFNA(VLOOKUP(A232,'JGS0004'!$A:$B,2,FALSE),0)</f>
        <v>-1000</v>
      </c>
      <c r="F232" s="2">
        <f>_xlfn.IFNA(VLOOKUP(A232,'JGS0005'!$A:$B,2,FALSE),0)</f>
        <v>0</v>
      </c>
      <c r="G232" s="45">
        <f t="shared" si="7"/>
        <v>-1380</v>
      </c>
      <c r="H232" s="2">
        <f t="shared" si="6"/>
        <v>291056</v>
      </c>
      <c r="I232" s="45">
        <f>MIN((H232-MAX(H232:$H$1291)),0)</f>
        <v>-3516</v>
      </c>
      <c r="J232" s="49">
        <f>MIN(H232/MAX(H232:$H$1291)-1,0)</f>
        <v>-1.193596132694219E-2</v>
      </c>
      <c r="K232" s="49"/>
    </row>
    <row r="233" spans="1:11" x14ac:dyDescent="0.25">
      <c r="A233" s="21">
        <v>45427</v>
      </c>
      <c r="B233" s="2">
        <f>_xlfn.IFNA(VLOOKUP(A233,'JGS0001'!$A:$B,2,FALSE),0)</f>
        <v>0</v>
      </c>
      <c r="C233" s="2">
        <f>_xlfn.IFNA(VLOOKUP(A233,'JGS0002'!$A:$B,2,FALSE),0)</f>
        <v>1302</v>
      </c>
      <c r="D233" s="2">
        <f>_xlfn.IFNA(VLOOKUP(A233,'JGS0003'!$A:$B,2,FALSE),0)</f>
        <v>1130</v>
      </c>
      <c r="E233" s="2">
        <f>_xlfn.IFNA(VLOOKUP(A233,'JGS0004'!$A:$B,2,FALSE),0)</f>
        <v>1443</v>
      </c>
      <c r="F233" s="2">
        <f>_xlfn.IFNA(VLOOKUP(A233,'JGS0005'!$A:$B,2,FALSE),0)</f>
        <v>-1001</v>
      </c>
      <c r="G233" s="45">
        <f t="shared" si="7"/>
        <v>2874</v>
      </c>
      <c r="H233" s="2">
        <f t="shared" si="6"/>
        <v>292436</v>
      </c>
      <c r="I233" s="45">
        <f>MIN((H233-MAX(H233:$H$1291)),0)</f>
        <v>-2136</v>
      </c>
      <c r="J233" s="49">
        <f>MIN(H233/MAX(H233:$H$1291)-1,0)</f>
        <v>-7.2511983487907328E-3</v>
      </c>
      <c r="K233" s="49"/>
    </row>
    <row r="234" spans="1:11" x14ac:dyDescent="0.25">
      <c r="A234" s="21">
        <v>45426</v>
      </c>
      <c r="B234" s="2">
        <f>_xlfn.IFNA(VLOOKUP(A234,'JGS0001'!$A:$B,2,FALSE),0)</f>
        <v>0</v>
      </c>
      <c r="C234" s="2">
        <f>_xlfn.IFNA(VLOOKUP(A234,'JGS0002'!$A:$B,2,FALSE),0)</f>
        <v>0</v>
      </c>
      <c r="D234" s="2">
        <f>_xlfn.IFNA(VLOOKUP(A234,'JGS0003'!$A:$B,2,FALSE),0)</f>
        <v>687</v>
      </c>
      <c r="E234" s="2">
        <f>_xlfn.IFNA(VLOOKUP(A234,'JGS0004'!$A:$B,2,FALSE),0)</f>
        <v>0</v>
      </c>
      <c r="F234" s="2">
        <f>_xlfn.IFNA(VLOOKUP(A234,'JGS0005'!$A:$B,2,FALSE),0)</f>
        <v>414</v>
      </c>
      <c r="G234" s="45">
        <f t="shared" si="7"/>
        <v>1101</v>
      </c>
      <c r="H234" s="2">
        <f t="shared" si="6"/>
        <v>289562</v>
      </c>
      <c r="I234" s="45">
        <f>MIN((H234-MAX(H234:$H$1291)),0)</f>
        <v>-5010</v>
      </c>
      <c r="J234" s="49">
        <f>MIN(H234/MAX(H234:$H$1291)-1,0)</f>
        <v>-1.7007726464158157E-2</v>
      </c>
      <c r="K234" s="49"/>
    </row>
    <row r="235" spans="1:11" x14ac:dyDescent="0.25">
      <c r="A235" s="21">
        <v>45425</v>
      </c>
      <c r="B235" s="2">
        <f>_xlfn.IFNA(VLOOKUP(A235,'JGS0001'!$A:$B,2,FALSE),0)</f>
        <v>-504</v>
      </c>
      <c r="C235" s="2">
        <f>_xlfn.IFNA(VLOOKUP(A235,'JGS0002'!$A:$B,2,FALSE),0)</f>
        <v>839</v>
      </c>
      <c r="D235" s="2">
        <f>_xlfn.IFNA(VLOOKUP(A235,'JGS0003'!$A:$B,2,FALSE),0)</f>
        <v>558</v>
      </c>
      <c r="E235" s="2">
        <f>_xlfn.IFNA(VLOOKUP(A235,'JGS0004'!$A:$B,2,FALSE),0)</f>
        <v>-1000</v>
      </c>
      <c r="F235" s="2">
        <f>_xlfn.IFNA(VLOOKUP(A235,'JGS0005'!$A:$B,2,FALSE),0)</f>
        <v>-867</v>
      </c>
      <c r="G235" s="45">
        <f t="shared" si="7"/>
        <v>-974</v>
      </c>
      <c r="H235" s="2">
        <f t="shared" si="6"/>
        <v>288461</v>
      </c>
      <c r="I235" s="45">
        <f>MIN((H235-MAX(H235:$H$1291)),0)</f>
        <v>-6111</v>
      </c>
      <c r="J235" s="49">
        <f>MIN(H235/MAX(H235:$H$1291)-1,0)</f>
        <v>-2.0745352579335408E-2</v>
      </c>
      <c r="K235" s="49"/>
    </row>
    <row r="236" spans="1:11" x14ac:dyDescent="0.25">
      <c r="A236" s="21">
        <v>45422</v>
      </c>
      <c r="B236" s="2">
        <f>_xlfn.IFNA(VLOOKUP(A236,'JGS0001'!$A:$B,2,FALSE),0)</f>
        <v>-1000</v>
      </c>
      <c r="C236" s="2">
        <f>_xlfn.IFNA(VLOOKUP(A236,'JGS0002'!$A:$B,2,FALSE),0)</f>
        <v>99</v>
      </c>
      <c r="D236" s="2">
        <f>_xlfn.IFNA(VLOOKUP(A236,'JGS0003'!$A:$B,2,FALSE),0)</f>
        <v>387</v>
      </c>
      <c r="E236" s="2">
        <f>_xlfn.IFNA(VLOOKUP(A236,'JGS0004'!$A:$B,2,FALSE),0)</f>
        <v>-1000</v>
      </c>
      <c r="F236" s="2">
        <f>_xlfn.IFNA(VLOOKUP(A236,'JGS0005'!$A:$B,2,FALSE),0)</f>
        <v>0</v>
      </c>
      <c r="G236" s="45">
        <f t="shared" si="7"/>
        <v>-1514</v>
      </c>
      <c r="H236" s="2">
        <f t="shared" si="6"/>
        <v>289435</v>
      </c>
      <c r="I236" s="45">
        <f>MIN((H236-MAX(H236:$H$1291)),0)</f>
        <v>-5137</v>
      </c>
      <c r="J236" s="49">
        <f>MIN(H236/MAX(H236:$H$1291)-1,0)</f>
        <v>-1.743886044837939E-2</v>
      </c>
      <c r="K236" s="49"/>
    </row>
    <row r="237" spans="1:11" x14ac:dyDescent="0.25">
      <c r="A237" s="21">
        <v>45421</v>
      </c>
      <c r="B237" s="2">
        <f>_xlfn.IFNA(VLOOKUP(A237,'JGS0001'!$A:$B,2,FALSE),0)</f>
        <v>2056</v>
      </c>
      <c r="C237" s="2">
        <f>_xlfn.IFNA(VLOOKUP(A237,'JGS0002'!$A:$B,2,FALSE),0)</f>
        <v>0</v>
      </c>
      <c r="D237" s="2">
        <f>_xlfn.IFNA(VLOOKUP(A237,'JGS0003'!$A:$B,2,FALSE),0)</f>
        <v>0</v>
      </c>
      <c r="E237" s="2">
        <f>_xlfn.IFNA(VLOOKUP(A237,'JGS0004'!$A:$B,2,FALSE),0)</f>
        <v>3068</v>
      </c>
      <c r="F237" s="2">
        <f>_xlfn.IFNA(VLOOKUP(A237,'JGS0005'!$A:$B,2,FALSE),0)</f>
        <v>2542</v>
      </c>
      <c r="G237" s="45">
        <f t="shared" si="7"/>
        <v>7666</v>
      </c>
      <c r="H237" s="2">
        <f t="shared" si="6"/>
        <v>290949</v>
      </c>
      <c r="I237" s="45">
        <f>MIN((H237-MAX(H237:$H$1291)),0)</f>
        <v>-3623</v>
      </c>
      <c r="J237" s="49">
        <f>MIN(H237/MAX(H237:$H$1291)-1,0)</f>
        <v>-1.2299200195537985E-2</v>
      </c>
      <c r="K237" s="49"/>
    </row>
    <row r="238" spans="1:11" x14ac:dyDescent="0.25">
      <c r="A238" s="21">
        <v>45420</v>
      </c>
      <c r="B238" s="2">
        <f>_xlfn.IFNA(VLOOKUP(A238,'JGS0001'!$A:$B,2,FALSE),0)</f>
        <v>538</v>
      </c>
      <c r="C238" s="2">
        <f>_xlfn.IFNA(VLOOKUP(A238,'JGS0002'!$A:$B,2,FALSE),0)</f>
        <v>0</v>
      </c>
      <c r="D238" s="2">
        <f>_xlfn.IFNA(VLOOKUP(A238,'JGS0003'!$A:$B,2,FALSE),0)</f>
        <v>0</v>
      </c>
      <c r="E238" s="2">
        <f>_xlfn.IFNA(VLOOKUP(A238,'JGS0004'!$A:$B,2,FALSE),0)</f>
        <v>0</v>
      </c>
      <c r="F238" s="2">
        <f>_xlfn.IFNA(VLOOKUP(A238,'JGS0005'!$A:$B,2,FALSE),0)</f>
        <v>-1000</v>
      </c>
      <c r="G238" s="45">
        <f t="shared" si="7"/>
        <v>-462</v>
      </c>
      <c r="H238" s="2">
        <f t="shared" si="6"/>
        <v>283283</v>
      </c>
      <c r="I238" s="45">
        <f>MIN((H238-MAX(H238:$H$1291)),0)</f>
        <v>-11289</v>
      </c>
      <c r="J238" s="49">
        <f>MIN(H238/MAX(H238:$H$1291)-1,0)</f>
        <v>-3.8323398014746823E-2</v>
      </c>
      <c r="K238" s="49"/>
    </row>
    <row r="239" spans="1:11" x14ac:dyDescent="0.25">
      <c r="A239" s="21">
        <v>45419</v>
      </c>
      <c r="B239" s="2">
        <f>_xlfn.IFNA(VLOOKUP(A239,'JGS0001'!$A:$B,2,FALSE),0)</f>
        <v>1099</v>
      </c>
      <c r="C239" s="2">
        <f>_xlfn.IFNA(VLOOKUP(A239,'JGS0002'!$A:$B,2,FALSE),0)</f>
        <v>2191</v>
      </c>
      <c r="D239" s="2">
        <f>_xlfn.IFNA(VLOOKUP(A239,'JGS0003'!$A:$B,2,FALSE),0)</f>
        <v>0</v>
      </c>
      <c r="E239" s="2">
        <f>_xlfn.IFNA(VLOOKUP(A239,'JGS0004'!$A:$B,2,FALSE),0)</f>
        <v>1035</v>
      </c>
      <c r="F239" s="2">
        <f>_xlfn.IFNA(VLOOKUP(A239,'JGS0005'!$A:$B,2,FALSE),0)</f>
        <v>0</v>
      </c>
      <c r="G239" s="45">
        <f t="shared" si="7"/>
        <v>4325</v>
      </c>
      <c r="H239" s="2">
        <f t="shared" si="6"/>
        <v>283745</v>
      </c>
      <c r="I239" s="45">
        <f>MIN((H239-MAX(H239:$H$1291)),0)</f>
        <v>-10827</v>
      </c>
      <c r="J239" s="49">
        <f>MIN(H239/MAX(H239:$H$1291)-1,0)</f>
        <v>-3.6755020843800446E-2</v>
      </c>
      <c r="K239" s="49"/>
    </row>
    <row r="240" spans="1:11" x14ac:dyDescent="0.25">
      <c r="A240" s="21">
        <v>45418</v>
      </c>
      <c r="B240" s="2">
        <f>_xlfn.IFNA(VLOOKUP(A240,'JGS0001'!$A:$B,2,FALSE),0)</f>
        <v>-1003</v>
      </c>
      <c r="C240" s="2">
        <f>_xlfn.IFNA(VLOOKUP(A240,'JGS0002'!$A:$B,2,FALSE),0)</f>
        <v>0</v>
      </c>
      <c r="D240" s="2">
        <f>_xlfn.IFNA(VLOOKUP(A240,'JGS0003'!$A:$B,2,FALSE),0)</f>
        <v>0</v>
      </c>
      <c r="E240" s="2">
        <f>_xlfn.IFNA(VLOOKUP(A240,'JGS0004'!$A:$B,2,FALSE),0)</f>
        <v>0</v>
      </c>
      <c r="F240" s="2">
        <f>_xlfn.IFNA(VLOOKUP(A240,'JGS0005'!$A:$B,2,FALSE),0)</f>
        <v>0</v>
      </c>
      <c r="G240" s="45">
        <f t="shared" si="7"/>
        <v>-1003</v>
      </c>
      <c r="H240" s="2">
        <f t="shared" si="6"/>
        <v>279420</v>
      </c>
      <c r="I240" s="45">
        <f>MIN((H240-MAX(H240:$H$1291)),0)</f>
        <v>-15152</v>
      </c>
      <c r="J240" s="49">
        <f>MIN(H240/MAX(H240:$H$1291)-1,0)</f>
        <v>-5.1437339597789289E-2</v>
      </c>
      <c r="K240" s="49"/>
    </row>
    <row r="241" spans="1:11" x14ac:dyDescent="0.25">
      <c r="A241" s="21">
        <v>45415</v>
      </c>
      <c r="B241" s="2">
        <f>_xlfn.IFNA(VLOOKUP(A241,'JGS0001'!$A:$B,2,FALSE),0)</f>
        <v>-1000</v>
      </c>
      <c r="C241" s="2">
        <f>_xlfn.IFNA(VLOOKUP(A241,'JGS0002'!$A:$B,2,FALSE),0)</f>
        <v>0</v>
      </c>
      <c r="D241" s="2">
        <f>_xlfn.IFNA(VLOOKUP(A241,'JGS0003'!$A:$B,2,FALSE),0)</f>
        <v>3466</v>
      </c>
      <c r="E241" s="2">
        <f>_xlfn.IFNA(VLOOKUP(A241,'JGS0004'!$A:$B,2,FALSE),0)</f>
        <v>1249</v>
      </c>
      <c r="F241" s="2">
        <f>_xlfn.IFNA(VLOOKUP(A241,'JGS0005'!$A:$B,2,FALSE),0)</f>
        <v>-1000</v>
      </c>
      <c r="G241" s="45">
        <f t="shared" si="7"/>
        <v>2715</v>
      </c>
      <c r="H241" s="2">
        <f t="shared" si="6"/>
        <v>280423</v>
      </c>
      <c r="I241" s="45">
        <f>MIN((H241-MAX(H241:$H$1291)),0)</f>
        <v>-14149</v>
      </c>
      <c r="J241" s="49">
        <f>MIN(H241/MAX(H241:$H$1291)-1,0)</f>
        <v>-4.8032399549176485E-2</v>
      </c>
      <c r="K241" s="49"/>
    </row>
    <row r="242" spans="1:11" x14ac:dyDescent="0.25">
      <c r="A242" s="21">
        <v>45414</v>
      </c>
      <c r="B242" s="2">
        <f>_xlfn.IFNA(VLOOKUP(A242,'JGS0001'!$A:$B,2,FALSE),0)</f>
        <v>0</v>
      </c>
      <c r="C242" s="2">
        <f>_xlfn.IFNA(VLOOKUP(A242,'JGS0002'!$A:$B,2,FALSE),0)</f>
        <v>-1005</v>
      </c>
      <c r="D242" s="2">
        <f>_xlfn.IFNA(VLOOKUP(A242,'JGS0003'!$A:$B,2,FALSE),0)</f>
        <v>-650</v>
      </c>
      <c r="E242" s="2">
        <f>_xlfn.IFNA(VLOOKUP(A242,'JGS0004'!$A:$B,2,FALSE),0)</f>
        <v>0</v>
      </c>
      <c r="F242" s="2">
        <f>_xlfn.IFNA(VLOOKUP(A242,'JGS0005'!$A:$B,2,FALSE),0)</f>
        <v>497</v>
      </c>
      <c r="G242" s="45">
        <f t="shared" si="7"/>
        <v>-1158</v>
      </c>
      <c r="H242" s="2">
        <f t="shared" si="6"/>
        <v>277708</v>
      </c>
      <c r="I242" s="45">
        <f>MIN((H242-MAX(H242:$H$1291)),0)</f>
        <v>-16864</v>
      </c>
      <c r="J242" s="49">
        <f>MIN(H242/MAX(H242:$H$1291)-1,0)</f>
        <v>-5.7249161495321998E-2</v>
      </c>
      <c r="K242" s="49"/>
    </row>
    <row r="243" spans="1:11" x14ac:dyDescent="0.25">
      <c r="A243" s="21">
        <v>45413</v>
      </c>
      <c r="B243" s="2">
        <f>_xlfn.IFNA(VLOOKUP(A243,'JGS0001'!$A:$B,2,FALSE),0)</f>
        <v>0</v>
      </c>
      <c r="C243" s="2">
        <f>_xlfn.IFNA(VLOOKUP(A243,'JGS0002'!$A:$B,2,FALSE),0)</f>
        <v>-365</v>
      </c>
      <c r="D243" s="2">
        <f>_xlfn.IFNA(VLOOKUP(A243,'JGS0003'!$A:$B,2,FALSE),0)</f>
        <v>0</v>
      </c>
      <c r="E243" s="2">
        <f>_xlfn.IFNA(VLOOKUP(A243,'JGS0004'!$A:$B,2,FALSE),0)</f>
        <v>0</v>
      </c>
      <c r="F243" s="2">
        <f>_xlfn.IFNA(VLOOKUP(A243,'JGS0005'!$A:$B,2,FALSE),0)</f>
        <v>0</v>
      </c>
      <c r="G243" s="45">
        <f t="shared" si="7"/>
        <v>-365</v>
      </c>
      <c r="H243" s="2">
        <f t="shared" si="6"/>
        <v>278866</v>
      </c>
      <c r="I243" s="45">
        <f>MIN((H243-MAX(H243:$H$1291)),0)</f>
        <v>-15706</v>
      </c>
      <c r="J243" s="49">
        <f>MIN(H243/MAX(H243:$H$1291)-1,0)</f>
        <v>-5.3318034300612438E-2</v>
      </c>
      <c r="K243" s="49"/>
    </row>
    <row r="244" spans="1:11" x14ac:dyDescent="0.25">
      <c r="A244" s="21">
        <v>45412</v>
      </c>
      <c r="B244" s="2">
        <f>_xlfn.IFNA(VLOOKUP(A244,'JGS0001'!$A:$B,2,FALSE),0)</f>
        <v>335</v>
      </c>
      <c r="C244" s="2">
        <f>_xlfn.IFNA(VLOOKUP(A244,'JGS0002'!$A:$B,2,FALSE),0)</f>
        <v>-102</v>
      </c>
      <c r="D244" s="2">
        <f>_xlfn.IFNA(VLOOKUP(A244,'JGS0003'!$A:$B,2,FALSE),0)</f>
        <v>434</v>
      </c>
      <c r="E244" s="2">
        <f>_xlfn.IFNA(VLOOKUP(A244,'JGS0004'!$A:$B,2,FALSE),0)</f>
        <v>-816</v>
      </c>
      <c r="F244" s="2">
        <f>_xlfn.IFNA(VLOOKUP(A244,'JGS0005'!$A:$B,2,FALSE),0)</f>
        <v>-1001</v>
      </c>
      <c r="G244" s="45">
        <f t="shared" si="7"/>
        <v>-1150</v>
      </c>
      <c r="H244" s="2">
        <f t="shared" si="6"/>
        <v>279231</v>
      </c>
      <c r="I244" s="45">
        <f>MIN((H244-MAX(H244:$H$1291)),0)</f>
        <v>-15341</v>
      </c>
      <c r="J244" s="49">
        <f>MIN(H244/MAX(H244:$H$1291)-1,0)</f>
        <v>-5.2078948440449246E-2</v>
      </c>
      <c r="K244" s="49"/>
    </row>
    <row r="245" spans="1:11" x14ac:dyDescent="0.25">
      <c r="A245" s="21">
        <v>45411</v>
      </c>
      <c r="B245" s="2">
        <f>_xlfn.IFNA(VLOOKUP(A245,'JGS0001'!$A:$B,2,FALSE),0)</f>
        <v>0</v>
      </c>
      <c r="C245" s="2">
        <f>_xlfn.IFNA(VLOOKUP(A245,'JGS0002'!$A:$B,2,FALSE),0)</f>
        <v>2651</v>
      </c>
      <c r="D245" s="2">
        <f>_xlfn.IFNA(VLOOKUP(A245,'JGS0003'!$A:$B,2,FALSE),0)</f>
        <v>375</v>
      </c>
      <c r="E245" s="2">
        <f>_xlfn.IFNA(VLOOKUP(A245,'JGS0004'!$A:$B,2,FALSE),0)</f>
        <v>-1001</v>
      </c>
      <c r="F245" s="2">
        <f>_xlfn.IFNA(VLOOKUP(A245,'JGS0005'!$A:$B,2,FALSE),0)</f>
        <v>1105</v>
      </c>
      <c r="G245" s="45">
        <f t="shared" si="7"/>
        <v>3130</v>
      </c>
      <c r="H245" s="2">
        <f t="shared" si="6"/>
        <v>280381</v>
      </c>
      <c r="I245" s="45">
        <f>MIN((H245-MAX(H245:$H$1291)),0)</f>
        <v>-14191</v>
      </c>
      <c r="J245" s="49">
        <f>MIN(H245/MAX(H245:$H$1291)-1,0)</f>
        <v>-4.8174979291989772E-2</v>
      </c>
      <c r="K245" s="49"/>
    </row>
    <row r="246" spans="1:11" x14ac:dyDescent="0.25">
      <c r="A246" s="21">
        <v>45408</v>
      </c>
      <c r="B246" s="2">
        <f>_xlfn.IFNA(VLOOKUP(A246,'JGS0001'!$A:$B,2,FALSE),0)</f>
        <v>0</v>
      </c>
      <c r="C246" s="2">
        <f>_xlfn.IFNA(VLOOKUP(A246,'JGS0002'!$A:$B,2,FALSE),0)</f>
        <v>779</v>
      </c>
      <c r="D246" s="2">
        <f>_xlfn.IFNA(VLOOKUP(A246,'JGS0003'!$A:$B,2,FALSE),0)</f>
        <v>-864</v>
      </c>
      <c r="E246" s="2">
        <f>_xlfn.IFNA(VLOOKUP(A246,'JGS0004'!$A:$B,2,FALSE),0)</f>
        <v>344</v>
      </c>
      <c r="F246" s="2">
        <f>_xlfn.IFNA(VLOOKUP(A246,'JGS0005'!$A:$B,2,FALSE),0)</f>
        <v>-1000</v>
      </c>
      <c r="G246" s="45">
        <f t="shared" si="7"/>
        <v>-741</v>
      </c>
      <c r="H246" s="2">
        <f t="shared" si="6"/>
        <v>277251</v>
      </c>
      <c r="I246" s="45">
        <f>MIN((H246-MAX(H246:$H$1291)),0)</f>
        <v>-17321</v>
      </c>
      <c r="J246" s="49">
        <f>MIN(H246/MAX(H246:$H$1291)-1,0)</f>
        <v>-5.8800564887361961E-2</v>
      </c>
      <c r="K246" s="49"/>
    </row>
    <row r="247" spans="1:11" x14ac:dyDescent="0.25">
      <c r="A247" s="21">
        <v>45407</v>
      </c>
      <c r="B247" s="2">
        <f>_xlfn.IFNA(VLOOKUP(A247,'JGS0001'!$A:$B,2,FALSE),0)</f>
        <v>0</v>
      </c>
      <c r="C247" s="2">
        <f>_xlfn.IFNA(VLOOKUP(A247,'JGS0002'!$A:$B,2,FALSE),0)</f>
        <v>0</v>
      </c>
      <c r="D247" s="2">
        <f>_xlfn.IFNA(VLOOKUP(A247,'JGS0003'!$A:$B,2,FALSE),0)</f>
        <v>0</v>
      </c>
      <c r="E247" s="2">
        <f>_xlfn.IFNA(VLOOKUP(A247,'JGS0004'!$A:$B,2,FALSE),0)</f>
        <v>-1000</v>
      </c>
      <c r="F247" s="2">
        <f>_xlfn.IFNA(VLOOKUP(A247,'JGS0005'!$A:$B,2,FALSE),0)</f>
        <v>0</v>
      </c>
      <c r="G247" s="45">
        <f t="shared" si="7"/>
        <v>-1000</v>
      </c>
      <c r="H247" s="2">
        <f t="shared" si="6"/>
        <v>277992</v>
      </c>
      <c r="I247" s="45">
        <f>MIN((H247-MAX(H247:$H$1291)),0)</f>
        <v>-16580</v>
      </c>
      <c r="J247" s="49">
        <f>MIN(H247/MAX(H247:$H$1291)-1,0)</f>
        <v>-5.6285050853441598E-2</v>
      </c>
      <c r="K247" s="49"/>
    </row>
    <row r="248" spans="1:11" x14ac:dyDescent="0.25">
      <c r="A248" s="21">
        <v>45406</v>
      </c>
      <c r="B248" s="2">
        <f>_xlfn.IFNA(VLOOKUP(A248,'JGS0001'!$A:$B,2,FALSE),0)</f>
        <v>100</v>
      </c>
      <c r="C248" s="2">
        <f>_xlfn.IFNA(VLOOKUP(A248,'JGS0002'!$A:$B,2,FALSE),0)</f>
        <v>643</v>
      </c>
      <c r="D248" s="2">
        <f>_xlfn.IFNA(VLOOKUP(A248,'JGS0003'!$A:$B,2,FALSE),0)</f>
        <v>-196</v>
      </c>
      <c r="E248" s="2">
        <f>_xlfn.IFNA(VLOOKUP(A248,'JGS0004'!$A:$B,2,FALSE),0)</f>
        <v>0</v>
      </c>
      <c r="F248" s="2">
        <f>_xlfn.IFNA(VLOOKUP(A248,'JGS0005'!$A:$B,2,FALSE),0)</f>
        <v>-1000</v>
      </c>
      <c r="G248" s="45">
        <f t="shared" si="7"/>
        <v>-453</v>
      </c>
      <c r="H248" s="2">
        <f t="shared" si="6"/>
        <v>278992</v>
      </c>
      <c r="I248" s="45">
        <f>MIN((H248-MAX(H248:$H$1291)),0)</f>
        <v>-15580</v>
      </c>
      <c r="J248" s="49">
        <f>MIN(H248/MAX(H248:$H$1291)-1,0)</f>
        <v>-5.2890295072172466E-2</v>
      </c>
      <c r="K248" s="49"/>
    </row>
    <row r="249" spans="1:11" x14ac:dyDescent="0.25">
      <c r="A249" s="21">
        <v>45405</v>
      </c>
      <c r="B249" s="2">
        <f>_xlfn.IFNA(VLOOKUP(A249,'JGS0001'!$A:$B,2,FALSE),0)</f>
        <v>0</v>
      </c>
      <c r="C249" s="2">
        <f>_xlfn.IFNA(VLOOKUP(A249,'JGS0002'!$A:$B,2,FALSE),0)</f>
        <v>650</v>
      </c>
      <c r="D249" s="2">
        <f>_xlfn.IFNA(VLOOKUP(A249,'JGS0003'!$A:$B,2,FALSE),0)</f>
        <v>-132</v>
      </c>
      <c r="E249" s="2">
        <f>_xlfn.IFNA(VLOOKUP(A249,'JGS0004'!$A:$B,2,FALSE),0)</f>
        <v>0</v>
      </c>
      <c r="F249" s="2">
        <f>_xlfn.IFNA(VLOOKUP(A249,'JGS0005'!$A:$B,2,FALSE),0)</f>
        <v>-1008</v>
      </c>
      <c r="G249" s="45">
        <f t="shared" si="7"/>
        <v>-490</v>
      </c>
      <c r="H249" s="2">
        <f t="shared" si="6"/>
        <v>279445</v>
      </c>
      <c r="I249" s="45">
        <f>MIN((H249-MAX(H249:$H$1291)),0)</f>
        <v>-15127</v>
      </c>
      <c r="J249" s="49">
        <f>MIN(H249/MAX(H249:$H$1291)-1,0)</f>
        <v>-5.1352470703257658E-2</v>
      </c>
      <c r="K249" s="49"/>
    </row>
    <row r="250" spans="1:11" x14ac:dyDescent="0.25">
      <c r="A250" s="21">
        <v>45404</v>
      </c>
      <c r="B250" s="2">
        <f>_xlfn.IFNA(VLOOKUP(A250,'JGS0001'!$A:$B,2,FALSE),0)</f>
        <v>-1008</v>
      </c>
      <c r="C250" s="2">
        <f>_xlfn.IFNA(VLOOKUP(A250,'JGS0002'!$A:$B,2,FALSE),0)</f>
        <v>0</v>
      </c>
      <c r="D250" s="2">
        <f>_xlfn.IFNA(VLOOKUP(A250,'JGS0003'!$A:$B,2,FALSE),0)</f>
        <v>-660</v>
      </c>
      <c r="E250" s="2">
        <f>_xlfn.IFNA(VLOOKUP(A250,'JGS0004'!$A:$B,2,FALSE),0)</f>
        <v>600</v>
      </c>
      <c r="F250" s="2">
        <f>_xlfn.IFNA(VLOOKUP(A250,'JGS0005'!$A:$B,2,FALSE),0)</f>
        <v>840</v>
      </c>
      <c r="G250" s="45">
        <f t="shared" si="7"/>
        <v>-228</v>
      </c>
      <c r="H250" s="2">
        <f t="shared" si="6"/>
        <v>279935</v>
      </c>
      <c r="I250" s="45">
        <f>MIN((H250-MAX(H250:$H$1291)),0)</f>
        <v>-14637</v>
      </c>
      <c r="J250" s="49">
        <f>MIN(H250/MAX(H250:$H$1291)-1,0)</f>
        <v>-4.9689040370435755E-2</v>
      </c>
      <c r="K250" s="49"/>
    </row>
    <row r="251" spans="1:11" x14ac:dyDescent="0.25">
      <c r="A251" s="21">
        <v>45401</v>
      </c>
      <c r="B251" s="2">
        <f>_xlfn.IFNA(VLOOKUP(A251,'JGS0001'!$A:$B,2,FALSE),0)</f>
        <v>1351</v>
      </c>
      <c r="C251" s="2">
        <f>_xlfn.IFNA(VLOOKUP(A251,'JGS0002'!$A:$B,2,FALSE),0)</f>
        <v>0</v>
      </c>
      <c r="D251" s="2">
        <f>_xlfn.IFNA(VLOOKUP(A251,'JGS0003'!$A:$B,2,FALSE),0)</f>
        <v>0</v>
      </c>
      <c r="E251" s="2">
        <f>_xlfn.IFNA(VLOOKUP(A251,'JGS0004'!$A:$B,2,FALSE),0)</f>
        <v>0</v>
      </c>
      <c r="F251" s="2">
        <f>_xlfn.IFNA(VLOOKUP(A251,'JGS0005'!$A:$B,2,FALSE),0)</f>
        <v>-1000</v>
      </c>
      <c r="G251" s="45">
        <f t="shared" si="7"/>
        <v>351</v>
      </c>
      <c r="H251" s="2">
        <f t="shared" si="6"/>
        <v>280163</v>
      </c>
      <c r="I251" s="45">
        <f>MIN((H251-MAX(H251:$H$1291)),0)</f>
        <v>-14409</v>
      </c>
      <c r="J251" s="49">
        <f>MIN(H251/MAX(H251:$H$1291)-1,0)</f>
        <v>-4.8915036052306404E-2</v>
      </c>
      <c r="K251" s="49"/>
    </row>
    <row r="252" spans="1:11" x14ac:dyDescent="0.25">
      <c r="A252" s="21">
        <v>45400</v>
      </c>
      <c r="B252" s="2">
        <f>_xlfn.IFNA(VLOOKUP(A252,'JGS0001'!$A:$B,2,FALSE),0)</f>
        <v>-70</v>
      </c>
      <c r="C252" s="2">
        <f>_xlfn.IFNA(VLOOKUP(A252,'JGS0002'!$A:$B,2,FALSE),0)</f>
        <v>0</v>
      </c>
      <c r="D252" s="2">
        <f>_xlfn.IFNA(VLOOKUP(A252,'JGS0003'!$A:$B,2,FALSE),0)</f>
        <v>-387</v>
      </c>
      <c r="E252" s="2">
        <f>_xlfn.IFNA(VLOOKUP(A252,'JGS0004'!$A:$B,2,FALSE),0)</f>
        <v>-1000</v>
      </c>
      <c r="F252" s="2">
        <f>_xlfn.IFNA(VLOOKUP(A252,'JGS0005'!$A:$B,2,FALSE),0)</f>
        <v>-1000</v>
      </c>
      <c r="G252" s="45">
        <f t="shared" si="7"/>
        <v>-2457</v>
      </c>
      <c r="H252" s="2">
        <f t="shared" si="6"/>
        <v>279812</v>
      </c>
      <c r="I252" s="45">
        <f>MIN((H252-MAX(H252:$H$1291)),0)</f>
        <v>-14760</v>
      </c>
      <c r="J252" s="49">
        <f>MIN(H252/MAX(H252:$H$1291)-1,0)</f>
        <v>-5.0106595331531834E-2</v>
      </c>
      <c r="K252" s="49"/>
    </row>
    <row r="253" spans="1:11" x14ac:dyDescent="0.25">
      <c r="A253" s="21">
        <v>45399</v>
      </c>
      <c r="B253" s="2">
        <f>_xlfn.IFNA(VLOOKUP(A253,'JGS0001'!$A:$B,2,FALSE),0)</f>
        <v>0</v>
      </c>
      <c r="C253" s="2">
        <f>_xlfn.IFNA(VLOOKUP(A253,'JGS0002'!$A:$B,2,FALSE),0)</f>
        <v>-550</v>
      </c>
      <c r="D253" s="2">
        <f>_xlfn.IFNA(VLOOKUP(A253,'JGS0003'!$A:$B,2,FALSE),0)</f>
        <v>0</v>
      </c>
      <c r="E253" s="2">
        <f>_xlfn.IFNA(VLOOKUP(A253,'JGS0004'!$A:$B,2,FALSE),0)</f>
        <v>0</v>
      </c>
      <c r="F253" s="2">
        <f>_xlfn.IFNA(VLOOKUP(A253,'JGS0005'!$A:$B,2,FALSE),0)</f>
        <v>-1000</v>
      </c>
      <c r="G253" s="45">
        <f t="shared" si="7"/>
        <v>-1550</v>
      </c>
      <c r="H253" s="2">
        <f t="shared" si="6"/>
        <v>282269</v>
      </c>
      <c r="I253" s="45">
        <f>MIN((H253-MAX(H253:$H$1291)),0)</f>
        <v>-12303</v>
      </c>
      <c r="J253" s="49">
        <f>MIN(H253/MAX(H253:$H$1291)-1,0)</f>
        <v>-4.1765680376953718E-2</v>
      </c>
      <c r="K253" s="49"/>
    </row>
    <row r="254" spans="1:11" x14ac:dyDescent="0.25">
      <c r="A254" s="21">
        <v>45398</v>
      </c>
      <c r="B254" s="2">
        <f>_xlfn.IFNA(VLOOKUP(A254,'JGS0001'!$A:$B,2,FALSE),0)</f>
        <v>-46</v>
      </c>
      <c r="C254" s="2">
        <f>_xlfn.IFNA(VLOOKUP(A254,'JGS0002'!$A:$B,2,FALSE),0)</f>
        <v>0</v>
      </c>
      <c r="D254" s="2">
        <f>_xlfn.IFNA(VLOOKUP(A254,'JGS0003'!$A:$B,2,FALSE),0)</f>
        <v>0</v>
      </c>
      <c r="E254" s="2">
        <f>_xlfn.IFNA(VLOOKUP(A254,'JGS0004'!$A:$B,2,FALSE),0)</f>
        <v>-88</v>
      </c>
      <c r="F254" s="2">
        <f>_xlfn.IFNA(VLOOKUP(A254,'JGS0005'!$A:$B,2,FALSE),0)</f>
        <v>-1000</v>
      </c>
      <c r="G254" s="45">
        <f t="shared" si="7"/>
        <v>-1134</v>
      </c>
      <c r="H254" s="2">
        <f t="shared" si="6"/>
        <v>283819</v>
      </c>
      <c r="I254" s="45">
        <f>MIN((H254-MAX(H254:$H$1291)),0)</f>
        <v>-10753</v>
      </c>
      <c r="J254" s="49">
        <f>MIN(H254/MAX(H254:$H$1291)-1,0)</f>
        <v>-3.6503808915986591E-2</v>
      </c>
      <c r="K254" s="49"/>
    </row>
    <row r="255" spans="1:11" x14ac:dyDescent="0.25">
      <c r="A255" s="21">
        <v>45397</v>
      </c>
      <c r="B255" s="2">
        <f>_xlfn.IFNA(VLOOKUP(A255,'JGS0001'!$A:$B,2,FALSE),0)</f>
        <v>-832</v>
      </c>
      <c r="C255" s="2">
        <f>_xlfn.IFNA(VLOOKUP(A255,'JGS0002'!$A:$B,2,FALSE),0)</f>
        <v>0</v>
      </c>
      <c r="D255" s="2">
        <f>_xlfn.IFNA(VLOOKUP(A255,'JGS0003'!$A:$B,2,FALSE),0)</f>
        <v>-528</v>
      </c>
      <c r="E255" s="2">
        <f>_xlfn.IFNA(VLOOKUP(A255,'JGS0004'!$A:$B,2,FALSE),0)</f>
        <v>0</v>
      </c>
      <c r="F255" s="2">
        <f>_xlfn.IFNA(VLOOKUP(A255,'JGS0005'!$A:$B,2,FALSE),0)</f>
        <v>-1000</v>
      </c>
      <c r="G255" s="45">
        <f t="shared" si="7"/>
        <v>-2360</v>
      </c>
      <c r="H255" s="2">
        <f t="shared" si="6"/>
        <v>284953</v>
      </c>
      <c r="I255" s="45">
        <f>MIN((H255-MAX(H255:$H$1291)),0)</f>
        <v>-9619</v>
      </c>
      <c r="J255" s="49">
        <f>MIN(H255/MAX(H255:$H$1291)-1,0)</f>
        <v>-3.2654155860027401E-2</v>
      </c>
      <c r="K255" s="49"/>
    </row>
    <row r="256" spans="1:11" x14ac:dyDescent="0.25">
      <c r="A256" s="21">
        <v>45394</v>
      </c>
      <c r="B256" s="2">
        <f>_xlfn.IFNA(VLOOKUP(A256,'JGS0001'!$A:$B,2,FALSE),0)</f>
        <v>-370</v>
      </c>
      <c r="C256" s="2">
        <f>_xlfn.IFNA(VLOOKUP(A256,'JGS0002'!$A:$B,2,FALSE),0)</f>
        <v>0</v>
      </c>
      <c r="D256" s="2">
        <f>_xlfn.IFNA(VLOOKUP(A256,'JGS0003'!$A:$B,2,FALSE),0)</f>
        <v>-1000</v>
      </c>
      <c r="E256" s="2">
        <f>_xlfn.IFNA(VLOOKUP(A256,'JGS0004'!$A:$B,2,FALSE),0)</f>
        <v>0</v>
      </c>
      <c r="F256" s="2">
        <f>_xlfn.IFNA(VLOOKUP(A256,'JGS0005'!$A:$B,2,FALSE),0)</f>
        <v>-1000</v>
      </c>
      <c r="G256" s="45">
        <f t="shared" si="7"/>
        <v>-2370</v>
      </c>
      <c r="H256" s="2">
        <f t="shared" si="6"/>
        <v>287313</v>
      </c>
      <c r="I256" s="45">
        <f>MIN((H256-MAX(H256:$H$1291)),0)</f>
        <v>-7259</v>
      </c>
      <c r="J256" s="49">
        <f>MIN(H256/MAX(H256:$H$1291)-1,0)</f>
        <v>-2.464253221623236E-2</v>
      </c>
      <c r="K256" s="49"/>
    </row>
    <row r="257" spans="1:11" x14ac:dyDescent="0.25">
      <c r="A257" s="21">
        <v>45393</v>
      </c>
      <c r="B257" s="2">
        <f>_xlfn.IFNA(VLOOKUP(A257,'JGS0001'!$A:$B,2,FALSE),0)</f>
        <v>0</v>
      </c>
      <c r="C257" s="2">
        <f>_xlfn.IFNA(VLOOKUP(A257,'JGS0002'!$A:$B,2,FALSE),0)</f>
        <v>65</v>
      </c>
      <c r="D257" s="2">
        <f>_xlfn.IFNA(VLOOKUP(A257,'JGS0003'!$A:$B,2,FALSE),0)</f>
        <v>0</v>
      </c>
      <c r="E257" s="2">
        <f>_xlfn.IFNA(VLOOKUP(A257,'JGS0004'!$A:$B,2,FALSE),0)</f>
        <v>0</v>
      </c>
      <c r="F257" s="2">
        <f>_xlfn.IFNA(VLOOKUP(A257,'JGS0005'!$A:$B,2,FALSE),0)</f>
        <v>1670</v>
      </c>
      <c r="G257" s="45">
        <f t="shared" si="7"/>
        <v>1735</v>
      </c>
      <c r="H257" s="2">
        <f t="shared" si="6"/>
        <v>289683</v>
      </c>
      <c r="I257" s="45">
        <f>MIN((H257-MAX(H257:$H$1291)),0)</f>
        <v>-4889</v>
      </c>
      <c r="J257" s="49">
        <f>MIN(H257/MAX(H257:$H$1291)-1,0)</f>
        <v>-1.65969610146246E-2</v>
      </c>
      <c r="K257" s="49"/>
    </row>
    <row r="258" spans="1:11" x14ac:dyDescent="0.25">
      <c r="A258" s="21">
        <v>45392</v>
      </c>
      <c r="B258" s="2">
        <f>_xlfn.IFNA(VLOOKUP(A258,'JGS0001'!$A:$B,2,FALSE),0)</f>
        <v>0</v>
      </c>
      <c r="C258" s="2">
        <f>_xlfn.IFNA(VLOOKUP(A258,'JGS0002'!$A:$B,2,FALSE),0)</f>
        <v>0</v>
      </c>
      <c r="D258" s="2">
        <f>_xlfn.IFNA(VLOOKUP(A258,'JGS0003'!$A:$B,2,FALSE),0)</f>
        <v>-348</v>
      </c>
      <c r="E258" s="2">
        <f>_xlfn.IFNA(VLOOKUP(A258,'JGS0004'!$A:$B,2,FALSE),0)</f>
        <v>0</v>
      </c>
      <c r="F258" s="2">
        <f>_xlfn.IFNA(VLOOKUP(A258,'JGS0005'!$A:$B,2,FALSE),0)</f>
        <v>-20</v>
      </c>
      <c r="G258" s="45">
        <f t="shared" si="7"/>
        <v>-368</v>
      </c>
      <c r="H258" s="2">
        <f t="shared" ref="H258:H321" si="8">H259+G258</f>
        <v>287948</v>
      </c>
      <c r="I258" s="45">
        <f>MIN((H258-MAX(H258:$H$1291)),0)</f>
        <v>-6624</v>
      </c>
      <c r="J258" s="49">
        <f>MIN(H258/MAX(H258:$H$1291)-1,0)</f>
        <v>-2.2486862295126531E-2</v>
      </c>
      <c r="K258" s="49"/>
    </row>
    <row r="259" spans="1:11" x14ac:dyDescent="0.25">
      <c r="A259" s="21">
        <v>45391</v>
      </c>
      <c r="B259" s="2">
        <f>_xlfn.IFNA(VLOOKUP(A259,'JGS0001'!$A:$B,2,FALSE),0)</f>
        <v>10</v>
      </c>
      <c r="C259" s="2">
        <f>_xlfn.IFNA(VLOOKUP(A259,'JGS0002'!$A:$B,2,FALSE),0)</f>
        <v>1222</v>
      </c>
      <c r="D259" s="2">
        <f>_xlfn.IFNA(VLOOKUP(A259,'JGS0003'!$A:$B,2,FALSE),0)</f>
        <v>-588</v>
      </c>
      <c r="E259" s="2">
        <f>_xlfn.IFNA(VLOOKUP(A259,'JGS0004'!$A:$B,2,FALSE),0)</f>
        <v>-678</v>
      </c>
      <c r="F259" s="2">
        <f>_xlfn.IFNA(VLOOKUP(A259,'JGS0005'!$A:$B,2,FALSE),0)</f>
        <v>-1002</v>
      </c>
      <c r="G259" s="45">
        <f t="shared" ref="G259:G322" si="9">SUM(B259:F259)</f>
        <v>-1036</v>
      </c>
      <c r="H259" s="2">
        <f t="shared" si="8"/>
        <v>288316</v>
      </c>
      <c r="I259" s="45">
        <f>MIN((H259-MAX(H259:$H$1291)),0)</f>
        <v>-6256</v>
      </c>
      <c r="J259" s="49">
        <f>MIN(H259/MAX(H259:$H$1291)-1,0)</f>
        <v>-2.1237592167619446E-2</v>
      </c>
      <c r="K259" s="49"/>
    </row>
    <row r="260" spans="1:11" x14ac:dyDescent="0.25">
      <c r="A260" s="21">
        <v>45390</v>
      </c>
      <c r="B260" s="2">
        <f>_xlfn.IFNA(VLOOKUP(A260,'JGS0001'!$A:$B,2,FALSE),0)</f>
        <v>0</v>
      </c>
      <c r="C260" s="2">
        <f>_xlfn.IFNA(VLOOKUP(A260,'JGS0002'!$A:$B,2,FALSE),0)</f>
        <v>1454</v>
      </c>
      <c r="D260" s="2">
        <f>_xlfn.IFNA(VLOOKUP(A260,'JGS0003'!$A:$B,2,FALSE),0)</f>
        <v>279</v>
      </c>
      <c r="E260" s="2">
        <f>_xlfn.IFNA(VLOOKUP(A260,'JGS0004'!$A:$B,2,FALSE),0)</f>
        <v>0</v>
      </c>
      <c r="F260" s="2">
        <f>_xlfn.IFNA(VLOOKUP(A260,'JGS0005'!$A:$B,2,FALSE),0)</f>
        <v>1587</v>
      </c>
      <c r="G260" s="45">
        <f t="shared" si="9"/>
        <v>3320</v>
      </c>
      <c r="H260" s="2">
        <f t="shared" si="8"/>
        <v>289352</v>
      </c>
      <c r="I260" s="45">
        <f>MIN((H260-MAX(H260:$H$1291)),0)</f>
        <v>-5220</v>
      </c>
      <c r="J260" s="49">
        <f>MIN(H260/MAX(H260:$H$1291)-1,0)</f>
        <v>-1.7720625178224703E-2</v>
      </c>
      <c r="K260" s="49"/>
    </row>
    <row r="261" spans="1:11" x14ac:dyDescent="0.25">
      <c r="A261" s="21">
        <v>45387</v>
      </c>
      <c r="B261" s="2">
        <f>_xlfn.IFNA(VLOOKUP(A261,'JGS0001'!$A:$B,2,FALSE),0)</f>
        <v>0</v>
      </c>
      <c r="C261" s="2">
        <f>_xlfn.IFNA(VLOOKUP(A261,'JGS0002'!$A:$B,2,FALSE),0)</f>
        <v>252</v>
      </c>
      <c r="D261" s="2">
        <f>_xlfn.IFNA(VLOOKUP(A261,'JGS0003'!$A:$B,2,FALSE),0)</f>
        <v>0</v>
      </c>
      <c r="E261" s="2">
        <f>_xlfn.IFNA(VLOOKUP(A261,'JGS0004'!$A:$B,2,FALSE),0)</f>
        <v>0</v>
      </c>
      <c r="F261" s="2">
        <f>_xlfn.IFNA(VLOOKUP(A261,'JGS0005'!$A:$B,2,FALSE),0)</f>
        <v>-1008</v>
      </c>
      <c r="G261" s="45">
        <f t="shared" si="9"/>
        <v>-756</v>
      </c>
      <c r="H261" s="2">
        <f t="shared" si="8"/>
        <v>286032</v>
      </c>
      <c r="I261" s="45">
        <f>MIN((H261-MAX(H261:$H$1291)),0)</f>
        <v>-8540</v>
      </c>
      <c r="J261" s="49">
        <f>MIN(H261/MAX(H261:$H$1291)-1,0)</f>
        <v>-2.899121437203811E-2</v>
      </c>
      <c r="K261" s="49"/>
    </row>
    <row r="262" spans="1:11" x14ac:dyDescent="0.25">
      <c r="A262" s="21">
        <v>45386</v>
      </c>
      <c r="B262" s="2">
        <f>_xlfn.IFNA(VLOOKUP(A262,'JGS0001'!$A:$B,2,FALSE),0)</f>
        <v>-1000</v>
      </c>
      <c r="C262" s="2">
        <f>_xlfn.IFNA(VLOOKUP(A262,'JGS0002'!$A:$B,2,FALSE),0)</f>
        <v>0</v>
      </c>
      <c r="D262" s="2">
        <f>_xlfn.IFNA(VLOOKUP(A262,'JGS0003'!$A:$B,2,FALSE),0)</f>
        <v>0</v>
      </c>
      <c r="E262" s="2">
        <f>_xlfn.IFNA(VLOOKUP(A262,'JGS0004'!$A:$B,2,FALSE),0)</f>
        <v>-375</v>
      </c>
      <c r="F262" s="2">
        <f>_xlfn.IFNA(VLOOKUP(A262,'JGS0005'!$A:$B,2,FALSE),0)</f>
        <v>-1000</v>
      </c>
      <c r="G262" s="45">
        <f t="shared" si="9"/>
        <v>-2375</v>
      </c>
      <c r="H262" s="2">
        <f t="shared" si="8"/>
        <v>286788</v>
      </c>
      <c r="I262" s="45">
        <f>MIN((H262-MAX(H262:$H$1291)),0)</f>
        <v>-7784</v>
      </c>
      <c r="J262" s="49">
        <f>MIN(H262/MAX(H262:$H$1291)-1,0)</f>
        <v>-2.6424779001398613E-2</v>
      </c>
      <c r="K262" s="49"/>
    </row>
    <row r="263" spans="1:11" x14ac:dyDescent="0.25">
      <c r="A263" s="21">
        <v>45385</v>
      </c>
      <c r="B263" s="2">
        <f>_xlfn.IFNA(VLOOKUP(A263,'JGS0001'!$A:$B,2,FALSE),0)</f>
        <v>0</v>
      </c>
      <c r="C263" s="2">
        <f>_xlfn.IFNA(VLOOKUP(A263,'JGS0002'!$A:$B,2,FALSE),0)</f>
        <v>-1230</v>
      </c>
      <c r="D263" s="2">
        <f>_xlfn.IFNA(VLOOKUP(A263,'JGS0003'!$A:$B,2,FALSE),0)</f>
        <v>0</v>
      </c>
      <c r="E263" s="2">
        <f>_xlfn.IFNA(VLOOKUP(A263,'JGS0004'!$A:$B,2,FALSE),0)</f>
        <v>-1001</v>
      </c>
      <c r="F263" s="2">
        <f>_xlfn.IFNA(VLOOKUP(A263,'JGS0005'!$A:$B,2,FALSE),0)</f>
        <v>-469</v>
      </c>
      <c r="G263" s="45">
        <f t="shared" si="9"/>
        <v>-2700</v>
      </c>
      <c r="H263" s="2">
        <f t="shared" si="8"/>
        <v>289163</v>
      </c>
      <c r="I263" s="45">
        <f>MIN((H263-MAX(H263:$H$1291)),0)</f>
        <v>-5409</v>
      </c>
      <c r="J263" s="49">
        <f>MIN(H263/MAX(H263:$H$1291)-1,0)</f>
        <v>-1.8362234020884549E-2</v>
      </c>
      <c r="K263" s="49"/>
    </row>
    <row r="264" spans="1:11" x14ac:dyDescent="0.25">
      <c r="A264" s="21">
        <v>45384</v>
      </c>
      <c r="B264" s="2">
        <f>_xlfn.IFNA(VLOOKUP(A264,'JGS0001'!$A:$B,2,FALSE),0)</f>
        <v>-695</v>
      </c>
      <c r="C264" s="2">
        <f>_xlfn.IFNA(VLOOKUP(A264,'JGS0002'!$A:$B,2,FALSE),0)</f>
        <v>-1004</v>
      </c>
      <c r="D264" s="2">
        <f>_xlfn.IFNA(VLOOKUP(A264,'JGS0003'!$A:$B,2,FALSE),0)</f>
        <v>0</v>
      </c>
      <c r="E264" s="2">
        <f>_xlfn.IFNA(VLOOKUP(A264,'JGS0004'!$A:$B,2,FALSE),0)</f>
        <v>0</v>
      </c>
      <c r="F264" s="2">
        <f>_xlfn.IFNA(VLOOKUP(A264,'JGS0005'!$A:$B,2,FALSE),0)</f>
        <v>-1010</v>
      </c>
      <c r="G264" s="45">
        <f t="shared" si="9"/>
        <v>-2709</v>
      </c>
      <c r="H264" s="2">
        <f t="shared" si="8"/>
        <v>291863</v>
      </c>
      <c r="I264" s="45">
        <f>MIN((H264-MAX(H264:$H$1291)),0)</f>
        <v>-2709</v>
      </c>
      <c r="J264" s="49">
        <f>MIN(H264/MAX(H264:$H$1291)-1,0)</f>
        <v>-9.1963934114579482E-3</v>
      </c>
      <c r="K264" s="49"/>
    </row>
    <row r="265" spans="1:11" x14ac:dyDescent="0.25">
      <c r="A265" s="21">
        <v>45383</v>
      </c>
      <c r="B265" s="2">
        <f>_xlfn.IFNA(VLOOKUP(A265,'JGS0001'!$A:$B,2,FALSE),0)</f>
        <v>0</v>
      </c>
      <c r="C265" s="2">
        <f>_xlfn.IFNA(VLOOKUP(A265,'JGS0002'!$A:$B,2,FALSE),0)</f>
        <v>0</v>
      </c>
      <c r="D265" s="2">
        <f>_xlfn.IFNA(VLOOKUP(A265,'JGS0003'!$A:$B,2,FALSE),0)</f>
        <v>952</v>
      </c>
      <c r="E265" s="2">
        <f>_xlfn.IFNA(VLOOKUP(A265,'JGS0004'!$A:$B,2,FALSE),0)</f>
        <v>0</v>
      </c>
      <c r="F265" s="2">
        <f>_xlfn.IFNA(VLOOKUP(A265,'JGS0005'!$A:$B,2,FALSE),0)</f>
        <v>600</v>
      </c>
      <c r="G265" s="45">
        <f t="shared" si="9"/>
        <v>1552</v>
      </c>
      <c r="H265" s="2">
        <f t="shared" si="8"/>
        <v>294572</v>
      </c>
      <c r="I265" s="45">
        <f>MIN((H265-MAX(H265:$H$1291)),0)</f>
        <v>0</v>
      </c>
      <c r="J265" s="49">
        <f>MIN(H265/MAX(H265:$H$1291)-1,0)</f>
        <v>0</v>
      </c>
      <c r="K265" s="49"/>
    </row>
    <row r="266" spans="1:11" x14ac:dyDescent="0.25">
      <c r="A266" s="21">
        <v>45380</v>
      </c>
      <c r="B266" s="2">
        <f>_xlfn.IFNA(VLOOKUP(A266,'JGS0001'!$A:$B,2,FALSE),0)</f>
        <v>0</v>
      </c>
      <c r="C266" s="2">
        <f>_xlfn.IFNA(VLOOKUP(A266,'JGS0002'!$A:$B,2,FALSE),0)</f>
        <v>0</v>
      </c>
      <c r="D266" s="2">
        <f>_xlfn.IFNA(VLOOKUP(A266,'JGS0003'!$A:$B,2,FALSE),0)</f>
        <v>0</v>
      </c>
      <c r="E266" s="2">
        <f>_xlfn.IFNA(VLOOKUP(A266,'JGS0004'!$A:$B,2,FALSE),0)</f>
        <v>0</v>
      </c>
      <c r="F266" s="2">
        <f>_xlfn.IFNA(VLOOKUP(A266,'JGS0005'!$A:$B,2,FALSE),0)</f>
        <v>-950</v>
      </c>
      <c r="G266" s="45">
        <f t="shared" si="9"/>
        <v>-950</v>
      </c>
      <c r="H266" s="2">
        <f t="shared" si="8"/>
        <v>293020</v>
      </c>
      <c r="I266" s="45">
        <f>MIN((H266-MAX(H266:$H$1291)),0)</f>
        <v>-950</v>
      </c>
      <c r="J266" s="49">
        <f>MIN(H266/MAX(H266:$H$1291)-1,0)</f>
        <v>-3.2316222743817846E-3</v>
      </c>
      <c r="K266" s="49"/>
    </row>
    <row r="267" spans="1:11" x14ac:dyDescent="0.25">
      <c r="A267" s="21">
        <v>45379</v>
      </c>
      <c r="B267" s="2">
        <f>_xlfn.IFNA(VLOOKUP(A267,'JGS0001'!$A:$B,2,FALSE),0)</f>
        <v>2050</v>
      </c>
      <c r="C267" s="2">
        <f>_xlfn.IFNA(VLOOKUP(A267,'JGS0002'!$A:$B,2,FALSE),0)</f>
        <v>439</v>
      </c>
      <c r="D267" s="2">
        <f>_xlfn.IFNA(VLOOKUP(A267,'JGS0003'!$A:$B,2,FALSE),0)</f>
        <v>4635</v>
      </c>
      <c r="E267" s="2">
        <f>_xlfn.IFNA(VLOOKUP(A267,'JGS0004'!$A:$B,2,FALSE),0)</f>
        <v>1526</v>
      </c>
      <c r="F267" s="2">
        <f>_xlfn.IFNA(VLOOKUP(A267,'JGS0005'!$A:$B,2,FALSE),0)</f>
        <v>3954</v>
      </c>
      <c r="G267" s="45">
        <f t="shared" si="9"/>
        <v>12604</v>
      </c>
      <c r="H267" s="2">
        <f t="shared" si="8"/>
        <v>293970</v>
      </c>
      <c r="I267" s="45">
        <f>MIN((H267-MAX(H267:$H$1291)),0)</f>
        <v>0</v>
      </c>
      <c r="J267" s="49">
        <f>MIN(H267/MAX(H267:$H$1291)-1,0)</f>
        <v>0</v>
      </c>
      <c r="K267" s="49"/>
    </row>
    <row r="268" spans="1:11" x14ac:dyDescent="0.25">
      <c r="A268" s="21">
        <v>45378</v>
      </c>
      <c r="B268" s="2">
        <f>_xlfn.IFNA(VLOOKUP(A268,'JGS0001'!$A:$B,2,FALSE),0)</f>
        <v>54</v>
      </c>
      <c r="C268" s="2">
        <f>_xlfn.IFNA(VLOOKUP(A268,'JGS0002'!$A:$B,2,FALSE),0)</f>
        <v>0</v>
      </c>
      <c r="D268" s="2">
        <f>_xlfn.IFNA(VLOOKUP(A268,'JGS0003'!$A:$B,2,FALSE),0)</f>
        <v>0</v>
      </c>
      <c r="E268" s="2">
        <f>_xlfn.IFNA(VLOOKUP(A268,'JGS0004'!$A:$B,2,FALSE),0)</f>
        <v>0</v>
      </c>
      <c r="F268" s="2">
        <f>_xlfn.IFNA(VLOOKUP(A268,'JGS0005'!$A:$B,2,FALSE),0)</f>
        <v>494</v>
      </c>
      <c r="G268" s="45">
        <f t="shared" si="9"/>
        <v>548</v>
      </c>
      <c r="H268" s="2">
        <f t="shared" si="8"/>
        <v>281366</v>
      </c>
      <c r="I268" s="45">
        <f>MIN((H268-MAX(H268:$H$1291)),0)</f>
        <v>-2467</v>
      </c>
      <c r="J268" s="49">
        <f>MIN(H268/MAX(H268:$H$1291)-1,0)</f>
        <v>-8.6917307007994271E-3</v>
      </c>
      <c r="K268" s="49"/>
    </row>
    <row r="269" spans="1:11" x14ac:dyDescent="0.25">
      <c r="A269" s="21">
        <v>45377</v>
      </c>
      <c r="B269" s="2">
        <f>_xlfn.IFNA(VLOOKUP(A269,'JGS0001'!$A:$B,2,FALSE),0)</f>
        <v>0</v>
      </c>
      <c r="C269" s="2">
        <f>_xlfn.IFNA(VLOOKUP(A269,'JGS0002'!$A:$B,2,FALSE),0)</f>
        <v>-978</v>
      </c>
      <c r="D269" s="2">
        <f>_xlfn.IFNA(VLOOKUP(A269,'JGS0003'!$A:$B,2,FALSE),0)</f>
        <v>-135</v>
      </c>
      <c r="E269" s="2">
        <f>_xlfn.IFNA(VLOOKUP(A269,'JGS0004'!$A:$B,2,FALSE),0)</f>
        <v>-522</v>
      </c>
      <c r="F269" s="2">
        <f>_xlfn.IFNA(VLOOKUP(A269,'JGS0005'!$A:$B,2,FALSE),0)</f>
        <v>-380</v>
      </c>
      <c r="G269" s="45">
        <f t="shared" si="9"/>
        <v>-2015</v>
      </c>
      <c r="H269" s="2">
        <f t="shared" si="8"/>
        <v>280818</v>
      </c>
      <c r="I269" s="45">
        <f>MIN((H269-MAX(H269:$H$1291)),0)</f>
        <v>-3015</v>
      </c>
      <c r="J269" s="49">
        <f>MIN(H269/MAX(H269:$H$1291)-1,0)</f>
        <v>-1.0622443479088028E-2</v>
      </c>
      <c r="K269" s="49"/>
    </row>
    <row r="270" spans="1:11" x14ac:dyDescent="0.25">
      <c r="A270" s="21">
        <v>45376</v>
      </c>
      <c r="B270" s="2">
        <f>_xlfn.IFNA(VLOOKUP(A270,'JGS0001'!$A:$B,2,FALSE),0)</f>
        <v>0</v>
      </c>
      <c r="C270" s="2">
        <f>_xlfn.IFNA(VLOOKUP(A270,'JGS0002'!$A:$B,2,FALSE),0)</f>
        <v>0</v>
      </c>
      <c r="D270" s="2">
        <f>_xlfn.IFNA(VLOOKUP(A270,'JGS0003'!$A:$B,2,FALSE),0)</f>
        <v>0</v>
      </c>
      <c r="E270" s="2">
        <f>_xlfn.IFNA(VLOOKUP(A270,'JGS0004'!$A:$B,2,FALSE),0)</f>
        <v>0</v>
      </c>
      <c r="F270" s="2">
        <f>_xlfn.IFNA(VLOOKUP(A270,'JGS0005'!$A:$B,2,FALSE),0)</f>
        <v>-1000</v>
      </c>
      <c r="G270" s="45">
        <f t="shared" si="9"/>
        <v>-1000</v>
      </c>
      <c r="H270" s="2">
        <f t="shared" si="8"/>
        <v>282833</v>
      </c>
      <c r="I270" s="45">
        <f>MIN((H270-MAX(H270:$H$1291)),0)</f>
        <v>-1000</v>
      </c>
      <c r="J270" s="49">
        <f>MIN(H270/MAX(H270:$H$1291)-1,0)</f>
        <v>-3.5231985005267363E-3</v>
      </c>
      <c r="K270" s="49"/>
    </row>
    <row r="271" spans="1:11" x14ac:dyDescent="0.25">
      <c r="A271" s="21">
        <v>45373</v>
      </c>
      <c r="B271" s="2">
        <f>_xlfn.IFNA(VLOOKUP(A271,'JGS0001'!$A:$B,2,FALSE),0)</f>
        <v>0</v>
      </c>
      <c r="C271" s="2">
        <f>_xlfn.IFNA(VLOOKUP(A271,'JGS0002'!$A:$B,2,FALSE),0)</f>
        <v>4199</v>
      </c>
      <c r="D271" s="2">
        <f>_xlfn.IFNA(VLOOKUP(A271,'JGS0003'!$A:$B,2,FALSE),0)</f>
        <v>558</v>
      </c>
      <c r="E271" s="2">
        <f>_xlfn.IFNA(VLOOKUP(A271,'JGS0004'!$A:$B,2,FALSE),0)</f>
        <v>1258</v>
      </c>
      <c r="F271" s="2">
        <f>_xlfn.IFNA(VLOOKUP(A271,'JGS0005'!$A:$B,2,FALSE),0)</f>
        <v>-447</v>
      </c>
      <c r="G271" s="45">
        <f t="shared" si="9"/>
        <v>5568</v>
      </c>
      <c r="H271" s="2">
        <f t="shared" si="8"/>
        <v>283833</v>
      </c>
      <c r="I271" s="45">
        <f>MIN((H271-MAX(H271:$H$1291)),0)</f>
        <v>0</v>
      </c>
      <c r="J271" s="49">
        <f>MIN(H271/MAX(H271:$H$1291)-1,0)</f>
        <v>0</v>
      </c>
      <c r="K271" s="49"/>
    </row>
    <row r="272" spans="1:11" x14ac:dyDescent="0.25">
      <c r="A272" s="21">
        <v>45372</v>
      </c>
      <c r="B272" s="2">
        <f>_xlfn.IFNA(VLOOKUP(A272,'JGS0001'!$A:$B,2,FALSE),0)</f>
        <v>0</v>
      </c>
      <c r="C272" s="2">
        <f>_xlfn.IFNA(VLOOKUP(A272,'JGS0002'!$A:$B,2,FALSE),0)</f>
        <v>671</v>
      </c>
      <c r="D272" s="2">
        <f>_xlfn.IFNA(VLOOKUP(A272,'JGS0003'!$A:$B,2,FALSE),0)</f>
        <v>-70</v>
      </c>
      <c r="E272" s="2">
        <f>_xlfn.IFNA(VLOOKUP(A272,'JGS0004'!$A:$B,2,FALSE),0)</f>
        <v>-75</v>
      </c>
      <c r="F272" s="2">
        <f>_xlfn.IFNA(VLOOKUP(A272,'JGS0005'!$A:$B,2,FALSE),0)</f>
        <v>426</v>
      </c>
      <c r="G272" s="45">
        <f t="shared" si="9"/>
        <v>952</v>
      </c>
      <c r="H272" s="2">
        <f t="shared" si="8"/>
        <v>278265</v>
      </c>
      <c r="I272" s="45">
        <f>MIN((H272-MAX(H272:$H$1291)),0)</f>
        <v>0</v>
      </c>
      <c r="J272" s="49">
        <f>MIN(H272/MAX(H272:$H$1291)-1,0)</f>
        <v>0</v>
      </c>
      <c r="K272" s="49"/>
    </row>
    <row r="273" spans="1:11" x14ac:dyDescent="0.25">
      <c r="A273" s="21">
        <v>45371</v>
      </c>
      <c r="B273" s="2">
        <f>_xlfn.IFNA(VLOOKUP(A273,'JGS0001'!$A:$B,2,FALSE),0)</f>
        <v>476</v>
      </c>
      <c r="C273" s="2">
        <f>_xlfn.IFNA(VLOOKUP(A273,'JGS0002'!$A:$B,2,FALSE),0)</f>
        <v>0</v>
      </c>
      <c r="D273" s="2">
        <f>_xlfn.IFNA(VLOOKUP(A273,'JGS0003'!$A:$B,2,FALSE),0)</f>
        <v>185</v>
      </c>
      <c r="E273" s="2">
        <f>_xlfn.IFNA(VLOOKUP(A273,'JGS0004'!$A:$B,2,FALSE),0)</f>
        <v>0</v>
      </c>
      <c r="F273" s="2">
        <f>_xlfn.IFNA(VLOOKUP(A273,'JGS0005'!$A:$B,2,FALSE),0)</f>
        <v>0</v>
      </c>
      <c r="G273" s="45">
        <f t="shared" si="9"/>
        <v>661</v>
      </c>
      <c r="H273" s="2">
        <f t="shared" si="8"/>
        <v>277313</v>
      </c>
      <c r="I273" s="45">
        <f>MIN((H273-MAX(H273:$H$1291)),0)</f>
        <v>0</v>
      </c>
      <c r="J273" s="49">
        <f>MIN(H273/MAX(H273:$H$1291)-1,0)</f>
        <v>0</v>
      </c>
      <c r="K273" s="49"/>
    </row>
    <row r="274" spans="1:11" x14ac:dyDescent="0.25">
      <c r="A274" s="21">
        <v>45370</v>
      </c>
      <c r="B274" s="2">
        <f>_xlfn.IFNA(VLOOKUP(A274,'JGS0001'!$A:$B,2,FALSE),0)</f>
        <v>0</v>
      </c>
      <c r="C274" s="2">
        <f>_xlfn.IFNA(VLOOKUP(A274,'JGS0002'!$A:$B,2,FALSE),0)</f>
        <v>1524</v>
      </c>
      <c r="D274" s="2">
        <f>_xlfn.IFNA(VLOOKUP(A274,'JGS0003'!$A:$B,2,FALSE),0)</f>
        <v>0</v>
      </c>
      <c r="E274" s="2">
        <f>_xlfn.IFNA(VLOOKUP(A274,'JGS0004'!$A:$B,2,FALSE),0)</f>
        <v>0</v>
      </c>
      <c r="F274" s="2">
        <f>_xlfn.IFNA(VLOOKUP(A274,'JGS0005'!$A:$B,2,FALSE),0)</f>
        <v>1592</v>
      </c>
      <c r="G274" s="45">
        <f t="shared" si="9"/>
        <v>3116</v>
      </c>
      <c r="H274" s="2">
        <f t="shared" si="8"/>
        <v>276652</v>
      </c>
      <c r="I274" s="45">
        <f>MIN((H274-MAX(H274:$H$1291)),0)</f>
        <v>0</v>
      </c>
      <c r="J274" s="49">
        <f>MIN(H274/MAX(H274:$H$1291)-1,0)</f>
        <v>0</v>
      </c>
      <c r="K274" s="49"/>
    </row>
    <row r="275" spans="1:11" x14ac:dyDescent="0.25">
      <c r="A275" s="21">
        <v>45369</v>
      </c>
      <c r="B275" s="2">
        <f>_xlfn.IFNA(VLOOKUP(A275,'JGS0001'!$A:$B,2,FALSE),0)</f>
        <v>0</v>
      </c>
      <c r="C275" s="2">
        <f>_xlfn.IFNA(VLOOKUP(A275,'JGS0002'!$A:$B,2,FALSE),0)</f>
        <v>-1008</v>
      </c>
      <c r="D275" s="2">
        <f>_xlfn.IFNA(VLOOKUP(A275,'JGS0003'!$A:$B,2,FALSE),0)</f>
        <v>282</v>
      </c>
      <c r="E275" s="2">
        <f>_xlfn.IFNA(VLOOKUP(A275,'JGS0004'!$A:$B,2,FALSE),0)</f>
        <v>0</v>
      </c>
      <c r="F275" s="2">
        <f>_xlfn.IFNA(VLOOKUP(A275,'JGS0005'!$A:$B,2,FALSE),0)</f>
        <v>-1001</v>
      </c>
      <c r="G275" s="45">
        <f t="shared" si="9"/>
        <v>-1727</v>
      </c>
      <c r="H275" s="2">
        <f t="shared" si="8"/>
        <v>273536</v>
      </c>
      <c r="I275" s="45">
        <f>MIN((H275-MAX(H275:$H$1291)),0)</f>
        <v>-1727</v>
      </c>
      <c r="J275" s="49">
        <f>MIN(H275/MAX(H275:$H$1291)-1,0)</f>
        <v>-6.2739997747608411E-3</v>
      </c>
      <c r="K275" s="49"/>
    </row>
    <row r="276" spans="1:11" x14ac:dyDescent="0.25">
      <c r="A276" s="21">
        <v>45366</v>
      </c>
      <c r="B276" s="2">
        <f>_xlfn.IFNA(VLOOKUP(A276,'JGS0001'!$A:$B,2,FALSE),0)</f>
        <v>1222</v>
      </c>
      <c r="C276" s="2">
        <f>_xlfn.IFNA(VLOOKUP(A276,'JGS0002'!$A:$B,2,FALSE),0)</f>
        <v>1135</v>
      </c>
      <c r="D276" s="2">
        <f>_xlfn.IFNA(VLOOKUP(A276,'JGS0003'!$A:$B,2,FALSE),0)</f>
        <v>-1002</v>
      </c>
      <c r="E276" s="2">
        <f>_xlfn.IFNA(VLOOKUP(A276,'JGS0004'!$A:$B,2,FALSE),0)</f>
        <v>36</v>
      </c>
      <c r="F276" s="2">
        <f>_xlfn.IFNA(VLOOKUP(A276,'JGS0005'!$A:$B,2,FALSE),0)</f>
        <v>1614</v>
      </c>
      <c r="G276" s="45">
        <f t="shared" si="9"/>
        <v>3005</v>
      </c>
      <c r="H276" s="2">
        <f t="shared" si="8"/>
        <v>275263</v>
      </c>
      <c r="I276" s="45">
        <f>MIN((H276-MAX(H276:$H$1291)),0)</f>
        <v>0</v>
      </c>
      <c r="J276" s="49">
        <f>MIN(H276/MAX(H276:$H$1291)-1,0)</f>
        <v>0</v>
      </c>
      <c r="K276" s="49"/>
    </row>
    <row r="277" spans="1:11" x14ac:dyDescent="0.25">
      <c r="A277" s="21">
        <v>45365</v>
      </c>
      <c r="B277" s="2">
        <f>_xlfn.IFNA(VLOOKUP(A277,'JGS0001'!$A:$B,2,FALSE),0)</f>
        <v>0</v>
      </c>
      <c r="C277" s="2">
        <f>_xlfn.IFNA(VLOOKUP(A277,'JGS0002'!$A:$B,2,FALSE),0)</f>
        <v>0</v>
      </c>
      <c r="D277" s="2">
        <f>_xlfn.IFNA(VLOOKUP(A277,'JGS0003'!$A:$B,2,FALSE),0)</f>
        <v>0</v>
      </c>
      <c r="E277" s="2">
        <f>_xlfn.IFNA(VLOOKUP(A277,'JGS0004'!$A:$B,2,FALSE),0)</f>
        <v>0</v>
      </c>
      <c r="F277" s="2">
        <f>_xlfn.IFNA(VLOOKUP(A277,'JGS0005'!$A:$B,2,FALSE),0)</f>
        <v>0</v>
      </c>
      <c r="G277" s="45">
        <f t="shared" si="9"/>
        <v>0</v>
      </c>
      <c r="H277" s="2">
        <f t="shared" si="8"/>
        <v>272258</v>
      </c>
      <c r="I277" s="45">
        <f>MIN((H277-MAX(H277:$H$1291)),0)</f>
        <v>0</v>
      </c>
      <c r="J277" s="49">
        <f>MIN(H277/MAX(H277:$H$1291)-1,0)</f>
        <v>0</v>
      </c>
      <c r="K277" s="49"/>
    </row>
    <row r="278" spans="1:11" x14ac:dyDescent="0.25">
      <c r="A278" s="21">
        <v>45364</v>
      </c>
      <c r="B278" s="2">
        <f>_xlfn.IFNA(VLOOKUP(A278,'JGS0001'!$A:$B,2,FALSE),0)</f>
        <v>1295</v>
      </c>
      <c r="C278" s="2">
        <f>_xlfn.IFNA(VLOOKUP(A278,'JGS0002'!$A:$B,2,FALSE),0)</f>
        <v>1899</v>
      </c>
      <c r="D278" s="2">
        <f>_xlfn.IFNA(VLOOKUP(A278,'JGS0003'!$A:$B,2,FALSE),0)</f>
        <v>0</v>
      </c>
      <c r="E278" s="2">
        <f>_xlfn.IFNA(VLOOKUP(A278,'JGS0004'!$A:$B,2,FALSE),0)</f>
        <v>1892</v>
      </c>
      <c r="F278" s="2">
        <f>_xlfn.IFNA(VLOOKUP(A278,'JGS0005'!$A:$B,2,FALSE),0)</f>
        <v>0</v>
      </c>
      <c r="G278" s="45">
        <f t="shared" si="9"/>
        <v>5086</v>
      </c>
      <c r="H278" s="2">
        <f t="shared" si="8"/>
        <v>272258</v>
      </c>
      <c r="I278" s="45">
        <f>MIN((H278-MAX(H278:$H$1291)),0)</f>
        <v>0</v>
      </c>
      <c r="J278" s="49">
        <f>MIN(H278/MAX(H278:$H$1291)-1,0)</f>
        <v>0</v>
      </c>
      <c r="K278" s="49"/>
    </row>
    <row r="279" spans="1:11" x14ac:dyDescent="0.25">
      <c r="A279" s="21">
        <v>45363</v>
      </c>
      <c r="B279" s="2">
        <f>_xlfn.IFNA(VLOOKUP(A279,'JGS0001'!$A:$B,2,FALSE),0)</f>
        <v>0</v>
      </c>
      <c r="C279" s="2">
        <f>_xlfn.IFNA(VLOOKUP(A279,'JGS0002'!$A:$B,2,FALSE),0)</f>
        <v>-1059</v>
      </c>
      <c r="D279" s="2">
        <f>_xlfn.IFNA(VLOOKUP(A279,'JGS0003'!$A:$B,2,FALSE),0)</f>
        <v>-894</v>
      </c>
      <c r="E279" s="2">
        <f>_xlfn.IFNA(VLOOKUP(A279,'JGS0004'!$A:$B,2,FALSE),0)</f>
        <v>0</v>
      </c>
      <c r="F279" s="2">
        <f>_xlfn.IFNA(VLOOKUP(A279,'JGS0005'!$A:$B,2,FALSE),0)</f>
        <v>0</v>
      </c>
      <c r="G279" s="45">
        <f t="shared" si="9"/>
        <v>-1953</v>
      </c>
      <c r="H279" s="2">
        <f t="shared" si="8"/>
        <v>267172</v>
      </c>
      <c r="I279" s="45">
        <f>MIN((H279-MAX(H279:$H$1291)),0)</f>
        <v>-3116</v>
      </c>
      <c r="J279" s="49">
        <f>MIN(H279/MAX(H279:$H$1291)-1,0)</f>
        <v>-1.152844373409101E-2</v>
      </c>
      <c r="K279" s="49"/>
    </row>
    <row r="280" spans="1:11" x14ac:dyDescent="0.25">
      <c r="A280" s="21">
        <v>45362</v>
      </c>
      <c r="B280" s="2">
        <f>_xlfn.IFNA(VLOOKUP(A280,'JGS0001'!$A:$B,2,FALSE),0)</f>
        <v>0</v>
      </c>
      <c r="C280" s="2">
        <f>_xlfn.IFNA(VLOOKUP(A280,'JGS0002'!$A:$B,2,FALSE),0)</f>
        <v>1397</v>
      </c>
      <c r="D280" s="2">
        <f>_xlfn.IFNA(VLOOKUP(A280,'JGS0003'!$A:$B,2,FALSE),0)</f>
        <v>0</v>
      </c>
      <c r="E280" s="2">
        <f>_xlfn.IFNA(VLOOKUP(A280,'JGS0004'!$A:$B,2,FALSE),0)</f>
        <v>1528</v>
      </c>
      <c r="F280" s="2">
        <f>_xlfn.IFNA(VLOOKUP(A280,'JGS0005'!$A:$B,2,FALSE),0)</f>
        <v>1171</v>
      </c>
      <c r="G280" s="45">
        <f t="shared" si="9"/>
        <v>4096</v>
      </c>
      <c r="H280" s="2">
        <f t="shared" si="8"/>
        <v>269125</v>
      </c>
      <c r="I280" s="45">
        <f>MIN((H280-MAX(H280:$H$1291)),0)</f>
        <v>-1163</v>
      </c>
      <c r="J280" s="49">
        <f>MIN(H280/MAX(H280:$H$1291)-1,0)</f>
        <v>-4.3028177351566166E-3</v>
      </c>
      <c r="K280" s="49"/>
    </row>
    <row r="281" spans="1:11" x14ac:dyDescent="0.25">
      <c r="A281" s="21">
        <v>45359</v>
      </c>
      <c r="B281" s="2">
        <f>_xlfn.IFNA(VLOOKUP(A281,'JGS0001'!$A:$B,2,FALSE),0)</f>
        <v>45</v>
      </c>
      <c r="C281" s="2">
        <f>_xlfn.IFNA(VLOOKUP(A281,'JGS0002'!$A:$B,2,FALSE),0)</f>
        <v>-1026</v>
      </c>
      <c r="D281" s="2">
        <f>_xlfn.IFNA(VLOOKUP(A281,'JGS0003'!$A:$B,2,FALSE),0)</f>
        <v>-230</v>
      </c>
      <c r="E281" s="2">
        <f>_xlfn.IFNA(VLOOKUP(A281,'JGS0004'!$A:$B,2,FALSE),0)</f>
        <v>368</v>
      </c>
      <c r="F281" s="2">
        <f>_xlfn.IFNA(VLOOKUP(A281,'JGS0005'!$A:$B,2,FALSE),0)</f>
        <v>540</v>
      </c>
      <c r="G281" s="45">
        <f t="shared" si="9"/>
        <v>-303</v>
      </c>
      <c r="H281" s="2">
        <f t="shared" si="8"/>
        <v>265029</v>
      </c>
      <c r="I281" s="45">
        <f>MIN((H281-MAX(H281:$H$1291)),0)</f>
        <v>-5259</v>
      </c>
      <c r="J281" s="49">
        <f>MIN(H281/MAX(H281:$H$1291)-1,0)</f>
        <v>-1.9457023619250613E-2</v>
      </c>
      <c r="K281" s="49"/>
    </row>
    <row r="282" spans="1:11" x14ac:dyDescent="0.25">
      <c r="A282" s="21">
        <v>45358</v>
      </c>
      <c r="B282" s="2">
        <f>_xlfn.IFNA(VLOOKUP(A282,'JGS0001'!$A:$B,2,FALSE),0)</f>
        <v>-1000</v>
      </c>
      <c r="C282" s="2">
        <f>_xlfn.IFNA(VLOOKUP(A282,'JGS0002'!$A:$B,2,FALSE),0)</f>
        <v>0</v>
      </c>
      <c r="D282" s="2">
        <f>_xlfn.IFNA(VLOOKUP(A282,'JGS0003'!$A:$B,2,FALSE),0)</f>
        <v>400</v>
      </c>
      <c r="E282" s="2">
        <f>_xlfn.IFNA(VLOOKUP(A282,'JGS0004'!$A:$B,2,FALSE),0)</f>
        <v>0</v>
      </c>
      <c r="F282" s="2">
        <f>_xlfn.IFNA(VLOOKUP(A282,'JGS0005'!$A:$B,2,FALSE),0)</f>
        <v>0</v>
      </c>
      <c r="G282" s="45">
        <f t="shared" si="9"/>
        <v>-600</v>
      </c>
      <c r="H282" s="2">
        <f t="shared" si="8"/>
        <v>265332</v>
      </c>
      <c r="I282" s="45">
        <f>MIN((H282-MAX(H282:$H$1291)),0)</f>
        <v>-4956</v>
      </c>
      <c r="J282" s="49">
        <f>MIN(H282/MAX(H282:$H$1291)-1,0)</f>
        <v>-1.8335997158586359E-2</v>
      </c>
      <c r="K282" s="49"/>
    </row>
    <row r="283" spans="1:11" x14ac:dyDescent="0.25">
      <c r="A283" s="21">
        <v>45357</v>
      </c>
      <c r="B283" s="2">
        <f>_xlfn.IFNA(VLOOKUP(A283,'JGS0001'!$A:$B,2,FALSE),0)</f>
        <v>70</v>
      </c>
      <c r="C283" s="2">
        <f>_xlfn.IFNA(VLOOKUP(A283,'JGS0002'!$A:$B,2,FALSE),0)</f>
        <v>-1001</v>
      </c>
      <c r="D283" s="2">
        <f>_xlfn.IFNA(VLOOKUP(A283,'JGS0003'!$A:$B,2,FALSE),0)</f>
        <v>0</v>
      </c>
      <c r="E283" s="2">
        <f>_xlfn.IFNA(VLOOKUP(A283,'JGS0004'!$A:$B,2,FALSE),0)</f>
        <v>225</v>
      </c>
      <c r="F283" s="2">
        <f>_xlfn.IFNA(VLOOKUP(A283,'JGS0005'!$A:$B,2,FALSE),0)</f>
        <v>-1006</v>
      </c>
      <c r="G283" s="45">
        <f t="shared" si="9"/>
        <v>-1712</v>
      </c>
      <c r="H283" s="2">
        <f t="shared" si="8"/>
        <v>265932</v>
      </c>
      <c r="I283" s="45">
        <f>MIN((H283-MAX(H283:$H$1291)),0)</f>
        <v>-4356</v>
      </c>
      <c r="J283" s="49">
        <f>MIN(H283/MAX(H283:$H$1291)-1,0)</f>
        <v>-1.6116142781033571E-2</v>
      </c>
      <c r="K283" s="49"/>
    </row>
    <row r="284" spans="1:11" x14ac:dyDescent="0.25">
      <c r="A284" s="21">
        <v>45356</v>
      </c>
      <c r="B284" s="2">
        <f>_xlfn.IFNA(VLOOKUP(A284,'JGS0001'!$A:$B,2,FALSE),0)</f>
        <v>0</v>
      </c>
      <c r="C284" s="2">
        <f>_xlfn.IFNA(VLOOKUP(A284,'JGS0002'!$A:$B,2,FALSE),0)</f>
        <v>0</v>
      </c>
      <c r="D284" s="2">
        <f>_xlfn.IFNA(VLOOKUP(A284,'JGS0003'!$A:$B,2,FALSE),0)</f>
        <v>0</v>
      </c>
      <c r="E284" s="2">
        <f>_xlfn.IFNA(VLOOKUP(A284,'JGS0004'!$A:$B,2,FALSE),0)</f>
        <v>301</v>
      </c>
      <c r="F284" s="2">
        <f>_xlfn.IFNA(VLOOKUP(A284,'JGS0005'!$A:$B,2,FALSE),0)</f>
        <v>-790</v>
      </c>
      <c r="G284" s="45">
        <f t="shared" si="9"/>
        <v>-489</v>
      </c>
      <c r="H284" s="2">
        <f t="shared" si="8"/>
        <v>267644</v>
      </c>
      <c r="I284" s="45">
        <f>MIN((H284-MAX(H284:$H$1291)),0)</f>
        <v>-2644</v>
      </c>
      <c r="J284" s="49">
        <f>MIN(H284/MAX(H284:$H$1291)-1,0)</f>
        <v>-9.7821582904161763E-3</v>
      </c>
      <c r="K284" s="49"/>
    </row>
    <row r="285" spans="1:11" x14ac:dyDescent="0.25">
      <c r="A285" s="21">
        <v>45355</v>
      </c>
      <c r="B285" s="2">
        <f>_xlfn.IFNA(VLOOKUP(A285,'JGS0001'!$A:$B,2,FALSE),0)</f>
        <v>0</v>
      </c>
      <c r="C285" s="2">
        <f>_xlfn.IFNA(VLOOKUP(A285,'JGS0002'!$A:$B,2,FALSE),0)</f>
        <v>-827</v>
      </c>
      <c r="D285" s="2">
        <f>_xlfn.IFNA(VLOOKUP(A285,'JGS0003'!$A:$B,2,FALSE),0)</f>
        <v>-327</v>
      </c>
      <c r="E285" s="2">
        <f>_xlfn.IFNA(VLOOKUP(A285,'JGS0004'!$A:$B,2,FALSE),0)</f>
        <v>0</v>
      </c>
      <c r="F285" s="2">
        <f>_xlfn.IFNA(VLOOKUP(A285,'JGS0005'!$A:$B,2,FALSE),0)</f>
        <v>-1001</v>
      </c>
      <c r="G285" s="45">
        <f t="shared" si="9"/>
        <v>-2155</v>
      </c>
      <c r="H285" s="2">
        <f t="shared" si="8"/>
        <v>268133</v>
      </c>
      <c r="I285" s="45">
        <f>MIN((H285-MAX(H285:$H$1291)),0)</f>
        <v>-2155</v>
      </c>
      <c r="J285" s="49">
        <f>MIN(H285/MAX(H285:$H$1291)-1,0)</f>
        <v>-7.9729769727105992E-3</v>
      </c>
      <c r="K285" s="49"/>
    </row>
    <row r="286" spans="1:11" x14ac:dyDescent="0.25">
      <c r="A286" s="21">
        <v>45352</v>
      </c>
      <c r="B286" s="2">
        <f>_xlfn.IFNA(VLOOKUP(A286,'JGS0001'!$A:$B,2,FALSE),0)</f>
        <v>0</v>
      </c>
      <c r="C286" s="2">
        <f>_xlfn.IFNA(VLOOKUP(A286,'JGS0002'!$A:$B,2,FALSE),0)</f>
        <v>1338</v>
      </c>
      <c r="D286" s="2">
        <f>_xlfn.IFNA(VLOOKUP(A286,'JGS0003'!$A:$B,2,FALSE),0)</f>
        <v>1267</v>
      </c>
      <c r="E286" s="2">
        <f>_xlfn.IFNA(VLOOKUP(A286,'JGS0004'!$A:$B,2,FALSE),0)</f>
        <v>2884</v>
      </c>
      <c r="F286" s="2">
        <f>_xlfn.IFNA(VLOOKUP(A286,'JGS0005'!$A:$B,2,FALSE),0)</f>
        <v>1641</v>
      </c>
      <c r="G286" s="45">
        <f t="shared" si="9"/>
        <v>7130</v>
      </c>
      <c r="H286" s="2">
        <f t="shared" si="8"/>
        <v>270288</v>
      </c>
      <c r="I286" s="45">
        <f>MIN((H286-MAX(H286:$H$1291)),0)</f>
        <v>0</v>
      </c>
      <c r="J286" s="49">
        <f>MIN(H286/MAX(H286:$H$1291)-1,0)</f>
        <v>0</v>
      </c>
      <c r="K286" s="49"/>
    </row>
    <row r="287" spans="1:11" x14ac:dyDescent="0.25">
      <c r="A287" s="21">
        <v>45351</v>
      </c>
      <c r="B287" s="2">
        <f>_xlfn.IFNA(VLOOKUP(A287,'JGS0001'!$A:$B,2,FALSE),0)</f>
        <v>0</v>
      </c>
      <c r="C287" s="2">
        <f>_xlfn.IFNA(VLOOKUP(A287,'JGS0002'!$A:$B,2,FALSE),0)</f>
        <v>-1035</v>
      </c>
      <c r="D287" s="2">
        <f>_xlfn.IFNA(VLOOKUP(A287,'JGS0003'!$A:$B,2,FALSE),0)</f>
        <v>-1020</v>
      </c>
      <c r="E287" s="2">
        <f>_xlfn.IFNA(VLOOKUP(A287,'JGS0004'!$A:$B,2,FALSE),0)</f>
        <v>-510</v>
      </c>
      <c r="F287" s="2">
        <f>_xlfn.IFNA(VLOOKUP(A287,'JGS0005'!$A:$B,2,FALSE),0)</f>
        <v>0</v>
      </c>
      <c r="G287" s="45">
        <f t="shared" si="9"/>
        <v>-2565</v>
      </c>
      <c r="H287" s="2">
        <f t="shared" si="8"/>
        <v>263158</v>
      </c>
      <c r="I287" s="45">
        <f>MIN((H287-MAX(H287:$H$1291)),0)</f>
        <v>-2565</v>
      </c>
      <c r="J287" s="49">
        <f>MIN(H287/MAX(H287:$H$1291)-1,0)</f>
        <v>-9.6529092325466914E-3</v>
      </c>
      <c r="K287" s="49"/>
    </row>
    <row r="288" spans="1:11" x14ac:dyDescent="0.25">
      <c r="A288" s="21">
        <v>45350</v>
      </c>
      <c r="B288" s="2">
        <f>_xlfn.IFNA(VLOOKUP(A288,'JGS0001'!$A:$B,2,FALSE),0)</f>
        <v>-1000</v>
      </c>
      <c r="C288" s="2">
        <f>_xlfn.IFNA(VLOOKUP(A288,'JGS0002'!$A:$B,2,FALSE),0)</f>
        <v>8045</v>
      </c>
      <c r="D288" s="2">
        <f>_xlfn.IFNA(VLOOKUP(A288,'JGS0003'!$A:$B,2,FALSE),0)</f>
        <v>2156</v>
      </c>
      <c r="E288" s="2">
        <f>_xlfn.IFNA(VLOOKUP(A288,'JGS0004'!$A:$B,2,FALSE),0)</f>
        <v>3265</v>
      </c>
      <c r="F288" s="2">
        <f>_xlfn.IFNA(VLOOKUP(A288,'JGS0005'!$A:$B,2,FALSE),0)</f>
        <v>-1002</v>
      </c>
      <c r="G288" s="45">
        <f t="shared" si="9"/>
        <v>11464</v>
      </c>
      <c r="H288" s="2">
        <f t="shared" si="8"/>
        <v>265723</v>
      </c>
      <c r="I288" s="45">
        <f>MIN((H288-MAX(H288:$H$1291)),0)</f>
        <v>0</v>
      </c>
      <c r="J288" s="49">
        <f>MIN(H288/MAX(H288:$H$1291)-1,0)</f>
        <v>0</v>
      </c>
      <c r="K288" s="49"/>
    </row>
    <row r="289" spans="1:11" x14ac:dyDescent="0.25">
      <c r="A289" s="21">
        <v>45349</v>
      </c>
      <c r="B289" s="2">
        <f>_xlfn.IFNA(VLOOKUP(A289,'JGS0001'!$A:$B,2,FALSE),0)</f>
        <v>0</v>
      </c>
      <c r="C289" s="2">
        <f>_xlfn.IFNA(VLOOKUP(A289,'JGS0002'!$A:$B,2,FALSE),0)</f>
        <v>0</v>
      </c>
      <c r="D289" s="2">
        <f>_xlfn.IFNA(VLOOKUP(A289,'JGS0003'!$A:$B,2,FALSE),0)</f>
        <v>0</v>
      </c>
      <c r="E289" s="2">
        <f>_xlfn.IFNA(VLOOKUP(A289,'JGS0004'!$A:$B,2,FALSE),0)</f>
        <v>0</v>
      </c>
      <c r="F289" s="2">
        <f>_xlfn.IFNA(VLOOKUP(A289,'JGS0005'!$A:$B,2,FALSE),0)</f>
        <v>-1000</v>
      </c>
      <c r="G289" s="45">
        <f t="shared" si="9"/>
        <v>-1000</v>
      </c>
      <c r="H289" s="2">
        <f t="shared" si="8"/>
        <v>254259</v>
      </c>
      <c r="I289" s="45">
        <f>MIN((H289-MAX(H289:$H$1291)),0)</f>
        <v>-8693</v>
      </c>
      <c r="J289" s="49">
        <f>MIN(H289/MAX(H289:$H$1291)-1,0)</f>
        <v>-3.3059265569381435E-2</v>
      </c>
      <c r="K289" s="49"/>
    </row>
    <row r="290" spans="1:11" x14ac:dyDescent="0.25">
      <c r="A290" s="21">
        <v>45348</v>
      </c>
      <c r="B290" s="2">
        <f>_xlfn.IFNA(VLOOKUP(A290,'JGS0001'!$A:$B,2,FALSE),0)</f>
        <v>0</v>
      </c>
      <c r="C290" s="2">
        <f>_xlfn.IFNA(VLOOKUP(A290,'JGS0002'!$A:$B,2,FALSE),0)</f>
        <v>1066</v>
      </c>
      <c r="D290" s="2">
        <f>_xlfn.IFNA(VLOOKUP(A290,'JGS0003'!$A:$B,2,FALSE),0)</f>
        <v>0</v>
      </c>
      <c r="E290" s="2">
        <f>_xlfn.IFNA(VLOOKUP(A290,'JGS0004'!$A:$B,2,FALSE),0)</f>
        <v>0</v>
      </c>
      <c r="F290" s="2">
        <f>_xlfn.IFNA(VLOOKUP(A290,'JGS0005'!$A:$B,2,FALSE),0)</f>
        <v>-1000</v>
      </c>
      <c r="G290" s="45">
        <f t="shared" si="9"/>
        <v>66</v>
      </c>
      <c r="H290" s="2">
        <f t="shared" si="8"/>
        <v>255259</v>
      </c>
      <c r="I290" s="45">
        <f>MIN((H290-MAX(H290:$H$1291)),0)</f>
        <v>-7693</v>
      </c>
      <c r="J290" s="49">
        <f>MIN(H290/MAX(H290:$H$1291)-1,0)</f>
        <v>-2.9256290121390971E-2</v>
      </c>
      <c r="K290" s="49"/>
    </row>
    <row r="291" spans="1:11" x14ac:dyDescent="0.25">
      <c r="A291" s="21">
        <v>45342</v>
      </c>
      <c r="B291" s="2">
        <f>_xlfn.IFNA(VLOOKUP(A291,'JGS0001'!$A:$B,2,FALSE),0)</f>
        <v>0</v>
      </c>
      <c r="C291" s="2">
        <f>_xlfn.IFNA(VLOOKUP(A291,'JGS0002'!$A:$B,2,FALSE),0)</f>
        <v>-1001</v>
      </c>
      <c r="D291" s="2">
        <f>_xlfn.IFNA(VLOOKUP(A291,'JGS0003'!$A:$B,2,FALSE),0)</f>
        <v>-327</v>
      </c>
      <c r="E291" s="2">
        <f>_xlfn.IFNA(VLOOKUP(A291,'JGS0004'!$A:$B,2,FALSE),0)</f>
        <v>0</v>
      </c>
      <c r="F291" s="2">
        <f>_xlfn.IFNA(VLOOKUP(A291,'JGS0005'!$A:$B,2,FALSE),0)</f>
        <v>-1010</v>
      </c>
      <c r="G291" s="45">
        <f t="shared" si="9"/>
        <v>-2338</v>
      </c>
      <c r="H291" s="2">
        <f t="shared" si="8"/>
        <v>255193</v>
      </c>
      <c r="I291" s="45">
        <f>MIN((H291-MAX(H291:$H$1291)),0)</f>
        <v>-7759</v>
      </c>
      <c r="J291" s="49">
        <f>MIN(H291/MAX(H291:$H$1291)-1,0)</f>
        <v>-2.9507286500958352E-2</v>
      </c>
      <c r="K291" s="49"/>
    </row>
    <row r="292" spans="1:11" x14ac:dyDescent="0.25">
      <c r="A292" s="21">
        <v>45341</v>
      </c>
      <c r="B292" s="2">
        <f>_xlfn.IFNA(VLOOKUP(A292,'JGS0001'!$A:$B,2,FALSE),0)</f>
        <v>0</v>
      </c>
      <c r="C292" s="2">
        <f>_xlfn.IFNA(VLOOKUP(A292,'JGS0002'!$A:$B,2,FALSE),0)</f>
        <v>-309</v>
      </c>
      <c r="D292" s="2">
        <f>_xlfn.IFNA(VLOOKUP(A292,'JGS0003'!$A:$B,2,FALSE),0)</f>
        <v>-1002</v>
      </c>
      <c r="E292" s="2">
        <f>_xlfn.IFNA(VLOOKUP(A292,'JGS0004'!$A:$B,2,FALSE),0)</f>
        <v>-1001</v>
      </c>
      <c r="F292" s="2">
        <f>_xlfn.IFNA(VLOOKUP(A292,'JGS0005'!$A:$B,2,FALSE),0)</f>
        <v>1074</v>
      </c>
      <c r="G292" s="45">
        <f t="shared" si="9"/>
        <v>-1238</v>
      </c>
      <c r="H292" s="2">
        <f t="shared" si="8"/>
        <v>257531</v>
      </c>
      <c r="I292" s="45">
        <f>MIN((H292-MAX(H292:$H$1291)),0)</f>
        <v>-5421</v>
      </c>
      <c r="J292" s="49">
        <f>MIN(H292/MAX(H292:$H$1291)-1,0)</f>
        <v>-2.061592990355654E-2</v>
      </c>
      <c r="K292" s="49"/>
    </row>
    <row r="293" spans="1:11" x14ac:dyDescent="0.25">
      <c r="A293" s="21">
        <v>45338</v>
      </c>
      <c r="B293" s="2">
        <f>_xlfn.IFNA(VLOOKUP(A293,'JGS0001'!$A:$B,2,FALSE),0)</f>
        <v>0</v>
      </c>
      <c r="C293" s="2">
        <f>_xlfn.IFNA(VLOOKUP(A293,'JGS0002'!$A:$B,2,FALSE),0)</f>
        <v>-1002</v>
      </c>
      <c r="D293" s="2">
        <f>_xlfn.IFNA(VLOOKUP(A293,'JGS0003'!$A:$B,2,FALSE),0)</f>
        <v>-440</v>
      </c>
      <c r="E293" s="2">
        <f>_xlfn.IFNA(VLOOKUP(A293,'JGS0004'!$A:$B,2,FALSE),0)</f>
        <v>-315</v>
      </c>
      <c r="F293" s="2">
        <f>_xlfn.IFNA(VLOOKUP(A293,'JGS0005'!$A:$B,2,FALSE),0)</f>
        <v>190</v>
      </c>
      <c r="G293" s="45">
        <f t="shared" si="9"/>
        <v>-1567</v>
      </c>
      <c r="H293" s="2">
        <f t="shared" si="8"/>
        <v>258769</v>
      </c>
      <c r="I293" s="45">
        <f>MIN((H293-MAX(H293:$H$1291)),0)</f>
        <v>-4183</v>
      </c>
      <c r="J293" s="49">
        <f>MIN(H293/MAX(H293:$H$1291)-1,0)</f>
        <v>-1.5907846298944261E-2</v>
      </c>
      <c r="K293" s="49"/>
    </row>
    <row r="294" spans="1:11" x14ac:dyDescent="0.25">
      <c r="A294" s="21">
        <v>45337</v>
      </c>
      <c r="B294" s="2">
        <f>_xlfn.IFNA(VLOOKUP(A294,'JGS0001'!$A:$B,2,FALSE),0)</f>
        <v>-760</v>
      </c>
      <c r="C294" s="2">
        <f>_xlfn.IFNA(VLOOKUP(A294,'JGS0002'!$A:$B,2,FALSE),0)</f>
        <v>912</v>
      </c>
      <c r="D294" s="2">
        <f>_xlfn.IFNA(VLOOKUP(A294,'JGS0003'!$A:$B,2,FALSE),0)</f>
        <v>0</v>
      </c>
      <c r="E294" s="2">
        <f>_xlfn.IFNA(VLOOKUP(A294,'JGS0004'!$A:$B,2,FALSE),0)</f>
        <v>1192</v>
      </c>
      <c r="F294" s="2">
        <f>_xlfn.IFNA(VLOOKUP(A294,'JGS0005'!$A:$B,2,FALSE),0)</f>
        <v>330</v>
      </c>
      <c r="G294" s="45">
        <f t="shared" si="9"/>
        <v>1674</v>
      </c>
      <c r="H294" s="2">
        <f t="shared" si="8"/>
        <v>260336</v>
      </c>
      <c r="I294" s="45">
        <f>MIN((H294-MAX(H294:$H$1291)),0)</f>
        <v>-2616</v>
      </c>
      <c r="J294" s="49">
        <f>MIN(H294/MAX(H294:$H$1291)-1,0)</f>
        <v>-9.9485837719431869E-3</v>
      </c>
      <c r="K294" s="49"/>
    </row>
    <row r="295" spans="1:11" x14ac:dyDescent="0.25">
      <c r="A295" s="21">
        <v>45327</v>
      </c>
      <c r="B295" s="2">
        <f>_xlfn.IFNA(VLOOKUP(A295,'JGS0001'!$A:$B,2,FALSE),0)</f>
        <v>0</v>
      </c>
      <c r="C295" s="2">
        <f>_xlfn.IFNA(VLOOKUP(A295,'JGS0002'!$A:$B,2,FALSE),0)</f>
        <v>-1014</v>
      </c>
      <c r="D295" s="2">
        <f>_xlfn.IFNA(VLOOKUP(A295,'JGS0003'!$A:$B,2,FALSE),0)</f>
        <v>1152</v>
      </c>
      <c r="E295" s="2">
        <f>_xlfn.IFNA(VLOOKUP(A295,'JGS0004'!$A:$B,2,FALSE),0)</f>
        <v>0</v>
      </c>
      <c r="F295" s="2">
        <f>_xlfn.IFNA(VLOOKUP(A295,'JGS0005'!$A:$B,2,FALSE),0)</f>
        <v>-1001</v>
      </c>
      <c r="G295" s="45">
        <f t="shared" si="9"/>
        <v>-863</v>
      </c>
      <c r="H295" s="2">
        <f t="shared" si="8"/>
        <v>258662</v>
      </c>
      <c r="I295" s="45">
        <f>MIN((H295-MAX(H295:$H$1291)),0)</f>
        <v>-4290</v>
      </c>
      <c r="J295" s="49">
        <f>MIN(H295/MAX(H295:$H$1291)-1,0)</f>
        <v>-1.6314764671879312E-2</v>
      </c>
      <c r="K295" s="49"/>
    </row>
    <row r="296" spans="1:11" x14ac:dyDescent="0.25">
      <c r="A296" s="21">
        <v>45324</v>
      </c>
      <c r="B296" s="2">
        <f>_xlfn.IFNA(VLOOKUP(A296,'JGS0001'!$A:$B,2,FALSE),0)</f>
        <v>1764</v>
      </c>
      <c r="C296" s="2">
        <f>_xlfn.IFNA(VLOOKUP(A296,'JGS0002'!$A:$B,2,FALSE),0)</f>
        <v>-1005</v>
      </c>
      <c r="D296" s="2">
        <f>_xlfn.IFNA(VLOOKUP(A296,'JGS0003'!$A:$B,2,FALSE),0)</f>
        <v>-1000</v>
      </c>
      <c r="E296" s="2">
        <f>_xlfn.IFNA(VLOOKUP(A296,'JGS0004'!$A:$B,2,FALSE),0)</f>
        <v>940</v>
      </c>
      <c r="F296" s="2">
        <f>_xlfn.IFNA(VLOOKUP(A296,'JGS0005'!$A:$B,2,FALSE),0)</f>
        <v>-727</v>
      </c>
      <c r="G296" s="45">
        <f t="shared" si="9"/>
        <v>-28</v>
      </c>
      <c r="H296" s="2">
        <f t="shared" si="8"/>
        <v>259525</v>
      </c>
      <c r="I296" s="45">
        <f>MIN((H296-MAX(H296:$H$1291)),0)</f>
        <v>-3427</v>
      </c>
      <c r="J296" s="49">
        <f>MIN(H296/MAX(H296:$H$1291)-1,0)</f>
        <v>-1.3032796860263485E-2</v>
      </c>
      <c r="K296" s="49"/>
    </row>
    <row r="297" spans="1:11" x14ac:dyDescent="0.25">
      <c r="A297" s="21">
        <v>45323</v>
      </c>
      <c r="B297" s="2">
        <f>_xlfn.IFNA(VLOOKUP(A297,'JGS0001'!$A:$B,2,FALSE),0)</f>
        <v>0</v>
      </c>
      <c r="C297" s="2">
        <f>_xlfn.IFNA(VLOOKUP(A297,'JGS0002'!$A:$B,2,FALSE),0)</f>
        <v>-1002</v>
      </c>
      <c r="D297" s="2">
        <f>_xlfn.IFNA(VLOOKUP(A297,'JGS0003'!$A:$B,2,FALSE),0)</f>
        <v>-396</v>
      </c>
      <c r="E297" s="2">
        <f>_xlfn.IFNA(VLOOKUP(A297,'JGS0004'!$A:$B,2,FALSE),0)</f>
        <v>0</v>
      </c>
      <c r="F297" s="2">
        <f>_xlfn.IFNA(VLOOKUP(A297,'JGS0005'!$A:$B,2,FALSE),0)</f>
        <v>-1001</v>
      </c>
      <c r="G297" s="45">
        <f t="shared" si="9"/>
        <v>-2399</v>
      </c>
      <c r="H297" s="2">
        <f t="shared" si="8"/>
        <v>259553</v>
      </c>
      <c r="I297" s="45">
        <f>MIN((H297-MAX(H297:$H$1291)),0)</f>
        <v>-3399</v>
      </c>
      <c r="J297" s="49">
        <f>MIN(H297/MAX(H297:$H$1291)-1,0)</f>
        <v>-1.2926313547719781E-2</v>
      </c>
      <c r="K297" s="49"/>
    </row>
    <row r="298" spans="1:11" x14ac:dyDescent="0.25">
      <c r="A298" s="21">
        <v>45322</v>
      </c>
      <c r="B298" s="2">
        <f>_xlfn.IFNA(VLOOKUP(A298,'JGS0001'!$A:$B,2,FALSE),0)</f>
        <v>0</v>
      </c>
      <c r="C298" s="2">
        <f>_xlfn.IFNA(VLOOKUP(A298,'JGS0002'!$A:$B,2,FALSE),0)</f>
        <v>0</v>
      </c>
      <c r="D298" s="2">
        <f>_xlfn.IFNA(VLOOKUP(A298,'JGS0003'!$A:$B,2,FALSE),0)</f>
        <v>-1000</v>
      </c>
      <c r="E298" s="2">
        <f>_xlfn.IFNA(VLOOKUP(A298,'JGS0004'!$A:$B,2,FALSE),0)</f>
        <v>0</v>
      </c>
      <c r="F298" s="2">
        <f>_xlfn.IFNA(VLOOKUP(A298,'JGS0005'!$A:$B,2,FALSE),0)</f>
        <v>0</v>
      </c>
      <c r="G298" s="45">
        <f t="shared" si="9"/>
        <v>-1000</v>
      </c>
      <c r="H298" s="2">
        <f t="shared" si="8"/>
        <v>261952</v>
      </c>
      <c r="I298" s="45">
        <f>MIN((H298-MAX(H298:$H$1291)),0)</f>
        <v>-1000</v>
      </c>
      <c r="J298" s="49">
        <f>MIN(H298/MAX(H298:$H$1291)-1,0)</f>
        <v>-3.8029754479904643E-3</v>
      </c>
      <c r="K298" s="49"/>
    </row>
    <row r="299" spans="1:11" x14ac:dyDescent="0.25">
      <c r="A299" s="21">
        <v>45321</v>
      </c>
      <c r="B299" s="2">
        <f>_xlfn.IFNA(VLOOKUP(A299,'JGS0001'!$A:$B,2,FALSE),0)</f>
        <v>-1005</v>
      </c>
      <c r="C299" s="2">
        <f>_xlfn.IFNA(VLOOKUP(A299,'JGS0002'!$A:$B,2,FALSE),0)</f>
        <v>5252</v>
      </c>
      <c r="D299" s="2">
        <f>_xlfn.IFNA(VLOOKUP(A299,'JGS0003'!$A:$B,2,FALSE),0)</f>
        <v>1767</v>
      </c>
      <c r="E299" s="2">
        <f>_xlfn.IFNA(VLOOKUP(A299,'JGS0004'!$A:$B,2,FALSE),0)</f>
        <v>1860</v>
      </c>
      <c r="F299" s="2">
        <f>_xlfn.IFNA(VLOOKUP(A299,'JGS0005'!$A:$B,2,FALSE),0)</f>
        <v>0</v>
      </c>
      <c r="G299" s="45">
        <f t="shared" si="9"/>
        <v>7874</v>
      </c>
      <c r="H299" s="2">
        <f t="shared" si="8"/>
        <v>262952</v>
      </c>
      <c r="I299" s="45">
        <f>MIN((H299-MAX(H299:$H$1291)),0)</f>
        <v>0</v>
      </c>
      <c r="J299" s="49">
        <f>MIN(H299/MAX(H299:$H$1291)-1,0)</f>
        <v>0</v>
      </c>
      <c r="K299" s="49"/>
    </row>
    <row r="300" spans="1:11" x14ac:dyDescent="0.25">
      <c r="A300" s="21">
        <v>45320</v>
      </c>
      <c r="B300" s="2">
        <f>_xlfn.IFNA(VLOOKUP(A300,'JGS0001'!$A:$B,2,FALSE),0)</f>
        <v>2332</v>
      </c>
      <c r="C300" s="2">
        <f>_xlfn.IFNA(VLOOKUP(A300,'JGS0002'!$A:$B,2,FALSE),0)</f>
        <v>979</v>
      </c>
      <c r="D300" s="2">
        <f>_xlfn.IFNA(VLOOKUP(A300,'JGS0003'!$A:$B,2,FALSE),0)</f>
        <v>-242</v>
      </c>
      <c r="E300" s="2">
        <f>_xlfn.IFNA(VLOOKUP(A300,'JGS0004'!$A:$B,2,FALSE),0)</f>
        <v>680</v>
      </c>
      <c r="F300" s="2">
        <f>_xlfn.IFNA(VLOOKUP(A300,'JGS0005'!$A:$B,2,FALSE),0)</f>
        <v>1090</v>
      </c>
      <c r="G300" s="45">
        <f t="shared" si="9"/>
        <v>4839</v>
      </c>
      <c r="H300" s="2">
        <f t="shared" si="8"/>
        <v>255078</v>
      </c>
      <c r="I300" s="45">
        <f>MIN((H300-MAX(H300:$H$1291)),0)</f>
        <v>0</v>
      </c>
      <c r="J300" s="49">
        <f>MIN(H300/MAX(H300:$H$1291)-1,0)</f>
        <v>0</v>
      </c>
      <c r="K300" s="49"/>
    </row>
    <row r="301" spans="1:11" x14ac:dyDescent="0.25">
      <c r="A301" s="21">
        <v>45315</v>
      </c>
      <c r="B301" s="2">
        <f>_xlfn.IFNA(VLOOKUP(A301,'JGS0001'!$A:$B,2,FALSE),0)</f>
        <v>-1000</v>
      </c>
      <c r="C301" s="2">
        <f>_xlfn.IFNA(VLOOKUP(A301,'JGS0002'!$A:$B,2,FALSE),0)</f>
        <v>425</v>
      </c>
      <c r="D301" s="2">
        <f>_xlfn.IFNA(VLOOKUP(A301,'JGS0003'!$A:$B,2,FALSE),0)</f>
        <v>0</v>
      </c>
      <c r="E301" s="2">
        <f>_xlfn.IFNA(VLOOKUP(A301,'JGS0004'!$A:$B,2,FALSE),0)</f>
        <v>0</v>
      </c>
      <c r="F301" s="2">
        <f>_xlfn.IFNA(VLOOKUP(A301,'JGS0005'!$A:$B,2,FALSE),0)</f>
        <v>0</v>
      </c>
      <c r="G301" s="45">
        <f t="shared" si="9"/>
        <v>-575</v>
      </c>
      <c r="H301" s="2">
        <f t="shared" si="8"/>
        <v>250239</v>
      </c>
      <c r="I301" s="45">
        <f>MIN((H301-MAX(H301:$H$1291)),0)</f>
        <v>-575</v>
      </c>
      <c r="J301" s="49">
        <f>MIN(H301/MAX(H301:$H$1291)-1,0)</f>
        <v>-2.2925355043976747E-3</v>
      </c>
      <c r="K301" s="49"/>
    </row>
    <row r="302" spans="1:11" x14ac:dyDescent="0.25">
      <c r="A302" s="21">
        <v>45314</v>
      </c>
      <c r="B302" s="2">
        <f>_xlfn.IFNA(VLOOKUP(A302,'JGS0001'!$A:$B,2,FALSE),0)</f>
        <v>-1004</v>
      </c>
      <c r="C302" s="2">
        <f>_xlfn.IFNA(VLOOKUP(A302,'JGS0002'!$A:$B,2,FALSE),0)</f>
        <v>0</v>
      </c>
      <c r="D302" s="2">
        <f>_xlfn.IFNA(VLOOKUP(A302,'JGS0003'!$A:$B,2,FALSE),0)</f>
        <v>3922</v>
      </c>
      <c r="E302" s="2">
        <f>_xlfn.IFNA(VLOOKUP(A302,'JGS0004'!$A:$B,2,FALSE),0)</f>
        <v>3519</v>
      </c>
      <c r="F302" s="2">
        <f>_xlfn.IFNA(VLOOKUP(A302,'JGS0005'!$A:$B,2,FALSE),0)</f>
        <v>0</v>
      </c>
      <c r="G302" s="45">
        <f t="shared" si="9"/>
        <v>6437</v>
      </c>
      <c r="H302" s="2">
        <f t="shared" si="8"/>
        <v>250814</v>
      </c>
      <c r="I302" s="45">
        <f>MIN((H302-MAX(H302:$H$1291)),0)</f>
        <v>0</v>
      </c>
      <c r="J302" s="49">
        <f>MIN(H302/MAX(H302:$H$1291)-1,0)</f>
        <v>0</v>
      </c>
      <c r="K302" s="49"/>
    </row>
    <row r="303" spans="1:11" x14ac:dyDescent="0.25">
      <c r="A303" s="21">
        <v>45310</v>
      </c>
      <c r="B303" s="2">
        <f>_xlfn.IFNA(VLOOKUP(A303,'JGS0001'!$A:$B,2,FALSE),0)</f>
        <v>0</v>
      </c>
      <c r="C303" s="2">
        <f>_xlfn.IFNA(VLOOKUP(A303,'JGS0002'!$A:$B,2,FALSE),0)</f>
        <v>0</v>
      </c>
      <c r="D303" s="2">
        <f>_xlfn.IFNA(VLOOKUP(A303,'JGS0003'!$A:$B,2,FALSE),0)</f>
        <v>-360</v>
      </c>
      <c r="E303" s="2">
        <f>_xlfn.IFNA(VLOOKUP(A303,'JGS0004'!$A:$B,2,FALSE),0)</f>
        <v>0</v>
      </c>
      <c r="F303" s="2">
        <f>_xlfn.IFNA(VLOOKUP(A303,'JGS0005'!$A:$B,2,FALSE),0)</f>
        <v>-1000</v>
      </c>
      <c r="G303" s="45">
        <f t="shared" si="9"/>
        <v>-1360</v>
      </c>
      <c r="H303" s="2">
        <f t="shared" si="8"/>
        <v>244377</v>
      </c>
      <c r="I303" s="45">
        <f>MIN((H303-MAX(H303:$H$1291)),0)</f>
        <v>-1360</v>
      </c>
      <c r="J303" s="49">
        <f>MIN(H303/MAX(H303:$H$1291)-1,0)</f>
        <v>-5.5343721132755652E-3</v>
      </c>
      <c r="K303" s="49"/>
    </row>
    <row r="304" spans="1:11" x14ac:dyDescent="0.25">
      <c r="A304" s="21">
        <v>45309</v>
      </c>
      <c r="B304" s="2">
        <f>_xlfn.IFNA(VLOOKUP(A304,'JGS0001'!$A:$B,2,FALSE),0)</f>
        <v>0</v>
      </c>
      <c r="C304" s="2">
        <f>_xlfn.IFNA(VLOOKUP(A304,'JGS0002'!$A:$B,2,FALSE),0)</f>
        <v>0</v>
      </c>
      <c r="D304" s="2">
        <f>_xlfn.IFNA(VLOOKUP(A304,'JGS0003'!$A:$B,2,FALSE),0)</f>
        <v>0</v>
      </c>
      <c r="E304" s="2">
        <f>_xlfn.IFNA(VLOOKUP(A304,'JGS0004'!$A:$B,2,FALSE),0)</f>
        <v>0</v>
      </c>
      <c r="F304" s="2">
        <f>_xlfn.IFNA(VLOOKUP(A304,'JGS0005'!$A:$B,2,FALSE),0)</f>
        <v>1665</v>
      </c>
      <c r="G304" s="45">
        <f t="shared" si="9"/>
        <v>1665</v>
      </c>
      <c r="H304" s="2">
        <f t="shared" si="8"/>
        <v>245737</v>
      </c>
      <c r="I304" s="45">
        <f>MIN((H304-MAX(H304:$H$1291)),0)</f>
        <v>0</v>
      </c>
      <c r="J304" s="49">
        <f>MIN(H304/MAX(H304:$H$1291)-1,0)</f>
        <v>0</v>
      </c>
      <c r="K304" s="49"/>
    </row>
    <row r="305" spans="1:11" x14ac:dyDescent="0.25">
      <c r="A305" s="21">
        <v>45308</v>
      </c>
      <c r="B305" s="2">
        <f>_xlfn.IFNA(VLOOKUP(A305,'JGS0001'!$A:$B,2,FALSE),0)</f>
        <v>2000</v>
      </c>
      <c r="C305" s="2">
        <f>_xlfn.IFNA(VLOOKUP(A305,'JGS0002'!$A:$B,2,FALSE),0)</f>
        <v>2335</v>
      </c>
      <c r="D305" s="2">
        <f>_xlfn.IFNA(VLOOKUP(A305,'JGS0003'!$A:$B,2,FALSE),0)</f>
        <v>0</v>
      </c>
      <c r="E305" s="2">
        <f>_xlfn.IFNA(VLOOKUP(A305,'JGS0004'!$A:$B,2,FALSE),0)</f>
        <v>1272</v>
      </c>
      <c r="F305" s="2">
        <f>_xlfn.IFNA(VLOOKUP(A305,'JGS0005'!$A:$B,2,FALSE),0)</f>
        <v>1968</v>
      </c>
      <c r="G305" s="45">
        <f t="shared" si="9"/>
        <v>7575</v>
      </c>
      <c r="H305" s="2">
        <f t="shared" si="8"/>
        <v>244072</v>
      </c>
      <c r="I305" s="45">
        <f>MIN((H305-MAX(H305:$H$1291)),0)</f>
        <v>0</v>
      </c>
      <c r="J305" s="49">
        <f>MIN(H305/MAX(H305:$H$1291)-1,0)</f>
        <v>0</v>
      </c>
      <c r="K305" s="49"/>
    </row>
    <row r="306" spans="1:11" x14ac:dyDescent="0.25">
      <c r="A306" s="21">
        <v>45306</v>
      </c>
      <c r="B306" s="2">
        <f>_xlfn.IFNA(VLOOKUP(A306,'JGS0001'!$A:$B,2,FALSE),0)</f>
        <v>694</v>
      </c>
      <c r="C306" s="2">
        <f>_xlfn.IFNA(VLOOKUP(A306,'JGS0002'!$A:$B,2,FALSE),0)</f>
        <v>797</v>
      </c>
      <c r="D306" s="2">
        <f>_xlfn.IFNA(VLOOKUP(A306,'JGS0003'!$A:$B,2,FALSE),0)</f>
        <v>0</v>
      </c>
      <c r="E306" s="2">
        <f>_xlfn.IFNA(VLOOKUP(A306,'JGS0004'!$A:$B,2,FALSE),0)</f>
        <v>0</v>
      </c>
      <c r="F306" s="2">
        <f>_xlfn.IFNA(VLOOKUP(A306,'JGS0005'!$A:$B,2,FALSE),0)</f>
        <v>740</v>
      </c>
      <c r="G306" s="45">
        <f t="shared" si="9"/>
        <v>2231</v>
      </c>
      <c r="H306" s="2">
        <f t="shared" si="8"/>
        <v>236497</v>
      </c>
      <c r="I306" s="45">
        <f>MIN((H306-MAX(H306:$H$1291)),0)</f>
        <v>0</v>
      </c>
      <c r="J306" s="49">
        <f>MIN(H306/MAX(H306:$H$1291)-1,0)</f>
        <v>0</v>
      </c>
      <c r="K306" s="49"/>
    </row>
    <row r="307" spans="1:11" x14ac:dyDescent="0.25">
      <c r="A307" s="21">
        <v>45303</v>
      </c>
      <c r="B307" s="2">
        <f>_xlfn.IFNA(VLOOKUP(A307,'JGS0001'!$A:$B,2,FALSE),0)</f>
        <v>865</v>
      </c>
      <c r="C307" s="2">
        <f>_xlfn.IFNA(VLOOKUP(A307,'JGS0002'!$A:$B,2,FALSE),0)</f>
        <v>0</v>
      </c>
      <c r="D307" s="2">
        <f>_xlfn.IFNA(VLOOKUP(A307,'JGS0003'!$A:$B,2,FALSE),0)</f>
        <v>1478</v>
      </c>
      <c r="E307" s="2">
        <f>_xlfn.IFNA(VLOOKUP(A307,'JGS0004'!$A:$B,2,FALSE),0)</f>
        <v>3142</v>
      </c>
      <c r="F307" s="2">
        <f>_xlfn.IFNA(VLOOKUP(A307,'JGS0005'!$A:$B,2,FALSE),0)</f>
        <v>2740</v>
      </c>
      <c r="G307" s="45">
        <f t="shared" si="9"/>
        <v>8225</v>
      </c>
      <c r="H307" s="2">
        <f t="shared" si="8"/>
        <v>234266</v>
      </c>
      <c r="I307" s="45">
        <f>MIN((H307-MAX(H307:$H$1291)),0)</f>
        <v>0</v>
      </c>
      <c r="J307" s="49">
        <f>MIN(H307/MAX(H307:$H$1291)-1,0)</f>
        <v>0</v>
      </c>
      <c r="K307" s="49"/>
    </row>
    <row r="308" spans="1:11" x14ac:dyDescent="0.25">
      <c r="A308" s="21">
        <v>45302</v>
      </c>
      <c r="B308" s="2">
        <f>_xlfn.IFNA(VLOOKUP(A308,'JGS0001'!$A:$B,2,FALSE),0)</f>
        <v>0</v>
      </c>
      <c r="C308" s="2">
        <f>_xlfn.IFNA(VLOOKUP(A308,'JGS0002'!$A:$B,2,FALSE),0)</f>
        <v>0</v>
      </c>
      <c r="D308" s="2">
        <f>_xlfn.IFNA(VLOOKUP(A308,'JGS0003'!$A:$B,2,FALSE),0)</f>
        <v>165</v>
      </c>
      <c r="E308" s="2">
        <f>_xlfn.IFNA(VLOOKUP(A308,'JGS0004'!$A:$B,2,FALSE),0)</f>
        <v>-384</v>
      </c>
      <c r="F308" s="2">
        <f>_xlfn.IFNA(VLOOKUP(A308,'JGS0005'!$A:$B,2,FALSE),0)</f>
        <v>0</v>
      </c>
      <c r="G308" s="45">
        <f t="shared" si="9"/>
        <v>-219</v>
      </c>
      <c r="H308" s="2">
        <f t="shared" si="8"/>
        <v>226041</v>
      </c>
      <c r="I308" s="45">
        <f>MIN((H308-MAX(H308:$H$1291)),0)</f>
        <v>-2368</v>
      </c>
      <c r="J308" s="49">
        <f>MIN(H308/MAX(H308:$H$1291)-1,0)</f>
        <v>-1.0367367310395004E-2</v>
      </c>
      <c r="K308" s="49"/>
    </row>
    <row r="309" spans="1:11" x14ac:dyDescent="0.25">
      <c r="A309" s="21">
        <v>45301</v>
      </c>
      <c r="B309" s="2">
        <f>_xlfn.IFNA(VLOOKUP(A309,'JGS0001'!$A:$B,2,FALSE),0)</f>
        <v>10</v>
      </c>
      <c r="C309" s="2">
        <f>_xlfn.IFNA(VLOOKUP(A309,'JGS0002'!$A:$B,2,FALSE),0)</f>
        <v>871</v>
      </c>
      <c r="D309" s="2">
        <f>_xlfn.IFNA(VLOOKUP(A309,'JGS0003'!$A:$B,2,FALSE),0)</f>
        <v>0</v>
      </c>
      <c r="E309" s="2">
        <f>_xlfn.IFNA(VLOOKUP(A309,'JGS0004'!$A:$B,2,FALSE),0)</f>
        <v>0</v>
      </c>
      <c r="F309" s="2">
        <f>_xlfn.IFNA(VLOOKUP(A309,'JGS0005'!$A:$B,2,FALSE),0)</f>
        <v>0</v>
      </c>
      <c r="G309" s="45">
        <f t="shared" si="9"/>
        <v>881</v>
      </c>
      <c r="H309" s="2">
        <f t="shared" si="8"/>
        <v>226260</v>
      </c>
      <c r="I309" s="45">
        <f>MIN((H309-MAX(H309:$H$1291)),0)</f>
        <v>-2149</v>
      </c>
      <c r="J309" s="49">
        <f>MIN(H309/MAX(H309:$H$1291)-1,0)</f>
        <v>-9.4085609586311847E-3</v>
      </c>
      <c r="K309" s="49"/>
    </row>
    <row r="310" spans="1:11" x14ac:dyDescent="0.25">
      <c r="A310" s="21">
        <v>45300</v>
      </c>
      <c r="B310" s="2">
        <f>_xlfn.IFNA(VLOOKUP(A310,'JGS0001'!$A:$B,2,FALSE),0)</f>
        <v>0</v>
      </c>
      <c r="C310" s="2">
        <f>_xlfn.IFNA(VLOOKUP(A310,'JGS0002'!$A:$B,2,FALSE),0)</f>
        <v>-1001</v>
      </c>
      <c r="D310" s="2">
        <f>_xlfn.IFNA(VLOOKUP(A310,'JGS0003'!$A:$B,2,FALSE),0)</f>
        <v>-1000</v>
      </c>
      <c r="E310" s="2">
        <f>_xlfn.IFNA(VLOOKUP(A310,'JGS0004'!$A:$B,2,FALSE),0)</f>
        <v>0</v>
      </c>
      <c r="F310" s="2">
        <f>_xlfn.IFNA(VLOOKUP(A310,'JGS0005'!$A:$B,2,FALSE),0)</f>
        <v>-395</v>
      </c>
      <c r="G310" s="45">
        <f t="shared" si="9"/>
        <v>-2396</v>
      </c>
      <c r="H310" s="2">
        <f t="shared" si="8"/>
        <v>225379</v>
      </c>
      <c r="I310" s="45">
        <f>MIN((H310-MAX(H310:$H$1291)),0)</f>
        <v>-3030</v>
      </c>
      <c r="J310" s="49">
        <f>MIN(H310/MAX(H310:$H$1291)-1,0)</f>
        <v>-1.3265676921662473E-2</v>
      </c>
      <c r="K310" s="49"/>
    </row>
    <row r="311" spans="1:11" x14ac:dyDescent="0.25">
      <c r="A311" s="21">
        <v>45299</v>
      </c>
      <c r="B311" s="2">
        <f>_xlfn.IFNA(VLOOKUP(A311,'JGS0001'!$A:$B,2,FALSE),0)</f>
        <v>0</v>
      </c>
      <c r="C311" s="2">
        <f>_xlfn.IFNA(VLOOKUP(A311,'JGS0002'!$A:$B,2,FALSE),0)</f>
        <v>2421</v>
      </c>
      <c r="D311" s="2">
        <f>_xlfn.IFNA(VLOOKUP(A311,'JGS0003'!$A:$B,2,FALSE),0)</f>
        <v>-1000</v>
      </c>
      <c r="E311" s="2">
        <f>_xlfn.IFNA(VLOOKUP(A311,'JGS0004'!$A:$B,2,FALSE),0)</f>
        <v>858</v>
      </c>
      <c r="F311" s="2">
        <f>_xlfn.IFNA(VLOOKUP(A311,'JGS0005'!$A:$B,2,FALSE),0)</f>
        <v>0</v>
      </c>
      <c r="G311" s="45">
        <f t="shared" si="9"/>
        <v>2279</v>
      </c>
      <c r="H311" s="2">
        <f t="shared" si="8"/>
        <v>227775</v>
      </c>
      <c r="I311" s="45">
        <f>MIN((H311-MAX(H311:$H$1291)),0)</f>
        <v>-634</v>
      </c>
      <c r="J311" s="49">
        <f>MIN(H311/MAX(H311:$H$1291)-1,0)</f>
        <v>-2.7757224978000039E-3</v>
      </c>
      <c r="K311" s="49"/>
    </row>
    <row r="312" spans="1:11" x14ac:dyDescent="0.25">
      <c r="A312" s="21">
        <v>45296</v>
      </c>
      <c r="B312" s="2">
        <f>_xlfn.IFNA(VLOOKUP(A312,'JGS0001'!$A:$B,2,FALSE),0)</f>
        <v>-1007</v>
      </c>
      <c r="C312" s="2">
        <f>_xlfn.IFNA(VLOOKUP(A312,'JGS0002'!$A:$B,2,FALSE),0)</f>
        <v>102</v>
      </c>
      <c r="D312" s="2">
        <f>_xlfn.IFNA(VLOOKUP(A312,'JGS0003'!$A:$B,2,FALSE),0)</f>
        <v>-1008</v>
      </c>
      <c r="E312" s="2">
        <f>_xlfn.IFNA(VLOOKUP(A312,'JGS0004'!$A:$B,2,FALSE),0)</f>
        <v>-1000</v>
      </c>
      <c r="F312" s="2">
        <f>_xlfn.IFNA(VLOOKUP(A312,'JGS0005'!$A:$B,2,FALSE),0)</f>
        <v>0</v>
      </c>
      <c r="G312" s="45">
        <f t="shared" si="9"/>
        <v>-2913</v>
      </c>
      <c r="H312" s="2">
        <f t="shared" si="8"/>
        <v>225496</v>
      </c>
      <c r="I312" s="45">
        <f>MIN((H312-MAX(H312:$H$1291)),0)</f>
        <v>-2913</v>
      </c>
      <c r="J312" s="49">
        <f>MIN(H312/MAX(H312:$H$1291)-1,0)</f>
        <v>-1.2753437911816046E-2</v>
      </c>
      <c r="K312" s="49"/>
    </row>
    <row r="313" spans="1:11" x14ac:dyDescent="0.25">
      <c r="A313" s="21">
        <v>45295</v>
      </c>
      <c r="B313" s="2">
        <f>_xlfn.IFNA(VLOOKUP(A313,'JGS0001'!$A:$B,2,FALSE),0)</f>
        <v>0</v>
      </c>
      <c r="C313" s="2">
        <f>_xlfn.IFNA(VLOOKUP(A313,'JGS0002'!$A:$B,2,FALSE),0)</f>
        <v>0</v>
      </c>
      <c r="D313" s="2">
        <f>_xlfn.IFNA(VLOOKUP(A313,'JGS0003'!$A:$B,2,FALSE),0)</f>
        <v>0</v>
      </c>
      <c r="E313" s="2">
        <f>_xlfn.IFNA(VLOOKUP(A313,'JGS0004'!$A:$B,2,FALSE),0)</f>
        <v>665</v>
      </c>
      <c r="F313" s="2">
        <f>_xlfn.IFNA(VLOOKUP(A313,'JGS0005'!$A:$B,2,FALSE),0)</f>
        <v>1520</v>
      </c>
      <c r="G313" s="45">
        <f t="shared" si="9"/>
        <v>2185</v>
      </c>
      <c r="H313" s="2">
        <f t="shared" si="8"/>
        <v>228409</v>
      </c>
      <c r="I313" s="45">
        <f>MIN((H313-MAX(H313:$H$1291)),0)</f>
        <v>0</v>
      </c>
      <c r="J313" s="49">
        <f>MIN(H313/MAX(H313:$H$1291)-1,0)</f>
        <v>0</v>
      </c>
      <c r="K313" s="49"/>
    </row>
    <row r="314" spans="1:11" x14ac:dyDescent="0.25">
      <c r="A314" s="21">
        <v>45294</v>
      </c>
      <c r="B314" s="2">
        <f>_xlfn.IFNA(VLOOKUP(A314,'JGS0001'!$A:$B,2,FALSE),0)</f>
        <v>285</v>
      </c>
      <c r="C314" s="2">
        <f>_xlfn.IFNA(VLOOKUP(A314,'JGS0002'!$A:$B,2,FALSE),0)</f>
        <v>1100</v>
      </c>
      <c r="D314" s="2">
        <f>_xlfn.IFNA(VLOOKUP(A314,'JGS0003'!$A:$B,2,FALSE),0)</f>
        <v>0</v>
      </c>
      <c r="E314" s="2">
        <f>_xlfn.IFNA(VLOOKUP(A314,'JGS0004'!$A:$B,2,FALSE),0)</f>
        <v>618</v>
      </c>
      <c r="F314" s="2">
        <f>_xlfn.IFNA(VLOOKUP(A314,'JGS0005'!$A:$B,2,FALSE),0)</f>
        <v>1747</v>
      </c>
      <c r="G314" s="45">
        <f t="shared" si="9"/>
        <v>3750</v>
      </c>
      <c r="H314" s="2">
        <f t="shared" si="8"/>
        <v>226224</v>
      </c>
      <c r="I314" s="45">
        <f>MIN((H314-MAX(H314:$H$1291)),0)</f>
        <v>0</v>
      </c>
      <c r="J314" s="49">
        <f>MIN(H314/MAX(H314:$H$1291)-1,0)</f>
        <v>0</v>
      </c>
      <c r="K314" s="49"/>
    </row>
    <row r="315" spans="1:11" x14ac:dyDescent="0.25">
      <c r="A315" s="21">
        <v>45293</v>
      </c>
      <c r="B315" s="2">
        <f>_xlfn.IFNA(VLOOKUP(A315,'JGS0001'!$A:$B,2,FALSE),0)</f>
        <v>0</v>
      </c>
      <c r="C315" s="2">
        <f>_xlfn.IFNA(VLOOKUP(A315,'JGS0002'!$A:$B,2,FALSE),0)</f>
        <v>0</v>
      </c>
      <c r="D315" s="2">
        <f>_xlfn.IFNA(VLOOKUP(A315,'JGS0003'!$A:$B,2,FALSE),0)</f>
        <v>1134</v>
      </c>
      <c r="E315" s="2">
        <f>_xlfn.IFNA(VLOOKUP(A315,'JGS0004'!$A:$B,2,FALSE),0)</f>
        <v>75</v>
      </c>
      <c r="F315" s="2">
        <f>_xlfn.IFNA(VLOOKUP(A315,'JGS0005'!$A:$B,2,FALSE),0)</f>
        <v>1792</v>
      </c>
      <c r="G315" s="45">
        <f t="shared" si="9"/>
        <v>3001</v>
      </c>
      <c r="H315" s="2">
        <f t="shared" si="8"/>
        <v>222474</v>
      </c>
      <c r="I315" s="45">
        <f>MIN((H315-MAX(H315:$H$1291)),0)</f>
        <v>0</v>
      </c>
      <c r="J315" s="49">
        <f>MIN(H315/MAX(H315:$H$1291)-1,0)</f>
        <v>0</v>
      </c>
      <c r="K315" s="49"/>
    </row>
    <row r="316" spans="1:11" x14ac:dyDescent="0.25">
      <c r="A316" s="21">
        <v>45289</v>
      </c>
      <c r="B316" s="2">
        <f>_xlfn.IFNA(VLOOKUP(A316,'JGS0001'!$A:$B,2,FALSE),0)</f>
        <v>0</v>
      </c>
      <c r="C316" s="2">
        <f>_xlfn.IFNA(VLOOKUP(A316,'JGS0002'!$A:$B,2,FALSE),0)</f>
        <v>0</v>
      </c>
      <c r="D316" s="2">
        <f>_xlfn.IFNA(VLOOKUP(A316,'JGS0003'!$A:$B,2,FALSE),0)</f>
        <v>0</v>
      </c>
      <c r="E316" s="2">
        <f>_xlfn.IFNA(VLOOKUP(A316,'JGS0004'!$A:$B,2,FALSE),0)</f>
        <v>0</v>
      </c>
      <c r="F316" s="2">
        <f>_xlfn.IFNA(VLOOKUP(A316,'JGS0005'!$A:$B,2,FALSE),0)</f>
        <v>-1000</v>
      </c>
      <c r="G316" s="45">
        <f t="shared" si="9"/>
        <v>-1000</v>
      </c>
      <c r="H316" s="2">
        <f t="shared" si="8"/>
        <v>219473</v>
      </c>
      <c r="I316" s="45">
        <f>MIN((H316-MAX(H316:$H$1291)),0)</f>
        <v>-1170</v>
      </c>
      <c r="J316" s="49">
        <f>MIN(H316/MAX(H316:$H$1291)-1,0)</f>
        <v>-5.3026835204379452E-3</v>
      </c>
      <c r="K316" s="49"/>
    </row>
    <row r="317" spans="1:11" x14ac:dyDescent="0.25">
      <c r="A317" s="21">
        <v>45288</v>
      </c>
      <c r="B317" s="2">
        <f>_xlfn.IFNA(VLOOKUP(A317,'JGS0001'!$A:$B,2,FALSE),0)</f>
        <v>-150</v>
      </c>
      <c r="C317" s="2">
        <f>_xlfn.IFNA(VLOOKUP(A317,'JGS0002'!$A:$B,2,FALSE),0)</f>
        <v>110</v>
      </c>
      <c r="D317" s="2">
        <f>_xlfn.IFNA(VLOOKUP(A317,'JGS0003'!$A:$B,2,FALSE),0)</f>
        <v>-325</v>
      </c>
      <c r="E317" s="2">
        <f>_xlfn.IFNA(VLOOKUP(A317,'JGS0004'!$A:$B,2,FALSE),0)</f>
        <v>-64</v>
      </c>
      <c r="F317" s="2">
        <f>_xlfn.IFNA(VLOOKUP(A317,'JGS0005'!$A:$B,2,FALSE),0)</f>
        <v>259</v>
      </c>
      <c r="G317" s="45">
        <f t="shared" si="9"/>
        <v>-170</v>
      </c>
      <c r="H317" s="2">
        <f t="shared" si="8"/>
        <v>220473</v>
      </c>
      <c r="I317" s="45">
        <f>MIN((H317-MAX(H317:$H$1291)),0)</f>
        <v>-170</v>
      </c>
      <c r="J317" s="49">
        <f>MIN(H317/MAX(H317:$H$1291)-1,0)</f>
        <v>-7.7047538331154186E-4</v>
      </c>
      <c r="K317" s="49"/>
    </row>
    <row r="318" spans="1:11" x14ac:dyDescent="0.25">
      <c r="A318" s="21">
        <v>45287</v>
      </c>
      <c r="B318" s="2">
        <f>_xlfn.IFNA(VLOOKUP(A318,'JGS0001'!$A:$B,2,FALSE),0)</f>
        <v>626</v>
      </c>
      <c r="C318" s="2">
        <f>_xlfn.IFNA(VLOOKUP(A318,'JGS0002'!$A:$B,2,FALSE),0)</f>
        <v>1075</v>
      </c>
      <c r="D318" s="2">
        <f>_xlfn.IFNA(VLOOKUP(A318,'JGS0003'!$A:$B,2,FALSE),0)</f>
        <v>-450</v>
      </c>
      <c r="E318" s="2">
        <f>_xlfn.IFNA(VLOOKUP(A318,'JGS0004'!$A:$B,2,FALSE),0)</f>
        <v>786</v>
      </c>
      <c r="F318" s="2">
        <f>_xlfn.IFNA(VLOOKUP(A318,'JGS0005'!$A:$B,2,FALSE),0)</f>
        <v>2175</v>
      </c>
      <c r="G318" s="45">
        <f t="shared" si="9"/>
        <v>4212</v>
      </c>
      <c r="H318" s="2">
        <f t="shared" si="8"/>
        <v>220643</v>
      </c>
      <c r="I318" s="45">
        <f>MIN((H318-MAX(H318:$H$1291)),0)</f>
        <v>0</v>
      </c>
      <c r="J318" s="49">
        <f>MIN(H318/MAX(H318:$H$1291)-1,0)</f>
        <v>0</v>
      </c>
      <c r="K318" s="49"/>
    </row>
    <row r="319" spans="1:11" x14ac:dyDescent="0.25">
      <c r="A319" s="21">
        <v>45286</v>
      </c>
      <c r="B319" s="2">
        <f>_xlfn.IFNA(VLOOKUP(A319,'JGS0001'!$A:$B,2,FALSE),0)</f>
        <v>-1006</v>
      </c>
      <c r="C319" s="2">
        <f>_xlfn.IFNA(VLOOKUP(A319,'JGS0002'!$A:$B,2,FALSE),0)</f>
        <v>265</v>
      </c>
      <c r="D319" s="2">
        <f>_xlfn.IFNA(VLOOKUP(A319,'JGS0003'!$A:$B,2,FALSE),0)</f>
        <v>0</v>
      </c>
      <c r="E319" s="2">
        <f>_xlfn.IFNA(VLOOKUP(A319,'JGS0004'!$A:$B,2,FALSE),0)</f>
        <v>-1000</v>
      </c>
      <c r="F319" s="2">
        <f>_xlfn.IFNA(VLOOKUP(A319,'JGS0005'!$A:$B,2,FALSE),0)</f>
        <v>0</v>
      </c>
      <c r="G319" s="45">
        <f t="shared" si="9"/>
        <v>-1741</v>
      </c>
      <c r="H319" s="2">
        <f t="shared" si="8"/>
        <v>216431</v>
      </c>
      <c r="I319" s="45">
        <f>MIN((H319-MAX(H319:$H$1291)),0)</f>
        <v>-2030</v>
      </c>
      <c r="J319" s="49">
        <f>MIN(H319/MAX(H319:$H$1291)-1,0)</f>
        <v>-9.2922764246250455E-3</v>
      </c>
      <c r="K319" s="49"/>
    </row>
    <row r="320" spans="1:11" x14ac:dyDescent="0.25">
      <c r="A320" s="21">
        <v>45285</v>
      </c>
      <c r="B320" s="2">
        <f>_xlfn.IFNA(VLOOKUP(A320,'JGS0001'!$A:$B,2,FALSE),0)</f>
        <v>0</v>
      </c>
      <c r="C320" s="2">
        <f>_xlfn.IFNA(VLOOKUP(A320,'JGS0002'!$A:$B,2,FALSE),0)</f>
        <v>0</v>
      </c>
      <c r="D320" s="2">
        <f>_xlfn.IFNA(VLOOKUP(A320,'JGS0003'!$A:$B,2,FALSE),0)</f>
        <v>825</v>
      </c>
      <c r="E320" s="2">
        <f>_xlfn.IFNA(VLOOKUP(A320,'JGS0004'!$A:$B,2,FALSE),0)</f>
        <v>0</v>
      </c>
      <c r="F320" s="2">
        <f>_xlfn.IFNA(VLOOKUP(A320,'JGS0005'!$A:$B,2,FALSE),0)</f>
        <v>990</v>
      </c>
      <c r="G320" s="45">
        <f t="shared" si="9"/>
        <v>1815</v>
      </c>
      <c r="H320" s="2">
        <f t="shared" si="8"/>
        <v>218172</v>
      </c>
      <c r="I320" s="45">
        <f>MIN((H320-MAX(H320:$H$1291)),0)</f>
        <v>-289</v>
      </c>
      <c r="J320" s="49">
        <f>MIN(H320/MAX(H320:$H$1291)-1,0)</f>
        <v>-1.3228905845894534E-3</v>
      </c>
      <c r="K320" s="49"/>
    </row>
    <row r="321" spans="1:11" x14ac:dyDescent="0.25">
      <c r="A321" s="21">
        <v>45279</v>
      </c>
      <c r="B321" s="2">
        <f>_xlfn.IFNA(VLOOKUP(A321,'JGS0001'!$A:$B,2,FALSE),0)</f>
        <v>0</v>
      </c>
      <c r="C321" s="2">
        <f>_xlfn.IFNA(VLOOKUP(A321,'JGS0002'!$A:$B,2,FALSE),0)</f>
        <v>0</v>
      </c>
      <c r="D321" s="2">
        <f>_xlfn.IFNA(VLOOKUP(A321,'JGS0003'!$A:$B,2,FALSE),0)</f>
        <v>-1000</v>
      </c>
      <c r="E321" s="2">
        <f>_xlfn.IFNA(VLOOKUP(A321,'JGS0004'!$A:$B,2,FALSE),0)</f>
        <v>-104</v>
      </c>
      <c r="F321" s="2">
        <f>_xlfn.IFNA(VLOOKUP(A321,'JGS0005'!$A:$B,2,FALSE),0)</f>
        <v>-1000</v>
      </c>
      <c r="G321" s="45">
        <f t="shared" si="9"/>
        <v>-2104</v>
      </c>
      <c r="H321" s="2">
        <f t="shared" si="8"/>
        <v>216357</v>
      </c>
      <c r="I321" s="45">
        <f>MIN((H321-MAX(H321:$H$1291)),0)</f>
        <v>-2104</v>
      </c>
      <c r="J321" s="49">
        <f>MIN(H321/MAX(H321:$H$1291)-1,0)</f>
        <v>-9.6310096538970713E-3</v>
      </c>
      <c r="K321" s="49"/>
    </row>
    <row r="322" spans="1:11" x14ac:dyDescent="0.25">
      <c r="A322" s="21">
        <v>45278</v>
      </c>
      <c r="B322" s="2">
        <f>_xlfn.IFNA(VLOOKUP(A322,'JGS0001'!$A:$B,2,FALSE),0)</f>
        <v>791</v>
      </c>
      <c r="C322" s="2">
        <f>_xlfn.IFNA(VLOOKUP(A322,'JGS0002'!$A:$B,2,FALSE),0)</f>
        <v>-281</v>
      </c>
      <c r="D322" s="2">
        <f>_xlfn.IFNA(VLOOKUP(A322,'JGS0003'!$A:$B,2,FALSE),0)</f>
        <v>-340</v>
      </c>
      <c r="E322" s="2">
        <f>_xlfn.IFNA(VLOOKUP(A322,'JGS0004'!$A:$B,2,FALSE),0)</f>
        <v>0</v>
      </c>
      <c r="F322" s="2">
        <f>_xlfn.IFNA(VLOOKUP(A322,'JGS0005'!$A:$B,2,FALSE),0)</f>
        <v>0</v>
      </c>
      <c r="G322" s="45">
        <f t="shared" si="9"/>
        <v>170</v>
      </c>
      <c r="H322" s="2">
        <f t="shared" ref="H322:H385" si="10">H323+G322</f>
        <v>218461</v>
      </c>
      <c r="I322" s="45">
        <f>MIN((H322-MAX(H322:$H$1291)),0)</f>
        <v>0</v>
      </c>
      <c r="J322" s="49">
        <f>MIN(H322/MAX(H322:$H$1291)-1,0)</f>
        <v>0</v>
      </c>
      <c r="K322" s="49"/>
    </row>
    <row r="323" spans="1:11" x14ac:dyDescent="0.25">
      <c r="A323" s="21">
        <v>45275</v>
      </c>
      <c r="B323" s="2">
        <f>_xlfn.IFNA(VLOOKUP(A323,'JGS0001'!$A:$B,2,FALSE),0)</f>
        <v>-275</v>
      </c>
      <c r="C323" s="2">
        <f>_xlfn.IFNA(VLOOKUP(A323,'JGS0002'!$A:$B,2,FALSE),0)</f>
        <v>-435</v>
      </c>
      <c r="D323" s="2">
        <f>_xlfn.IFNA(VLOOKUP(A323,'JGS0003'!$A:$B,2,FALSE),0)</f>
        <v>-654</v>
      </c>
      <c r="E323" s="2">
        <f>_xlfn.IFNA(VLOOKUP(A323,'JGS0004'!$A:$B,2,FALSE),0)</f>
        <v>0</v>
      </c>
      <c r="F323" s="2">
        <f>_xlfn.IFNA(VLOOKUP(A323,'JGS0005'!$A:$B,2,FALSE),0)</f>
        <v>1493</v>
      </c>
      <c r="G323" s="45">
        <f t="shared" ref="G323:G386" si="11">SUM(B323:F323)</f>
        <v>129</v>
      </c>
      <c r="H323" s="2">
        <f t="shared" si="10"/>
        <v>218291</v>
      </c>
      <c r="I323" s="45">
        <f>MIN((H323-MAX(H323:$H$1291)),0)</f>
        <v>0</v>
      </c>
      <c r="J323" s="49">
        <f>MIN(H323/MAX(H323:$H$1291)-1,0)</f>
        <v>0</v>
      </c>
      <c r="K323" s="49"/>
    </row>
    <row r="324" spans="1:11" x14ac:dyDescent="0.25">
      <c r="A324" s="21">
        <v>45274</v>
      </c>
      <c r="B324" s="2">
        <f>_xlfn.IFNA(VLOOKUP(A324,'JGS0001'!$A:$B,2,FALSE),0)</f>
        <v>0</v>
      </c>
      <c r="C324" s="2">
        <f>_xlfn.IFNA(VLOOKUP(A324,'JGS0002'!$A:$B,2,FALSE),0)</f>
        <v>381</v>
      </c>
      <c r="D324" s="2">
        <f>_xlfn.IFNA(VLOOKUP(A324,'JGS0003'!$A:$B,2,FALSE),0)</f>
        <v>855</v>
      </c>
      <c r="E324" s="2">
        <f>_xlfn.IFNA(VLOOKUP(A324,'JGS0004'!$A:$B,2,FALSE),0)</f>
        <v>576</v>
      </c>
      <c r="F324" s="2">
        <f>_xlfn.IFNA(VLOOKUP(A324,'JGS0005'!$A:$B,2,FALSE),0)</f>
        <v>1620</v>
      </c>
      <c r="G324" s="45">
        <f t="shared" si="11"/>
        <v>3432</v>
      </c>
      <c r="H324" s="2">
        <f t="shared" si="10"/>
        <v>218162</v>
      </c>
      <c r="I324" s="45">
        <f>MIN((H324-MAX(H324:$H$1291)),0)</f>
        <v>0</v>
      </c>
      <c r="J324" s="49">
        <f>MIN(H324/MAX(H324:$H$1291)-1,0)</f>
        <v>0</v>
      </c>
      <c r="K324" s="49"/>
    </row>
    <row r="325" spans="1:11" x14ac:dyDescent="0.25">
      <c r="A325" s="21">
        <v>45273</v>
      </c>
      <c r="B325" s="2">
        <f>_xlfn.IFNA(VLOOKUP(A325,'JGS0001'!$A:$B,2,FALSE),0)</f>
        <v>0</v>
      </c>
      <c r="C325" s="2">
        <f>_xlfn.IFNA(VLOOKUP(A325,'JGS0002'!$A:$B,2,FALSE),0)</f>
        <v>1547</v>
      </c>
      <c r="D325" s="2">
        <f>_xlfn.IFNA(VLOOKUP(A325,'JGS0003'!$A:$B,2,FALSE),0)</f>
        <v>0</v>
      </c>
      <c r="E325" s="2">
        <f>_xlfn.IFNA(VLOOKUP(A325,'JGS0004'!$A:$B,2,FALSE),0)</f>
        <v>-475</v>
      </c>
      <c r="F325" s="2">
        <f>_xlfn.IFNA(VLOOKUP(A325,'JGS0005'!$A:$B,2,FALSE),0)</f>
        <v>0</v>
      </c>
      <c r="G325" s="45">
        <f t="shared" si="11"/>
        <v>1072</v>
      </c>
      <c r="H325" s="2">
        <f t="shared" si="10"/>
        <v>214730</v>
      </c>
      <c r="I325" s="45">
        <f>MIN((H325-MAX(H325:$H$1291)),0)</f>
        <v>-2208</v>
      </c>
      <c r="J325" s="49">
        <f>MIN(H325/MAX(H325:$H$1291)-1,0)</f>
        <v>-1.0178023214005849E-2</v>
      </c>
      <c r="K325" s="49"/>
    </row>
    <row r="326" spans="1:11" x14ac:dyDescent="0.25">
      <c r="A326" s="21">
        <v>45272</v>
      </c>
      <c r="B326" s="2">
        <f>_xlfn.IFNA(VLOOKUP(A326,'JGS0001'!$A:$B,2,FALSE),0)</f>
        <v>-1008</v>
      </c>
      <c r="C326" s="2">
        <f>_xlfn.IFNA(VLOOKUP(A326,'JGS0002'!$A:$B,2,FALSE),0)</f>
        <v>1987</v>
      </c>
      <c r="D326" s="2">
        <f>_xlfn.IFNA(VLOOKUP(A326,'JGS0003'!$A:$B,2,FALSE),0)</f>
        <v>680</v>
      </c>
      <c r="E326" s="2">
        <f>_xlfn.IFNA(VLOOKUP(A326,'JGS0004'!$A:$B,2,FALSE),0)</f>
        <v>1402</v>
      </c>
      <c r="F326" s="2">
        <f>_xlfn.IFNA(VLOOKUP(A326,'JGS0005'!$A:$B,2,FALSE),0)</f>
        <v>-1000</v>
      </c>
      <c r="G326" s="45">
        <f t="shared" si="11"/>
        <v>2061</v>
      </c>
      <c r="H326" s="2">
        <f t="shared" si="10"/>
        <v>213658</v>
      </c>
      <c r="I326" s="45">
        <f>MIN((H326-MAX(H326:$H$1291)),0)</f>
        <v>-3280</v>
      </c>
      <c r="J326" s="49">
        <f>MIN(H326/MAX(H326:$H$1291)-1,0)</f>
        <v>-1.5119527238197095E-2</v>
      </c>
      <c r="K326" s="49"/>
    </row>
    <row r="327" spans="1:11" x14ac:dyDescent="0.25">
      <c r="A327" s="21">
        <v>45271</v>
      </c>
      <c r="B327" s="2">
        <f>_xlfn.IFNA(VLOOKUP(A327,'JGS0001'!$A:$B,2,FALSE),0)</f>
        <v>-1014</v>
      </c>
      <c r="C327" s="2">
        <f>_xlfn.IFNA(VLOOKUP(A327,'JGS0002'!$A:$B,2,FALSE),0)</f>
        <v>-191</v>
      </c>
      <c r="D327" s="2">
        <f>_xlfn.IFNA(VLOOKUP(A327,'JGS0003'!$A:$B,2,FALSE),0)</f>
        <v>-125</v>
      </c>
      <c r="E327" s="2">
        <f>_xlfn.IFNA(VLOOKUP(A327,'JGS0004'!$A:$B,2,FALSE),0)</f>
        <v>-64</v>
      </c>
      <c r="F327" s="2">
        <f>_xlfn.IFNA(VLOOKUP(A327,'JGS0005'!$A:$B,2,FALSE),0)</f>
        <v>-1000</v>
      </c>
      <c r="G327" s="45">
        <f t="shared" si="11"/>
        <v>-2394</v>
      </c>
      <c r="H327" s="2">
        <f t="shared" si="10"/>
        <v>211597</v>
      </c>
      <c r="I327" s="45">
        <f>MIN((H327-MAX(H327:$H$1291)),0)</f>
        <v>-5341</v>
      </c>
      <c r="J327" s="49">
        <f>MIN(H327/MAX(H327:$H$1291)-1,0)</f>
        <v>-2.4619937493661759E-2</v>
      </c>
      <c r="K327" s="49"/>
    </row>
    <row r="328" spans="1:11" x14ac:dyDescent="0.25">
      <c r="A328" s="21">
        <v>45267</v>
      </c>
      <c r="B328" s="2">
        <f>_xlfn.IFNA(VLOOKUP(A328,'JGS0001'!$A:$B,2,FALSE),0)</f>
        <v>0</v>
      </c>
      <c r="C328" s="2">
        <f>_xlfn.IFNA(VLOOKUP(A328,'JGS0002'!$A:$B,2,FALSE),0)</f>
        <v>-1001</v>
      </c>
      <c r="D328" s="2">
        <f>_xlfn.IFNA(VLOOKUP(A328,'JGS0003'!$A:$B,2,FALSE),0)</f>
        <v>0</v>
      </c>
      <c r="E328" s="2">
        <f>_xlfn.IFNA(VLOOKUP(A328,'JGS0004'!$A:$B,2,FALSE),0)</f>
        <v>-384</v>
      </c>
      <c r="F328" s="2">
        <f>_xlfn.IFNA(VLOOKUP(A328,'JGS0005'!$A:$B,2,FALSE),0)</f>
        <v>0</v>
      </c>
      <c r="G328" s="45">
        <f t="shared" si="11"/>
        <v>-1385</v>
      </c>
      <c r="H328" s="2">
        <f t="shared" si="10"/>
        <v>213991</v>
      </c>
      <c r="I328" s="45">
        <f>MIN((H328-MAX(H328:$H$1291)),0)</f>
        <v>-2947</v>
      </c>
      <c r="J328" s="49">
        <f>MIN(H328/MAX(H328:$H$1291)-1,0)</f>
        <v>-1.3584526454563095E-2</v>
      </c>
      <c r="K328" s="49"/>
    </row>
    <row r="329" spans="1:11" x14ac:dyDescent="0.25">
      <c r="A329" s="21">
        <v>45266</v>
      </c>
      <c r="B329" s="2">
        <f>_xlfn.IFNA(VLOOKUP(A329,'JGS0001'!$A:$B,2,FALSE),0)</f>
        <v>315</v>
      </c>
      <c r="C329" s="2">
        <f>_xlfn.IFNA(VLOOKUP(A329,'JGS0002'!$A:$B,2,FALSE),0)</f>
        <v>-1005</v>
      </c>
      <c r="D329" s="2">
        <f>_xlfn.IFNA(VLOOKUP(A329,'JGS0003'!$A:$B,2,FALSE),0)</f>
        <v>-220</v>
      </c>
      <c r="E329" s="2">
        <f>_xlfn.IFNA(VLOOKUP(A329,'JGS0004'!$A:$B,2,FALSE),0)</f>
        <v>348</v>
      </c>
      <c r="F329" s="2">
        <f>_xlfn.IFNA(VLOOKUP(A329,'JGS0005'!$A:$B,2,FALSE),0)</f>
        <v>-1000</v>
      </c>
      <c r="G329" s="45">
        <f t="shared" si="11"/>
        <v>-1562</v>
      </c>
      <c r="H329" s="2">
        <f t="shared" si="10"/>
        <v>215376</v>
      </c>
      <c r="I329" s="45">
        <f>MIN((H329-MAX(H329:$H$1291)),0)</f>
        <v>-1562</v>
      </c>
      <c r="J329" s="49">
        <f>MIN(H329/MAX(H329:$H$1291)-1,0)</f>
        <v>-7.2002138859951215E-3</v>
      </c>
      <c r="K329" s="49"/>
    </row>
    <row r="330" spans="1:11" x14ac:dyDescent="0.25">
      <c r="A330" s="21">
        <v>45265</v>
      </c>
      <c r="B330" s="2">
        <f>_xlfn.IFNA(VLOOKUP(A330,'JGS0001'!$A:$B,2,FALSE),0)</f>
        <v>1120</v>
      </c>
      <c r="C330" s="2">
        <f>_xlfn.IFNA(VLOOKUP(A330,'JGS0002'!$A:$B,2,FALSE),0)</f>
        <v>96</v>
      </c>
      <c r="D330" s="2">
        <f>_xlfn.IFNA(VLOOKUP(A330,'JGS0003'!$A:$B,2,FALSE),0)</f>
        <v>0</v>
      </c>
      <c r="E330" s="2">
        <f>_xlfn.IFNA(VLOOKUP(A330,'JGS0004'!$A:$B,2,FALSE),0)</f>
        <v>0</v>
      </c>
      <c r="F330" s="2">
        <f>_xlfn.IFNA(VLOOKUP(A330,'JGS0005'!$A:$B,2,FALSE),0)</f>
        <v>1280</v>
      </c>
      <c r="G330" s="45">
        <f t="shared" si="11"/>
        <v>2496</v>
      </c>
      <c r="H330" s="2">
        <f t="shared" si="10"/>
        <v>216938</v>
      </c>
      <c r="I330" s="45">
        <f>MIN((H330-MAX(H330:$H$1291)),0)</f>
        <v>0</v>
      </c>
      <c r="J330" s="49">
        <f>MIN(H330/MAX(H330:$H$1291)-1,0)</f>
        <v>0</v>
      </c>
      <c r="K330" s="49"/>
    </row>
    <row r="331" spans="1:11" x14ac:dyDescent="0.25">
      <c r="A331" s="21">
        <v>45264</v>
      </c>
      <c r="B331" s="2">
        <f>_xlfn.IFNA(VLOOKUP(A331,'JGS0001'!$A:$B,2,FALSE),0)</f>
        <v>770</v>
      </c>
      <c r="C331" s="2">
        <f>_xlfn.IFNA(VLOOKUP(A331,'JGS0002'!$A:$B,2,FALSE),0)</f>
        <v>660</v>
      </c>
      <c r="D331" s="2">
        <f>_xlfn.IFNA(VLOOKUP(A331,'JGS0003'!$A:$B,2,FALSE),0)</f>
        <v>867</v>
      </c>
      <c r="E331" s="2">
        <f>_xlfn.IFNA(VLOOKUP(A331,'JGS0004'!$A:$B,2,FALSE),0)</f>
        <v>1371</v>
      </c>
      <c r="F331" s="2">
        <f>_xlfn.IFNA(VLOOKUP(A331,'JGS0005'!$A:$B,2,FALSE),0)</f>
        <v>1749</v>
      </c>
      <c r="G331" s="45">
        <f t="shared" si="11"/>
        <v>5417</v>
      </c>
      <c r="H331" s="2">
        <f t="shared" si="10"/>
        <v>214442</v>
      </c>
      <c r="I331" s="45">
        <f>MIN((H331-MAX(H331:$H$1291)),0)</f>
        <v>0</v>
      </c>
      <c r="J331" s="49">
        <f>MIN(H331/MAX(H331:$H$1291)-1,0)</f>
        <v>0</v>
      </c>
      <c r="K331" s="49"/>
    </row>
    <row r="332" spans="1:11" x14ac:dyDescent="0.25">
      <c r="A332" s="21">
        <v>45250</v>
      </c>
      <c r="B332" s="2">
        <f>_xlfn.IFNA(VLOOKUP(A332,'JGS0001'!$A:$B,2,FALSE),0)</f>
        <v>0</v>
      </c>
      <c r="C332" s="2">
        <f>_xlfn.IFNA(VLOOKUP(A332,'JGS0002'!$A:$B,2,FALSE),0)</f>
        <v>1562</v>
      </c>
      <c r="D332" s="2">
        <f>_xlfn.IFNA(VLOOKUP(A332,'JGS0003'!$A:$B,2,FALSE),0)</f>
        <v>0</v>
      </c>
      <c r="E332" s="2">
        <f>_xlfn.IFNA(VLOOKUP(A332,'JGS0004'!$A:$B,2,FALSE),0)</f>
        <v>716</v>
      </c>
      <c r="F332" s="2">
        <f>_xlfn.IFNA(VLOOKUP(A332,'JGS0005'!$A:$B,2,FALSE),0)</f>
        <v>-1001</v>
      </c>
      <c r="G332" s="45">
        <f t="shared" si="11"/>
        <v>1277</v>
      </c>
      <c r="H332" s="2">
        <f t="shared" si="10"/>
        <v>209025</v>
      </c>
      <c r="I332" s="45">
        <f>MIN((H332-MAX(H332:$H$1291)),0)</f>
        <v>0</v>
      </c>
      <c r="J332" s="49">
        <f>MIN(H332/MAX(H332:$H$1291)-1,0)</f>
        <v>0</v>
      </c>
      <c r="K332" s="49"/>
    </row>
    <row r="333" spans="1:11" x14ac:dyDescent="0.25">
      <c r="A333" s="21">
        <v>45246</v>
      </c>
      <c r="B333" s="2">
        <f>_xlfn.IFNA(VLOOKUP(A333,'JGS0001'!$A:$B,2,FALSE),0)</f>
        <v>1262</v>
      </c>
      <c r="C333" s="2">
        <f>_xlfn.IFNA(VLOOKUP(A333,'JGS0002'!$A:$B,2,FALSE),0)</f>
        <v>0</v>
      </c>
      <c r="D333" s="2">
        <f>_xlfn.IFNA(VLOOKUP(A333,'JGS0003'!$A:$B,2,FALSE),0)</f>
        <v>2170</v>
      </c>
      <c r="E333" s="2">
        <f>_xlfn.IFNA(VLOOKUP(A333,'JGS0004'!$A:$B,2,FALSE),0)</f>
        <v>155</v>
      </c>
      <c r="F333" s="2">
        <f>_xlfn.IFNA(VLOOKUP(A333,'JGS0005'!$A:$B,2,FALSE),0)</f>
        <v>2744</v>
      </c>
      <c r="G333" s="45">
        <f t="shared" si="11"/>
        <v>6331</v>
      </c>
      <c r="H333" s="2">
        <f t="shared" si="10"/>
        <v>207748</v>
      </c>
      <c r="I333" s="45">
        <f>MIN((H333-MAX(H333:$H$1291)),0)</f>
        <v>0</v>
      </c>
      <c r="J333" s="49">
        <f>MIN(H333/MAX(H333:$H$1291)-1,0)</f>
        <v>0</v>
      </c>
      <c r="K333" s="49"/>
    </row>
    <row r="334" spans="1:11" x14ac:dyDescent="0.25">
      <c r="A334" s="21">
        <v>45245</v>
      </c>
      <c r="B334" s="2">
        <f>_xlfn.IFNA(VLOOKUP(A334,'JGS0001'!$A:$B,2,FALSE),0)</f>
        <v>0</v>
      </c>
      <c r="C334" s="2">
        <f>_xlfn.IFNA(VLOOKUP(A334,'JGS0002'!$A:$B,2,FALSE),0)</f>
        <v>78</v>
      </c>
      <c r="D334" s="2">
        <f>_xlfn.IFNA(VLOOKUP(A334,'JGS0003'!$A:$B,2,FALSE),0)</f>
        <v>820</v>
      </c>
      <c r="E334" s="2">
        <f>_xlfn.IFNA(VLOOKUP(A334,'JGS0004'!$A:$B,2,FALSE),0)</f>
        <v>0</v>
      </c>
      <c r="F334" s="2">
        <f>_xlfn.IFNA(VLOOKUP(A334,'JGS0005'!$A:$B,2,FALSE),0)</f>
        <v>170</v>
      </c>
      <c r="G334" s="45">
        <f t="shared" si="11"/>
        <v>1068</v>
      </c>
      <c r="H334" s="2">
        <f t="shared" si="10"/>
        <v>201417</v>
      </c>
      <c r="I334" s="45">
        <f>MIN((H334-MAX(H334:$H$1291)),0)</f>
        <v>-3919</v>
      </c>
      <c r="J334" s="49">
        <f>MIN(H334/MAX(H334:$H$1291)-1,0)</f>
        <v>-1.9085791093622184E-2</v>
      </c>
      <c r="K334" s="49"/>
    </row>
    <row r="335" spans="1:11" x14ac:dyDescent="0.25">
      <c r="A335" s="21">
        <v>45244</v>
      </c>
      <c r="B335" s="2">
        <f>_xlfn.IFNA(VLOOKUP(A335,'JGS0001'!$A:$B,2,FALSE),0)</f>
        <v>0</v>
      </c>
      <c r="C335" s="2">
        <f>_xlfn.IFNA(VLOOKUP(A335,'JGS0002'!$A:$B,2,FALSE),0)</f>
        <v>-165</v>
      </c>
      <c r="D335" s="2">
        <f>_xlfn.IFNA(VLOOKUP(A335,'JGS0003'!$A:$B,2,FALSE),0)</f>
        <v>-28</v>
      </c>
      <c r="E335" s="2">
        <f>_xlfn.IFNA(VLOOKUP(A335,'JGS0004'!$A:$B,2,FALSE),0)</f>
        <v>0</v>
      </c>
      <c r="F335" s="2">
        <f>_xlfn.IFNA(VLOOKUP(A335,'JGS0005'!$A:$B,2,FALSE),0)</f>
        <v>-160</v>
      </c>
      <c r="G335" s="45">
        <f t="shared" si="11"/>
        <v>-353</v>
      </c>
      <c r="H335" s="2">
        <f t="shared" si="10"/>
        <v>200349</v>
      </c>
      <c r="I335" s="45">
        <f>MIN((H335-MAX(H335:$H$1291)),0)</f>
        <v>-4987</v>
      </c>
      <c r="J335" s="49">
        <f>MIN(H335/MAX(H335:$H$1291)-1,0)</f>
        <v>-2.4287022246464285E-2</v>
      </c>
      <c r="K335" s="49"/>
    </row>
    <row r="336" spans="1:11" x14ac:dyDescent="0.25">
      <c r="A336" s="21">
        <v>45243</v>
      </c>
      <c r="B336" s="2">
        <f>_xlfn.IFNA(VLOOKUP(A336,'JGS0001'!$A:$B,2,FALSE),0)</f>
        <v>0</v>
      </c>
      <c r="C336" s="2">
        <f>_xlfn.IFNA(VLOOKUP(A336,'JGS0002'!$A:$B,2,FALSE),0)</f>
        <v>0</v>
      </c>
      <c r="D336" s="2">
        <f>_xlfn.IFNA(VLOOKUP(A336,'JGS0003'!$A:$B,2,FALSE),0)</f>
        <v>472</v>
      </c>
      <c r="E336" s="2">
        <f>_xlfn.IFNA(VLOOKUP(A336,'JGS0004'!$A:$B,2,FALSE),0)</f>
        <v>712</v>
      </c>
      <c r="F336" s="2">
        <f>_xlfn.IFNA(VLOOKUP(A336,'JGS0005'!$A:$B,2,FALSE),0)</f>
        <v>-552</v>
      </c>
      <c r="G336" s="45">
        <f t="shared" si="11"/>
        <v>632</v>
      </c>
      <c r="H336" s="2">
        <f t="shared" si="10"/>
        <v>200702</v>
      </c>
      <c r="I336" s="45">
        <f>MIN((H336-MAX(H336:$H$1291)),0)</f>
        <v>-4634</v>
      </c>
      <c r="J336" s="49">
        <f>MIN(H336/MAX(H336:$H$1291)-1,0)</f>
        <v>-2.2567888728717844E-2</v>
      </c>
      <c r="K336" s="49"/>
    </row>
    <row r="337" spans="1:11" x14ac:dyDescent="0.25">
      <c r="A337" s="21">
        <v>45240</v>
      </c>
      <c r="B337" s="2">
        <f>_xlfn.IFNA(VLOOKUP(A337,'JGS0001'!$A:$B,2,FALSE),0)</f>
        <v>-1004</v>
      </c>
      <c r="C337" s="2">
        <f>_xlfn.IFNA(VLOOKUP(A337,'JGS0002'!$A:$B,2,FALSE),0)</f>
        <v>0</v>
      </c>
      <c r="D337" s="2">
        <f>_xlfn.IFNA(VLOOKUP(A337,'JGS0003'!$A:$B,2,FALSE),0)</f>
        <v>0</v>
      </c>
      <c r="E337" s="2">
        <f>_xlfn.IFNA(VLOOKUP(A337,'JGS0004'!$A:$B,2,FALSE),0)</f>
        <v>-1040</v>
      </c>
      <c r="F337" s="2">
        <f>_xlfn.IFNA(VLOOKUP(A337,'JGS0005'!$A:$B,2,FALSE),0)</f>
        <v>0</v>
      </c>
      <c r="G337" s="45">
        <f t="shared" si="11"/>
        <v>-2044</v>
      </c>
      <c r="H337" s="2">
        <f t="shared" si="10"/>
        <v>200070</v>
      </c>
      <c r="I337" s="45">
        <f>MIN((H337-MAX(H337:$H$1291)),0)</f>
        <v>-5266</v>
      </c>
      <c r="J337" s="49">
        <f>MIN(H337/MAX(H337:$H$1291)-1,0)</f>
        <v>-2.5645770834144987E-2</v>
      </c>
      <c r="K337" s="49"/>
    </row>
    <row r="338" spans="1:11" x14ac:dyDescent="0.25">
      <c r="A338" s="21">
        <v>45239</v>
      </c>
      <c r="B338" s="2">
        <f>_xlfn.IFNA(VLOOKUP(A338,'JGS0001'!$A:$B,2,FALSE),0)</f>
        <v>0</v>
      </c>
      <c r="C338" s="2">
        <f>_xlfn.IFNA(VLOOKUP(A338,'JGS0002'!$A:$B,2,FALSE),0)</f>
        <v>-1005</v>
      </c>
      <c r="D338" s="2">
        <f>_xlfn.IFNA(VLOOKUP(A338,'JGS0003'!$A:$B,2,FALSE),0)</f>
        <v>70</v>
      </c>
      <c r="E338" s="2">
        <f>_xlfn.IFNA(VLOOKUP(A338,'JGS0004'!$A:$B,2,FALSE),0)</f>
        <v>136</v>
      </c>
      <c r="F338" s="2">
        <f>_xlfn.IFNA(VLOOKUP(A338,'JGS0005'!$A:$B,2,FALSE),0)</f>
        <v>-581</v>
      </c>
      <c r="G338" s="45">
        <f t="shared" si="11"/>
        <v>-1380</v>
      </c>
      <c r="H338" s="2">
        <f t="shared" si="10"/>
        <v>202114</v>
      </c>
      <c r="I338" s="45">
        <f>MIN((H338-MAX(H338:$H$1291)),0)</f>
        <v>-3222</v>
      </c>
      <c r="J338" s="49">
        <f>MIN(H338/MAX(H338:$H$1291)-1,0)</f>
        <v>-1.5691354657731749E-2</v>
      </c>
      <c r="K338" s="49"/>
    </row>
    <row r="339" spans="1:11" x14ac:dyDescent="0.25">
      <c r="A339" s="21">
        <v>45237</v>
      </c>
      <c r="B339" s="2">
        <f>_xlfn.IFNA(VLOOKUP(A339,'JGS0001'!$A:$B,2,FALSE),0)</f>
        <v>0</v>
      </c>
      <c r="C339" s="2">
        <f>_xlfn.IFNA(VLOOKUP(A339,'JGS0002'!$A:$B,2,FALSE),0)</f>
        <v>0</v>
      </c>
      <c r="D339" s="2">
        <f>_xlfn.IFNA(VLOOKUP(A339,'JGS0003'!$A:$B,2,FALSE),0)</f>
        <v>130</v>
      </c>
      <c r="E339" s="2">
        <f>_xlfn.IFNA(VLOOKUP(A339,'JGS0004'!$A:$B,2,FALSE),0)</f>
        <v>0</v>
      </c>
      <c r="F339" s="2">
        <f>_xlfn.IFNA(VLOOKUP(A339,'JGS0005'!$A:$B,2,FALSE),0)</f>
        <v>290</v>
      </c>
      <c r="G339" s="45">
        <f t="shared" si="11"/>
        <v>420</v>
      </c>
      <c r="H339" s="2">
        <f t="shared" si="10"/>
        <v>203494</v>
      </c>
      <c r="I339" s="45">
        <f>MIN((H339-MAX(H339:$H$1291)),0)</f>
        <v>-1842</v>
      </c>
      <c r="J339" s="49">
        <f>MIN(H339/MAX(H339:$H$1291)-1,0)</f>
        <v>-8.9706627186659782E-3</v>
      </c>
      <c r="K339" s="49"/>
    </row>
    <row r="340" spans="1:11" x14ac:dyDescent="0.25">
      <c r="A340" s="21">
        <v>45236</v>
      </c>
      <c r="B340" s="2">
        <f>_xlfn.IFNA(VLOOKUP(A340,'JGS0001'!$A:$B,2,FALSE),0)</f>
        <v>0</v>
      </c>
      <c r="C340" s="2">
        <f>_xlfn.IFNA(VLOOKUP(A340,'JGS0002'!$A:$B,2,FALSE),0)</f>
        <v>720</v>
      </c>
      <c r="D340" s="2">
        <f>_xlfn.IFNA(VLOOKUP(A340,'JGS0003'!$A:$B,2,FALSE),0)</f>
        <v>0</v>
      </c>
      <c r="E340" s="2">
        <f>_xlfn.IFNA(VLOOKUP(A340,'JGS0004'!$A:$B,2,FALSE),0)</f>
        <v>1128</v>
      </c>
      <c r="F340" s="2">
        <f>_xlfn.IFNA(VLOOKUP(A340,'JGS0005'!$A:$B,2,FALSE),0)</f>
        <v>-1000</v>
      </c>
      <c r="G340" s="45">
        <f t="shared" si="11"/>
        <v>848</v>
      </c>
      <c r="H340" s="2">
        <f t="shared" si="10"/>
        <v>203074</v>
      </c>
      <c r="I340" s="45">
        <f>MIN((H340-MAX(H340:$H$1291)),0)</f>
        <v>-2262</v>
      </c>
      <c r="J340" s="49">
        <f>MIN(H340/MAX(H340:$H$1291)-1,0)</f>
        <v>-1.1016090700120773E-2</v>
      </c>
      <c r="K340" s="49"/>
    </row>
    <row r="341" spans="1:11" x14ac:dyDescent="0.25">
      <c r="A341" s="21">
        <v>45233</v>
      </c>
      <c r="B341" s="2">
        <f>_xlfn.IFNA(VLOOKUP(A341,'JGS0001'!$A:$B,2,FALSE),0)</f>
        <v>0</v>
      </c>
      <c r="C341" s="2">
        <f>_xlfn.IFNA(VLOOKUP(A341,'JGS0002'!$A:$B,2,FALSE),0)</f>
        <v>-1000</v>
      </c>
      <c r="D341" s="2">
        <f>_xlfn.IFNA(VLOOKUP(A341,'JGS0003'!$A:$B,2,FALSE),0)</f>
        <v>0</v>
      </c>
      <c r="E341" s="2">
        <f>_xlfn.IFNA(VLOOKUP(A341,'JGS0004'!$A:$B,2,FALSE),0)</f>
        <v>0</v>
      </c>
      <c r="F341" s="2">
        <f>_xlfn.IFNA(VLOOKUP(A341,'JGS0005'!$A:$B,2,FALSE),0)</f>
        <v>-1000</v>
      </c>
      <c r="G341" s="45">
        <f t="shared" si="11"/>
        <v>-2000</v>
      </c>
      <c r="H341" s="2">
        <f t="shared" si="10"/>
        <v>202226</v>
      </c>
      <c r="I341" s="45">
        <f>MIN((H341-MAX(H341:$H$1291)),0)</f>
        <v>-3110</v>
      </c>
      <c r="J341" s="49">
        <f>MIN(H341/MAX(H341:$H$1291)-1,0)</f>
        <v>-1.5145907196010389E-2</v>
      </c>
      <c r="K341" s="49"/>
    </row>
    <row r="342" spans="1:11" x14ac:dyDescent="0.25">
      <c r="A342" s="21">
        <v>45232</v>
      </c>
      <c r="B342" s="2">
        <f>_xlfn.IFNA(VLOOKUP(A342,'JGS0001'!$A:$B,2,FALSE),0)</f>
        <v>0</v>
      </c>
      <c r="C342" s="2">
        <f>_xlfn.IFNA(VLOOKUP(A342,'JGS0002'!$A:$B,2,FALSE),0)</f>
        <v>0</v>
      </c>
      <c r="D342" s="2">
        <f>_xlfn.IFNA(VLOOKUP(A342,'JGS0003'!$A:$B,2,FALSE),0)</f>
        <v>-45</v>
      </c>
      <c r="E342" s="2">
        <f>_xlfn.IFNA(VLOOKUP(A342,'JGS0004'!$A:$B,2,FALSE),0)</f>
        <v>408</v>
      </c>
      <c r="F342" s="2">
        <f>_xlfn.IFNA(VLOOKUP(A342,'JGS0005'!$A:$B,2,FALSE),0)</f>
        <v>-1000</v>
      </c>
      <c r="G342" s="45">
        <f t="shared" si="11"/>
        <v>-637</v>
      </c>
      <c r="H342" s="2">
        <f t="shared" si="10"/>
        <v>204226</v>
      </c>
      <c r="I342" s="45">
        <f>MIN((H342-MAX(H342:$H$1291)),0)</f>
        <v>-1110</v>
      </c>
      <c r="J342" s="49">
        <f>MIN(H342/MAX(H342:$H$1291)-1,0)</f>
        <v>-5.4057739509876246E-3</v>
      </c>
      <c r="K342" s="49"/>
    </row>
    <row r="343" spans="1:11" x14ac:dyDescent="0.25">
      <c r="A343" s="21">
        <v>45231</v>
      </c>
      <c r="B343" s="2">
        <f>_xlfn.IFNA(VLOOKUP(A343,'JGS0001'!$A:$B,2,FALSE),0)</f>
        <v>0</v>
      </c>
      <c r="C343" s="2">
        <f>_xlfn.IFNA(VLOOKUP(A343,'JGS0002'!$A:$B,2,FALSE),0)</f>
        <v>0</v>
      </c>
      <c r="D343" s="2">
        <f>_xlfn.IFNA(VLOOKUP(A343,'JGS0003'!$A:$B,2,FALSE),0)</f>
        <v>0</v>
      </c>
      <c r="E343" s="2">
        <f>_xlfn.IFNA(VLOOKUP(A343,'JGS0004'!$A:$B,2,FALSE),0)</f>
        <v>738</v>
      </c>
      <c r="F343" s="2">
        <f>_xlfn.IFNA(VLOOKUP(A343,'JGS0005'!$A:$B,2,FALSE),0)</f>
        <v>732</v>
      </c>
      <c r="G343" s="45">
        <f t="shared" si="11"/>
        <v>1470</v>
      </c>
      <c r="H343" s="2">
        <f t="shared" si="10"/>
        <v>204863</v>
      </c>
      <c r="I343" s="45">
        <f>MIN((H343-MAX(H343:$H$1291)),0)</f>
        <v>-473</v>
      </c>
      <c r="J343" s="49">
        <f>MIN(H343/MAX(H343:$H$1291)-1,0)</f>
        <v>-2.3035415124479375E-3</v>
      </c>
      <c r="K343" s="49"/>
    </row>
    <row r="344" spans="1:11" x14ac:dyDescent="0.25">
      <c r="A344" s="21">
        <v>45230</v>
      </c>
      <c r="B344" s="2">
        <f>_xlfn.IFNA(VLOOKUP(A344,'JGS0001'!$A:$B,2,FALSE),0)</f>
        <v>0</v>
      </c>
      <c r="C344" s="2">
        <f>_xlfn.IFNA(VLOOKUP(A344,'JGS0002'!$A:$B,2,FALSE),0)</f>
        <v>0</v>
      </c>
      <c r="D344" s="2">
        <f>_xlfn.IFNA(VLOOKUP(A344,'JGS0003'!$A:$B,2,FALSE),0)</f>
        <v>0</v>
      </c>
      <c r="E344" s="2">
        <f>_xlfn.IFNA(VLOOKUP(A344,'JGS0004'!$A:$B,2,FALSE),0)</f>
        <v>0</v>
      </c>
      <c r="F344" s="2">
        <f>_xlfn.IFNA(VLOOKUP(A344,'JGS0005'!$A:$B,2,FALSE),0)</f>
        <v>0</v>
      </c>
      <c r="G344" s="45">
        <f t="shared" si="11"/>
        <v>0</v>
      </c>
      <c r="H344" s="2">
        <f t="shared" si="10"/>
        <v>203393</v>
      </c>
      <c r="I344" s="45">
        <f>MIN((H344-MAX(H344:$H$1291)),0)</f>
        <v>-1943</v>
      </c>
      <c r="J344" s="49">
        <f>MIN(H344/MAX(H344:$H$1291)-1,0)</f>
        <v>-9.4625394475396085E-3</v>
      </c>
      <c r="K344" s="49"/>
    </row>
    <row r="345" spans="1:11" x14ac:dyDescent="0.25">
      <c r="A345" s="21">
        <v>45229</v>
      </c>
      <c r="B345" s="2">
        <f>_xlfn.IFNA(VLOOKUP(A345,'JGS0001'!$A:$B,2,FALSE),0)</f>
        <v>0</v>
      </c>
      <c r="C345" s="2">
        <f>_xlfn.IFNA(VLOOKUP(A345,'JGS0002'!$A:$B,2,FALSE),0)</f>
        <v>1638</v>
      </c>
      <c r="D345" s="2">
        <f>_xlfn.IFNA(VLOOKUP(A345,'JGS0003'!$A:$B,2,FALSE),0)</f>
        <v>0</v>
      </c>
      <c r="E345" s="2">
        <f>_xlfn.IFNA(VLOOKUP(A345,'JGS0004'!$A:$B,2,FALSE),0)</f>
        <v>360</v>
      </c>
      <c r="F345" s="2">
        <f>_xlfn.IFNA(VLOOKUP(A345,'JGS0005'!$A:$B,2,FALSE),0)</f>
        <v>667</v>
      </c>
      <c r="G345" s="45">
        <f t="shared" si="11"/>
        <v>2665</v>
      </c>
      <c r="H345" s="2">
        <f t="shared" si="10"/>
        <v>203393</v>
      </c>
      <c r="I345" s="45">
        <f>MIN((H345-MAX(H345:$H$1291)),0)</f>
        <v>-1943</v>
      </c>
      <c r="J345" s="49">
        <f>MIN(H345/MAX(H345:$H$1291)-1,0)</f>
        <v>-9.4625394475396085E-3</v>
      </c>
      <c r="K345" s="49"/>
    </row>
    <row r="346" spans="1:11" x14ac:dyDescent="0.25">
      <c r="A346" s="21">
        <v>45226</v>
      </c>
      <c r="B346" s="2">
        <f>_xlfn.IFNA(VLOOKUP(A346,'JGS0001'!$A:$B,2,FALSE),0)</f>
        <v>0</v>
      </c>
      <c r="C346" s="2">
        <f>_xlfn.IFNA(VLOOKUP(A346,'JGS0002'!$A:$B,2,FALSE),0)</f>
        <v>593</v>
      </c>
      <c r="D346" s="2">
        <f>_xlfn.IFNA(VLOOKUP(A346,'JGS0003'!$A:$B,2,FALSE),0)</f>
        <v>204</v>
      </c>
      <c r="E346" s="2">
        <f>_xlfn.IFNA(VLOOKUP(A346,'JGS0004'!$A:$B,2,FALSE),0)</f>
        <v>0</v>
      </c>
      <c r="F346" s="2">
        <f>_xlfn.IFNA(VLOOKUP(A346,'JGS0005'!$A:$B,2,FALSE),0)</f>
        <v>0</v>
      </c>
      <c r="G346" s="45">
        <f t="shared" si="11"/>
        <v>797</v>
      </c>
      <c r="H346" s="2">
        <f t="shared" si="10"/>
        <v>200728</v>
      </c>
      <c r="I346" s="45">
        <f>MIN((H346-MAX(H346:$H$1291)),0)</f>
        <v>-4608</v>
      </c>
      <c r="J346" s="49">
        <f>MIN(H346/MAX(H346:$H$1291)-1,0)</f>
        <v>-2.2441266996532483E-2</v>
      </c>
      <c r="K346" s="49"/>
    </row>
    <row r="347" spans="1:11" x14ac:dyDescent="0.25">
      <c r="A347" s="21">
        <v>45225</v>
      </c>
      <c r="B347" s="2">
        <f>_xlfn.IFNA(VLOOKUP(A347,'JGS0001'!$A:$B,2,FALSE),0)</f>
        <v>0</v>
      </c>
      <c r="C347" s="2">
        <f>_xlfn.IFNA(VLOOKUP(A347,'JGS0002'!$A:$B,2,FALSE),0)</f>
        <v>0</v>
      </c>
      <c r="D347" s="2">
        <f>_xlfn.IFNA(VLOOKUP(A347,'JGS0003'!$A:$B,2,FALSE),0)</f>
        <v>0</v>
      </c>
      <c r="E347" s="2">
        <f>_xlfn.IFNA(VLOOKUP(A347,'JGS0004'!$A:$B,2,FALSE),0)</f>
        <v>482</v>
      </c>
      <c r="F347" s="2">
        <f>_xlfn.IFNA(VLOOKUP(A347,'JGS0005'!$A:$B,2,FALSE),0)</f>
        <v>0</v>
      </c>
      <c r="G347" s="45">
        <f t="shared" si="11"/>
        <v>482</v>
      </c>
      <c r="H347" s="2">
        <f t="shared" si="10"/>
        <v>199931</v>
      </c>
      <c r="I347" s="45">
        <f>MIN((H347-MAX(H347:$H$1291)),0)</f>
        <v>-5405</v>
      </c>
      <c r="J347" s="49">
        <f>MIN(H347/MAX(H347:$H$1291)-1,0)</f>
        <v>-2.6322710094674129E-2</v>
      </c>
      <c r="K347" s="49"/>
    </row>
    <row r="348" spans="1:11" x14ac:dyDescent="0.25">
      <c r="A348" s="21">
        <v>45224</v>
      </c>
      <c r="B348" s="2">
        <f>_xlfn.IFNA(VLOOKUP(A348,'JGS0001'!$A:$B,2,FALSE),0)</f>
        <v>0</v>
      </c>
      <c r="C348" s="2">
        <f>_xlfn.IFNA(VLOOKUP(A348,'JGS0002'!$A:$B,2,FALSE),0)</f>
        <v>-1000</v>
      </c>
      <c r="D348" s="2">
        <f>_xlfn.IFNA(VLOOKUP(A348,'JGS0003'!$A:$B,2,FALSE),0)</f>
        <v>0</v>
      </c>
      <c r="E348" s="2">
        <f>_xlfn.IFNA(VLOOKUP(A348,'JGS0004'!$A:$B,2,FALSE),0)</f>
        <v>2136</v>
      </c>
      <c r="F348" s="2">
        <f>_xlfn.IFNA(VLOOKUP(A348,'JGS0005'!$A:$B,2,FALSE),0)</f>
        <v>0</v>
      </c>
      <c r="G348" s="45">
        <f t="shared" si="11"/>
        <v>1136</v>
      </c>
      <c r="H348" s="2">
        <f t="shared" si="10"/>
        <v>199449</v>
      </c>
      <c r="I348" s="45">
        <f>MIN((H348-MAX(H348:$H$1291)),0)</f>
        <v>-5887</v>
      </c>
      <c r="J348" s="49">
        <f>MIN(H348/MAX(H348:$H$1291)-1,0)</f>
        <v>-2.8670082206724623E-2</v>
      </c>
      <c r="K348" s="49"/>
    </row>
    <row r="349" spans="1:11" x14ac:dyDescent="0.25">
      <c r="A349" s="21">
        <v>45222</v>
      </c>
      <c r="B349" s="2">
        <f>_xlfn.IFNA(VLOOKUP(A349,'JGS0001'!$A:$B,2,FALSE),0)</f>
        <v>0</v>
      </c>
      <c r="C349" s="2">
        <f>_xlfn.IFNA(VLOOKUP(A349,'JGS0002'!$A:$B,2,FALSE),0)</f>
        <v>0</v>
      </c>
      <c r="D349" s="2">
        <f>_xlfn.IFNA(VLOOKUP(A349,'JGS0003'!$A:$B,2,FALSE),0)</f>
        <v>0</v>
      </c>
      <c r="E349" s="2">
        <f>_xlfn.IFNA(VLOOKUP(A349,'JGS0004'!$A:$B,2,FALSE),0)</f>
        <v>1368</v>
      </c>
      <c r="F349" s="2">
        <f>_xlfn.IFNA(VLOOKUP(A349,'JGS0005'!$A:$B,2,FALSE),0)</f>
        <v>2616</v>
      </c>
      <c r="G349" s="45">
        <f t="shared" si="11"/>
        <v>3984</v>
      </c>
      <c r="H349" s="2">
        <f t="shared" si="10"/>
        <v>198313</v>
      </c>
      <c r="I349" s="45">
        <f>MIN((H349-MAX(H349:$H$1291)),0)</f>
        <v>-7023</v>
      </c>
      <c r="J349" s="49">
        <f>MIN(H349/MAX(H349:$H$1291)-1,0)</f>
        <v>-3.4202477889897498E-2</v>
      </c>
      <c r="K349" s="49"/>
    </row>
    <row r="350" spans="1:11" x14ac:dyDescent="0.25">
      <c r="A350" s="21">
        <v>45219</v>
      </c>
      <c r="B350" s="2">
        <f>_xlfn.IFNA(VLOOKUP(A350,'JGS0001'!$A:$B,2,FALSE),0)</f>
        <v>2</v>
      </c>
      <c r="C350" s="2">
        <f>_xlfn.IFNA(VLOOKUP(A350,'JGS0002'!$A:$B,2,FALSE),0)</f>
        <v>-156</v>
      </c>
      <c r="D350" s="2">
        <f>_xlfn.IFNA(VLOOKUP(A350,'JGS0003'!$A:$B,2,FALSE),0)</f>
        <v>0</v>
      </c>
      <c r="E350" s="2">
        <f>_xlfn.IFNA(VLOOKUP(A350,'JGS0004'!$A:$B,2,FALSE),0)</f>
        <v>432</v>
      </c>
      <c r="F350" s="2">
        <f>_xlfn.IFNA(VLOOKUP(A350,'JGS0005'!$A:$B,2,FALSE),0)</f>
        <v>130</v>
      </c>
      <c r="G350" s="45">
        <f t="shared" si="11"/>
        <v>408</v>
      </c>
      <c r="H350" s="2">
        <f t="shared" si="10"/>
        <v>194329</v>
      </c>
      <c r="I350" s="45">
        <f>MIN((H350-MAX(H350:$H$1291)),0)</f>
        <v>-11007</v>
      </c>
      <c r="J350" s="49">
        <f>MIN(H350/MAX(H350:$H$1291)-1,0)</f>
        <v>-5.3604823313982974E-2</v>
      </c>
      <c r="K350" s="49"/>
    </row>
    <row r="351" spans="1:11" x14ac:dyDescent="0.25">
      <c r="A351" s="21">
        <v>45218</v>
      </c>
      <c r="B351" s="2">
        <f>_xlfn.IFNA(VLOOKUP(A351,'JGS0001'!$A:$B,2,FALSE),0)</f>
        <v>-370</v>
      </c>
      <c r="C351" s="2">
        <f>_xlfn.IFNA(VLOOKUP(A351,'JGS0002'!$A:$B,2,FALSE),0)</f>
        <v>482</v>
      </c>
      <c r="D351" s="2">
        <f>_xlfn.IFNA(VLOOKUP(A351,'JGS0003'!$A:$B,2,FALSE),0)</f>
        <v>0</v>
      </c>
      <c r="E351" s="2">
        <f>_xlfn.IFNA(VLOOKUP(A351,'JGS0004'!$A:$B,2,FALSE),0)</f>
        <v>0</v>
      </c>
      <c r="F351" s="2">
        <f>_xlfn.IFNA(VLOOKUP(A351,'JGS0005'!$A:$B,2,FALSE),0)</f>
        <v>0</v>
      </c>
      <c r="G351" s="45">
        <f t="shared" si="11"/>
        <v>112</v>
      </c>
      <c r="H351" s="2">
        <f t="shared" si="10"/>
        <v>193921</v>
      </c>
      <c r="I351" s="45">
        <f>MIN((H351-MAX(H351:$H$1291)),0)</f>
        <v>-11415</v>
      </c>
      <c r="J351" s="49">
        <f>MIN(H351/MAX(H351:$H$1291)-1,0)</f>
        <v>-5.559181049596762E-2</v>
      </c>
      <c r="K351" s="49"/>
    </row>
    <row r="352" spans="1:11" x14ac:dyDescent="0.25">
      <c r="A352" s="21">
        <v>45217</v>
      </c>
      <c r="B352" s="2">
        <f>_xlfn.IFNA(VLOOKUP(A352,'JGS0001'!$A:$B,2,FALSE),0)</f>
        <v>-1002</v>
      </c>
      <c r="C352" s="2">
        <f>_xlfn.IFNA(VLOOKUP(A352,'JGS0002'!$A:$B,2,FALSE),0)</f>
        <v>-1000</v>
      </c>
      <c r="D352" s="2">
        <f>_xlfn.IFNA(VLOOKUP(A352,'JGS0003'!$A:$B,2,FALSE),0)</f>
        <v>-501</v>
      </c>
      <c r="E352" s="2">
        <f>_xlfn.IFNA(VLOOKUP(A352,'JGS0004'!$A:$B,2,FALSE),0)</f>
        <v>1360</v>
      </c>
      <c r="F352" s="2">
        <f>_xlfn.IFNA(VLOOKUP(A352,'JGS0005'!$A:$B,2,FALSE),0)</f>
        <v>1045</v>
      </c>
      <c r="G352" s="45">
        <f t="shared" si="11"/>
        <v>-98</v>
      </c>
      <c r="H352" s="2">
        <f t="shared" si="10"/>
        <v>193809</v>
      </c>
      <c r="I352" s="45">
        <f>MIN((H352-MAX(H352:$H$1291)),0)</f>
        <v>-11527</v>
      </c>
      <c r="J352" s="49">
        <f>MIN(H352/MAX(H352:$H$1291)-1,0)</f>
        <v>-5.6137257957688869E-2</v>
      </c>
      <c r="K352" s="49"/>
    </row>
    <row r="353" spans="1:11" x14ac:dyDescent="0.25">
      <c r="A353" s="21">
        <v>45216</v>
      </c>
      <c r="B353" s="2">
        <f>_xlfn.IFNA(VLOOKUP(A353,'JGS0001'!$A:$B,2,FALSE),0)</f>
        <v>209</v>
      </c>
      <c r="C353" s="2">
        <f>_xlfn.IFNA(VLOOKUP(A353,'JGS0002'!$A:$B,2,FALSE),0)</f>
        <v>-1000</v>
      </c>
      <c r="D353" s="2">
        <f>_xlfn.IFNA(VLOOKUP(A353,'JGS0003'!$A:$B,2,FALSE),0)</f>
        <v>0</v>
      </c>
      <c r="E353" s="2">
        <f>_xlfn.IFNA(VLOOKUP(A353,'JGS0004'!$A:$B,2,FALSE),0)</f>
        <v>-1000</v>
      </c>
      <c r="F353" s="2">
        <f>_xlfn.IFNA(VLOOKUP(A353,'JGS0005'!$A:$B,2,FALSE),0)</f>
        <v>-1008</v>
      </c>
      <c r="G353" s="45">
        <f t="shared" si="11"/>
        <v>-2799</v>
      </c>
      <c r="H353" s="2">
        <f t="shared" si="10"/>
        <v>193907</v>
      </c>
      <c r="I353" s="45">
        <f>MIN((H353-MAX(H353:$H$1291)),0)</f>
        <v>-11429</v>
      </c>
      <c r="J353" s="49">
        <f>MIN(H353/MAX(H353:$H$1291)-1,0)</f>
        <v>-5.565999142868272E-2</v>
      </c>
      <c r="K353" s="49"/>
    </row>
    <row r="354" spans="1:11" x14ac:dyDescent="0.25">
      <c r="A354" s="21">
        <v>45215</v>
      </c>
      <c r="B354" s="2">
        <f>_xlfn.IFNA(VLOOKUP(A354,'JGS0001'!$A:$B,2,FALSE),0)</f>
        <v>0</v>
      </c>
      <c r="C354" s="2">
        <f>_xlfn.IFNA(VLOOKUP(A354,'JGS0002'!$A:$B,2,FALSE),0)</f>
        <v>-112</v>
      </c>
      <c r="D354" s="2">
        <f>_xlfn.IFNA(VLOOKUP(A354,'JGS0003'!$A:$B,2,FALSE),0)</f>
        <v>42</v>
      </c>
      <c r="E354" s="2">
        <f>_xlfn.IFNA(VLOOKUP(A354,'JGS0004'!$A:$B,2,FALSE),0)</f>
        <v>0</v>
      </c>
      <c r="F354" s="2">
        <f>_xlfn.IFNA(VLOOKUP(A354,'JGS0005'!$A:$B,2,FALSE),0)</f>
        <v>-308</v>
      </c>
      <c r="G354" s="45">
        <f t="shared" si="11"/>
        <v>-378</v>
      </c>
      <c r="H354" s="2">
        <f t="shared" si="10"/>
        <v>196706</v>
      </c>
      <c r="I354" s="45">
        <f>MIN((H354-MAX(H354:$H$1291)),0)</f>
        <v>-8630</v>
      </c>
      <c r="J354" s="49">
        <f>MIN(H354/MAX(H354:$H$1291)-1,0)</f>
        <v>-4.2028674952273359E-2</v>
      </c>
      <c r="K354" s="49"/>
    </row>
    <row r="355" spans="1:11" x14ac:dyDescent="0.25">
      <c r="A355" s="21">
        <v>45212</v>
      </c>
      <c r="B355" s="2">
        <f>_xlfn.IFNA(VLOOKUP(A355,'JGS0001'!$A:$B,2,FALSE),0)</f>
        <v>0</v>
      </c>
      <c r="C355" s="2">
        <f>_xlfn.IFNA(VLOOKUP(A355,'JGS0002'!$A:$B,2,FALSE),0)</f>
        <v>431</v>
      </c>
      <c r="D355" s="2">
        <f>_xlfn.IFNA(VLOOKUP(A355,'JGS0003'!$A:$B,2,FALSE),0)</f>
        <v>-530</v>
      </c>
      <c r="E355" s="2">
        <f>_xlfn.IFNA(VLOOKUP(A355,'JGS0004'!$A:$B,2,FALSE),0)</f>
        <v>0</v>
      </c>
      <c r="F355" s="2">
        <f>_xlfn.IFNA(VLOOKUP(A355,'JGS0005'!$A:$B,2,FALSE),0)</f>
        <v>-1000</v>
      </c>
      <c r="G355" s="45">
        <f t="shared" si="11"/>
        <v>-1099</v>
      </c>
      <c r="H355" s="2">
        <f t="shared" si="10"/>
        <v>197084</v>
      </c>
      <c r="I355" s="45">
        <f>MIN((H355-MAX(H355:$H$1291)),0)</f>
        <v>-8252</v>
      </c>
      <c r="J355" s="49">
        <f>MIN(H355/MAX(H355:$H$1291)-1,0)</f>
        <v>-4.0187789768964088E-2</v>
      </c>
      <c r="K355" s="49"/>
    </row>
    <row r="356" spans="1:11" x14ac:dyDescent="0.25">
      <c r="A356" s="21">
        <v>45211</v>
      </c>
      <c r="B356" s="2">
        <f>_xlfn.IFNA(VLOOKUP(A356,'JGS0001'!$A:$B,2,FALSE),0)</f>
        <v>0</v>
      </c>
      <c r="C356" s="2">
        <f>_xlfn.IFNA(VLOOKUP(A356,'JGS0002'!$A:$B,2,FALSE),0)</f>
        <v>-1025</v>
      </c>
      <c r="D356" s="2">
        <f>_xlfn.IFNA(VLOOKUP(A356,'JGS0003'!$A:$B,2,FALSE),0)</f>
        <v>-204</v>
      </c>
      <c r="E356" s="2">
        <f>_xlfn.IFNA(VLOOKUP(A356,'JGS0004'!$A:$B,2,FALSE),0)</f>
        <v>0</v>
      </c>
      <c r="F356" s="2">
        <f>_xlfn.IFNA(VLOOKUP(A356,'JGS0005'!$A:$B,2,FALSE),0)</f>
        <v>0</v>
      </c>
      <c r="G356" s="45">
        <f t="shared" si="11"/>
        <v>-1229</v>
      </c>
      <c r="H356" s="2">
        <f t="shared" si="10"/>
        <v>198183</v>
      </c>
      <c r="I356" s="45">
        <f>MIN((H356-MAX(H356:$H$1291)),0)</f>
        <v>-7153</v>
      </c>
      <c r="J356" s="49">
        <f>MIN(H356/MAX(H356:$H$1291)-1,0)</f>
        <v>-3.4835586550823971E-2</v>
      </c>
      <c r="K356" s="49"/>
    </row>
    <row r="357" spans="1:11" x14ac:dyDescent="0.25">
      <c r="A357" s="21">
        <v>45210</v>
      </c>
      <c r="B357" s="2">
        <f>_xlfn.IFNA(VLOOKUP(A357,'JGS0001'!$A:$B,2,FALSE),0)</f>
        <v>269</v>
      </c>
      <c r="C357" s="2">
        <f>_xlfn.IFNA(VLOOKUP(A357,'JGS0002'!$A:$B,2,FALSE),0)</f>
        <v>-104</v>
      </c>
      <c r="D357" s="2">
        <f>_xlfn.IFNA(VLOOKUP(A357,'JGS0003'!$A:$B,2,FALSE),0)</f>
        <v>0</v>
      </c>
      <c r="E357" s="2">
        <f>_xlfn.IFNA(VLOOKUP(A357,'JGS0004'!$A:$B,2,FALSE),0)</f>
        <v>0</v>
      </c>
      <c r="F357" s="2">
        <f>_xlfn.IFNA(VLOOKUP(A357,'JGS0005'!$A:$B,2,FALSE),0)</f>
        <v>150</v>
      </c>
      <c r="G357" s="45">
        <f t="shared" si="11"/>
        <v>315</v>
      </c>
      <c r="H357" s="2">
        <f t="shared" si="10"/>
        <v>199412</v>
      </c>
      <c r="I357" s="45">
        <f>MIN((H357-MAX(H357:$H$1291)),0)</f>
        <v>-5924</v>
      </c>
      <c r="J357" s="49">
        <f>MIN(H357/MAX(H357:$H$1291)-1,0)</f>
        <v>-2.8850274671757492E-2</v>
      </c>
      <c r="K357" s="49"/>
    </row>
    <row r="358" spans="1:11" x14ac:dyDescent="0.25">
      <c r="A358" s="21">
        <v>45209</v>
      </c>
      <c r="B358" s="2">
        <f>_xlfn.IFNA(VLOOKUP(A358,'JGS0001'!$A:$B,2,FALSE),0)</f>
        <v>0</v>
      </c>
      <c r="C358" s="2">
        <f>_xlfn.IFNA(VLOOKUP(A358,'JGS0002'!$A:$B,2,FALSE),0)</f>
        <v>905</v>
      </c>
      <c r="D358" s="2">
        <f>_xlfn.IFNA(VLOOKUP(A358,'JGS0003'!$A:$B,2,FALSE),0)</f>
        <v>935</v>
      </c>
      <c r="E358" s="2">
        <f>_xlfn.IFNA(VLOOKUP(A358,'JGS0004'!$A:$B,2,FALSE),0)</f>
        <v>88</v>
      </c>
      <c r="F358" s="2">
        <f>_xlfn.IFNA(VLOOKUP(A358,'JGS0005'!$A:$B,2,FALSE),0)</f>
        <v>1733</v>
      </c>
      <c r="G358" s="45">
        <f t="shared" si="11"/>
        <v>3661</v>
      </c>
      <c r="H358" s="2">
        <f t="shared" si="10"/>
        <v>199097</v>
      </c>
      <c r="I358" s="45">
        <f>MIN((H358-MAX(H358:$H$1291)),0)</f>
        <v>-6239</v>
      </c>
      <c r="J358" s="49">
        <f>MIN(H358/MAX(H358:$H$1291)-1,0)</f>
        <v>-3.0384345657848644E-2</v>
      </c>
      <c r="K358" s="49"/>
    </row>
    <row r="359" spans="1:11" x14ac:dyDescent="0.25">
      <c r="A359" s="21">
        <v>45208</v>
      </c>
      <c r="B359" s="2">
        <f>_xlfn.IFNA(VLOOKUP(A359,'JGS0001'!$A:$B,2,FALSE),0)</f>
        <v>0</v>
      </c>
      <c r="C359" s="2">
        <f>_xlfn.IFNA(VLOOKUP(A359,'JGS0002'!$A:$B,2,FALSE),0)</f>
        <v>0</v>
      </c>
      <c r="D359" s="2">
        <f>_xlfn.IFNA(VLOOKUP(A359,'JGS0003'!$A:$B,2,FALSE),0)</f>
        <v>0</v>
      </c>
      <c r="E359" s="2">
        <f>_xlfn.IFNA(VLOOKUP(A359,'JGS0004'!$A:$B,2,FALSE),0)</f>
        <v>0</v>
      </c>
      <c r="F359" s="2">
        <f>_xlfn.IFNA(VLOOKUP(A359,'JGS0005'!$A:$B,2,FALSE),0)</f>
        <v>0</v>
      </c>
      <c r="G359" s="45">
        <f t="shared" si="11"/>
        <v>0</v>
      </c>
      <c r="H359" s="2">
        <f t="shared" si="10"/>
        <v>195436</v>
      </c>
      <c r="I359" s="45">
        <f>MIN((H359-MAX(H359:$H$1291)),0)</f>
        <v>-9900</v>
      </c>
      <c r="J359" s="49">
        <f>MIN(H359/MAX(H359:$H$1291)-1,0)</f>
        <v>-4.8213659562862832E-2</v>
      </c>
      <c r="K359" s="49"/>
    </row>
    <row r="360" spans="1:11" x14ac:dyDescent="0.25">
      <c r="A360" s="21">
        <v>45205</v>
      </c>
      <c r="B360" s="2">
        <f>_xlfn.IFNA(VLOOKUP(A360,'JGS0001'!$A:$B,2,FALSE),0)</f>
        <v>964</v>
      </c>
      <c r="C360" s="2">
        <f>_xlfn.IFNA(VLOOKUP(A360,'JGS0002'!$A:$B,2,FALSE),0)</f>
        <v>180</v>
      </c>
      <c r="D360" s="2">
        <f>_xlfn.IFNA(VLOOKUP(A360,'JGS0003'!$A:$B,2,FALSE),0)</f>
        <v>0</v>
      </c>
      <c r="E360" s="2">
        <f>_xlfn.IFNA(VLOOKUP(A360,'JGS0004'!$A:$B,2,FALSE),0)</f>
        <v>120</v>
      </c>
      <c r="F360" s="2">
        <f>_xlfn.IFNA(VLOOKUP(A360,'JGS0005'!$A:$B,2,FALSE),0)</f>
        <v>665</v>
      </c>
      <c r="G360" s="45">
        <f t="shared" si="11"/>
        <v>1929</v>
      </c>
      <c r="H360" s="2">
        <f t="shared" si="10"/>
        <v>195436</v>
      </c>
      <c r="I360" s="45">
        <f>MIN((H360-MAX(H360:$H$1291)),0)</f>
        <v>-9900</v>
      </c>
      <c r="J360" s="49">
        <f>MIN(H360/MAX(H360:$H$1291)-1,0)</f>
        <v>-4.8213659562862832E-2</v>
      </c>
      <c r="K360" s="49"/>
    </row>
    <row r="361" spans="1:11" x14ac:dyDescent="0.25">
      <c r="A361" s="21">
        <v>45204</v>
      </c>
      <c r="B361" s="2">
        <f>_xlfn.IFNA(VLOOKUP(A361,'JGS0001'!$A:$B,2,FALSE),0)</f>
        <v>0</v>
      </c>
      <c r="C361" s="2">
        <f>_xlfn.IFNA(VLOOKUP(A361,'JGS0002'!$A:$B,2,FALSE),0)</f>
        <v>-10</v>
      </c>
      <c r="D361" s="2">
        <f>_xlfn.IFNA(VLOOKUP(A361,'JGS0003'!$A:$B,2,FALSE),0)</f>
        <v>0</v>
      </c>
      <c r="E361" s="2">
        <f>_xlfn.IFNA(VLOOKUP(A361,'JGS0004'!$A:$B,2,FALSE),0)</f>
        <v>-246</v>
      </c>
      <c r="F361" s="2">
        <f>_xlfn.IFNA(VLOOKUP(A361,'JGS0005'!$A:$B,2,FALSE),0)</f>
        <v>40</v>
      </c>
      <c r="G361" s="45">
        <f t="shared" si="11"/>
        <v>-216</v>
      </c>
      <c r="H361" s="2">
        <f t="shared" si="10"/>
        <v>193507</v>
      </c>
      <c r="I361" s="45">
        <f>MIN((H361-MAX(H361:$H$1291)),0)</f>
        <v>-11829</v>
      </c>
      <c r="J361" s="49">
        <f>MIN(H361/MAX(H361:$H$1291)-1,0)</f>
        <v>-5.760801807768734E-2</v>
      </c>
      <c r="K361" s="49"/>
    </row>
    <row r="362" spans="1:11" x14ac:dyDescent="0.25">
      <c r="A362" s="21">
        <v>45203</v>
      </c>
      <c r="B362" s="2">
        <f>_xlfn.IFNA(VLOOKUP(A362,'JGS0001'!$A:$B,2,FALSE),0)</f>
        <v>0</v>
      </c>
      <c r="C362" s="2">
        <f>_xlfn.IFNA(VLOOKUP(A362,'JGS0002'!$A:$B,2,FALSE),0)</f>
        <v>0</v>
      </c>
      <c r="D362" s="2">
        <f>_xlfn.IFNA(VLOOKUP(A362,'JGS0003'!$A:$B,2,FALSE),0)</f>
        <v>0</v>
      </c>
      <c r="E362" s="2">
        <f>_xlfn.IFNA(VLOOKUP(A362,'JGS0004'!$A:$B,2,FALSE),0)</f>
        <v>-1000</v>
      </c>
      <c r="F362" s="2">
        <f>_xlfn.IFNA(VLOOKUP(A362,'JGS0005'!$A:$B,2,FALSE),0)</f>
        <v>-250</v>
      </c>
      <c r="G362" s="45">
        <f t="shared" si="11"/>
        <v>-1250</v>
      </c>
      <c r="H362" s="2">
        <f t="shared" si="10"/>
        <v>193723</v>
      </c>
      <c r="I362" s="45">
        <f>MIN((H362-MAX(H362:$H$1291)),0)</f>
        <v>-11613</v>
      </c>
      <c r="J362" s="49">
        <f>MIN(H362/MAX(H362:$H$1291)-1,0)</f>
        <v>-5.6556083687224867E-2</v>
      </c>
      <c r="K362" s="49"/>
    </row>
    <row r="363" spans="1:11" x14ac:dyDescent="0.25">
      <c r="A363" s="21">
        <v>45202</v>
      </c>
      <c r="B363" s="2">
        <f>_xlfn.IFNA(VLOOKUP(A363,'JGS0001'!$A:$B,2,FALSE),0)</f>
        <v>375</v>
      </c>
      <c r="C363" s="2">
        <f>_xlfn.IFNA(VLOOKUP(A363,'JGS0002'!$A:$B,2,FALSE),0)</f>
        <v>0</v>
      </c>
      <c r="D363" s="2">
        <f>_xlfn.IFNA(VLOOKUP(A363,'JGS0003'!$A:$B,2,FALSE),0)</f>
        <v>0</v>
      </c>
      <c r="E363" s="2">
        <f>_xlfn.IFNA(VLOOKUP(A363,'JGS0004'!$A:$B,2,FALSE),0)</f>
        <v>-1001</v>
      </c>
      <c r="F363" s="2">
        <f>_xlfn.IFNA(VLOOKUP(A363,'JGS0005'!$A:$B,2,FALSE),0)</f>
        <v>250</v>
      </c>
      <c r="G363" s="45">
        <f t="shared" si="11"/>
        <v>-376</v>
      </c>
      <c r="H363" s="2">
        <f t="shared" si="10"/>
        <v>194973</v>
      </c>
      <c r="I363" s="45">
        <f>MIN((H363-MAX(H363:$H$1291)),0)</f>
        <v>-10363</v>
      </c>
      <c r="J363" s="49">
        <f>MIN(H363/MAX(H363:$H$1291)-1,0)</f>
        <v>-5.046850040908557E-2</v>
      </c>
      <c r="K363" s="49"/>
    </row>
    <row r="364" spans="1:11" x14ac:dyDescent="0.25">
      <c r="A364" s="21">
        <v>45198</v>
      </c>
      <c r="B364" s="2">
        <f>_xlfn.IFNA(VLOOKUP(A364,'JGS0001'!$A:$B,2,FALSE),0)</f>
        <v>0</v>
      </c>
      <c r="C364" s="2">
        <f>_xlfn.IFNA(VLOOKUP(A364,'JGS0002'!$A:$B,2,FALSE),0)</f>
        <v>612</v>
      </c>
      <c r="D364" s="2">
        <f>_xlfn.IFNA(VLOOKUP(A364,'JGS0003'!$A:$B,2,FALSE),0)</f>
        <v>0</v>
      </c>
      <c r="E364" s="2">
        <f>_xlfn.IFNA(VLOOKUP(A364,'JGS0004'!$A:$B,2,FALSE),0)</f>
        <v>0</v>
      </c>
      <c r="F364" s="2">
        <f>_xlfn.IFNA(VLOOKUP(A364,'JGS0005'!$A:$B,2,FALSE),0)</f>
        <v>0</v>
      </c>
      <c r="G364" s="45">
        <f t="shared" si="11"/>
        <v>612</v>
      </c>
      <c r="H364" s="2">
        <f t="shared" si="10"/>
        <v>195349</v>
      </c>
      <c r="I364" s="45">
        <f>MIN((H364-MAX(H364:$H$1291)),0)</f>
        <v>-9987</v>
      </c>
      <c r="J364" s="49">
        <f>MIN(H364/MAX(H364:$H$1291)-1,0)</f>
        <v>-4.8637355359021361E-2</v>
      </c>
      <c r="K364" s="49"/>
    </row>
    <row r="365" spans="1:11" x14ac:dyDescent="0.25">
      <c r="A365" s="21">
        <v>45197</v>
      </c>
      <c r="B365" s="2">
        <f>_xlfn.IFNA(VLOOKUP(A365,'JGS0001'!$A:$B,2,FALSE),0)</f>
        <v>0</v>
      </c>
      <c r="C365" s="2">
        <f>_xlfn.IFNA(VLOOKUP(A365,'JGS0002'!$A:$B,2,FALSE),0)</f>
        <v>0</v>
      </c>
      <c r="D365" s="2">
        <f>_xlfn.IFNA(VLOOKUP(A365,'JGS0003'!$A:$B,2,FALSE),0)</f>
        <v>-1000</v>
      </c>
      <c r="E365" s="2">
        <f>_xlfn.IFNA(VLOOKUP(A365,'JGS0004'!$A:$B,2,FALSE),0)</f>
        <v>0</v>
      </c>
      <c r="F365" s="2">
        <f>_xlfn.IFNA(VLOOKUP(A365,'JGS0005'!$A:$B,2,FALSE),0)</f>
        <v>0</v>
      </c>
      <c r="G365" s="45">
        <f t="shared" si="11"/>
        <v>-1000</v>
      </c>
      <c r="H365" s="2">
        <f t="shared" si="10"/>
        <v>194737</v>
      </c>
      <c r="I365" s="45">
        <f>MIN((H365-MAX(H365:$H$1291)),0)</f>
        <v>-10599</v>
      </c>
      <c r="J365" s="49">
        <f>MIN(H365/MAX(H365:$H$1291)-1,0)</f>
        <v>-5.1617836131998329E-2</v>
      </c>
      <c r="K365" s="49"/>
    </row>
    <row r="366" spans="1:11" x14ac:dyDescent="0.25">
      <c r="A366" s="21">
        <v>45196</v>
      </c>
      <c r="B366" s="2">
        <f>_xlfn.IFNA(VLOOKUP(A366,'JGS0001'!$A:$B,2,FALSE),0)</f>
        <v>132</v>
      </c>
      <c r="C366" s="2">
        <f>_xlfn.IFNA(VLOOKUP(A366,'JGS0002'!$A:$B,2,FALSE),0)</f>
        <v>0</v>
      </c>
      <c r="D366" s="2">
        <f>_xlfn.IFNA(VLOOKUP(A366,'JGS0003'!$A:$B,2,FALSE),0)</f>
        <v>0</v>
      </c>
      <c r="E366" s="2">
        <f>_xlfn.IFNA(VLOOKUP(A366,'JGS0004'!$A:$B,2,FALSE),0)</f>
        <v>-1002</v>
      </c>
      <c r="F366" s="2">
        <f>_xlfn.IFNA(VLOOKUP(A366,'JGS0005'!$A:$B,2,FALSE),0)</f>
        <v>-1030</v>
      </c>
      <c r="G366" s="45">
        <f t="shared" si="11"/>
        <v>-1900</v>
      </c>
      <c r="H366" s="2">
        <f t="shared" si="10"/>
        <v>195737</v>
      </c>
      <c r="I366" s="45">
        <f>MIN((H366-MAX(H366:$H$1291)),0)</f>
        <v>-9599</v>
      </c>
      <c r="J366" s="49">
        <f>MIN(H366/MAX(H366:$H$1291)-1,0)</f>
        <v>-4.6747769509486892E-2</v>
      </c>
      <c r="K366" s="49"/>
    </row>
    <row r="367" spans="1:11" x14ac:dyDescent="0.25">
      <c r="A367" s="21">
        <v>45195</v>
      </c>
      <c r="B367" s="2">
        <f>_xlfn.IFNA(VLOOKUP(A367,'JGS0001'!$A:$B,2,FALSE),0)</f>
        <v>0</v>
      </c>
      <c r="C367" s="2">
        <f>_xlfn.IFNA(VLOOKUP(A367,'JGS0002'!$A:$B,2,FALSE),0)</f>
        <v>-385</v>
      </c>
      <c r="D367" s="2">
        <f>_xlfn.IFNA(VLOOKUP(A367,'JGS0003'!$A:$B,2,FALSE),0)</f>
        <v>0</v>
      </c>
      <c r="E367" s="2">
        <f>_xlfn.IFNA(VLOOKUP(A367,'JGS0004'!$A:$B,2,FALSE),0)</f>
        <v>0</v>
      </c>
      <c r="F367" s="2">
        <f>_xlfn.IFNA(VLOOKUP(A367,'JGS0005'!$A:$B,2,FALSE),0)</f>
        <v>-90</v>
      </c>
      <c r="G367" s="45">
        <f t="shared" si="11"/>
        <v>-475</v>
      </c>
      <c r="H367" s="2">
        <f t="shared" si="10"/>
        <v>197637</v>
      </c>
      <c r="I367" s="45">
        <f>MIN((H367-MAX(H367:$H$1291)),0)</f>
        <v>-7699</v>
      </c>
      <c r="J367" s="49">
        <f>MIN(H367/MAX(H367:$H$1291)-1,0)</f>
        <v>-3.7494642926715227E-2</v>
      </c>
      <c r="K367" s="49"/>
    </row>
    <row r="368" spans="1:11" x14ac:dyDescent="0.25">
      <c r="A368" s="21">
        <v>45194</v>
      </c>
      <c r="B368" s="2">
        <f>_xlfn.IFNA(VLOOKUP(A368,'JGS0001'!$A:$B,2,FALSE),0)</f>
        <v>0</v>
      </c>
      <c r="C368" s="2">
        <f>_xlfn.IFNA(VLOOKUP(A368,'JGS0002'!$A:$B,2,FALSE),0)</f>
        <v>0</v>
      </c>
      <c r="D368" s="2">
        <f>_xlfn.IFNA(VLOOKUP(A368,'JGS0003'!$A:$B,2,FALSE),0)</f>
        <v>0</v>
      </c>
      <c r="E368" s="2">
        <f>_xlfn.IFNA(VLOOKUP(A368,'JGS0004'!$A:$B,2,FALSE),0)</f>
        <v>-1000</v>
      </c>
      <c r="F368" s="2">
        <f>_xlfn.IFNA(VLOOKUP(A368,'JGS0005'!$A:$B,2,FALSE),0)</f>
        <v>-1006</v>
      </c>
      <c r="G368" s="45">
        <f t="shared" si="11"/>
        <v>-2006</v>
      </c>
      <c r="H368" s="2">
        <f t="shared" si="10"/>
        <v>198112</v>
      </c>
      <c r="I368" s="45">
        <f>MIN((H368-MAX(H368:$H$1291)),0)</f>
        <v>-7224</v>
      </c>
      <c r="J368" s="49">
        <f>MIN(H368/MAX(H368:$H$1291)-1,0)</f>
        <v>-3.5181361281022339E-2</v>
      </c>
      <c r="K368" s="49"/>
    </row>
    <row r="369" spans="1:11" x14ac:dyDescent="0.25">
      <c r="A369" s="21">
        <v>45191</v>
      </c>
      <c r="B369" s="2">
        <f>_xlfn.IFNA(VLOOKUP(A369,'JGS0001'!$A:$B,2,FALSE),0)</f>
        <v>-560</v>
      </c>
      <c r="C369" s="2">
        <f>_xlfn.IFNA(VLOOKUP(A369,'JGS0002'!$A:$B,2,FALSE),0)</f>
        <v>-1001</v>
      </c>
      <c r="D369" s="2">
        <f>_xlfn.IFNA(VLOOKUP(A369,'JGS0003'!$A:$B,2,FALSE),0)</f>
        <v>0</v>
      </c>
      <c r="E369" s="2">
        <f>_xlfn.IFNA(VLOOKUP(A369,'JGS0004'!$A:$B,2,FALSE),0)</f>
        <v>0</v>
      </c>
      <c r="F369" s="2">
        <f>_xlfn.IFNA(VLOOKUP(A369,'JGS0005'!$A:$B,2,FALSE),0)</f>
        <v>-1001</v>
      </c>
      <c r="G369" s="45">
        <f t="shared" si="11"/>
        <v>-2562</v>
      </c>
      <c r="H369" s="2">
        <f t="shared" si="10"/>
        <v>200118</v>
      </c>
      <c r="I369" s="45">
        <f>MIN((H369-MAX(H369:$H$1291)),0)</f>
        <v>-5218</v>
      </c>
      <c r="J369" s="49">
        <f>MIN(H369/MAX(H369:$H$1291)-1,0)</f>
        <v>-2.54120076362645E-2</v>
      </c>
      <c r="K369" s="49"/>
    </row>
    <row r="370" spans="1:11" x14ac:dyDescent="0.25">
      <c r="A370" s="21">
        <v>45190</v>
      </c>
      <c r="B370" s="2">
        <f>_xlfn.IFNA(VLOOKUP(A370,'JGS0001'!$A:$B,2,FALSE),0)</f>
        <v>922</v>
      </c>
      <c r="C370" s="2">
        <f>_xlfn.IFNA(VLOOKUP(A370,'JGS0002'!$A:$B,2,FALSE),0)</f>
        <v>0</v>
      </c>
      <c r="D370" s="2">
        <f>_xlfn.IFNA(VLOOKUP(A370,'JGS0003'!$A:$B,2,FALSE),0)</f>
        <v>0</v>
      </c>
      <c r="E370" s="2">
        <f>_xlfn.IFNA(VLOOKUP(A370,'JGS0004'!$A:$B,2,FALSE),0)</f>
        <v>-272</v>
      </c>
      <c r="F370" s="2">
        <f>_xlfn.IFNA(VLOOKUP(A370,'JGS0005'!$A:$B,2,FALSE),0)</f>
        <v>850</v>
      </c>
      <c r="G370" s="45">
        <f t="shared" si="11"/>
        <v>1500</v>
      </c>
      <c r="H370" s="2">
        <f t="shared" si="10"/>
        <v>202680</v>
      </c>
      <c r="I370" s="45">
        <f>MIN((H370-MAX(H370:$H$1291)),0)</f>
        <v>-2656</v>
      </c>
      <c r="J370" s="49">
        <f>MIN(H370/MAX(H370:$H$1291)-1,0)</f>
        <v>-1.2934896949390318E-2</v>
      </c>
      <c r="K370" s="49"/>
    </row>
    <row r="371" spans="1:11" x14ac:dyDescent="0.25">
      <c r="A371" s="21">
        <v>45189</v>
      </c>
      <c r="B371" s="2">
        <f>_xlfn.IFNA(VLOOKUP(A371,'JGS0001'!$A:$B,2,FALSE),0)</f>
        <v>546</v>
      </c>
      <c r="C371" s="2">
        <f>_xlfn.IFNA(VLOOKUP(A371,'JGS0002'!$A:$B,2,FALSE),0)</f>
        <v>0</v>
      </c>
      <c r="D371" s="2">
        <f>_xlfn.IFNA(VLOOKUP(A371,'JGS0003'!$A:$B,2,FALSE),0)</f>
        <v>0</v>
      </c>
      <c r="E371" s="2">
        <f>_xlfn.IFNA(VLOOKUP(A371,'JGS0004'!$A:$B,2,FALSE),0)</f>
        <v>0</v>
      </c>
      <c r="F371" s="2">
        <f>_xlfn.IFNA(VLOOKUP(A371,'JGS0005'!$A:$B,2,FALSE),0)</f>
        <v>1262</v>
      </c>
      <c r="G371" s="45">
        <f t="shared" si="11"/>
        <v>1808</v>
      </c>
      <c r="H371" s="2">
        <f t="shared" si="10"/>
        <v>201180</v>
      </c>
      <c r="I371" s="45">
        <f>MIN((H371-MAX(H371:$H$1291)),0)</f>
        <v>-4156</v>
      </c>
      <c r="J371" s="49">
        <f>MIN(H371/MAX(H371:$H$1291)-1,0)</f>
        <v>-2.0239996883157363E-2</v>
      </c>
      <c r="K371" s="49"/>
    </row>
    <row r="372" spans="1:11" x14ac:dyDescent="0.25">
      <c r="A372" s="21">
        <v>45187</v>
      </c>
      <c r="B372" s="2">
        <f>_xlfn.IFNA(VLOOKUP(A372,'JGS0001'!$A:$B,2,FALSE),0)</f>
        <v>0</v>
      </c>
      <c r="C372" s="2">
        <f>_xlfn.IFNA(VLOOKUP(A372,'JGS0002'!$A:$B,2,FALSE),0)</f>
        <v>-510</v>
      </c>
      <c r="D372" s="2">
        <f>_xlfn.IFNA(VLOOKUP(A372,'JGS0003'!$A:$B,2,FALSE),0)</f>
        <v>0</v>
      </c>
      <c r="E372" s="2">
        <f>_xlfn.IFNA(VLOOKUP(A372,'JGS0004'!$A:$B,2,FALSE),0)</f>
        <v>0</v>
      </c>
      <c r="F372" s="2">
        <f>_xlfn.IFNA(VLOOKUP(A372,'JGS0005'!$A:$B,2,FALSE),0)</f>
        <v>0</v>
      </c>
      <c r="G372" s="45">
        <f t="shared" si="11"/>
        <v>-510</v>
      </c>
      <c r="H372" s="2">
        <f t="shared" si="10"/>
        <v>199372</v>
      </c>
      <c r="I372" s="45">
        <f>MIN((H372-MAX(H372:$H$1291)),0)</f>
        <v>-5964</v>
      </c>
      <c r="J372" s="49">
        <f>MIN(H372/MAX(H372:$H$1291)-1,0)</f>
        <v>-2.9045077336657954E-2</v>
      </c>
      <c r="K372" s="49"/>
    </row>
    <row r="373" spans="1:11" x14ac:dyDescent="0.25">
      <c r="A373" s="21">
        <v>45184</v>
      </c>
      <c r="B373" s="2">
        <f>_xlfn.IFNA(VLOOKUP(A373,'JGS0001'!$A:$B,2,FALSE),0)</f>
        <v>0</v>
      </c>
      <c r="C373" s="2">
        <f>_xlfn.IFNA(VLOOKUP(A373,'JGS0002'!$A:$B,2,FALSE),0)</f>
        <v>0</v>
      </c>
      <c r="D373" s="2">
        <f>_xlfn.IFNA(VLOOKUP(A373,'JGS0003'!$A:$B,2,FALSE),0)</f>
        <v>0</v>
      </c>
      <c r="E373" s="2">
        <f>_xlfn.IFNA(VLOOKUP(A373,'JGS0004'!$A:$B,2,FALSE),0)</f>
        <v>0</v>
      </c>
      <c r="F373" s="2">
        <f>_xlfn.IFNA(VLOOKUP(A373,'JGS0005'!$A:$B,2,FALSE),0)</f>
        <v>150</v>
      </c>
      <c r="G373" s="45">
        <f t="shared" si="11"/>
        <v>150</v>
      </c>
      <c r="H373" s="2">
        <f t="shared" si="10"/>
        <v>199882</v>
      </c>
      <c r="I373" s="45">
        <f>MIN((H373-MAX(H373:$H$1291)),0)</f>
        <v>-5454</v>
      </c>
      <c r="J373" s="49">
        <f>MIN(H373/MAX(H373:$H$1291)-1,0)</f>
        <v>-2.6561343359177148E-2</v>
      </c>
      <c r="K373" s="49"/>
    </row>
    <row r="374" spans="1:11" x14ac:dyDescent="0.25">
      <c r="A374" s="21">
        <v>45183</v>
      </c>
      <c r="B374" s="2">
        <f>_xlfn.IFNA(VLOOKUP(A374,'JGS0001'!$A:$B,2,FALSE),0)</f>
        <v>-440</v>
      </c>
      <c r="C374" s="2">
        <f>_xlfn.IFNA(VLOOKUP(A374,'JGS0002'!$A:$B,2,FALSE),0)</f>
        <v>0</v>
      </c>
      <c r="D374" s="2">
        <f>_xlfn.IFNA(VLOOKUP(A374,'JGS0003'!$A:$B,2,FALSE),0)</f>
        <v>-685</v>
      </c>
      <c r="E374" s="2">
        <f>_xlfn.IFNA(VLOOKUP(A374,'JGS0004'!$A:$B,2,FALSE),0)</f>
        <v>114</v>
      </c>
      <c r="F374" s="2">
        <f>_xlfn.IFNA(VLOOKUP(A374,'JGS0005'!$A:$B,2,FALSE),0)</f>
        <v>-1008</v>
      </c>
      <c r="G374" s="45">
        <f t="shared" si="11"/>
        <v>-2019</v>
      </c>
      <c r="H374" s="2">
        <f t="shared" si="10"/>
        <v>199732</v>
      </c>
      <c r="I374" s="45">
        <f>MIN((H374-MAX(H374:$H$1291)),0)</f>
        <v>-5604</v>
      </c>
      <c r="J374" s="49">
        <f>MIN(H374/MAX(H374:$H$1291)-1,0)</f>
        <v>-2.7291853352553908E-2</v>
      </c>
      <c r="K374" s="49"/>
    </row>
    <row r="375" spans="1:11" x14ac:dyDescent="0.25">
      <c r="A375" s="21">
        <v>45182</v>
      </c>
      <c r="B375" s="2">
        <f>_xlfn.IFNA(VLOOKUP(A375,'JGS0001'!$A:$B,2,FALSE),0)</f>
        <v>0</v>
      </c>
      <c r="C375" s="2">
        <f>_xlfn.IFNA(VLOOKUP(A375,'JGS0002'!$A:$B,2,FALSE),0)</f>
        <v>632</v>
      </c>
      <c r="D375" s="2">
        <f>_xlfn.IFNA(VLOOKUP(A375,'JGS0003'!$A:$B,2,FALSE),0)</f>
        <v>0</v>
      </c>
      <c r="E375" s="2">
        <f>_xlfn.IFNA(VLOOKUP(A375,'JGS0004'!$A:$B,2,FALSE),0)</f>
        <v>156</v>
      </c>
      <c r="F375" s="2">
        <f>_xlfn.IFNA(VLOOKUP(A375,'JGS0005'!$A:$B,2,FALSE),0)</f>
        <v>0</v>
      </c>
      <c r="G375" s="45">
        <f t="shared" si="11"/>
        <v>788</v>
      </c>
      <c r="H375" s="2">
        <f t="shared" si="10"/>
        <v>201751</v>
      </c>
      <c r="I375" s="45">
        <f>MIN((H375-MAX(H375:$H$1291)),0)</f>
        <v>-3585</v>
      </c>
      <c r="J375" s="49">
        <f>MIN(H375/MAX(H375:$H$1291)-1,0)</f>
        <v>-1.7459188841703388E-2</v>
      </c>
      <c r="K375" s="49"/>
    </row>
    <row r="376" spans="1:11" x14ac:dyDescent="0.25">
      <c r="A376" s="21">
        <v>45181</v>
      </c>
      <c r="B376" s="2">
        <f>_xlfn.IFNA(VLOOKUP(A376,'JGS0001'!$A:$B,2,FALSE),0)</f>
        <v>0</v>
      </c>
      <c r="C376" s="2">
        <f>_xlfn.IFNA(VLOOKUP(A376,'JGS0002'!$A:$B,2,FALSE),0)</f>
        <v>0</v>
      </c>
      <c r="D376" s="2">
        <f>_xlfn.IFNA(VLOOKUP(A376,'JGS0003'!$A:$B,2,FALSE),0)</f>
        <v>-385</v>
      </c>
      <c r="E376" s="2">
        <f>_xlfn.IFNA(VLOOKUP(A376,'JGS0004'!$A:$B,2,FALSE),0)</f>
        <v>-156</v>
      </c>
      <c r="F376" s="2">
        <f>_xlfn.IFNA(VLOOKUP(A376,'JGS0005'!$A:$B,2,FALSE),0)</f>
        <v>0</v>
      </c>
      <c r="G376" s="45">
        <f t="shared" si="11"/>
        <v>-541</v>
      </c>
      <c r="H376" s="2">
        <f t="shared" si="10"/>
        <v>200963</v>
      </c>
      <c r="I376" s="45">
        <f>MIN((H376-MAX(H376:$H$1291)),0)</f>
        <v>-4373</v>
      </c>
      <c r="J376" s="49">
        <f>MIN(H376/MAX(H376:$H$1291)-1,0)</f>
        <v>-2.1296801340242366E-2</v>
      </c>
      <c r="K376" s="49"/>
    </row>
    <row r="377" spans="1:11" x14ac:dyDescent="0.25">
      <c r="A377" s="21">
        <v>45180</v>
      </c>
      <c r="B377" s="2">
        <f>_xlfn.IFNA(VLOOKUP(A377,'JGS0001'!$A:$B,2,FALSE),0)</f>
        <v>-25</v>
      </c>
      <c r="C377" s="2">
        <f>_xlfn.IFNA(VLOOKUP(A377,'JGS0002'!$A:$B,2,FALSE),0)</f>
        <v>603</v>
      </c>
      <c r="D377" s="2">
        <f>_xlfn.IFNA(VLOOKUP(A377,'JGS0003'!$A:$B,2,FALSE),0)</f>
        <v>810</v>
      </c>
      <c r="E377" s="2">
        <f>_xlfn.IFNA(VLOOKUP(A377,'JGS0004'!$A:$B,2,FALSE),0)</f>
        <v>479</v>
      </c>
      <c r="F377" s="2">
        <f>_xlfn.IFNA(VLOOKUP(A377,'JGS0005'!$A:$B,2,FALSE),0)</f>
        <v>851</v>
      </c>
      <c r="G377" s="45">
        <f t="shared" si="11"/>
        <v>2718</v>
      </c>
      <c r="H377" s="2">
        <f t="shared" si="10"/>
        <v>201504</v>
      </c>
      <c r="I377" s="45">
        <f>MIN((H377-MAX(H377:$H$1291)),0)</f>
        <v>-3832</v>
      </c>
      <c r="J377" s="49">
        <f>MIN(H377/MAX(H377:$H$1291)-1,0)</f>
        <v>-1.8662095297463654E-2</v>
      </c>
      <c r="K377" s="49"/>
    </row>
    <row r="378" spans="1:11" x14ac:dyDescent="0.25">
      <c r="A378" s="21">
        <v>45177</v>
      </c>
      <c r="B378" s="2">
        <f>_xlfn.IFNA(VLOOKUP(A378,'JGS0001'!$A:$B,2,FALSE),0)</f>
        <v>0</v>
      </c>
      <c r="C378" s="2">
        <f>_xlfn.IFNA(VLOOKUP(A378,'JGS0002'!$A:$B,2,FALSE),0)</f>
        <v>0</v>
      </c>
      <c r="D378" s="2">
        <f>_xlfn.IFNA(VLOOKUP(A378,'JGS0003'!$A:$B,2,FALSE),0)</f>
        <v>730</v>
      </c>
      <c r="E378" s="2">
        <f>_xlfn.IFNA(VLOOKUP(A378,'JGS0004'!$A:$B,2,FALSE),0)</f>
        <v>428</v>
      </c>
      <c r="F378" s="2">
        <f>_xlfn.IFNA(VLOOKUP(A378,'JGS0005'!$A:$B,2,FALSE),0)</f>
        <v>132</v>
      </c>
      <c r="G378" s="45">
        <f t="shared" si="11"/>
        <v>1290</v>
      </c>
      <c r="H378" s="2">
        <f t="shared" si="10"/>
        <v>198786</v>
      </c>
      <c r="I378" s="45">
        <f>MIN((H378-MAX(H378:$H$1291)),0)</f>
        <v>-6550</v>
      </c>
      <c r="J378" s="49">
        <f>MIN(H378/MAX(H378:$H$1291)-1,0)</f>
        <v>-3.1898936377449671E-2</v>
      </c>
      <c r="K378" s="49"/>
    </row>
    <row r="379" spans="1:11" x14ac:dyDescent="0.25">
      <c r="A379" s="21">
        <v>45176</v>
      </c>
      <c r="B379" s="2">
        <f>_xlfn.IFNA(VLOOKUP(A379,'JGS0001'!$A:$B,2,FALSE),0)</f>
        <v>0</v>
      </c>
      <c r="C379" s="2">
        <f>_xlfn.IFNA(VLOOKUP(A379,'JGS0002'!$A:$B,2,FALSE),0)</f>
        <v>0</v>
      </c>
      <c r="D379" s="2">
        <f>_xlfn.IFNA(VLOOKUP(A379,'JGS0003'!$A:$B,2,FALSE),0)</f>
        <v>0</v>
      </c>
      <c r="E379" s="2">
        <f>_xlfn.IFNA(VLOOKUP(A379,'JGS0004'!$A:$B,2,FALSE),0)</f>
        <v>661</v>
      </c>
      <c r="F379" s="2">
        <f>_xlfn.IFNA(VLOOKUP(A379,'JGS0005'!$A:$B,2,FALSE),0)</f>
        <v>102</v>
      </c>
      <c r="G379" s="45">
        <f t="shared" si="11"/>
        <v>763</v>
      </c>
      <c r="H379" s="2">
        <f t="shared" si="10"/>
        <v>197496</v>
      </c>
      <c r="I379" s="45">
        <f>MIN((H379-MAX(H379:$H$1291)),0)</f>
        <v>-7840</v>
      </c>
      <c r="J379" s="49">
        <f>MIN(H379/MAX(H379:$H$1291)-1,0)</f>
        <v>-3.8181322320489319E-2</v>
      </c>
      <c r="K379" s="49"/>
    </row>
    <row r="380" spans="1:11" x14ac:dyDescent="0.25">
      <c r="A380" s="21">
        <v>45175</v>
      </c>
      <c r="B380" s="2">
        <f>_xlfn.IFNA(VLOOKUP(A380,'JGS0001'!$A:$B,2,FALSE),0)</f>
        <v>0</v>
      </c>
      <c r="C380" s="2">
        <f>_xlfn.IFNA(VLOOKUP(A380,'JGS0002'!$A:$B,2,FALSE),0)</f>
        <v>0</v>
      </c>
      <c r="D380" s="2">
        <f>_xlfn.IFNA(VLOOKUP(A380,'JGS0003'!$A:$B,2,FALSE),0)</f>
        <v>0</v>
      </c>
      <c r="E380" s="2">
        <f>_xlfn.IFNA(VLOOKUP(A380,'JGS0004'!$A:$B,2,FALSE),0)</f>
        <v>0</v>
      </c>
      <c r="F380" s="2">
        <f>_xlfn.IFNA(VLOOKUP(A380,'JGS0005'!$A:$B,2,FALSE),0)</f>
        <v>-35</v>
      </c>
      <c r="G380" s="45">
        <f t="shared" si="11"/>
        <v>-35</v>
      </c>
      <c r="H380" s="2">
        <f t="shared" si="10"/>
        <v>196733</v>
      </c>
      <c r="I380" s="45">
        <f>MIN((H380-MAX(H380:$H$1291)),0)</f>
        <v>-8603</v>
      </c>
      <c r="J380" s="49">
        <f>MIN(H380/MAX(H380:$H$1291)-1,0)</f>
        <v>-4.1897183153465578E-2</v>
      </c>
      <c r="K380" s="49"/>
    </row>
    <row r="381" spans="1:11" x14ac:dyDescent="0.25">
      <c r="A381" s="21">
        <v>45174</v>
      </c>
      <c r="B381" s="2">
        <f>_xlfn.IFNA(VLOOKUP(A381,'JGS0001'!$A:$B,2,FALSE),0)</f>
        <v>0</v>
      </c>
      <c r="C381" s="2">
        <f>_xlfn.IFNA(VLOOKUP(A381,'JGS0002'!$A:$B,2,FALSE),0)</f>
        <v>0</v>
      </c>
      <c r="D381" s="2">
        <f>_xlfn.IFNA(VLOOKUP(A381,'JGS0003'!$A:$B,2,FALSE),0)</f>
        <v>35</v>
      </c>
      <c r="E381" s="2">
        <f>_xlfn.IFNA(VLOOKUP(A381,'JGS0004'!$A:$B,2,FALSE),0)</f>
        <v>0</v>
      </c>
      <c r="F381" s="2">
        <f>_xlfn.IFNA(VLOOKUP(A381,'JGS0005'!$A:$B,2,FALSE),0)</f>
        <v>580</v>
      </c>
      <c r="G381" s="45">
        <f t="shared" si="11"/>
        <v>615</v>
      </c>
      <c r="H381" s="2">
        <f t="shared" si="10"/>
        <v>196768</v>
      </c>
      <c r="I381" s="45">
        <f>MIN((H381-MAX(H381:$H$1291)),0)</f>
        <v>-8568</v>
      </c>
      <c r="J381" s="49">
        <f>MIN(H381/MAX(H381:$H$1291)-1,0)</f>
        <v>-4.172673082167766E-2</v>
      </c>
      <c r="K381" s="49"/>
    </row>
    <row r="382" spans="1:11" x14ac:dyDescent="0.25">
      <c r="A382" s="21">
        <v>45173</v>
      </c>
      <c r="B382" s="2">
        <f>_xlfn.IFNA(VLOOKUP(A382,'JGS0001'!$A:$B,2,FALSE),0)</f>
        <v>-273</v>
      </c>
      <c r="C382" s="2">
        <f>_xlfn.IFNA(VLOOKUP(A382,'JGS0002'!$A:$B,2,FALSE),0)</f>
        <v>0</v>
      </c>
      <c r="D382" s="2">
        <f>_xlfn.IFNA(VLOOKUP(A382,'JGS0003'!$A:$B,2,FALSE),0)</f>
        <v>255</v>
      </c>
      <c r="E382" s="2">
        <f>_xlfn.IFNA(VLOOKUP(A382,'JGS0004'!$A:$B,2,FALSE),0)</f>
        <v>660</v>
      </c>
      <c r="F382" s="2">
        <f>_xlfn.IFNA(VLOOKUP(A382,'JGS0005'!$A:$B,2,FALSE),0)</f>
        <v>360</v>
      </c>
      <c r="G382" s="45">
        <f t="shared" si="11"/>
        <v>1002</v>
      </c>
      <c r="H382" s="2">
        <f t="shared" si="10"/>
        <v>196153</v>
      </c>
      <c r="I382" s="45">
        <f>MIN((H382-MAX(H382:$H$1291)),0)</f>
        <v>-9183</v>
      </c>
      <c r="J382" s="49">
        <f>MIN(H382/MAX(H382:$H$1291)-1,0)</f>
        <v>-4.472182179452211E-2</v>
      </c>
      <c r="K382" s="49"/>
    </row>
    <row r="383" spans="1:11" x14ac:dyDescent="0.25">
      <c r="A383" s="21">
        <v>45170</v>
      </c>
      <c r="B383" s="2">
        <f>_xlfn.IFNA(VLOOKUP(A383,'JGS0001'!$A:$B,2,FALSE),0)</f>
        <v>0</v>
      </c>
      <c r="C383" s="2">
        <f>_xlfn.IFNA(VLOOKUP(A383,'JGS0002'!$A:$B,2,FALSE),0)</f>
        <v>788</v>
      </c>
      <c r="D383" s="2">
        <f>_xlfn.IFNA(VLOOKUP(A383,'JGS0003'!$A:$B,2,FALSE),0)</f>
        <v>0</v>
      </c>
      <c r="E383" s="2">
        <f>_xlfn.IFNA(VLOOKUP(A383,'JGS0004'!$A:$B,2,FALSE),0)</f>
        <v>0</v>
      </c>
      <c r="F383" s="2">
        <f>_xlfn.IFNA(VLOOKUP(A383,'JGS0005'!$A:$B,2,FALSE),0)</f>
        <v>-1000</v>
      </c>
      <c r="G383" s="45">
        <f t="shared" si="11"/>
        <v>-212</v>
      </c>
      <c r="H383" s="2">
        <f t="shared" si="10"/>
        <v>195151</v>
      </c>
      <c r="I383" s="45">
        <f>MIN((H383-MAX(H383:$H$1291)),0)</f>
        <v>-10185</v>
      </c>
      <c r="J383" s="49">
        <f>MIN(H383/MAX(H383:$H$1291)-1,0)</f>
        <v>-4.9601628550278609E-2</v>
      </c>
      <c r="K383" s="49"/>
    </row>
    <row r="384" spans="1:11" x14ac:dyDescent="0.25">
      <c r="A384" s="21">
        <v>45169</v>
      </c>
      <c r="B384" s="2">
        <f>_xlfn.IFNA(VLOOKUP(A384,'JGS0001'!$A:$B,2,FALSE),0)</f>
        <v>-896</v>
      </c>
      <c r="C384" s="2">
        <f>_xlfn.IFNA(VLOOKUP(A384,'JGS0002'!$A:$B,2,FALSE),0)</f>
        <v>0</v>
      </c>
      <c r="D384" s="2">
        <f>_xlfn.IFNA(VLOOKUP(A384,'JGS0003'!$A:$B,2,FALSE),0)</f>
        <v>-535</v>
      </c>
      <c r="E384" s="2">
        <f>_xlfn.IFNA(VLOOKUP(A384,'JGS0004'!$A:$B,2,FALSE),0)</f>
        <v>0</v>
      </c>
      <c r="F384" s="2">
        <f>_xlfn.IFNA(VLOOKUP(A384,'JGS0005'!$A:$B,2,FALSE),0)</f>
        <v>-500</v>
      </c>
      <c r="G384" s="45">
        <f t="shared" si="11"/>
        <v>-1931</v>
      </c>
      <c r="H384" s="2">
        <f t="shared" si="10"/>
        <v>195363</v>
      </c>
      <c r="I384" s="45">
        <f>MIN((H384-MAX(H384:$H$1291)),0)</f>
        <v>-9973</v>
      </c>
      <c r="J384" s="49">
        <f>MIN(H384/MAX(H384:$H$1291)-1,0)</f>
        <v>-4.856917442630615E-2</v>
      </c>
      <c r="K384" s="49"/>
    </row>
    <row r="385" spans="1:11" x14ac:dyDescent="0.25">
      <c r="A385" s="21">
        <v>45168</v>
      </c>
      <c r="B385" s="2">
        <f>_xlfn.IFNA(VLOOKUP(A385,'JGS0001'!$A:$B,2,FALSE),0)</f>
        <v>0</v>
      </c>
      <c r="C385" s="2">
        <f>_xlfn.IFNA(VLOOKUP(A385,'JGS0002'!$A:$B,2,FALSE),0)</f>
        <v>-1006</v>
      </c>
      <c r="D385" s="2">
        <f>_xlfn.IFNA(VLOOKUP(A385,'JGS0003'!$A:$B,2,FALSE),0)</f>
        <v>-20</v>
      </c>
      <c r="E385" s="2">
        <f>_xlfn.IFNA(VLOOKUP(A385,'JGS0004'!$A:$B,2,FALSE),0)</f>
        <v>0</v>
      </c>
      <c r="F385" s="2">
        <f>_xlfn.IFNA(VLOOKUP(A385,'JGS0005'!$A:$B,2,FALSE),0)</f>
        <v>-1008</v>
      </c>
      <c r="G385" s="45">
        <f t="shared" si="11"/>
        <v>-2034</v>
      </c>
      <c r="H385" s="2">
        <f t="shared" si="10"/>
        <v>197294</v>
      </c>
      <c r="I385" s="45">
        <f>MIN((H385-MAX(H385:$H$1291)),0)</f>
        <v>-8042</v>
      </c>
      <c r="J385" s="49">
        <f>MIN(H385/MAX(H385:$H$1291)-1,0)</f>
        <v>-3.9165075778236691E-2</v>
      </c>
      <c r="K385" s="49"/>
    </row>
    <row r="386" spans="1:11" x14ac:dyDescent="0.25">
      <c r="A386" s="21">
        <v>45167</v>
      </c>
      <c r="B386" s="2">
        <f>_xlfn.IFNA(VLOOKUP(A386,'JGS0001'!$A:$B,2,FALSE),0)</f>
        <v>0</v>
      </c>
      <c r="C386" s="2">
        <f>_xlfn.IFNA(VLOOKUP(A386,'JGS0002'!$A:$B,2,FALSE),0)</f>
        <v>0</v>
      </c>
      <c r="D386" s="2">
        <f>_xlfn.IFNA(VLOOKUP(A386,'JGS0003'!$A:$B,2,FALSE),0)</f>
        <v>0</v>
      </c>
      <c r="E386" s="2">
        <f>_xlfn.IFNA(VLOOKUP(A386,'JGS0004'!$A:$B,2,FALSE),0)</f>
        <v>0</v>
      </c>
      <c r="F386" s="2">
        <f>_xlfn.IFNA(VLOOKUP(A386,'JGS0005'!$A:$B,2,FALSE),0)</f>
        <v>-200</v>
      </c>
      <c r="G386" s="45">
        <f t="shared" si="11"/>
        <v>-200</v>
      </c>
      <c r="H386" s="2">
        <f t="shared" ref="H386:H449" si="12">H387+G386</f>
        <v>199328</v>
      </c>
      <c r="I386" s="45">
        <f>MIN((H386-MAX(H386:$H$1291)),0)</f>
        <v>-6008</v>
      </c>
      <c r="J386" s="49">
        <f>MIN(H386/MAX(H386:$H$1291)-1,0)</f>
        <v>-2.9259360268048429E-2</v>
      </c>
      <c r="K386" s="49"/>
    </row>
    <row r="387" spans="1:11" x14ac:dyDescent="0.25">
      <c r="A387" s="21">
        <v>45166</v>
      </c>
      <c r="B387" s="2">
        <f>_xlfn.IFNA(VLOOKUP(A387,'JGS0001'!$A:$B,2,FALSE),0)</f>
        <v>0</v>
      </c>
      <c r="C387" s="2">
        <f>_xlfn.IFNA(VLOOKUP(A387,'JGS0002'!$A:$B,2,FALSE),0)</f>
        <v>632</v>
      </c>
      <c r="D387" s="2">
        <f>_xlfn.IFNA(VLOOKUP(A387,'JGS0003'!$A:$B,2,FALSE),0)</f>
        <v>0</v>
      </c>
      <c r="E387" s="2">
        <f>_xlfn.IFNA(VLOOKUP(A387,'JGS0004'!$A:$B,2,FALSE),0)</f>
        <v>0</v>
      </c>
      <c r="F387" s="2">
        <f>_xlfn.IFNA(VLOOKUP(A387,'JGS0005'!$A:$B,2,FALSE),0)</f>
        <v>527</v>
      </c>
      <c r="G387" s="45">
        <f t="shared" ref="G387:G450" si="13">SUM(B387:F387)</f>
        <v>1159</v>
      </c>
      <c r="H387" s="2">
        <f t="shared" si="12"/>
        <v>199528</v>
      </c>
      <c r="I387" s="45">
        <f>MIN((H387-MAX(H387:$H$1291)),0)</f>
        <v>-5808</v>
      </c>
      <c r="J387" s="49">
        <f>MIN(H387/MAX(H387:$H$1291)-1,0)</f>
        <v>-2.828534694354623E-2</v>
      </c>
      <c r="K387" s="49"/>
    </row>
    <row r="388" spans="1:11" x14ac:dyDescent="0.25">
      <c r="A388" s="21">
        <v>45163</v>
      </c>
      <c r="B388" s="2">
        <f>_xlfn.IFNA(VLOOKUP(A388,'JGS0001'!$A:$B,2,FALSE),0)</f>
        <v>438</v>
      </c>
      <c r="C388" s="2">
        <f>_xlfn.IFNA(VLOOKUP(A388,'JGS0002'!$A:$B,2,FALSE),0)</f>
        <v>0</v>
      </c>
      <c r="D388" s="2">
        <f>_xlfn.IFNA(VLOOKUP(A388,'JGS0003'!$A:$B,2,FALSE),0)</f>
        <v>0</v>
      </c>
      <c r="E388" s="2">
        <f>_xlfn.IFNA(VLOOKUP(A388,'JGS0004'!$A:$B,2,FALSE),0)</f>
        <v>0</v>
      </c>
      <c r="F388" s="2">
        <f>_xlfn.IFNA(VLOOKUP(A388,'JGS0005'!$A:$B,2,FALSE),0)</f>
        <v>-1000</v>
      </c>
      <c r="G388" s="45">
        <f t="shared" si="13"/>
        <v>-562</v>
      </c>
      <c r="H388" s="2">
        <f t="shared" si="12"/>
        <v>198369</v>
      </c>
      <c r="I388" s="45">
        <f>MIN((H388-MAX(H388:$H$1291)),0)</f>
        <v>-6967</v>
      </c>
      <c r="J388" s="49">
        <f>MIN(H388/MAX(H388:$H$1291)-1,0)</f>
        <v>-3.3929754159036873E-2</v>
      </c>
      <c r="K388" s="49"/>
    </row>
    <row r="389" spans="1:11" x14ac:dyDescent="0.25">
      <c r="A389" s="21">
        <v>45162</v>
      </c>
      <c r="B389" s="2">
        <f>_xlfn.IFNA(VLOOKUP(A389,'JGS0001'!$A:$B,2,FALSE),0)</f>
        <v>0</v>
      </c>
      <c r="C389" s="2">
        <f>_xlfn.IFNA(VLOOKUP(A389,'JGS0002'!$A:$B,2,FALSE),0)</f>
        <v>-1000</v>
      </c>
      <c r="D389" s="2">
        <f>_xlfn.IFNA(VLOOKUP(A389,'JGS0003'!$A:$B,2,FALSE),0)</f>
        <v>-745</v>
      </c>
      <c r="E389" s="2">
        <f>_xlfn.IFNA(VLOOKUP(A389,'JGS0004'!$A:$B,2,FALSE),0)</f>
        <v>0</v>
      </c>
      <c r="F389" s="2">
        <f>_xlfn.IFNA(VLOOKUP(A389,'JGS0005'!$A:$B,2,FALSE),0)</f>
        <v>-1000</v>
      </c>
      <c r="G389" s="45">
        <f t="shared" si="13"/>
        <v>-2745</v>
      </c>
      <c r="H389" s="2">
        <f t="shared" si="12"/>
        <v>198931</v>
      </c>
      <c r="I389" s="45">
        <f>MIN((H389-MAX(H389:$H$1291)),0)</f>
        <v>-6405</v>
      </c>
      <c r="J389" s="49">
        <f>MIN(H389/MAX(H389:$H$1291)-1,0)</f>
        <v>-3.1192776717185455E-2</v>
      </c>
      <c r="K389" s="49"/>
    </row>
    <row r="390" spans="1:11" x14ac:dyDescent="0.25">
      <c r="A390" s="21">
        <v>45161</v>
      </c>
      <c r="B390" s="2">
        <f>_xlfn.IFNA(VLOOKUP(A390,'JGS0001'!$A:$B,2,FALSE),0)</f>
        <v>0</v>
      </c>
      <c r="C390" s="2">
        <f>_xlfn.IFNA(VLOOKUP(A390,'JGS0002'!$A:$B,2,FALSE),0)</f>
        <v>0</v>
      </c>
      <c r="D390" s="2">
        <f>_xlfn.IFNA(VLOOKUP(A390,'JGS0003'!$A:$B,2,FALSE),0)</f>
        <v>0</v>
      </c>
      <c r="E390" s="2">
        <f>_xlfn.IFNA(VLOOKUP(A390,'JGS0004'!$A:$B,2,FALSE),0)</f>
        <v>40</v>
      </c>
      <c r="F390" s="2">
        <f>_xlfn.IFNA(VLOOKUP(A390,'JGS0005'!$A:$B,2,FALSE),0)</f>
        <v>0</v>
      </c>
      <c r="G390" s="45">
        <f t="shared" si="13"/>
        <v>40</v>
      </c>
      <c r="H390" s="2">
        <f t="shared" si="12"/>
        <v>201676</v>
      </c>
      <c r="I390" s="45">
        <f>MIN((H390-MAX(H390:$H$1291)),0)</f>
        <v>-3660</v>
      </c>
      <c r="J390" s="49">
        <f>MIN(H390/MAX(H390:$H$1291)-1,0)</f>
        <v>-1.7824443838391657E-2</v>
      </c>
      <c r="K390" s="49"/>
    </row>
    <row r="391" spans="1:11" x14ac:dyDescent="0.25">
      <c r="A391" s="21">
        <v>45160</v>
      </c>
      <c r="B391" s="2">
        <f>_xlfn.IFNA(VLOOKUP(A391,'JGS0001'!$A:$B,2,FALSE),0)</f>
        <v>0</v>
      </c>
      <c r="C391" s="2">
        <f>_xlfn.IFNA(VLOOKUP(A391,'JGS0002'!$A:$B,2,FALSE),0)</f>
        <v>-420</v>
      </c>
      <c r="D391" s="2">
        <f>_xlfn.IFNA(VLOOKUP(A391,'JGS0003'!$A:$B,2,FALSE),0)</f>
        <v>0</v>
      </c>
      <c r="E391" s="2">
        <f>_xlfn.IFNA(VLOOKUP(A391,'JGS0004'!$A:$B,2,FALSE),0)</f>
        <v>184</v>
      </c>
      <c r="F391" s="2">
        <f>_xlfn.IFNA(VLOOKUP(A391,'JGS0005'!$A:$B,2,FALSE),0)</f>
        <v>-656</v>
      </c>
      <c r="G391" s="45">
        <f t="shared" si="13"/>
        <v>-892</v>
      </c>
      <c r="H391" s="2">
        <f t="shared" si="12"/>
        <v>201636</v>
      </c>
      <c r="I391" s="45">
        <f>MIN((H391-MAX(H391:$H$1291)),0)</f>
        <v>-3700</v>
      </c>
      <c r="J391" s="49">
        <f>MIN(H391/MAX(H391:$H$1291)-1,0)</f>
        <v>-1.8019246503292119E-2</v>
      </c>
      <c r="K391" s="49"/>
    </row>
    <row r="392" spans="1:11" x14ac:dyDescent="0.25">
      <c r="A392" s="21">
        <v>45159</v>
      </c>
      <c r="B392" s="2">
        <f>_xlfn.IFNA(VLOOKUP(A392,'JGS0001'!$A:$B,2,FALSE),0)</f>
        <v>0</v>
      </c>
      <c r="C392" s="2">
        <f>_xlfn.IFNA(VLOOKUP(A392,'JGS0002'!$A:$B,2,FALSE),0)</f>
        <v>308</v>
      </c>
      <c r="D392" s="2">
        <f>_xlfn.IFNA(VLOOKUP(A392,'JGS0003'!$A:$B,2,FALSE),0)</f>
        <v>380</v>
      </c>
      <c r="E392" s="2">
        <f>_xlfn.IFNA(VLOOKUP(A392,'JGS0004'!$A:$B,2,FALSE),0)</f>
        <v>0</v>
      </c>
      <c r="F392" s="2">
        <f>_xlfn.IFNA(VLOOKUP(A392,'JGS0005'!$A:$B,2,FALSE),0)</f>
        <v>-1000</v>
      </c>
      <c r="G392" s="45">
        <f t="shared" si="13"/>
        <v>-312</v>
      </c>
      <c r="H392" s="2">
        <f t="shared" si="12"/>
        <v>202528</v>
      </c>
      <c r="I392" s="45">
        <f>MIN((H392-MAX(H392:$H$1291)),0)</f>
        <v>-2808</v>
      </c>
      <c r="J392" s="49">
        <f>MIN(H392/MAX(H392:$H$1291)-1,0)</f>
        <v>-1.3675147076012029E-2</v>
      </c>
      <c r="K392" s="49"/>
    </row>
    <row r="393" spans="1:11" x14ac:dyDescent="0.25">
      <c r="A393" s="21">
        <v>45156</v>
      </c>
      <c r="B393" s="2">
        <f>_xlfn.IFNA(VLOOKUP(A393,'JGS0001'!$A:$B,2,FALSE),0)</f>
        <v>293</v>
      </c>
      <c r="C393" s="2">
        <f>_xlfn.IFNA(VLOOKUP(A393,'JGS0002'!$A:$B,2,FALSE),0)</f>
        <v>0</v>
      </c>
      <c r="D393" s="2">
        <f>_xlfn.IFNA(VLOOKUP(A393,'JGS0003'!$A:$B,2,FALSE),0)</f>
        <v>0</v>
      </c>
      <c r="E393" s="2">
        <f>_xlfn.IFNA(VLOOKUP(A393,'JGS0004'!$A:$B,2,FALSE),0)</f>
        <v>0</v>
      </c>
      <c r="F393" s="2">
        <f>_xlfn.IFNA(VLOOKUP(A393,'JGS0005'!$A:$B,2,FALSE),0)</f>
        <v>-1000</v>
      </c>
      <c r="G393" s="45">
        <f t="shared" si="13"/>
        <v>-707</v>
      </c>
      <c r="H393" s="2">
        <f t="shared" si="12"/>
        <v>202840</v>
      </c>
      <c r="I393" s="45">
        <f>MIN((H393-MAX(H393:$H$1291)),0)</f>
        <v>-2496</v>
      </c>
      <c r="J393" s="49">
        <f>MIN(H393/MAX(H393:$H$1291)-1,0)</f>
        <v>-1.215568628978847E-2</v>
      </c>
      <c r="K393" s="49"/>
    </row>
    <row r="394" spans="1:11" x14ac:dyDescent="0.25">
      <c r="A394" s="21">
        <v>45155</v>
      </c>
      <c r="B394" s="2">
        <f>_xlfn.IFNA(VLOOKUP(A394,'JGS0001'!$A:$B,2,FALSE),0)</f>
        <v>0</v>
      </c>
      <c r="C394" s="2">
        <f>_xlfn.IFNA(VLOOKUP(A394,'JGS0002'!$A:$B,2,FALSE),0)</f>
        <v>0</v>
      </c>
      <c r="D394" s="2">
        <f>_xlfn.IFNA(VLOOKUP(A394,'JGS0003'!$A:$B,2,FALSE),0)</f>
        <v>0</v>
      </c>
      <c r="E394" s="2">
        <f>_xlfn.IFNA(VLOOKUP(A394,'JGS0004'!$A:$B,2,FALSE),0)</f>
        <v>0</v>
      </c>
      <c r="F394" s="2">
        <f>_xlfn.IFNA(VLOOKUP(A394,'JGS0005'!$A:$B,2,FALSE),0)</f>
        <v>0</v>
      </c>
      <c r="G394" s="45">
        <f t="shared" si="13"/>
        <v>0</v>
      </c>
      <c r="H394" s="2">
        <f t="shared" si="12"/>
        <v>203547</v>
      </c>
      <c r="I394" s="45">
        <f>MIN((H394-MAX(H394:$H$1291)),0)</f>
        <v>-1789</v>
      </c>
      <c r="J394" s="49">
        <f>MIN(H394/MAX(H394:$H$1291)-1,0)</f>
        <v>-8.7125491876728356E-3</v>
      </c>
      <c r="K394" s="49"/>
    </row>
    <row r="395" spans="1:11" x14ac:dyDescent="0.25">
      <c r="A395" s="21">
        <v>45154</v>
      </c>
      <c r="B395" s="2">
        <f>_xlfn.IFNA(VLOOKUP(A395,'JGS0001'!$A:$B,2,FALSE),0)</f>
        <v>-529</v>
      </c>
      <c r="C395" s="2">
        <f>_xlfn.IFNA(VLOOKUP(A395,'JGS0002'!$A:$B,2,FALSE),0)</f>
        <v>650</v>
      </c>
      <c r="D395" s="2">
        <f>_xlfn.IFNA(VLOOKUP(A395,'JGS0003'!$A:$B,2,FALSE),0)</f>
        <v>0</v>
      </c>
      <c r="E395" s="2">
        <f>_xlfn.IFNA(VLOOKUP(A395,'JGS0004'!$A:$B,2,FALSE),0)</f>
        <v>0</v>
      </c>
      <c r="F395" s="2">
        <f>_xlfn.IFNA(VLOOKUP(A395,'JGS0005'!$A:$B,2,FALSE),0)</f>
        <v>0</v>
      </c>
      <c r="G395" s="45">
        <f t="shared" si="13"/>
        <v>121</v>
      </c>
      <c r="H395" s="2">
        <f t="shared" si="12"/>
        <v>203547</v>
      </c>
      <c r="I395" s="45">
        <f>MIN((H395-MAX(H395:$H$1291)),0)</f>
        <v>-1789</v>
      </c>
      <c r="J395" s="49">
        <f>MIN(H395/MAX(H395:$H$1291)-1,0)</f>
        <v>-8.7125491876728356E-3</v>
      </c>
      <c r="K395" s="49"/>
    </row>
    <row r="396" spans="1:11" x14ac:dyDescent="0.25">
      <c r="A396" s="21">
        <v>45152</v>
      </c>
      <c r="B396" s="2">
        <f>_xlfn.IFNA(VLOOKUP(A396,'JGS0001'!$A:$B,2,FALSE),0)</f>
        <v>-20</v>
      </c>
      <c r="C396" s="2">
        <f>_xlfn.IFNA(VLOOKUP(A396,'JGS0002'!$A:$B,2,FALSE),0)</f>
        <v>0</v>
      </c>
      <c r="D396" s="2">
        <f>_xlfn.IFNA(VLOOKUP(A396,'JGS0003'!$A:$B,2,FALSE),0)</f>
        <v>0</v>
      </c>
      <c r="E396" s="2">
        <f>_xlfn.IFNA(VLOOKUP(A396,'JGS0004'!$A:$B,2,FALSE),0)</f>
        <v>0</v>
      </c>
      <c r="F396" s="2">
        <f>_xlfn.IFNA(VLOOKUP(A396,'JGS0005'!$A:$B,2,FALSE),0)</f>
        <v>-1000</v>
      </c>
      <c r="G396" s="45">
        <f t="shared" si="13"/>
        <v>-1020</v>
      </c>
      <c r="H396" s="2">
        <f t="shared" si="12"/>
        <v>203426</v>
      </c>
      <c r="I396" s="45">
        <f>MIN((H396-MAX(H396:$H$1291)),0)</f>
        <v>-1910</v>
      </c>
      <c r="J396" s="49">
        <f>MIN(H396/MAX(H396:$H$1291)-1,0)</f>
        <v>-9.3018272489967524E-3</v>
      </c>
      <c r="K396" s="49"/>
    </row>
    <row r="397" spans="1:11" x14ac:dyDescent="0.25">
      <c r="A397" s="21">
        <v>45149</v>
      </c>
      <c r="B397" s="2">
        <f>_xlfn.IFNA(VLOOKUP(A397,'JGS0001'!$A:$B,2,FALSE),0)</f>
        <v>483</v>
      </c>
      <c r="C397" s="2">
        <f>_xlfn.IFNA(VLOOKUP(A397,'JGS0002'!$A:$B,2,FALSE),0)</f>
        <v>0</v>
      </c>
      <c r="D397" s="2">
        <f>_xlfn.IFNA(VLOOKUP(A397,'JGS0003'!$A:$B,2,FALSE),0)</f>
        <v>0</v>
      </c>
      <c r="E397" s="2">
        <f>_xlfn.IFNA(VLOOKUP(A397,'JGS0004'!$A:$B,2,FALSE),0)</f>
        <v>0</v>
      </c>
      <c r="F397" s="2">
        <f>_xlfn.IFNA(VLOOKUP(A397,'JGS0005'!$A:$B,2,FALSE),0)</f>
        <v>240</v>
      </c>
      <c r="G397" s="45">
        <f t="shared" si="13"/>
        <v>723</v>
      </c>
      <c r="H397" s="2">
        <f t="shared" si="12"/>
        <v>204446</v>
      </c>
      <c r="I397" s="45">
        <f>MIN((H397-MAX(H397:$H$1291)),0)</f>
        <v>-890</v>
      </c>
      <c r="J397" s="49">
        <f>MIN(H397/MAX(H397:$H$1291)-1,0)</f>
        <v>-4.3343592940351394E-3</v>
      </c>
      <c r="K397" s="49"/>
    </row>
    <row r="398" spans="1:11" x14ac:dyDescent="0.25">
      <c r="A398" s="21">
        <v>45148</v>
      </c>
      <c r="B398" s="2">
        <f>_xlfn.IFNA(VLOOKUP(A398,'JGS0001'!$A:$B,2,FALSE),0)</f>
        <v>0</v>
      </c>
      <c r="C398" s="2">
        <f>_xlfn.IFNA(VLOOKUP(A398,'JGS0002'!$A:$B,2,FALSE),0)</f>
        <v>-1000</v>
      </c>
      <c r="D398" s="2">
        <f>_xlfn.IFNA(VLOOKUP(A398,'JGS0003'!$A:$B,2,FALSE),0)</f>
        <v>0</v>
      </c>
      <c r="E398" s="2">
        <f>_xlfn.IFNA(VLOOKUP(A398,'JGS0004'!$A:$B,2,FALSE),0)</f>
        <v>-318</v>
      </c>
      <c r="F398" s="2">
        <f>_xlfn.IFNA(VLOOKUP(A398,'JGS0005'!$A:$B,2,FALSE),0)</f>
        <v>-120</v>
      </c>
      <c r="G398" s="45">
        <f t="shared" si="13"/>
        <v>-1438</v>
      </c>
      <c r="H398" s="2">
        <f t="shared" si="12"/>
        <v>203723</v>
      </c>
      <c r="I398" s="45">
        <f>MIN((H398-MAX(H398:$H$1291)),0)</f>
        <v>-1613</v>
      </c>
      <c r="J398" s="49">
        <f>MIN(H398/MAX(H398:$H$1291)-1,0)</f>
        <v>-7.8554174621109363E-3</v>
      </c>
      <c r="K398" s="49"/>
    </row>
    <row r="399" spans="1:11" x14ac:dyDescent="0.25">
      <c r="A399" s="21">
        <v>45147</v>
      </c>
      <c r="B399" s="2">
        <f>_xlfn.IFNA(VLOOKUP(A399,'JGS0001'!$A:$B,2,FALSE),0)</f>
        <v>0</v>
      </c>
      <c r="C399" s="2">
        <f>_xlfn.IFNA(VLOOKUP(A399,'JGS0002'!$A:$B,2,FALSE),0)</f>
        <v>0</v>
      </c>
      <c r="D399" s="2">
        <f>_xlfn.IFNA(VLOOKUP(A399,'JGS0003'!$A:$B,2,FALSE),0)</f>
        <v>0</v>
      </c>
      <c r="E399" s="2">
        <f>_xlfn.IFNA(VLOOKUP(A399,'JGS0004'!$A:$B,2,FALSE),0)</f>
        <v>-175</v>
      </c>
      <c r="F399" s="2">
        <f>_xlfn.IFNA(VLOOKUP(A399,'JGS0005'!$A:$B,2,FALSE),0)</f>
        <v>0</v>
      </c>
      <c r="G399" s="45">
        <f t="shared" si="13"/>
        <v>-175</v>
      </c>
      <c r="H399" s="2">
        <f t="shared" si="12"/>
        <v>205161</v>
      </c>
      <c r="I399" s="45">
        <f>MIN((H399-MAX(H399:$H$1291)),0)</f>
        <v>-175</v>
      </c>
      <c r="J399" s="49">
        <f>MIN(H399/MAX(H399:$H$1291)-1,0)</f>
        <v>-8.5226165893947936E-4</v>
      </c>
      <c r="K399" s="49"/>
    </row>
    <row r="400" spans="1:11" x14ac:dyDescent="0.25">
      <c r="A400" s="21">
        <v>45146</v>
      </c>
      <c r="B400" s="2">
        <f>_xlfn.IFNA(VLOOKUP(A400,'JGS0001'!$A:$B,2,FALSE),0)</f>
        <v>0</v>
      </c>
      <c r="C400" s="2">
        <f>_xlfn.IFNA(VLOOKUP(A400,'JGS0002'!$A:$B,2,FALSE),0)</f>
        <v>0</v>
      </c>
      <c r="D400" s="2">
        <f>_xlfn.IFNA(VLOOKUP(A400,'JGS0003'!$A:$B,2,FALSE),0)</f>
        <v>0</v>
      </c>
      <c r="E400" s="2">
        <f>_xlfn.IFNA(VLOOKUP(A400,'JGS0004'!$A:$B,2,FALSE),0)</f>
        <v>376</v>
      </c>
      <c r="F400" s="2">
        <f>_xlfn.IFNA(VLOOKUP(A400,'JGS0005'!$A:$B,2,FALSE),0)</f>
        <v>0</v>
      </c>
      <c r="G400" s="45">
        <f t="shared" si="13"/>
        <v>376</v>
      </c>
      <c r="H400" s="2">
        <f t="shared" si="12"/>
        <v>205336</v>
      </c>
      <c r="I400" s="45">
        <f>MIN((H400-MAX(H400:$H$1291)),0)</f>
        <v>0</v>
      </c>
      <c r="J400" s="49">
        <f>MIN(H400/MAX(H400:$H$1291)-1,0)</f>
        <v>0</v>
      </c>
      <c r="K400" s="49"/>
    </row>
    <row r="401" spans="1:11" x14ac:dyDescent="0.25">
      <c r="A401" s="21">
        <v>45145</v>
      </c>
      <c r="B401" s="2">
        <f>_xlfn.IFNA(VLOOKUP(A401,'JGS0001'!$A:$B,2,FALSE),0)</f>
        <v>0</v>
      </c>
      <c r="C401" s="2">
        <f>_xlfn.IFNA(VLOOKUP(A401,'JGS0002'!$A:$B,2,FALSE),0)</f>
        <v>0</v>
      </c>
      <c r="D401" s="2">
        <f>_xlfn.IFNA(VLOOKUP(A401,'JGS0003'!$A:$B,2,FALSE),0)</f>
        <v>290</v>
      </c>
      <c r="E401" s="2">
        <f>_xlfn.IFNA(VLOOKUP(A401,'JGS0004'!$A:$B,2,FALSE),0)</f>
        <v>228</v>
      </c>
      <c r="F401" s="2">
        <f>_xlfn.IFNA(VLOOKUP(A401,'JGS0005'!$A:$B,2,FALSE),0)</f>
        <v>608</v>
      </c>
      <c r="G401" s="45">
        <f t="shared" si="13"/>
        <v>1126</v>
      </c>
      <c r="H401" s="2">
        <f t="shared" si="12"/>
        <v>204960</v>
      </c>
      <c r="I401" s="45">
        <f>MIN((H401-MAX(H401:$H$1291)),0)</f>
        <v>0</v>
      </c>
      <c r="J401" s="49">
        <f>MIN(H401/MAX(H401:$H$1291)-1,0)</f>
        <v>0</v>
      </c>
      <c r="K401" s="49"/>
    </row>
    <row r="402" spans="1:11" x14ac:dyDescent="0.25">
      <c r="A402" s="21">
        <v>45142</v>
      </c>
      <c r="B402" s="2">
        <f>_xlfn.IFNA(VLOOKUP(A402,'JGS0001'!$A:$B,2,FALSE),0)</f>
        <v>0</v>
      </c>
      <c r="C402" s="2">
        <f>_xlfn.IFNA(VLOOKUP(A402,'JGS0002'!$A:$B,2,FALSE),0)</f>
        <v>263</v>
      </c>
      <c r="D402" s="2">
        <f>_xlfn.IFNA(VLOOKUP(A402,'JGS0003'!$A:$B,2,FALSE),0)</f>
        <v>0</v>
      </c>
      <c r="E402" s="2">
        <f>_xlfn.IFNA(VLOOKUP(A402,'JGS0004'!$A:$B,2,FALSE),0)</f>
        <v>0</v>
      </c>
      <c r="F402" s="2">
        <f>_xlfn.IFNA(VLOOKUP(A402,'JGS0005'!$A:$B,2,FALSE),0)</f>
        <v>0</v>
      </c>
      <c r="G402" s="45">
        <f t="shared" si="13"/>
        <v>263</v>
      </c>
      <c r="H402" s="2">
        <f t="shared" si="12"/>
        <v>203834</v>
      </c>
      <c r="I402" s="45">
        <f>MIN((H402-MAX(H402:$H$1291)),0)</f>
        <v>0</v>
      </c>
      <c r="J402" s="49">
        <f>MIN(H402/MAX(H402:$H$1291)-1,0)</f>
        <v>0</v>
      </c>
      <c r="K402" s="49"/>
    </row>
    <row r="403" spans="1:11" x14ac:dyDescent="0.25">
      <c r="A403" s="21">
        <v>45141</v>
      </c>
      <c r="B403" s="2">
        <f>_xlfn.IFNA(VLOOKUP(A403,'JGS0001'!$A:$B,2,FALSE),0)</f>
        <v>0</v>
      </c>
      <c r="C403" s="2">
        <f>_xlfn.IFNA(VLOOKUP(A403,'JGS0002'!$A:$B,2,FALSE),0)</f>
        <v>0</v>
      </c>
      <c r="D403" s="2">
        <f>_xlfn.IFNA(VLOOKUP(A403,'JGS0003'!$A:$B,2,FALSE),0)</f>
        <v>0</v>
      </c>
      <c r="E403" s="2">
        <f>_xlfn.IFNA(VLOOKUP(A403,'JGS0004'!$A:$B,2,FALSE),0)</f>
        <v>0</v>
      </c>
      <c r="F403" s="2">
        <f>_xlfn.IFNA(VLOOKUP(A403,'JGS0005'!$A:$B,2,FALSE),0)</f>
        <v>1392</v>
      </c>
      <c r="G403" s="45">
        <f t="shared" si="13"/>
        <v>1392</v>
      </c>
      <c r="H403" s="2">
        <f t="shared" si="12"/>
        <v>203571</v>
      </c>
      <c r="I403" s="45">
        <f>MIN((H403-MAX(H403:$H$1291)),0)</f>
        <v>0</v>
      </c>
      <c r="J403" s="49">
        <f>MIN(H403/MAX(H403:$H$1291)-1,0)</f>
        <v>0</v>
      </c>
      <c r="K403" s="49"/>
    </row>
    <row r="404" spans="1:11" x14ac:dyDescent="0.25">
      <c r="A404" s="21">
        <v>45140</v>
      </c>
      <c r="B404" s="2">
        <f>_xlfn.IFNA(VLOOKUP(A404,'JGS0001'!$A:$B,2,FALSE),0)</f>
        <v>732</v>
      </c>
      <c r="C404" s="2">
        <f>_xlfn.IFNA(VLOOKUP(A404,'JGS0002'!$A:$B,2,FALSE),0)</f>
        <v>0</v>
      </c>
      <c r="D404" s="2">
        <f>_xlfn.IFNA(VLOOKUP(A404,'JGS0003'!$A:$B,2,FALSE),0)</f>
        <v>0</v>
      </c>
      <c r="E404" s="2">
        <f>_xlfn.IFNA(VLOOKUP(A404,'JGS0004'!$A:$B,2,FALSE),0)</f>
        <v>1584</v>
      </c>
      <c r="F404" s="2">
        <f>_xlfn.IFNA(VLOOKUP(A404,'JGS0005'!$A:$B,2,FALSE),0)</f>
        <v>2183</v>
      </c>
      <c r="G404" s="45">
        <f t="shared" si="13"/>
        <v>4499</v>
      </c>
      <c r="H404" s="2">
        <f t="shared" si="12"/>
        <v>202179</v>
      </c>
      <c r="I404" s="45">
        <f>MIN((H404-MAX(H404:$H$1291)),0)</f>
        <v>0</v>
      </c>
      <c r="J404" s="49">
        <f>MIN(H404/MAX(H404:$H$1291)-1,0)</f>
        <v>0</v>
      </c>
      <c r="K404" s="49"/>
    </row>
    <row r="405" spans="1:11" x14ac:dyDescent="0.25">
      <c r="A405" s="21">
        <v>45139</v>
      </c>
      <c r="B405" s="2">
        <f>_xlfn.IFNA(VLOOKUP(A405,'JGS0001'!$A:$B,2,FALSE),0)</f>
        <v>0</v>
      </c>
      <c r="C405" s="2">
        <f>_xlfn.IFNA(VLOOKUP(A405,'JGS0002'!$A:$B,2,FALSE),0)</f>
        <v>0</v>
      </c>
      <c r="D405" s="2">
        <f>_xlfn.IFNA(VLOOKUP(A405,'JGS0003'!$A:$B,2,FALSE),0)</f>
        <v>0</v>
      </c>
      <c r="E405" s="2">
        <f>_xlfn.IFNA(VLOOKUP(A405,'JGS0004'!$A:$B,2,FALSE),0)</f>
        <v>0</v>
      </c>
      <c r="F405" s="2">
        <f>_xlfn.IFNA(VLOOKUP(A405,'JGS0005'!$A:$B,2,FALSE),0)</f>
        <v>0</v>
      </c>
      <c r="G405" s="45">
        <f t="shared" si="13"/>
        <v>0</v>
      </c>
      <c r="H405" s="2">
        <f t="shared" si="12"/>
        <v>197680</v>
      </c>
      <c r="I405" s="45">
        <f>MIN((H405-MAX(H405:$H$1291)),0)</f>
        <v>-1466</v>
      </c>
      <c r="J405" s="49">
        <f>MIN(H405/MAX(H405:$H$1291)-1,0)</f>
        <v>-7.3614333202776105E-3</v>
      </c>
      <c r="K405" s="49"/>
    </row>
    <row r="406" spans="1:11" x14ac:dyDescent="0.25">
      <c r="A406" s="21">
        <v>45138</v>
      </c>
      <c r="B406" s="2">
        <f>_xlfn.IFNA(VLOOKUP(A406,'JGS0001'!$A:$B,2,FALSE),0)</f>
        <v>0</v>
      </c>
      <c r="C406" s="2">
        <f>_xlfn.IFNA(VLOOKUP(A406,'JGS0002'!$A:$B,2,FALSE),0)</f>
        <v>549</v>
      </c>
      <c r="D406" s="2">
        <f>_xlfn.IFNA(VLOOKUP(A406,'JGS0003'!$A:$B,2,FALSE),0)</f>
        <v>185</v>
      </c>
      <c r="E406" s="2">
        <f>_xlfn.IFNA(VLOOKUP(A406,'JGS0004'!$A:$B,2,FALSE),0)</f>
        <v>0</v>
      </c>
      <c r="F406" s="2">
        <f>_xlfn.IFNA(VLOOKUP(A406,'JGS0005'!$A:$B,2,FALSE),0)</f>
        <v>1216</v>
      </c>
      <c r="G406" s="45">
        <f t="shared" si="13"/>
        <v>1950</v>
      </c>
      <c r="H406" s="2">
        <f t="shared" si="12"/>
        <v>197680</v>
      </c>
      <c r="I406" s="45">
        <f>MIN((H406-MAX(H406:$H$1291)),0)</f>
        <v>-1466</v>
      </c>
      <c r="J406" s="49">
        <f>MIN(H406/MAX(H406:$H$1291)-1,0)</f>
        <v>-7.3614333202776105E-3</v>
      </c>
      <c r="K406" s="49"/>
    </row>
    <row r="407" spans="1:11" x14ac:dyDescent="0.25">
      <c r="A407" s="21">
        <v>45135</v>
      </c>
      <c r="B407" s="2">
        <f>_xlfn.IFNA(VLOOKUP(A407,'JGS0001'!$A:$B,2,FALSE),0)</f>
        <v>0</v>
      </c>
      <c r="C407" s="2">
        <f>_xlfn.IFNA(VLOOKUP(A407,'JGS0002'!$A:$B,2,FALSE),0)</f>
        <v>0</v>
      </c>
      <c r="D407" s="2">
        <f>_xlfn.IFNA(VLOOKUP(A407,'JGS0003'!$A:$B,2,FALSE),0)</f>
        <v>0</v>
      </c>
      <c r="E407" s="2">
        <f>_xlfn.IFNA(VLOOKUP(A407,'JGS0004'!$A:$B,2,FALSE),0)</f>
        <v>208</v>
      </c>
      <c r="F407" s="2">
        <f>_xlfn.IFNA(VLOOKUP(A407,'JGS0005'!$A:$B,2,FALSE),0)</f>
        <v>-1030</v>
      </c>
      <c r="G407" s="45">
        <f t="shared" si="13"/>
        <v>-822</v>
      </c>
      <c r="H407" s="2">
        <f t="shared" si="12"/>
        <v>195730</v>
      </c>
      <c r="I407" s="45">
        <f>MIN((H407-MAX(H407:$H$1291)),0)</f>
        <v>-3416</v>
      </c>
      <c r="J407" s="49">
        <f>MIN(H407/MAX(H407:$H$1291)-1,0)</f>
        <v>-1.7153244353388941E-2</v>
      </c>
      <c r="K407" s="49"/>
    </row>
    <row r="408" spans="1:11" x14ac:dyDescent="0.25">
      <c r="A408" s="21">
        <v>45134</v>
      </c>
      <c r="B408" s="2">
        <f>_xlfn.IFNA(VLOOKUP(A408,'JGS0001'!$A:$B,2,FALSE),0)</f>
        <v>-1000</v>
      </c>
      <c r="C408" s="2">
        <f>_xlfn.IFNA(VLOOKUP(A408,'JGS0002'!$A:$B,2,FALSE),0)</f>
        <v>0</v>
      </c>
      <c r="D408" s="2">
        <f>_xlfn.IFNA(VLOOKUP(A408,'JGS0003'!$A:$B,2,FALSE),0)</f>
        <v>-1000</v>
      </c>
      <c r="E408" s="2">
        <f>_xlfn.IFNA(VLOOKUP(A408,'JGS0004'!$A:$B,2,FALSE),0)</f>
        <v>0</v>
      </c>
      <c r="F408" s="2">
        <f>_xlfn.IFNA(VLOOKUP(A408,'JGS0005'!$A:$B,2,FALSE),0)</f>
        <v>0</v>
      </c>
      <c r="G408" s="45">
        <f t="shared" si="13"/>
        <v>-2000</v>
      </c>
      <c r="H408" s="2">
        <f t="shared" si="12"/>
        <v>196552</v>
      </c>
      <c r="I408" s="45">
        <f>MIN((H408-MAX(H408:$H$1291)),0)</f>
        <v>-2594</v>
      </c>
      <c r="J408" s="49">
        <f>MIN(H408/MAX(H408:$H$1291)-1,0)</f>
        <v>-1.3025619394815835E-2</v>
      </c>
      <c r="K408" s="49"/>
    </row>
    <row r="409" spans="1:11" x14ac:dyDescent="0.25">
      <c r="A409" s="21">
        <v>45133</v>
      </c>
      <c r="B409" s="2">
        <f>_xlfn.IFNA(VLOOKUP(A409,'JGS0001'!$A:$B,2,FALSE),0)</f>
        <v>0</v>
      </c>
      <c r="C409" s="2">
        <f>_xlfn.IFNA(VLOOKUP(A409,'JGS0002'!$A:$B,2,FALSE),0)</f>
        <v>0</v>
      </c>
      <c r="D409" s="2">
        <f>_xlfn.IFNA(VLOOKUP(A409,'JGS0003'!$A:$B,2,FALSE),0)</f>
        <v>744</v>
      </c>
      <c r="E409" s="2">
        <f>_xlfn.IFNA(VLOOKUP(A409,'JGS0004'!$A:$B,2,FALSE),0)</f>
        <v>56</v>
      </c>
      <c r="F409" s="2">
        <f>_xlfn.IFNA(VLOOKUP(A409,'JGS0005'!$A:$B,2,FALSE),0)</f>
        <v>413</v>
      </c>
      <c r="G409" s="45">
        <f t="shared" si="13"/>
        <v>1213</v>
      </c>
      <c r="H409" s="2">
        <f t="shared" si="12"/>
        <v>198552</v>
      </c>
      <c r="I409" s="45">
        <f>MIN((H409-MAX(H409:$H$1291)),0)</f>
        <v>-594</v>
      </c>
      <c r="J409" s="49">
        <f>MIN(H409/MAX(H409:$H$1291)-1,0)</f>
        <v>-2.982736283932419E-3</v>
      </c>
      <c r="K409" s="49"/>
    </row>
    <row r="410" spans="1:11" x14ac:dyDescent="0.25">
      <c r="A410" s="21">
        <v>45132</v>
      </c>
      <c r="B410" s="2">
        <f>_xlfn.IFNA(VLOOKUP(A410,'JGS0001'!$A:$B,2,FALSE),0)</f>
        <v>0</v>
      </c>
      <c r="C410" s="2">
        <f>_xlfn.IFNA(VLOOKUP(A410,'JGS0002'!$A:$B,2,FALSE),0)</f>
        <v>0</v>
      </c>
      <c r="D410" s="2">
        <f>_xlfn.IFNA(VLOOKUP(A410,'JGS0003'!$A:$B,2,FALSE),0)</f>
        <v>0</v>
      </c>
      <c r="E410" s="2">
        <f>_xlfn.IFNA(VLOOKUP(A410,'JGS0004'!$A:$B,2,FALSE),0)</f>
        <v>0</v>
      </c>
      <c r="F410" s="2">
        <f>_xlfn.IFNA(VLOOKUP(A410,'JGS0005'!$A:$B,2,FALSE),0)</f>
        <v>0</v>
      </c>
      <c r="G410" s="45">
        <f t="shared" si="13"/>
        <v>0</v>
      </c>
      <c r="H410" s="2">
        <f t="shared" si="12"/>
        <v>197339</v>
      </c>
      <c r="I410" s="45">
        <f>MIN((H410-MAX(H410:$H$1291)),0)</f>
        <v>-1807</v>
      </c>
      <c r="J410" s="49">
        <f>MIN(H410/MAX(H410:$H$1291)-1,0)</f>
        <v>-9.0737448906832441E-3</v>
      </c>
      <c r="K410" s="49"/>
    </row>
    <row r="411" spans="1:11" x14ac:dyDescent="0.25">
      <c r="A411" s="21">
        <v>45131</v>
      </c>
      <c r="B411" s="2">
        <f>_xlfn.IFNA(VLOOKUP(A411,'JGS0001'!$A:$B,2,FALSE),0)</f>
        <v>0</v>
      </c>
      <c r="C411" s="2">
        <f>_xlfn.IFNA(VLOOKUP(A411,'JGS0002'!$A:$B,2,FALSE),0)</f>
        <v>-800</v>
      </c>
      <c r="D411" s="2">
        <f>_xlfn.IFNA(VLOOKUP(A411,'JGS0003'!$A:$B,2,FALSE),0)</f>
        <v>0</v>
      </c>
      <c r="E411" s="2">
        <f>_xlfn.IFNA(VLOOKUP(A411,'JGS0004'!$A:$B,2,FALSE),0)</f>
        <v>0</v>
      </c>
      <c r="F411" s="2">
        <f>_xlfn.IFNA(VLOOKUP(A411,'JGS0005'!$A:$B,2,FALSE),0)</f>
        <v>-1007</v>
      </c>
      <c r="G411" s="45">
        <f t="shared" si="13"/>
        <v>-1807</v>
      </c>
      <c r="H411" s="2">
        <f t="shared" si="12"/>
        <v>197339</v>
      </c>
      <c r="I411" s="45">
        <f>MIN((H411-MAX(H411:$H$1291)),0)</f>
        <v>-1807</v>
      </c>
      <c r="J411" s="49">
        <f>MIN(H411/MAX(H411:$H$1291)-1,0)</f>
        <v>-9.0737448906832441E-3</v>
      </c>
      <c r="K411" s="49"/>
    </row>
    <row r="412" spans="1:11" x14ac:dyDescent="0.25">
      <c r="A412" s="21">
        <v>45128</v>
      </c>
      <c r="B412" s="2">
        <f>_xlfn.IFNA(VLOOKUP(A412,'JGS0001'!$A:$B,2,FALSE),0)</f>
        <v>0</v>
      </c>
      <c r="C412" s="2">
        <f>_xlfn.IFNA(VLOOKUP(A412,'JGS0002'!$A:$B,2,FALSE),0)</f>
        <v>0</v>
      </c>
      <c r="D412" s="2">
        <f>_xlfn.IFNA(VLOOKUP(A412,'JGS0003'!$A:$B,2,FALSE),0)</f>
        <v>0</v>
      </c>
      <c r="E412" s="2">
        <f>_xlfn.IFNA(VLOOKUP(A412,'JGS0004'!$A:$B,2,FALSE),0)</f>
        <v>1432</v>
      </c>
      <c r="F412" s="2">
        <f>_xlfn.IFNA(VLOOKUP(A412,'JGS0005'!$A:$B,2,FALSE),0)</f>
        <v>712</v>
      </c>
      <c r="G412" s="45">
        <f t="shared" si="13"/>
        <v>2144</v>
      </c>
      <c r="H412" s="2">
        <f t="shared" si="12"/>
        <v>199146</v>
      </c>
      <c r="I412" s="45">
        <f>MIN((H412-MAX(H412:$H$1291)),0)</f>
        <v>0</v>
      </c>
      <c r="J412" s="49">
        <f>MIN(H412/MAX(H412:$H$1291)-1,0)</f>
        <v>0</v>
      </c>
      <c r="K412" s="49"/>
    </row>
    <row r="413" spans="1:11" x14ac:dyDescent="0.25">
      <c r="A413" s="21">
        <v>45127</v>
      </c>
      <c r="B413" s="2">
        <f>_xlfn.IFNA(VLOOKUP(A413,'JGS0001'!$A:$B,2,FALSE),0)</f>
        <v>0</v>
      </c>
      <c r="C413" s="2">
        <f>_xlfn.IFNA(VLOOKUP(A413,'JGS0002'!$A:$B,2,FALSE),0)</f>
        <v>1149</v>
      </c>
      <c r="D413" s="2">
        <f>_xlfn.IFNA(VLOOKUP(A413,'JGS0003'!$A:$B,2,FALSE),0)</f>
        <v>640</v>
      </c>
      <c r="E413" s="2">
        <f>_xlfn.IFNA(VLOOKUP(A413,'JGS0004'!$A:$B,2,FALSE),0)</f>
        <v>370</v>
      </c>
      <c r="F413" s="2">
        <f>_xlfn.IFNA(VLOOKUP(A413,'JGS0005'!$A:$B,2,FALSE),0)</f>
        <v>1418</v>
      </c>
      <c r="G413" s="45">
        <f t="shared" si="13"/>
        <v>3577</v>
      </c>
      <c r="H413" s="2">
        <f t="shared" si="12"/>
        <v>197002</v>
      </c>
      <c r="I413" s="45">
        <f>MIN((H413-MAX(H413:$H$1291)),0)</f>
        <v>0</v>
      </c>
      <c r="J413" s="49">
        <f>MIN(H413/MAX(H413:$H$1291)-1,0)</f>
        <v>0</v>
      </c>
      <c r="K413" s="49"/>
    </row>
    <row r="414" spans="1:11" x14ac:dyDescent="0.25">
      <c r="A414" s="21">
        <v>45126</v>
      </c>
      <c r="B414" s="2">
        <f>_xlfn.IFNA(VLOOKUP(A414,'JGS0001'!$A:$B,2,FALSE),0)</f>
        <v>-418</v>
      </c>
      <c r="C414" s="2">
        <f>_xlfn.IFNA(VLOOKUP(A414,'JGS0002'!$A:$B,2,FALSE),0)</f>
        <v>0</v>
      </c>
      <c r="D414" s="2">
        <f>_xlfn.IFNA(VLOOKUP(A414,'JGS0003'!$A:$B,2,FALSE),0)</f>
        <v>-95</v>
      </c>
      <c r="E414" s="2">
        <f>_xlfn.IFNA(VLOOKUP(A414,'JGS0004'!$A:$B,2,FALSE),0)</f>
        <v>882</v>
      </c>
      <c r="F414" s="2">
        <f>_xlfn.IFNA(VLOOKUP(A414,'JGS0005'!$A:$B,2,FALSE),0)</f>
        <v>-1008</v>
      </c>
      <c r="G414" s="45">
        <f t="shared" si="13"/>
        <v>-639</v>
      </c>
      <c r="H414" s="2">
        <f t="shared" si="12"/>
        <v>193425</v>
      </c>
      <c r="I414" s="45">
        <f>MIN((H414-MAX(H414:$H$1291)),0)</f>
        <v>-1875</v>
      </c>
      <c r="J414" s="49">
        <f>MIN(H414/MAX(H414:$H$1291)-1,0)</f>
        <v>-9.6006144393241399E-3</v>
      </c>
      <c r="K414" s="49"/>
    </row>
    <row r="415" spans="1:11" x14ac:dyDescent="0.25">
      <c r="A415" s="21">
        <v>45125</v>
      </c>
      <c r="B415" s="2">
        <f>_xlfn.IFNA(VLOOKUP(A415,'JGS0001'!$A:$B,2,FALSE),0)</f>
        <v>40</v>
      </c>
      <c r="C415" s="2">
        <f>_xlfn.IFNA(VLOOKUP(A415,'JGS0002'!$A:$B,2,FALSE),0)</f>
        <v>0</v>
      </c>
      <c r="D415" s="2">
        <f>_xlfn.IFNA(VLOOKUP(A415,'JGS0003'!$A:$B,2,FALSE),0)</f>
        <v>0</v>
      </c>
      <c r="E415" s="2">
        <f>_xlfn.IFNA(VLOOKUP(A415,'JGS0004'!$A:$B,2,FALSE),0)</f>
        <v>-276</v>
      </c>
      <c r="F415" s="2">
        <f>_xlfn.IFNA(VLOOKUP(A415,'JGS0005'!$A:$B,2,FALSE),0)</f>
        <v>-1000</v>
      </c>
      <c r="G415" s="45">
        <f t="shared" si="13"/>
        <v>-1236</v>
      </c>
      <c r="H415" s="2">
        <f t="shared" si="12"/>
        <v>194064</v>
      </c>
      <c r="I415" s="45">
        <f>MIN((H415-MAX(H415:$H$1291)),0)</f>
        <v>-1236</v>
      </c>
      <c r="J415" s="49">
        <f>MIN(H415/MAX(H415:$H$1291)-1,0)</f>
        <v>-6.3287250384024274E-3</v>
      </c>
      <c r="K415" s="49"/>
    </row>
    <row r="416" spans="1:11" x14ac:dyDescent="0.25">
      <c r="A416" s="21">
        <v>45124</v>
      </c>
      <c r="B416" s="2">
        <f>_xlfn.IFNA(VLOOKUP(A416,'JGS0001'!$A:$B,2,FALSE),0)</f>
        <v>0</v>
      </c>
      <c r="C416" s="2">
        <f>_xlfn.IFNA(VLOOKUP(A416,'JGS0002'!$A:$B,2,FALSE),0)</f>
        <v>0</v>
      </c>
      <c r="D416" s="2">
        <f>_xlfn.IFNA(VLOOKUP(A416,'JGS0003'!$A:$B,2,FALSE),0)</f>
        <v>400</v>
      </c>
      <c r="E416" s="2">
        <f>_xlfn.IFNA(VLOOKUP(A416,'JGS0004'!$A:$B,2,FALSE),0)</f>
        <v>685</v>
      </c>
      <c r="F416" s="2">
        <f>_xlfn.IFNA(VLOOKUP(A416,'JGS0005'!$A:$B,2,FALSE),0)</f>
        <v>1199</v>
      </c>
      <c r="G416" s="45">
        <f t="shared" si="13"/>
        <v>2284</v>
      </c>
      <c r="H416" s="2">
        <f t="shared" si="12"/>
        <v>195300</v>
      </c>
      <c r="I416" s="45">
        <f>MIN((H416-MAX(H416:$H$1291)),0)</f>
        <v>0</v>
      </c>
      <c r="J416" s="49">
        <f>MIN(H416/MAX(H416:$H$1291)-1,0)</f>
        <v>0</v>
      </c>
      <c r="K416" s="49"/>
    </row>
    <row r="417" spans="1:11" x14ac:dyDescent="0.25">
      <c r="A417" s="21">
        <v>45121</v>
      </c>
      <c r="B417" s="2">
        <f>_xlfn.IFNA(VLOOKUP(A417,'JGS0001'!$A:$B,2,FALSE),0)</f>
        <v>0</v>
      </c>
      <c r="C417" s="2">
        <f>_xlfn.IFNA(VLOOKUP(A417,'JGS0002'!$A:$B,2,FALSE),0)</f>
        <v>0</v>
      </c>
      <c r="D417" s="2">
        <f>_xlfn.IFNA(VLOOKUP(A417,'JGS0003'!$A:$B,2,FALSE),0)</f>
        <v>230</v>
      </c>
      <c r="E417" s="2">
        <f>_xlfn.IFNA(VLOOKUP(A417,'JGS0004'!$A:$B,2,FALSE),0)</f>
        <v>0</v>
      </c>
      <c r="F417" s="2">
        <f>_xlfn.IFNA(VLOOKUP(A417,'JGS0005'!$A:$B,2,FALSE),0)</f>
        <v>854</v>
      </c>
      <c r="G417" s="45">
        <f t="shared" si="13"/>
        <v>1084</v>
      </c>
      <c r="H417" s="2">
        <f t="shared" si="12"/>
        <v>193016</v>
      </c>
      <c r="I417" s="45">
        <f>MIN((H417-MAX(H417:$H$1291)),0)</f>
        <v>0</v>
      </c>
      <c r="J417" s="49">
        <f>MIN(H417/MAX(H417:$H$1291)-1,0)</f>
        <v>0</v>
      </c>
      <c r="K417" s="49"/>
    </row>
    <row r="418" spans="1:11" x14ac:dyDescent="0.25">
      <c r="A418" s="21">
        <v>45120</v>
      </c>
      <c r="B418" s="2">
        <f>_xlfn.IFNA(VLOOKUP(A418,'JGS0001'!$A:$B,2,FALSE),0)</f>
        <v>0</v>
      </c>
      <c r="C418" s="2">
        <f>_xlfn.IFNA(VLOOKUP(A418,'JGS0002'!$A:$B,2,FALSE),0)</f>
        <v>0</v>
      </c>
      <c r="D418" s="2">
        <f>_xlfn.IFNA(VLOOKUP(A418,'JGS0003'!$A:$B,2,FALSE),0)</f>
        <v>128</v>
      </c>
      <c r="E418" s="2">
        <f>_xlfn.IFNA(VLOOKUP(A418,'JGS0004'!$A:$B,2,FALSE),0)</f>
        <v>-292</v>
      </c>
      <c r="F418" s="2">
        <f>_xlfn.IFNA(VLOOKUP(A418,'JGS0005'!$A:$B,2,FALSE),0)</f>
        <v>-138</v>
      </c>
      <c r="G418" s="45">
        <f t="shared" si="13"/>
        <v>-302</v>
      </c>
      <c r="H418" s="2">
        <f t="shared" si="12"/>
        <v>191932</v>
      </c>
      <c r="I418" s="45">
        <f>MIN((H418-MAX(H418:$H$1291)),0)</f>
        <v>-693</v>
      </c>
      <c r="J418" s="49">
        <f>MIN(H418/MAX(H418:$H$1291)-1,0)</f>
        <v>-3.5976638546398876E-3</v>
      </c>
      <c r="K418" s="49"/>
    </row>
    <row r="419" spans="1:11" x14ac:dyDescent="0.25">
      <c r="A419" s="21">
        <v>45119</v>
      </c>
      <c r="B419" s="2">
        <f>_xlfn.IFNA(VLOOKUP(A419,'JGS0001'!$A:$B,2,FALSE),0)</f>
        <v>-168</v>
      </c>
      <c r="C419" s="2">
        <f>_xlfn.IFNA(VLOOKUP(A419,'JGS0002'!$A:$B,2,FALSE),0)</f>
        <v>0</v>
      </c>
      <c r="D419" s="2">
        <f>_xlfn.IFNA(VLOOKUP(A419,'JGS0003'!$A:$B,2,FALSE),0)</f>
        <v>0</v>
      </c>
      <c r="E419" s="2">
        <f>_xlfn.IFNA(VLOOKUP(A419,'JGS0004'!$A:$B,2,FALSE),0)</f>
        <v>0</v>
      </c>
      <c r="F419" s="2">
        <f>_xlfn.IFNA(VLOOKUP(A419,'JGS0005'!$A:$B,2,FALSE),0)</f>
        <v>0</v>
      </c>
      <c r="G419" s="45">
        <f t="shared" si="13"/>
        <v>-168</v>
      </c>
      <c r="H419" s="2">
        <f t="shared" si="12"/>
        <v>192234</v>
      </c>
      <c r="I419" s="45">
        <f>MIN((H419-MAX(H419:$H$1291)),0)</f>
        <v>-391</v>
      </c>
      <c r="J419" s="49">
        <f>MIN(H419/MAX(H419:$H$1291)-1,0)</f>
        <v>-2.0298507462686022E-3</v>
      </c>
      <c r="K419" s="49"/>
    </row>
    <row r="420" spans="1:11" x14ac:dyDescent="0.25">
      <c r="A420" s="21">
        <v>45118</v>
      </c>
      <c r="B420" s="2">
        <f>_xlfn.IFNA(VLOOKUP(A420,'JGS0001'!$A:$B,2,FALSE),0)</f>
        <v>0</v>
      </c>
      <c r="C420" s="2">
        <f>_xlfn.IFNA(VLOOKUP(A420,'JGS0002'!$A:$B,2,FALSE),0)</f>
        <v>-210</v>
      </c>
      <c r="D420" s="2">
        <f>_xlfn.IFNA(VLOOKUP(A420,'JGS0003'!$A:$B,2,FALSE),0)</f>
        <v>509</v>
      </c>
      <c r="E420" s="2">
        <f>_xlfn.IFNA(VLOOKUP(A420,'JGS0004'!$A:$B,2,FALSE),0)</f>
        <v>-6</v>
      </c>
      <c r="F420" s="2">
        <f>_xlfn.IFNA(VLOOKUP(A420,'JGS0005'!$A:$B,2,FALSE),0)</f>
        <v>184</v>
      </c>
      <c r="G420" s="45">
        <f t="shared" si="13"/>
        <v>477</v>
      </c>
      <c r="H420" s="2">
        <f t="shared" si="12"/>
        <v>192402</v>
      </c>
      <c r="I420" s="45">
        <f>MIN((H420-MAX(H420:$H$1291)),0)</f>
        <v>-223</v>
      </c>
      <c r="J420" s="49">
        <f>MIN(H420/MAX(H420:$H$1291)-1,0)</f>
        <v>-1.157689811810525E-3</v>
      </c>
      <c r="K420" s="49"/>
    </row>
    <row r="421" spans="1:11" x14ac:dyDescent="0.25">
      <c r="A421" s="21">
        <v>45117</v>
      </c>
      <c r="B421" s="2">
        <f>_xlfn.IFNA(VLOOKUP(A421,'JGS0001'!$A:$B,2,FALSE),0)</f>
        <v>0</v>
      </c>
      <c r="C421" s="2">
        <f>_xlfn.IFNA(VLOOKUP(A421,'JGS0002'!$A:$B,2,FALSE),0)</f>
        <v>-280</v>
      </c>
      <c r="D421" s="2">
        <f>_xlfn.IFNA(VLOOKUP(A421,'JGS0003'!$A:$B,2,FALSE),0)</f>
        <v>-420</v>
      </c>
      <c r="E421" s="2">
        <f>_xlfn.IFNA(VLOOKUP(A421,'JGS0004'!$A:$B,2,FALSE),0)</f>
        <v>0</v>
      </c>
      <c r="F421" s="2">
        <f>_xlfn.IFNA(VLOOKUP(A421,'JGS0005'!$A:$B,2,FALSE),0)</f>
        <v>0</v>
      </c>
      <c r="G421" s="45">
        <f t="shared" si="13"/>
        <v>-700</v>
      </c>
      <c r="H421" s="2">
        <f t="shared" si="12"/>
        <v>191925</v>
      </c>
      <c r="I421" s="45">
        <f>MIN((H421-MAX(H421:$H$1291)),0)</f>
        <v>-700</v>
      </c>
      <c r="J421" s="49">
        <f>MIN(H421/MAX(H421:$H$1291)-1,0)</f>
        <v>-3.6340038935755992E-3</v>
      </c>
      <c r="K421" s="49"/>
    </row>
    <row r="422" spans="1:11" x14ac:dyDescent="0.25">
      <c r="A422" s="21">
        <v>45114</v>
      </c>
      <c r="B422" s="2">
        <f>_xlfn.IFNA(VLOOKUP(A422,'JGS0001'!$A:$B,2,FALSE),0)</f>
        <v>0</v>
      </c>
      <c r="C422" s="2">
        <f>_xlfn.IFNA(VLOOKUP(A422,'JGS0002'!$A:$B,2,FALSE),0)</f>
        <v>0</v>
      </c>
      <c r="D422" s="2">
        <f>_xlfn.IFNA(VLOOKUP(A422,'JGS0003'!$A:$B,2,FALSE),0)</f>
        <v>-1000</v>
      </c>
      <c r="E422" s="2">
        <f>_xlfn.IFNA(VLOOKUP(A422,'JGS0004'!$A:$B,2,FALSE),0)</f>
        <v>532</v>
      </c>
      <c r="F422" s="2">
        <f>_xlfn.IFNA(VLOOKUP(A422,'JGS0005'!$A:$B,2,FALSE),0)</f>
        <v>1144</v>
      </c>
      <c r="G422" s="45">
        <f t="shared" si="13"/>
        <v>676</v>
      </c>
      <c r="H422" s="2">
        <f t="shared" si="12"/>
        <v>192625</v>
      </c>
      <c r="I422" s="45">
        <f>MIN((H422-MAX(H422:$H$1291)),0)</f>
        <v>0</v>
      </c>
      <c r="J422" s="49">
        <f>MIN(H422/MAX(H422:$H$1291)-1,0)</f>
        <v>0</v>
      </c>
      <c r="K422" s="49"/>
    </row>
    <row r="423" spans="1:11" x14ac:dyDescent="0.25">
      <c r="A423" s="21">
        <v>45113</v>
      </c>
      <c r="B423" s="2">
        <f>_xlfn.IFNA(VLOOKUP(A423,'JGS0001'!$A:$B,2,FALSE),0)</f>
        <v>0</v>
      </c>
      <c r="C423" s="2">
        <f>_xlfn.IFNA(VLOOKUP(A423,'JGS0002'!$A:$B,2,FALSE),0)</f>
        <v>481</v>
      </c>
      <c r="D423" s="2">
        <f>_xlfn.IFNA(VLOOKUP(A423,'JGS0003'!$A:$B,2,FALSE),0)</f>
        <v>0</v>
      </c>
      <c r="E423" s="2">
        <f>_xlfn.IFNA(VLOOKUP(A423,'JGS0004'!$A:$B,2,FALSE),0)</f>
        <v>0</v>
      </c>
      <c r="F423" s="2">
        <f>_xlfn.IFNA(VLOOKUP(A423,'JGS0005'!$A:$B,2,FALSE),0)</f>
        <v>842</v>
      </c>
      <c r="G423" s="45">
        <f t="shared" si="13"/>
        <v>1323</v>
      </c>
      <c r="H423" s="2">
        <f t="shared" si="12"/>
        <v>191949</v>
      </c>
      <c r="I423" s="45">
        <f>MIN((H423-MAX(H423:$H$1291)),0)</f>
        <v>-32</v>
      </c>
      <c r="J423" s="49">
        <f>MIN(H423/MAX(H423:$H$1291)-1,0)</f>
        <v>-1.6668316135448613E-4</v>
      </c>
      <c r="K423" s="49"/>
    </row>
    <row r="424" spans="1:11" x14ac:dyDescent="0.25">
      <c r="A424" s="21">
        <v>45112</v>
      </c>
      <c r="B424" s="2">
        <f>_xlfn.IFNA(VLOOKUP(A424,'JGS0001'!$A:$B,2,FALSE),0)</f>
        <v>0</v>
      </c>
      <c r="C424" s="2">
        <f>_xlfn.IFNA(VLOOKUP(A424,'JGS0002'!$A:$B,2,FALSE),0)</f>
        <v>35</v>
      </c>
      <c r="D424" s="2">
        <f>_xlfn.IFNA(VLOOKUP(A424,'JGS0003'!$A:$B,2,FALSE),0)</f>
        <v>0</v>
      </c>
      <c r="E424" s="2">
        <f>_xlfn.IFNA(VLOOKUP(A424,'JGS0004'!$A:$B,2,FALSE),0)</f>
        <v>-320</v>
      </c>
      <c r="F424" s="2">
        <f>_xlfn.IFNA(VLOOKUP(A424,'JGS0005'!$A:$B,2,FALSE),0)</f>
        <v>0</v>
      </c>
      <c r="G424" s="45">
        <f t="shared" si="13"/>
        <v>-285</v>
      </c>
      <c r="H424" s="2">
        <f t="shared" si="12"/>
        <v>190626</v>
      </c>
      <c r="I424" s="45">
        <f>MIN((H424-MAX(H424:$H$1291)),0)</f>
        <v>-1355</v>
      </c>
      <c r="J424" s="49">
        <f>MIN(H424/MAX(H424:$H$1291)-1,0)</f>
        <v>-7.0579901136049727E-3</v>
      </c>
      <c r="K424" s="49"/>
    </row>
    <row r="425" spans="1:11" x14ac:dyDescent="0.25">
      <c r="A425" s="21">
        <v>45111</v>
      </c>
      <c r="B425" s="2">
        <f>_xlfn.IFNA(VLOOKUP(A425,'JGS0001'!$A:$B,2,FALSE),0)</f>
        <v>-530</v>
      </c>
      <c r="C425" s="2">
        <f>_xlfn.IFNA(VLOOKUP(A425,'JGS0002'!$A:$B,2,FALSE),0)</f>
        <v>-190</v>
      </c>
      <c r="D425" s="2">
        <f>_xlfn.IFNA(VLOOKUP(A425,'JGS0003'!$A:$B,2,FALSE),0)</f>
        <v>100</v>
      </c>
      <c r="E425" s="2">
        <f>_xlfn.IFNA(VLOOKUP(A425,'JGS0004'!$A:$B,2,FALSE),0)</f>
        <v>0</v>
      </c>
      <c r="F425" s="2">
        <f>_xlfn.IFNA(VLOOKUP(A425,'JGS0005'!$A:$B,2,FALSE),0)</f>
        <v>-450</v>
      </c>
      <c r="G425" s="45">
        <f t="shared" si="13"/>
        <v>-1070</v>
      </c>
      <c r="H425" s="2">
        <f t="shared" si="12"/>
        <v>190911</v>
      </c>
      <c r="I425" s="45">
        <f>MIN((H425-MAX(H425:$H$1291)),0)</f>
        <v>-1070</v>
      </c>
      <c r="J425" s="49">
        <f>MIN(H425/MAX(H425:$H$1291)-1,0)</f>
        <v>-5.5734682077913655E-3</v>
      </c>
      <c r="K425" s="49"/>
    </row>
    <row r="426" spans="1:11" x14ac:dyDescent="0.25">
      <c r="A426" s="21">
        <v>45110</v>
      </c>
      <c r="B426" s="2">
        <f>_xlfn.IFNA(VLOOKUP(A426,'JGS0001'!$A:$B,2,FALSE),0)</f>
        <v>115</v>
      </c>
      <c r="C426" s="2">
        <f>_xlfn.IFNA(VLOOKUP(A426,'JGS0002'!$A:$B,2,FALSE),0)</f>
        <v>35</v>
      </c>
      <c r="D426" s="2">
        <f>_xlfn.IFNA(VLOOKUP(A426,'JGS0003'!$A:$B,2,FALSE),0)</f>
        <v>0</v>
      </c>
      <c r="E426" s="2">
        <f>_xlfn.IFNA(VLOOKUP(A426,'JGS0004'!$A:$B,2,FALSE),0)</f>
        <v>0</v>
      </c>
      <c r="F426" s="2">
        <f>_xlfn.IFNA(VLOOKUP(A426,'JGS0005'!$A:$B,2,FALSE),0)</f>
        <v>950</v>
      </c>
      <c r="G426" s="45">
        <f t="shared" si="13"/>
        <v>1100</v>
      </c>
      <c r="H426" s="2">
        <f t="shared" si="12"/>
        <v>191981</v>
      </c>
      <c r="I426" s="45">
        <f>MIN((H426-MAX(H426:$H$1291)),0)</f>
        <v>0</v>
      </c>
      <c r="J426" s="49">
        <f>MIN(H426/MAX(H426:$H$1291)-1,0)</f>
        <v>0</v>
      </c>
      <c r="K426" s="49"/>
    </row>
    <row r="427" spans="1:11" x14ac:dyDescent="0.25">
      <c r="A427" s="21">
        <v>45107</v>
      </c>
      <c r="B427" s="2">
        <f>_xlfn.IFNA(VLOOKUP(A427,'JGS0001'!$A:$B,2,FALSE),0)</f>
        <v>279</v>
      </c>
      <c r="C427" s="2">
        <f>_xlfn.IFNA(VLOOKUP(A427,'JGS0002'!$A:$B,2,FALSE),0)</f>
        <v>1118</v>
      </c>
      <c r="D427" s="2">
        <f>_xlfn.IFNA(VLOOKUP(A427,'JGS0003'!$A:$B,2,FALSE),0)</f>
        <v>665</v>
      </c>
      <c r="E427" s="2">
        <f>_xlfn.IFNA(VLOOKUP(A427,'JGS0004'!$A:$B,2,FALSE),0)</f>
        <v>0</v>
      </c>
      <c r="F427" s="2">
        <f>_xlfn.IFNA(VLOOKUP(A427,'JGS0005'!$A:$B,2,FALSE),0)</f>
        <v>1137</v>
      </c>
      <c r="G427" s="45">
        <f t="shared" si="13"/>
        <v>3199</v>
      </c>
      <c r="H427" s="2">
        <f t="shared" si="12"/>
        <v>190881</v>
      </c>
      <c r="I427" s="45">
        <f>MIN((H427-MAX(H427:$H$1291)),0)</f>
        <v>0</v>
      </c>
      <c r="J427" s="49">
        <f>MIN(H427/MAX(H427:$H$1291)-1,0)</f>
        <v>0</v>
      </c>
      <c r="K427" s="49"/>
    </row>
    <row r="428" spans="1:11" x14ac:dyDescent="0.25">
      <c r="A428" s="21">
        <v>45105</v>
      </c>
      <c r="B428" s="2">
        <f>_xlfn.IFNA(VLOOKUP(A428,'JGS0001'!$A:$B,2,FALSE),0)</f>
        <v>1385</v>
      </c>
      <c r="C428" s="2">
        <f>_xlfn.IFNA(VLOOKUP(A428,'JGS0002'!$A:$B,2,FALSE),0)</f>
        <v>0</v>
      </c>
      <c r="D428" s="2">
        <f>_xlfn.IFNA(VLOOKUP(A428,'JGS0003'!$A:$B,2,FALSE),0)</f>
        <v>0</v>
      </c>
      <c r="E428" s="2">
        <f>_xlfn.IFNA(VLOOKUP(A428,'JGS0004'!$A:$B,2,FALSE),0)</f>
        <v>1562</v>
      </c>
      <c r="F428" s="2">
        <f>_xlfn.IFNA(VLOOKUP(A428,'JGS0005'!$A:$B,2,FALSE),0)</f>
        <v>1752</v>
      </c>
      <c r="G428" s="45">
        <f t="shared" si="13"/>
        <v>4699</v>
      </c>
      <c r="H428" s="2">
        <f t="shared" si="12"/>
        <v>187682</v>
      </c>
      <c r="I428" s="45">
        <f>MIN((H428-MAX(H428:$H$1291)),0)</f>
        <v>-2711</v>
      </c>
      <c r="J428" s="49">
        <f>MIN(H428/MAX(H428:$H$1291)-1,0)</f>
        <v>-1.4238968869653812E-2</v>
      </c>
      <c r="K428" s="49"/>
    </row>
    <row r="429" spans="1:11" x14ac:dyDescent="0.25">
      <c r="A429" s="21">
        <v>45104</v>
      </c>
      <c r="B429" s="2">
        <f>_xlfn.IFNA(VLOOKUP(A429,'JGS0001'!$A:$B,2,FALSE),0)</f>
        <v>0</v>
      </c>
      <c r="C429" s="2">
        <f>_xlfn.IFNA(VLOOKUP(A429,'JGS0002'!$A:$B,2,FALSE),0)</f>
        <v>466</v>
      </c>
      <c r="D429" s="2">
        <f>_xlfn.IFNA(VLOOKUP(A429,'JGS0003'!$A:$B,2,FALSE),0)</f>
        <v>0</v>
      </c>
      <c r="E429" s="2">
        <f>_xlfn.IFNA(VLOOKUP(A429,'JGS0004'!$A:$B,2,FALSE),0)</f>
        <v>0</v>
      </c>
      <c r="F429" s="2">
        <f>_xlfn.IFNA(VLOOKUP(A429,'JGS0005'!$A:$B,2,FALSE),0)</f>
        <v>850</v>
      </c>
      <c r="G429" s="45">
        <f t="shared" si="13"/>
        <v>1316</v>
      </c>
      <c r="H429" s="2">
        <f t="shared" si="12"/>
        <v>182983</v>
      </c>
      <c r="I429" s="45">
        <f>MIN((H429-MAX(H429:$H$1291)),0)</f>
        <v>-7410</v>
      </c>
      <c r="J429" s="49">
        <f>MIN(H429/MAX(H429:$H$1291)-1,0)</f>
        <v>-3.8919498090791205E-2</v>
      </c>
      <c r="K429" s="49"/>
    </row>
    <row r="430" spans="1:11" x14ac:dyDescent="0.25">
      <c r="A430" s="21">
        <v>45103</v>
      </c>
      <c r="B430" s="2">
        <f>_xlfn.IFNA(VLOOKUP(A430,'JGS0001'!$A:$B,2,FALSE),0)</f>
        <v>72</v>
      </c>
      <c r="C430" s="2">
        <f>_xlfn.IFNA(VLOOKUP(A430,'JGS0002'!$A:$B,2,FALSE),0)</f>
        <v>-345</v>
      </c>
      <c r="D430" s="2">
        <f>_xlfn.IFNA(VLOOKUP(A430,'JGS0003'!$A:$B,2,FALSE),0)</f>
        <v>0</v>
      </c>
      <c r="E430" s="2">
        <f>_xlfn.IFNA(VLOOKUP(A430,'JGS0004'!$A:$B,2,FALSE),0)</f>
        <v>0</v>
      </c>
      <c r="F430" s="2">
        <f>_xlfn.IFNA(VLOOKUP(A430,'JGS0005'!$A:$B,2,FALSE),0)</f>
        <v>-497</v>
      </c>
      <c r="G430" s="45">
        <f t="shared" si="13"/>
        <v>-770</v>
      </c>
      <c r="H430" s="2">
        <f t="shared" si="12"/>
        <v>181667</v>
      </c>
      <c r="I430" s="45">
        <f>MIN((H430-MAX(H430:$H$1291)),0)</f>
        <v>-8726</v>
      </c>
      <c r="J430" s="49">
        <f>MIN(H430/MAX(H430:$H$1291)-1,0)</f>
        <v>-4.5831516915012638E-2</v>
      </c>
      <c r="K430" s="49"/>
    </row>
    <row r="431" spans="1:11" x14ac:dyDescent="0.25">
      <c r="A431" s="21">
        <v>45100</v>
      </c>
      <c r="B431" s="2">
        <f>_xlfn.IFNA(VLOOKUP(A431,'JGS0001'!$A:$B,2,FALSE),0)</f>
        <v>-39</v>
      </c>
      <c r="C431" s="2">
        <f>_xlfn.IFNA(VLOOKUP(A431,'JGS0002'!$A:$B,2,FALSE),0)</f>
        <v>0</v>
      </c>
      <c r="D431" s="2">
        <f>_xlfn.IFNA(VLOOKUP(A431,'JGS0003'!$A:$B,2,FALSE),0)</f>
        <v>0</v>
      </c>
      <c r="E431" s="2">
        <f>_xlfn.IFNA(VLOOKUP(A431,'JGS0004'!$A:$B,2,FALSE),0)</f>
        <v>600</v>
      </c>
      <c r="F431" s="2">
        <f>_xlfn.IFNA(VLOOKUP(A431,'JGS0005'!$A:$B,2,FALSE),0)</f>
        <v>-1008</v>
      </c>
      <c r="G431" s="45">
        <f t="shared" si="13"/>
        <v>-447</v>
      </c>
      <c r="H431" s="2">
        <f t="shared" si="12"/>
        <v>182437</v>
      </c>
      <c r="I431" s="45">
        <f>MIN((H431-MAX(H431:$H$1291)),0)</f>
        <v>-7956</v>
      </c>
      <c r="J431" s="49">
        <f>MIN(H431/MAX(H431:$H$1291)-1,0)</f>
        <v>-4.1787250581691526E-2</v>
      </c>
      <c r="K431" s="49"/>
    </row>
    <row r="432" spans="1:11" x14ac:dyDescent="0.25">
      <c r="A432" s="21">
        <v>45099</v>
      </c>
      <c r="B432" s="2">
        <f>_xlfn.IFNA(VLOOKUP(A432,'JGS0001'!$A:$B,2,FALSE),0)</f>
        <v>0</v>
      </c>
      <c r="C432" s="2">
        <f>_xlfn.IFNA(VLOOKUP(A432,'JGS0002'!$A:$B,2,FALSE),0)</f>
        <v>-1000</v>
      </c>
      <c r="D432" s="2">
        <f>_xlfn.IFNA(VLOOKUP(A432,'JGS0003'!$A:$B,2,FALSE),0)</f>
        <v>-1000</v>
      </c>
      <c r="E432" s="2">
        <f>_xlfn.IFNA(VLOOKUP(A432,'JGS0004'!$A:$B,2,FALSE),0)</f>
        <v>0</v>
      </c>
      <c r="F432" s="2">
        <f>_xlfn.IFNA(VLOOKUP(A432,'JGS0005'!$A:$B,2,FALSE),0)</f>
        <v>594</v>
      </c>
      <c r="G432" s="45">
        <f t="shared" si="13"/>
        <v>-1406</v>
      </c>
      <c r="H432" s="2">
        <f t="shared" si="12"/>
        <v>182884</v>
      </c>
      <c r="I432" s="45">
        <f>MIN((H432-MAX(H432:$H$1291)),0)</f>
        <v>-7509</v>
      </c>
      <c r="J432" s="49">
        <f>MIN(H432/MAX(H432:$H$1291)-1,0)</f>
        <v>-3.9439475190789608E-2</v>
      </c>
      <c r="K432" s="49"/>
    </row>
    <row r="433" spans="1:11" x14ac:dyDescent="0.25">
      <c r="A433" s="21">
        <v>45098</v>
      </c>
      <c r="B433" s="2">
        <f>_xlfn.IFNA(VLOOKUP(A433,'JGS0001'!$A:$B,2,FALSE),0)</f>
        <v>0</v>
      </c>
      <c r="C433" s="2">
        <f>_xlfn.IFNA(VLOOKUP(A433,'JGS0002'!$A:$B,2,FALSE),0)</f>
        <v>115</v>
      </c>
      <c r="D433" s="2">
        <f>_xlfn.IFNA(VLOOKUP(A433,'JGS0003'!$A:$B,2,FALSE),0)</f>
        <v>0</v>
      </c>
      <c r="E433" s="2">
        <f>_xlfn.IFNA(VLOOKUP(A433,'JGS0004'!$A:$B,2,FALSE),0)</f>
        <v>0</v>
      </c>
      <c r="F433" s="2">
        <f>_xlfn.IFNA(VLOOKUP(A433,'JGS0005'!$A:$B,2,FALSE),0)</f>
        <v>-1000</v>
      </c>
      <c r="G433" s="45">
        <f t="shared" si="13"/>
        <v>-885</v>
      </c>
      <c r="H433" s="2">
        <f t="shared" si="12"/>
        <v>184290</v>
      </c>
      <c r="I433" s="45">
        <f>MIN((H433-MAX(H433:$H$1291)),0)</f>
        <v>-6103</v>
      </c>
      <c r="J433" s="49">
        <f>MIN(H433/MAX(H433:$H$1291)-1,0)</f>
        <v>-3.2054749912024061E-2</v>
      </c>
      <c r="K433" s="49"/>
    </row>
    <row r="434" spans="1:11" x14ac:dyDescent="0.25">
      <c r="A434" s="21">
        <v>45097</v>
      </c>
      <c r="B434" s="2">
        <f>_xlfn.IFNA(VLOOKUP(A434,'JGS0001'!$A:$B,2,FALSE),0)</f>
        <v>0</v>
      </c>
      <c r="C434" s="2">
        <f>_xlfn.IFNA(VLOOKUP(A434,'JGS0002'!$A:$B,2,FALSE),0)</f>
        <v>0</v>
      </c>
      <c r="D434" s="2">
        <f>_xlfn.IFNA(VLOOKUP(A434,'JGS0003'!$A:$B,2,FALSE),0)</f>
        <v>0</v>
      </c>
      <c r="E434" s="2">
        <f>_xlfn.IFNA(VLOOKUP(A434,'JGS0004'!$A:$B,2,FALSE),0)</f>
        <v>-1000</v>
      </c>
      <c r="F434" s="2">
        <f>_xlfn.IFNA(VLOOKUP(A434,'JGS0005'!$A:$B,2,FALSE),0)</f>
        <v>-1000</v>
      </c>
      <c r="G434" s="45">
        <f t="shared" si="13"/>
        <v>-2000</v>
      </c>
      <c r="H434" s="2">
        <f t="shared" si="12"/>
        <v>185175</v>
      </c>
      <c r="I434" s="45">
        <f>MIN((H434-MAX(H434:$H$1291)),0)</f>
        <v>-5218</v>
      </c>
      <c r="J434" s="49">
        <f>MIN(H434/MAX(H434:$H$1291)-1,0)</f>
        <v>-2.7406469775674513E-2</v>
      </c>
      <c r="K434" s="49"/>
    </row>
    <row r="435" spans="1:11" x14ac:dyDescent="0.25">
      <c r="A435" s="21">
        <v>45096</v>
      </c>
      <c r="B435" s="2">
        <f>_xlfn.IFNA(VLOOKUP(A435,'JGS0001'!$A:$B,2,FALSE),0)</f>
        <v>0</v>
      </c>
      <c r="C435" s="2">
        <f>_xlfn.IFNA(VLOOKUP(A435,'JGS0002'!$A:$B,2,FALSE),0)</f>
        <v>0</v>
      </c>
      <c r="D435" s="2">
        <f>_xlfn.IFNA(VLOOKUP(A435,'JGS0003'!$A:$B,2,FALSE),0)</f>
        <v>0</v>
      </c>
      <c r="E435" s="2">
        <f>_xlfn.IFNA(VLOOKUP(A435,'JGS0004'!$A:$B,2,FALSE),0)</f>
        <v>0</v>
      </c>
      <c r="F435" s="2">
        <f>_xlfn.IFNA(VLOOKUP(A435,'JGS0005'!$A:$B,2,FALSE),0)</f>
        <v>0</v>
      </c>
      <c r="G435" s="45">
        <f t="shared" si="13"/>
        <v>0</v>
      </c>
      <c r="H435" s="2">
        <f t="shared" si="12"/>
        <v>187175</v>
      </c>
      <c r="I435" s="45">
        <f>MIN((H435-MAX(H435:$H$1291)),0)</f>
        <v>-3218</v>
      </c>
      <c r="J435" s="49">
        <f>MIN(H435/MAX(H435:$H$1291)-1,0)</f>
        <v>-1.6901881896918436E-2</v>
      </c>
      <c r="K435" s="49"/>
    </row>
    <row r="436" spans="1:11" x14ac:dyDescent="0.25">
      <c r="A436" s="21">
        <v>45093</v>
      </c>
      <c r="B436" s="2">
        <f>_xlfn.IFNA(VLOOKUP(A436,'JGS0001'!$A:$B,2,FALSE),0)</f>
        <v>70</v>
      </c>
      <c r="C436" s="2">
        <f>_xlfn.IFNA(VLOOKUP(A436,'JGS0002'!$A:$B,2,FALSE),0)</f>
        <v>514</v>
      </c>
      <c r="D436" s="2">
        <f>_xlfn.IFNA(VLOOKUP(A436,'JGS0003'!$A:$B,2,FALSE),0)</f>
        <v>0</v>
      </c>
      <c r="E436" s="2">
        <f>_xlfn.IFNA(VLOOKUP(A436,'JGS0004'!$A:$B,2,FALSE),0)</f>
        <v>0</v>
      </c>
      <c r="F436" s="2">
        <f>_xlfn.IFNA(VLOOKUP(A436,'JGS0005'!$A:$B,2,FALSE),0)</f>
        <v>867</v>
      </c>
      <c r="G436" s="45">
        <f t="shared" si="13"/>
        <v>1451</v>
      </c>
      <c r="H436" s="2">
        <f t="shared" si="12"/>
        <v>187175</v>
      </c>
      <c r="I436" s="45">
        <f>MIN((H436-MAX(H436:$H$1291)),0)</f>
        <v>-3218</v>
      </c>
      <c r="J436" s="49">
        <f>MIN(H436/MAX(H436:$H$1291)-1,0)</f>
        <v>-1.6901881896918436E-2</v>
      </c>
      <c r="K436" s="49"/>
    </row>
    <row r="437" spans="1:11" x14ac:dyDescent="0.25">
      <c r="A437" s="21">
        <v>45092</v>
      </c>
      <c r="B437" s="2">
        <f>_xlfn.IFNA(VLOOKUP(A437,'JGS0001'!$A:$B,2,FALSE),0)</f>
        <v>-186</v>
      </c>
      <c r="C437" s="2">
        <f>_xlfn.IFNA(VLOOKUP(A437,'JGS0002'!$A:$B,2,FALSE),0)</f>
        <v>0</v>
      </c>
      <c r="D437" s="2">
        <f>_xlfn.IFNA(VLOOKUP(A437,'JGS0003'!$A:$B,2,FALSE),0)</f>
        <v>0</v>
      </c>
      <c r="E437" s="2">
        <f>_xlfn.IFNA(VLOOKUP(A437,'JGS0004'!$A:$B,2,FALSE),0)</f>
        <v>-900</v>
      </c>
      <c r="F437" s="2">
        <f>_xlfn.IFNA(VLOOKUP(A437,'JGS0005'!$A:$B,2,FALSE),0)</f>
        <v>-1000</v>
      </c>
      <c r="G437" s="45">
        <f t="shared" si="13"/>
        <v>-2086</v>
      </c>
      <c r="H437" s="2">
        <f t="shared" si="12"/>
        <v>185724</v>
      </c>
      <c r="I437" s="45">
        <f>MIN((H437-MAX(H437:$H$1291)),0)</f>
        <v>-4669</v>
      </c>
      <c r="J437" s="49">
        <f>MIN(H437/MAX(H437:$H$1291)-1,0)</f>
        <v>-2.4522960402955984E-2</v>
      </c>
      <c r="K437" s="49"/>
    </row>
    <row r="438" spans="1:11" x14ac:dyDescent="0.25">
      <c r="A438" s="21">
        <v>45091</v>
      </c>
      <c r="B438" s="2">
        <f>_xlfn.IFNA(VLOOKUP(A438,'JGS0001'!$A:$B,2,FALSE),0)</f>
        <v>-198</v>
      </c>
      <c r="C438" s="2">
        <f>_xlfn.IFNA(VLOOKUP(A438,'JGS0002'!$A:$B,2,FALSE),0)</f>
        <v>0</v>
      </c>
      <c r="D438" s="2">
        <f>_xlfn.IFNA(VLOOKUP(A438,'JGS0003'!$A:$B,2,FALSE),0)</f>
        <v>325</v>
      </c>
      <c r="E438" s="2">
        <f>_xlfn.IFNA(VLOOKUP(A438,'JGS0004'!$A:$B,2,FALSE),0)</f>
        <v>0</v>
      </c>
      <c r="F438" s="2">
        <f>_xlfn.IFNA(VLOOKUP(A438,'JGS0005'!$A:$B,2,FALSE),0)</f>
        <v>90</v>
      </c>
      <c r="G438" s="45">
        <f t="shared" si="13"/>
        <v>217</v>
      </c>
      <c r="H438" s="2">
        <f t="shared" si="12"/>
        <v>187810</v>
      </c>
      <c r="I438" s="45">
        <f>MIN((H438-MAX(H438:$H$1291)),0)</f>
        <v>-2583</v>
      </c>
      <c r="J438" s="49">
        <f>MIN(H438/MAX(H438:$H$1291)-1,0)</f>
        <v>-1.356667524541344E-2</v>
      </c>
      <c r="K438" s="49"/>
    </row>
    <row r="439" spans="1:11" x14ac:dyDescent="0.25">
      <c r="A439" s="21">
        <v>45090</v>
      </c>
      <c r="B439" s="2">
        <f>_xlfn.IFNA(VLOOKUP(A439,'JGS0001'!$A:$B,2,FALSE),0)</f>
        <v>241</v>
      </c>
      <c r="C439" s="2">
        <f>_xlfn.IFNA(VLOOKUP(A439,'JGS0002'!$A:$B,2,FALSE),0)</f>
        <v>49</v>
      </c>
      <c r="D439" s="2">
        <f>_xlfn.IFNA(VLOOKUP(A439,'JGS0003'!$A:$B,2,FALSE),0)</f>
        <v>-205</v>
      </c>
      <c r="E439" s="2">
        <f>_xlfn.IFNA(VLOOKUP(A439,'JGS0004'!$A:$B,2,FALSE),0)</f>
        <v>0</v>
      </c>
      <c r="F439" s="2">
        <f>_xlfn.IFNA(VLOOKUP(A439,'JGS0005'!$A:$B,2,FALSE),0)</f>
        <v>300</v>
      </c>
      <c r="G439" s="45">
        <f t="shared" si="13"/>
        <v>385</v>
      </c>
      <c r="H439" s="2">
        <f t="shared" si="12"/>
        <v>187593</v>
      </c>
      <c r="I439" s="45">
        <f>MIN((H439-MAX(H439:$H$1291)),0)</f>
        <v>-2800</v>
      </c>
      <c r="J439" s="49">
        <f>MIN(H439/MAX(H439:$H$1291)-1,0)</f>
        <v>-1.4706423030258486E-2</v>
      </c>
      <c r="K439" s="49"/>
    </row>
    <row r="440" spans="1:11" x14ac:dyDescent="0.25">
      <c r="A440" s="21">
        <v>45089</v>
      </c>
      <c r="B440" s="2">
        <f>_xlfn.IFNA(VLOOKUP(A440,'JGS0001'!$A:$B,2,FALSE),0)</f>
        <v>0</v>
      </c>
      <c r="C440" s="2">
        <f>_xlfn.IFNA(VLOOKUP(A440,'JGS0002'!$A:$B,2,FALSE),0)</f>
        <v>330</v>
      </c>
      <c r="D440" s="2">
        <f>_xlfn.IFNA(VLOOKUP(A440,'JGS0003'!$A:$B,2,FALSE),0)</f>
        <v>0</v>
      </c>
      <c r="E440" s="2">
        <f>_xlfn.IFNA(VLOOKUP(A440,'JGS0004'!$A:$B,2,FALSE),0)</f>
        <v>0</v>
      </c>
      <c r="F440" s="2">
        <f>_xlfn.IFNA(VLOOKUP(A440,'JGS0005'!$A:$B,2,FALSE),0)</f>
        <v>0</v>
      </c>
      <c r="G440" s="45">
        <f t="shared" si="13"/>
        <v>330</v>
      </c>
      <c r="H440" s="2">
        <f t="shared" si="12"/>
        <v>187208</v>
      </c>
      <c r="I440" s="45">
        <f>MIN((H440-MAX(H440:$H$1291)),0)</f>
        <v>-3185</v>
      </c>
      <c r="J440" s="49">
        <f>MIN(H440/MAX(H440:$H$1291)-1,0)</f>
        <v>-1.6728556196919042E-2</v>
      </c>
      <c r="K440" s="49"/>
    </row>
    <row r="441" spans="1:11" x14ac:dyDescent="0.25">
      <c r="A441" s="21">
        <v>45086</v>
      </c>
      <c r="B441" s="2">
        <f>_xlfn.IFNA(VLOOKUP(A441,'JGS0001'!$A:$B,2,FALSE),0)</f>
        <v>0</v>
      </c>
      <c r="C441" s="2">
        <f>_xlfn.IFNA(VLOOKUP(A441,'JGS0002'!$A:$B,2,FALSE),0)</f>
        <v>0</v>
      </c>
      <c r="D441" s="2">
        <f>_xlfn.IFNA(VLOOKUP(A441,'JGS0003'!$A:$B,2,FALSE),0)</f>
        <v>0</v>
      </c>
      <c r="E441" s="2">
        <f>_xlfn.IFNA(VLOOKUP(A441,'JGS0004'!$A:$B,2,FALSE),0)</f>
        <v>0</v>
      </c>
      <c r="F441" s="2">
        <f>_xlfn.IFNA(VLOOKUP(A441,'JGS0005'!$A:$B,2,FALSE),0)</f>
        <v>0</v>
      </c>
      <c r="G441" s="45">
        <f t="shared" si="13"/>
        <v>0</v>
      </c>
      <c r="H441" s="2">
        <f t="shared" si="12"/>
        <v>186878</v>
      </c>
      <c r="I441" s="45">
        <f>MIN((H441-MAX(H441:$H$1291)),0)</f>
        <v>-3515</v>
      </c>
      <c r="J441" s="49">
        <f>MIN(H441/MAX(H441:$H$1291)-1,0)</f>
        <v>-1.8461813196913757E-2</v>
      </c>
      <c r="K441" s="49"/>
    </row>
    <row r="442" spans="1:11" x14ac:dyDescent="0.25">
      <c r="A442" s="21">
        <v>45085</v>
      </c>
      <c r="B442" s="2">
        <f>_xlfn.IFNA(VLOOKUP(A442,'JGS0001'!$A:$B,2,FALSE),0)</f>
        <v>235</v>
      </c>
      <c r="C442" s="2">
        <f>_xlfn.IFNA(VLOOKUP(A442,'JGS0002'!$A:$B,2,FALSE),0)</f>
        <v>-1000</v>
      </c>
      <c r="D442" s="2">
        <f>_xlfn.IFNA(VLOOKUP(A442,'JGS0003'!$A:$B,2,FALSE),0)</f>
        <v>0</v>
      </c>
      <c r="E442" s="2">
        <f>_xlfn.IFNA(VLOOKUP(A442,'JGS0004'!$A:$B,2,FALSE),0)</f>
        <v>-40</v>
      </c>
      <c r="F442" s="2">
        <f>_xlfn.IFNA(VLOOKUP(A442,'JGS0005'!$A:$B,2,FALSE),0)</f>
        <v>-1000</v>
      </c>
      <c r="G442" s="45">
        <f t="shared" si="13"/>
        <v>-1805</v>
      </c>
      <c r="H442" s="2">
        <f t="shared" si="12"/>
        <v>186878</v>
      </c>
      <c r="I442" s="45">
        <f>MIN((H442-MAX(H442:$H$1291)),0)</f>
        <v>-3515</v>
      </c>
      <c r="J442" s="49">
        <f>MIN(H442/MAX(H442:$H$1291)-1,0)</f>
        <v>-1.8461813196913757E-2</v>
      </c>
      <c r="K442" s="49"/>
    </row>
    <row r="443" spans="1:11" x14ac:dyDescent="0.25">
      <c r="A443" s="21">
        <v>45084</v>
      </c>
      <c r="B443" s="2">
        <f>_xlfn.IFNA(VLOOKUP(A443,'JGS0001'!$A:$B,2,FALSE),0)</f>
        <v>0</v>
      </c>
      <c r="C443" s="2">
        <f>_xlfn.IFNA(VLOOKUP(A443,'JGS0002'!$A:$B,2,FALSE),0)</f>
        <v>819</v>
      </c>
      <c r="D443" s="2">
        <f>_xlfn.IFNA(VLOOKUP(A443,'JGS0003'!$A:$B,2,FALSE),0)</f>
        <v>0</v>
      </c>
      <c r="E443" s="2">
        <f>_xlfn.IFNA(VLOOKUP(A443,'JGS0004'!$A:$B,2,FALSE),0)</f>
        <v>-32</v>
      </c>
      <c r="F443" s="2">
        <f>_xlfn.IFNA(VLOOKUP(A443,'JGS0005'!$A:$B,2,FALSE),0)</f>
        <v>890</v>
      </c>
      <c r="G443" s="45">
        <f t="shared" si="13"/>
        <v>1677</v>
      </c>
      <c r="H443" s="2">
        <f t="shared" si="12"/>
        <v>188683</v>
      </c>
      <c r="I443" s="45">
        <f>MIN((H443-MAX(H443:$H$1291)),0)</f>
        <v>-1710</v>
      </c>
      <c r="J443" s="49">
        <f>MIN(H443/MAX(H443:$H$1291)-1,0)</f>
        <v>-8.9814226363363892E-3</v>
      </c>
      <c r="K443" s="49"/>
    </row>
    <row r="444" spans="1:11" x14ac:dyDescent="0.25">
      <c r="A444" s="21">
        <v>45083</v>
      </c>
      <c r="B444" s="2">
        <f>_xlfn.IFNA(VLOOKUP(A444,'JGS0001'!$A:$B,2,FALSE),0)</f>
        <v>0</v>
      </c>
      <c r="C444" s="2">
        <f>_xlfn.IFNA(VLOOKUP(A444,'JGS0002'!$A:$B,2,FALSE),0)</f>
        <v>0</v>
      </c>
      <c r="D444" s="2">
        <f>_xlfn.IFNA(VLOOKUP(A444,'JGS0003'!$A:$B,2,FALSE),0)</f>
        <v>0</v>
      </c>
      <c r="E444" s="2">
        <f>_xlfn.IFNA(VLOOKUP(A444,'JGS0004'!$A:$B,2,FALSE),0)</f>
        <v>168</v>
      </c>
      <c r="F444" s="2">
        <f>_xlfn.IFNA(VLOOKUP(A444,'JGS0005'!$A:$B,2,FALSE),0)</f>
        <v>15</v>
      </c>
      <c r="G444" s="45">
        <f t="shared" si="13"/>
        <v>183</v>
      </c>
      <c r="H444" s="2">
        <f t="shared" si="12"/>
        <v>187006</v>
      </c>
      <c r="I444" s="45">
        <f>MIN((H444-MAX(H444:$H$1291)),0)</f>
        <v>-3387</v>
      </c>
      <c r="J444" s="49">
        <f>MIN(H444/MAX(H444:$H$1291)-1,0)</f>
        <v>-1.7789519572673385E-2</v>
      </c>
      <c r="K444" s="49"/>
    </row>
    <row r="445" spans="1:11" x14ac:dyDescent="0.25">
      <c r="A445" s="21">
        <v>45082</v>
      </c>
      <c r="B445" s="2">
        <f>_xlfn.IFNA(VLOOKUP(A445,'JGS0001'!$A:$B,2,FALSE),0)</f>
        <v>266</v>
      </c>
      <c r="C445" s="2">
        <f>_xlfn.IFNA(VLOOKUP(A445,'JGS0002'!$A:$B,2,FALSE),0)</f>
        <v>-190</v>
      </c>
      <c r="D445" s="2">
        <f>_xlfn.IFNA(VLOOKUP(A445,'JGS0003'!$A:$B,2,FALSE),0)</f>
        <v>95</v>
      </c>
      <c r="E445" s="2">
        <f>_xlfn.IFNA(VLOOKUP(A445,'JGS0004'!$A:$B,2,FALSE),0)</f>
        <v>-245</v>
      </c>
      <c r="F445" s="2">
        <f>_xlfn.IFNA(VLOOKUP(A445,'JGS0005'!$A:$B,2,FALSE),0)</f>
        <v>-260</v>
      </c>
      <c r="G445" s="45">
        <f t="shared" si="13"/>
        <v>-334</v>
      </c>
      <c r="H445" s="2">
        <f t="shared" si="12"/>
        <v>186823</v>
      </c>
      <c r="I445" s="45">
        <f>MIN((H445-MAX(H445:$H$1291)),0)</f>
        <v>-3570</v>
      </c>
      <c r="J445" s="49">
        <f>MIN(H445/MAX(H445:$H$1291)-1,0)</f>
        <v>-1.8750689363579598E-2</v>
      </c>
      <c r="K445" s="49"/>
    </row>
    <row r="446" spans="1:11" x14ac:dyDescent="0.25">
      <c r="A446" s="21">
        <v>45079</v>
      </c>
      <c r="B446" s="2">
        <f>_xlfn.IFNA(VLOOKUP(A446,'JGS0001'!$A:$B,2,FALSE),0)</f>
        <v>0</v>
      </c>
      <c r="C446" s="2">
        <f>_xlfn.IFNA(VLOOKUP(A446,'JGS0002'!$A:$B,2,FALSE),0)</f>
        <v>0</v>
      </c>
      <c r="D446" s="2">
        <f>_xlfn.IFNA(VLOOKUP(A446,'JGS0003'!$A:$B,2,FALSE),0)</f>
        <v>265</v>
      </c>
      <c r="E446" s="2">
        <f>_xlfn.IFNA(VLOOKUP(A446,'JGS0004'!$A:$B,2,FALSE),0)</f>
        <v>0</v>
      </c>
      <c r="F446" s="2">
        <f>_xlfn.IFNA(VLOOKUP(A446,'JGS0005'!$A:$B,2,FALSE),0)</f>
        <v>-1000</v>
      </c>
      <c r="G446" s="45">
        <f t="shared" si="13"/>
        <v>-735</v>
      </c>
      <c r="H446" s="2">
        <f t="shared" si="12"/>
        <v>187157</v>
      </c>
      <c r="I446" s="45">
        <f>MIN((H446-MAX(H446:$H$1291)),0)</f>
        <v>-3236</v>
      </c>
      <c r="J446" s="49">
        <f>MIN(H446/MAX(H446:$H$1291)-1,0)</f>
        <v>-1.6996423187827236E-2</v>
      </c>
      <c r="K446" s="49"/>
    </row>
    <row r="447" spans="1:11" x14ac:dyDescent="0.25">
      <c r="A447" s="21">
        <v>45078</v>
      </c>
      <c r="B447" s="2">
        <f>_xlfn.IFNA(VLOOKUP(A447,'JGS0001'!$A:$B,2,FALSE),0)</f>
        <v>-395</v>
      </c>
      <c r="C447" s="2">
        <f>_xlfn.IFNA(VLOOKUP(A447,'JGS0002'!$A:$B,2,FALSE),0)</f>
        <v>-915</v>
      </c>
      <c r="D447" s="2">
        <f>_xlfn.IFNA(VLOOKUP(A447,'JGS0003'!$A:$B,2,FALSE),0)</f>
        <v>0</v>
      </c>
      <c r="E447" s="2">
        <f>_xlfn.IFNA(VLOOKUP(A447,'JGS0004'!$A:$B,2,FALSE),0)</f>
        <v>0</v>
      </c>
      <c r="F447" s="2">
        <f>_xlfn.IFNA(VLOOKUP(A447,'JGS0005'!$A:$B,2,FALSE),0)</f>
        <v>360</v>
      </c>
      <c r="G447" s="45">
        <f t="shared" si="13"/>
        <v>-950</v>
      </c>
      <c r="H447" s="2">
        <f t="shared" si="12"/>
        <v>187892</v>
      </c>
      <c r="I447" s="45">
        <f>MIN((H447-MAX(H447:$H$1291)),0)</f>
        <v>-2501</v>
      </c>
      <c r="J447" s="49">
        <f>MIN(H447/MAX(H447:$H$1291)-1,0)</f>
        <v>-1.3135987142384398E-2</v>
      </c>
      <c r="K447" s="49"/>
    </row>
    <row r="448" spans="1:11" x14ac:dyDescent="0.25">
      <c r="A448" s="21">
        <v>45077</v>
      </c>
      <c r="B448" s="2">
        <f>_xlfn.IFNA(VLOOKUP(A448,'JGS0001'!$A:$B,2,FALSE),0)</f>
        <v>0</v>
      </c>
      <c r="C448" s="2">
        <f>_xlfn.IFNA(VLOOKUP(A448,'JGS0002'!$A:$B,2,FALSE),0)</f>
        <v>0</v>
      </c>
      <c r="D448" s="2">
        <f>_xlfn.IFNA(VLOOKUP(A448,'JGS0003'!$A:$B,2,FALSE),0)</f>
        <v>0</v>
      </c>
      <c r="E448" s="2">
        <f>_xlfn.IFNA(VLOOKUP(A448,'JGS0004'!$A:$B,2,FALSE),0)</f>
        <v>0</v>
      </c>
      <c r="F448" s="2">
        <f>_xlfn.IFNA(VLOOKUP(A448,'JGS0005'!$A:$B,2,FALSE),0)</f>
        <v>385</v>
      </c>
      <c r="G448" s="45">
        <f t="shared" si="13"/>
        <v>385</v>
      </c>
      <c r="H448" s="2">
        <f t="shared" si="12"/>
        <v>188842</v>
      </c>
      <c r="I448" s="45">
        <f>MIN((H448-MAX(H448:$H$1291)),0)</f>
        <v>-1551</v>
      </c>
      <c r="J448" s="49">
        <f>MIN(H448/MAX(H448:$H$1291)-1,0)</f>
        <v>-8.1463078999752803E-3</v>
      </c>
      <c r="K448" s="49"/>
    </row>
    <row r="449" spans="1:11" x14ac:dyDescent="0.25">
      <c r="A449" s="21">
        <v>45076</v>
      </c>
      <c r="B449" s="2">
        <f>_xlfn.IFNA(VLOOKUP(A449,'JGS0001'!$A:$B,2,FALSE),0)</f>
        <v>0</v>
      </c>
      <c r="C449" s="2">
        <f>_xlfn.IFNA(VLOOKUP(A449,'JGS0002'!$A:$B,2,FALSE),0)</f>
        <v>215</v>
      </c>
      <c r="D449" s="2">
        <f>_xlfn.IFNA(VLOOKUP(A449,'JGS0003'!$A:$B,2,FALSE),0)</f>
        <v>-120</v>
      </c>
      <c r="E449" s="2">
        <f>_xlfn.IFNA(VLOOKUP(A449,'JGS0004'!$A:$B,2,FALSE),0)</f>
        <v>0</v>
      </c>
      <c r="F449" s="2">
        <f>_xlfn.IFNA(VLOOKUP(A449,'JGS0005'!$A:$B,2,FALSE),0)</f>
        <v>-1000</v>
      </c>
      <c r="G449" s="45">
        <f t="shared" si="13"/>
        <v>-905</v>
      </c>
      <c r="H449" s="2">
        <f t="shared" si="12"/>
        <v>188457</v>
      </c>
      <c r="I449" s="45">
        <f>MIN((H449-MAX(H449:$H$1291)),0)</f>
        <v>-1936</v>
      </c>
      <c r="J449" s="49">
        <f>MIN(H449/MAX(H449:$H$1291)-1,0)</f>
        <v>-1.0168441066635836E-2</v>
      </c>
      <c r="K449" s="49"/>
    </row>
    <row r="450" spans="1:11" x14ac:dyDescent="0.25">
      <c r="A450" s="21">
        <v>45075</v>
      </c>
      <c r="B450" s="2">
        <f>_xlfn.IFNA(VLOOKUP(A450,'JGS0001'!$A:$B,2,FALSE),0)</f>
        <v>229</v>
      </c>
      <c r="C450" s="2">
        <f>_xlfn.IFNA(VLOOKUP(A450,'JGS0002'!$A:$B,2,FALSE),0)</f>
        <v>-275</v>
      </c>
      <c r="D450" s="2">
        <f>_xlfn.IFNA(VLOOKUP(A450,'JGS0003'!$A:$B,2,FALSE),0)</f>
        <v>15</v>
      </c>
      <c r="E450" s="2">
        <f>_xlfn.IFNA(VLOOKUP(A450,'JGS0004'!$A:$B,2,FALSE),0)</f>
        <v>0</v>
      </c>
      <c r="F450" s="2">
        <f>_xlfn.IFNA(VLOOKUP(A450,'JGS0005'!$A:$B,2,FALSE),0)</f>
        <v>-1000</v>
      </c>
      <c r="G450" s="45">
        <f t="shared" si="13"/>
        <v>-1031</v>
      </c>
      <c r="H450" s="2">
        <f t="shared" ref="H450:H513" si="14">H451+G450</f>
        <v>189362</v>
      </c>
      <c r="I450" s="45">
        <f>MIN((H450-MAX(H450:$H$1291)),0)</f>
        <v>-1031</v>
      </c>
      <c r="J450" s="49">
        <f>MIN(H450/MAX(H450:$H$1291)-1,0)</f>
        <v>-5.4151150514987201E-3</v>
      </c>
      <c r="K450" s="49"/>
    </row>
    <row r="451" spans="1:11" x14ac:dyDescent="0.25">
      <c r="A451" s="21">
        <v>45072</v>
      </c>
      <c r="B451" s="2">
        <f>_xlfn.IFNA(VLOOKUP(A451,'JGS0001'!$A:$B,2,FALSE),0)</f>
        <v>0</v>
      </c>
      <c r="C451" s="2">
        <f>_xlfn.IFNA(VLOOKUP(A451,'JGS0002'!$A:$B,2,FALSE),0)</f>
        <v>1220</v>
      </c>
      <c r="D451" s="2">
        <f>_xlfn.IFNA(VLOOKUP(A451,'JGS0003'!$A:$B,2,FALSE),0)</f>
        <v>0</v>
      </c>
      <c r="E451" s="2">
        <f>_xlfn.IFNA(VLOOKUP(A451,'JGS0004'!$A:$B,2,FALSE),0)</f>
        <v>793</v>
      </c>
      <c r="F451" s="2">
        <f>_xlfn.IFNA(VLOOKUP(A451,'JGS0005'!$A:$B,2,FALSE),0)</f>
        <v>1394</v>
      </c>
      <c r="G451" s="45">
        <f t="shared" ref="G451:G514" si="15">SUM(B451:F451)</f>
        <v>3407</v>
      </c>
      <c r="H451" s="2">
        <f t="shared" si="14"/>
        <v>190393</v>
      </c>
      <c r="I451" s="45">
        <f>MIN((H451-MAX(H451:$H$1291)),0)</f>
        <v>0</v>
      </c>
      <c r="J451" s="49">
        <f>MIN(H451/MAX(H451:$H$1291)-1,0)</f>
        <v>0</v>
      </c>
      <c r="K451" s="49"/>
    </row>
    <row r="452" spans="1:11" x14ac:dyDescent="0.25">
      <c r="A452" s="21">
        <v>45071</v>
      </c>
      <c r="B452" s="2">
        <f>_xlfn.IFNA(VLOOKUP(A452,'JGS0001'!$A:$B,2,FALSE),0)</f>
        <v>0</v>
      </c>
      <c r="C452" s="2">
        <f>_xlfn.IFNA(VLOOKUP(A452,'JGS0002'!$A:$B,2,FALSE),0)</f>
        <v>0</v>
      </c>
      <c r="D452" s="2">
        <f>_xlfn.IFNA(VLOOKUP(A452,'JGS0003'!$A:$B,2,FALSE),0)</f>
        <v>-680</v>
      </c>
      <c r="E452" s="2">
        <f>_xlfn.IFNA(VLOOKUP(A452,'JGS0004'!$A:$B,2,FALSE),0)</f>
        <v>0</v>
      </c>
      <c r="F452" s="2">
        <f>_xlfn.IFNA(VLOOKUP(A452,'JGS0005'!$A:$B,2,FALSE),0)</f>
        <v>-1000</v>
      </c>
      <c r="G452" s="45">
        <f t="shared" si="15"/>
        <v>-1680</v>
      </c>
      <c r="H452" s="2">
        <f t="shared" si="14"/>
        <v>186986</v>
      </c>
      <c r="I452" s="45">
        <f>MIN((H452-MAX(H452:$H$1291)),0)</f>
        <v>-3100</v>
      </c>
      <c r="J452" s="49">
        <f>MIN(H452/MAX(H452:$H$1291)-1,0)</f>
        <v>-1.6308407773323652E-2</v>
      </c>
      <c r="K452" s="49"/>
    </row>
    <row r="453" spans="1:11" x14ac:dyDescent="0.25">
      <c r="A453" s="21">
        <v>45070</v>
      </c>
      <c r="B453" s="2">
        <f>_xlfn.IFNA(VLOOKUP(A453,'JGS0001'!$A:$B,2,FALSE),0)</f>
        <v>0</v>
      </c>
      <c r="C453" s="2">
        <f>_xlfn.IFNA(VLOOKUP(A453,'JGS0002'!$A:$B,2,FALSE),0)</f>
        <v>-1006</v>
      </c>
      <c r="D453" s="2">
        <f>_xlfn.IFNA(VLOOKUP(A453,'JGS0003'!$A:$B,2,FALSE),0)</f>
        <v>0</v>
      </c>
      <c r="E453" s="2">
        <f>_xlfn.IFNA(VLOOKUP(A453,'JGS0004'!$A:$B,2,FALSE),0)</f>
        <v>224</v>
      </c>
      <c r="F453" s="2">
        <f>_xlfn.IFNA(VLOOKUP(A453,'JGS0005'!$A:$B,2,FALSE),0)</f>
        <v>0</v>
      </c>
      <c r="G453" s="45">
        <f t="shared" si="15"/>
        <v>-782</v>
      </c>
      <c r="H453" s="2">
        <f t="shared" si="14"/>
        <v>188666</v>
      </c>
      <c r="I453" s="45">
        <f>MIN((H453-MAX(H453:$H$1291)),0)</f>
        <v>-1420</v>
      </c>
      <c r="J453" s="49">
        <f>MIN(H453/MAX(H453:$H$1291)-1,0)</f>
        <v>-7.4703029155224199E-3</v>
      </c>
      <c r="K453" s="49"/>
    </row>
    <row r="454" spans="1:11" x14ac:dyDescent="0.25">
      <c r="A454" s="21">
        <v>45069</v>
      </c>
      <c r="B454" s="2">
        <f>_xlfn.IFNA(VLOOKUP(A454,'JGS0001'!$A:$B,2,FALSE),0)</f>
        <v>507</v>
      </c>
      <c r="C454" s="2">
        <f>_xlfn.IFNA(VLOOKUP(A454,'JGS0002'!$A:$B,2,FALSE),0)</f>
        <v>-480</v>
      </c>
      <c r="D454" s="2">
        <f>_xlfn.IFNA(VLOOKUP(A454,'JGS0003'!$A:$B,2,FALSE),0)</f>
        <v>0</v>
      </c>
      <c r="E454" s="2">
        <f>_xlfn.IFNA(VLOOKUP(A454,'JGS0004'!$A:$B,2,FALSE),0)</f>
        <v>0</v>
      </c>
      <c r="F454" s="2">
        <f>_xlfn.IFNA(VLOOKUP(A454,'JGS0005'!$A:$B,2,FALSE),0)</f>
        <v>-665</v>
      </c>
      <c r="G454" s="45">
        <f t="shared" si="15"/>
        <v>-638</v>
      </c>
      <c r="H454" s="2">
        <f t="shared" si="14"/>
        <v>189448</v>
      </c>
      <c r="I454" s="45">
        <f>MIN((H454-MAX(H454:$H$1291)),0)</f>
        <v>-638</v>
      </c>
      <c r="J454" s="49">
        <f>MIN(H454/MAX(H454:$H$1291)-1,0)</f>
        <v>-3.3563755352840063E-3</v>
      </c>
      <c r="K454" s="49"/>
    </row>
    <row r="455" spans="1:11" x14ac:dyDescent="0.25">
      <c r="A455" s="21">
        <v>45068</v>
      </c>
      <c r="B455" s="2">
        <f>_xlfn.IFNA(VLOOKUP(A455,'JGS0001'!$A:$B,2,FALSE),0)</f>
        <v>0</v>
      </c>
      <c r="C455" s="2">
        <f>_xlfn.IFNA(VLOOKUP(A455,'JGS0002'!$A:$B,2,FALSE),0)</f>
        <v>115</v>
      </c>
      <c r="D455" s="2">
        <f>_xlfn.IFNA(VLOOKUP(A455,'JGS0003'!$A:$B,2,FALSE),0)</f>
        <v>20</v>
      </c>
      <c r="E455" s="2">
        <f>_xlfn.IFNA(VLOOKUP(A455,'JGS0004'!$A:$B,2,FALSE),0)</f>
        <v>0</v>
      </c>
      <c r="F455" s="2">
        <f>_xlfn.IFNA(VLOOKUP(A455,'JGS0005'!$A:$B,2,FALSE),0)</f>
        <v>0</v>
      </c>
      <c r="G455" s="45">
        <f t="shared" si="15"/>
        <v>135</v>
      </c>
      <c r="H455" s="2">
        <f t="shared" si="14"/>
        <v>190086</v>
      </c>
      <c r="I455" s="45">
        <f>MIN((H455-MAX(H455:$H$1291)),0)</f>
        <v>0</v>
      </c>
      <c r="J455" s="49">
        <f>MIN(H455/MAX(H455:$H$1291)-1,0)</f>
        <v>0</v>
      </c>
      <c r="K455" s="49"/>
    </row>
    <row r="456" spans="1:11" x14ac:dyDescent="0.25">
      <c r="A456" s="21">
        <v>45065</v>
      </c>
      <c r="B456" s="2">
        <f>_xlfn.IFNA(VLOOKUP(A456,'JGS0001'!$A:$B,2,FALSE),0)</f>
        <v>85</v>
      </c>
      <c r="C456" s="2">
        <f>_xlfn.IFNA(VLOOKUP(A456,'JGS0002'!$A:$B,2,FALSE),0)</f>
        <v>0</v>
      </c>
      <c r="D456" s="2">
        <f>_xlfn.IFNA(VLOOKUP(A456,'JGS0003'!$A:$B,2,FALSE),0)</f>
        <v>0</v>
      </c>
      <c r="E456" s="2">
        <f>_xlfn.IFNA(VLOOKUP(A456,'JGS0004'!$A:$B,2,FALSE),0)</f>
        <v>0</v>
      </c>
      <c r="F456" s="2">
        <f>_xlfn.IFNA(VLOOKUP(A456,'JGS0005'!$A:$B,2,FALSE),0)</f>
        <v>0</v>
      </c>
      <c r="G456" s="45">
        <f t="shared" si="15"/>
        <v>85</v>
      </c>
      <c r="H456" s="2">
        <f t="shared" si="14"/>
        <v>189951</v>
      </c>
      <c r="I456" s="45">
        <f>MIN((H456-MAX(H456:$H$1291)),0)</f>
        <v>0</v>
      </c>
      <c r="J456" s="49">
        <f>MIN(H456/MAX(H456:$H$1291)-1,0)</f>
        <v>0</v>
      </c>
      <c r="K456" s="49"/>
    </row>
    <row r="457" spans="1:11" x14ac:dyDescent="0.25">
      <c r="A457" s="21">
        <v>45064</v>
      </c>
      <c r="B457" s="2">
        <f>_xlfn.IFNA(VLOOKUP(A457,'JGS0001'!$A:$B,2,FALSE),0)</f>
        <v>0</v>
      </c>
      <c r="C457" s="2">
        <f>_xlfn.IFNA(VLOOKUP(A457,'JGS0002'!$A:$B,2,FALSE),0)</f>
        <v>0</v>
      </c>
      <c r="D457" s="2">
        <f>_xlfn.IFNA(VLOOKUP(A457,'JGS0003'!$A:$B,2,FALSE),0)</f>
        <v>0</v>
      </c>
      <c r="E457" s="2">
        <f>_xlfn.IFNA(VLOOKUP(A457,'JGS0004'!$A:$B,2,FALSE),0)</f>
        <v>0</v>
      </c>
      <c r="F457" s="2">
        <f>_xlfn.IFNA(VLOOKUP(A457,'JGS0005'!$A:$B,2,FALSE),0)</f>
        <v>0</v>
      </c>
      <c r="G457" s="45">
        <f t="shared" si="15"/>
        <v>0</v>
      </c>
      <c r="H457" s="2">
        <f t="shared" si="14"/>
        <v>189866</v>
      </c>
      <c r="I457" s="45">
        <f>MIN((H457-MAX(H457:$H$1291)),0)</f>
        <v>-58</v>
      </c>
      <c r="J457" s="49">
        <f>MIN(H457/MAX(H457:$H$1291)-1,0)</f>
        <v>-3.0538531201951269E-4</v>
      </c>
      <c r="K457" s="49"/>
    </row>
    <row r="458" spans="1:11" x14ac:dyDescent="0.25">
      <c r="A458" s="21">
        <v>45063</v>
      </c>
      <c r="B458" s="2">
        <f>_xlfn.IFNA(VLOOKUP(A458,'JGS0001'!$A:$B,2,FALSE),0)</f>
        <v>0</v>
      </c>
      <c r="C458" s="2">
        <f>_xlfn.IFNA(VLOOKUP(A458,'JGS0002'!$A:$B,2,FALSE),0)</f>
        <v>0</v>
      </c>
      <c r="D458" s="2">
        <f>_xlfn.IFNA(VLOOKUP(A458,'JGS0003'!$A:$B,2,FALSE),0)</f>
        <v>0</v>
      </c>
      <c r="E458" s="2">
        <f>_xlfn.IFNA(VLOOKUP(A458,'JGS0004'!$A:$B,2,FALSE),0)</f>
        <v>1422</v>
      </c>
      <c r="F458" s="2">
        <f>_xlfn.IFNA(VLOOKUP(A458,'JGS0005'!$A:$B,2,FALSE),0)</f>
        <v>1759</v>
      </c>
      <c r="G458" s="45">
        <f t="shared" si="15"/>
        <v>3181</v>
      </c>
      <c r="H458" s="2">
        <f t="shared" si="14"/>
        <v>189866</v>
      </c>
      <c r="I458" s="45">
        <f>MIN((H458-MAX(H458:$H$1291)),0)</f>
        <v>-58</v>
      </c>
      <c r="J458" s="49">
        <f>MIN(H458/MAX(H458:$H$1291)-1,0)</f>
        <v>-3.0538531201951269E-4</v>
      </c>
      <c r="K458" s="49"/>
    </row>
    <row r="459" spans="1:11" x14ac:dyDescent="0.25">
      <c r="A459" s="21">
        <v>45062</v>
      </c>
      <c r="B459" s="2">
        <f>_xlfn.IFNA(VLOOKUP(A459,'JGS0001'!$A:$B,2,FALSE),0)</f>
        <v>0</v>
      </c>
      <c r="C459" s="2">
        <f>_xlfn.IFNA(VLOOKUP(A459,'JGS0002'!$A:$B,2,FALSE),0)</f>
        <v>0</v>
      </c>
      <c r="D459" s="2">
        <f>_xlfn.IFNA(VLOOKUP(A459,'JGS0003'!$A:$B,2,FALSE),0)</f>
        <v>0</v>
      </c>
      <c r="E459" s="2">
        <f>_xlfn.IFNA(VLOOKUP(A459,'JGS0004'!$A:$B,2,FALSE),0)</f>
        <v>0</v>
      </c>
      <c r="F459" s="2">
        <f>_xlfn.IFNA(VLOOKUP(A459,'JGS0005'!$A:$B,2,FALSE),0)</f>
        <v>-1000</v>
      </c>
      <c r="G459" s="45">
        <f t="shared" si="15"/>
        <v>-1000</v>
      </c>
      <c r="H459" s="2">
        <f t="shared" si="14"/>
        <v>186685</v>
      </c>
      <c r="I459" s="45">
        <f>MIN((H459-MAX(H459:$H$1291)),0)</f>
        <v>-3239</v>
      </c>
      <c r="J459" s="49">
        <f>MIN(H459/MAX(H459:$H$1291)-1,0)</f>
        <v>-1.7054190097091415E-2</v>
      </c>
      <c r="K459" s="49"/>
    </row>
    <row r="460" spans="1:11" x14ac:dyDescent="0.25">
      <c r="A460" s="21">
        <v>45061</v>
      </c>
      <c r="B460" s="2">
        <f>_xlfn.IFNA(VLOOKUP(A460,'JGS0001'!$A:$B,2,FALSE),0)</f>
        <v>440</v>
      </c>
      <c r="C460" s="2">
        <f>_xlfn.IFNA(VLOOKUP(A460,'JGS0002'!$A:$B,2,FALSE),0)</f>
        <v>590</v>
      </c>
      <c r="D460" s="2">
        <f>_xlfn.IFNA(VLOOKUP(A460,'JGS0003'!$A:$B,2,FALSE),0)</f>
        <v>970</v>
      </c>
      <c r="E460" s="2">
        <f>_xlfn.IFNA(VLOOKUP(A460,'JGS0004'!$A:$B,2,FALSE),0)</f>
        <v>128</v>
      </c>
      <c r="F460" s="2">
        <f>_xlfn.IFNA(VLOOKUP(A460,'JGS0005'!$A:$B,2,FALSE),0)</f>
        <v>0</v>
      </c>
      <c r="G460" s="45">
        <f t="shared" si="15"/>
        <v>2128</v>
      </c>
      <c r="H460" s="2">
        <f t="shared" si="14"/>
        <v>187685</v>
      </c>
      <c r="I460" s="45">
        <f>MIN((H460-MAX(H460:$H$1291)),0)</f>
        <v>-2239</v>
      </c>
      <c r="J460" s="49">
        <f>MIN(H460/MAX(H460:$H$1291)-1,0)</f>
        <v>-1.1788926096754526E-2</v>
      </c>
      <c r="K460" s="49"/>
    </row>
    <row r="461" spans="1:11" x14ac:dyDescent="0.25">
      <c r="A461" s="21">
        <v>45058</v>
      </c>
      <c r="B461" s="2">
        <f>_xlfn.IFNA(VLOOKUP(A461,'JGS0001'!$A:$B,2,FALSE),0)</f>
        <v>0</v>
      </c>
      <c r="C461" s="2">
        <f>_xlfn.IFNA(VLOOKUP(A461,'JGS0002'!$A:$B,2,FALSE),0)</f>
        <v>0</v>
      </c>
      <c r="D461" s="2">
        <f>_xlfn.IFNA(VLOOKUP(A461,'JGS0003'!$A:$B,2,FALSE),0)</f>
        <v>0</v>
      </c>
      <c r="E461" s="2">
        <f>_xlfn.IFNA(VLOOKUP(A461,'JGS0004'!$A:$B,2,FALSE),0)</f>
        <v>0</v>
      </c>
      <c r="F461" s="2">
        <f>_xlfn.IFNA(VLOOKUP(A461,'JGS0005'!$A:$B,2,FALSE),0)</f>
        <v>-1000</v>
      </c>
      <c r="G461" s="45">
        <f t="shared" si="15"/>
        <v>-1000</v>
      </c>
      <c r="H461" s="2">
        <f t="shared" si="14"/>
        <v>185557</v>
      </c>
      <c r="I461" s="45">
        <f>MIN((H461-MAX(H461:$H$1291)),0)</f>
        <v>-4367</v>
      </c>
      <c r="J461" s="49">
        <f>MIN(H461/MAX(H461:$H$1291)-1,0)</f>
        <v>-2.2993407889471573E-2</v>
      </c>
      <c r="K461" s="49"/>
    </row>
    <row r="462" spans="1:11" x14ac:dyDescent="0.25">
      <c r="A462" s="21">
        <v>45057</v>
      </c>
      <c r="B462" s="2">
        <f>_xlfn.IFNA(VLOOKUP(A462,'JGS0001'!$A:$B,2,FALSE),0)</f>
        <v>0</v>
      </c>
      <c r="C462" s="2">
        <f>_xlfn.IFNA(VLOOKUP(A462,'JGS0002'!$A:$B,2,FALSE),0)</f>
        <v>0</v>
      </c>
      <c r="D462" s="2">
        <f>_xlfn.IFNA(VLOOKUP(A462,'JGS0003'!$A:$B,2,FALSE),0)</f>
        <v>0</v>
      </c>
      <c r="E462" s="2">
        <f>_xlfn.IFNA(VLOOKUP(A462,'JGS0004'!$A:$B,2,FALSE),0)</f>
        <v>-608</v>
      </c>
      <c r="F462" s="2">
        <f>_xlfn.IFNA(VLOOKUP(A462,'JGS0005'!$A:$B,2,FALSE),0)</f>
        <v>0</v>
      </c>
      <c r="G462" s="45">
        <f t="shared" si="15"/>
        <v>-608</v>
      </c>
      <c r="H462" s="2">
        <f t="shared" si="14"/>
        <v>186557</v>
      </c>
      <c r="I462" s="45">
        <f>MIN((H462-MAX(H462:$H$1291)),0)</f>
        <v>-3367</v>
      </c>
      <c r="J462" s="49">
        <f>MIN(H462/MAX(H462:$H$1291)-1,0)</f>
        <v>-1.7728143889134573E-2</v>
      </c>
      <c r="K462" s="49"/>
    </row>
    <row r="463" spans="1:11" x14ac:dyDescent="0.25">
      <c r="A463" s="21">
        <v>45056</v>
      </c>
      <c r="B463" s="2">
        <f>_xlfn.IFNA(VLOOKUP(A463,'JGS0001'!$A:$B,2,FALSE),0)</f>
        <v>0</v>
      </c>
      <c r="C463" s="2">
        <f>_xlfn.IFNA(VLOOKUP(A463,'JGS0002'!$A:$B,2,FALSE),0)</f>
        <v>0</v>
      </c>
      <c r="D463" s="2">
        <f>_xlfn.IFNA(VLOOKUP(A463,'JGS0003'!$A:$B,2,FALSE),0)</f>
        <v>-255</v>
      </c>
      <c r="E463" s="2">
        <f>_xlfn.IFNA(VLOOKUP(A463,'JGS0004'!$A:$B,2,FALSE),0)</f>
        <v>-588</v>
      </c>
      <c r="F463" s="2">
        <f>_xlfn.IFNA(VLOOKUP(A463,'JGS0005'!$A:$B,2,FALSE),0)</f>
        <v>0</v>
      </c>
      <c r="G463" s="45">
        <f t="shared" si="15"/>
        <v>-843</v>
      </c>
      <c r="H463" s="2">
        <f t="shared" si="14"/>
        <v>187165</v>
      </c>
      <c r="I463" s="45">
        <f>MIN((H463-MAX(H463:$H$1291)),0)</f>
        <v>-2759</v>
      </c>
      <c r="J463" s="49">
        <f>MIN(H463/MAX(H463:$H$1291)-1,0)</f>
        <v>-1.4526863376929766E-2</v>
      </c>
      <c r="K463" s="49"/>
    </row>
    <row r="464" spans="1:11" x14ac:dyDescent="0.25">
      <c r="A464" s="21">
        <v>45055</v>
      </c>
      <c r="B464" s="2">
        <f>_xlfn.IFNA(VLOOKUP(A464,'JGS0001'!$A:$B,2,FALSE),0)</f>
        <v>490</v>
      </c>
      <c r="C464" s="2">
        <f>_xlfn.IFNA(VLOOKUP(A464,'JGS0002'!$A:$B,2,FALSE),0)</f>
        <v>0</v>
      </c>
      <c r="D464" s="2">
        <f>_xlfn.IFNA(VLOOKUP(A464,'JGS0003'!$A:$B,2,FALSE),0)</f>
        <v>-825</v>
      </c>
      <c r="E464" s="2">
        <f>_xlfn.IFNA(VLOOKUP(A464,'JGS0004'!$A:$B,2,FALSE),0)</f>
        <v>-580</v>
      </c>
      <c r="F464" s="2">
        <f>_xlfn.IFNA(VLOOKUP(A464,'JGS0005'!$A:$B,2,FALSE),0)</f>
        <v>-1001</v>
      </c>
      <c r="G464" s="45">
        <f t="shared" si="15"/>
        <v>-1916</v>
      </c>
      <c r="H464" s="2">
        <f t="shared" si="14"/>
        <v>188008</v>
      </c>
      <c r="I464" s="45">
        <f>MIN((H464-MAX(H464:$H$1291)),0)</f>
        <v>-1916</v>
      </c>
      <c r="J464" s="49">
        <f>MIN(H464/MAX(H464:$H$1291)-1,0)</f>
        <v>-1.0088245824645625E-2</v>
      </c>
      <c r="K464" s="49"/>
    </row>
    <row r="465" spans="1:11" x14ac:dyDescent="0.25">
      <c r="A465" s="21">
        <v>45054</v>
      </c>
      <c r="B465" s="2">
        <f>_xlfn.IFNA(VLOOKUP(A465,'JGS0001'!$A:$B,2,FALSE),0)</f>
        <v>0</v>
      </c>
      <c r="C465" s="2">
        <f>_xlfn.IFNA(VLOOKUP(A465,'JGS0002'!$A:$B,2,FALSE),0)</f>
        <v>0</v>
      </c>
      <c r="D465" s="2">
        <f>_xlfn.IFNA(VLOOKUP(A465,'JGS0003'!$A:$B,2,FALSE),0)</f>
        <v>475</v>
      </c>
      <c r="E465" s="2">
        <f>_xlfn.IFNA(VLOOKUP(A465,'JGS0004'!$A:$B,2,FALSE),0)</f>
        <v>374</v>
      </c>
      <c r="F465" s="2">
        <f>_xlfn.IFNA(VLOOKUP(A465,'JGS0005'!$A:$B,2,FALSE),0)</f>
        <v>0</v>
      </c>
      <c r="G465" s="45">
        <f t="shared" si="15"/>
        <v>849</v>
      </c>
      <c r="H465" s="2">
        <f t="shared" si="14"/>
        <v>189924</v>
      </c>
      <c r="I465" s="45">
        <f>MIN((H465-MAX(H465:$H$1291)),0)</f>
        <v>0</v>
      </c>
      <c r="J465" s="49">
        <f>MIN(H465/MAX(H465:$H$1291)-1,0)</f>
        <v>0</v>
      </c>
      <c r="K465" s="49"/>
    </row>
    <row r="466" spans="1:11" x14ac:dyDescent="0.25">
      <c r="A466" s="21">
        <v>45051</v>
      </c>
      <c r="B466" s="2">
        <f>_xlfn.IFNA(VLOOKUP(A466,'JGS0001'!$A:$B,2,FALSE),0)</f>
        <v>0</v>
      </c>
      <c r="C466" s="2">
        <f>_xlfn.IFNA(VLOOKUP(A466,'JGS0002'!$A:$B,2,FALSE),0)</f>
        <v>0</v>
      </c>
      <c r="D466" s="2">
        <f>_xlfn.IFNA(VLOOKUP(A466,'JGS0003'!$A:$B,2,FALSE),0)</f>
        <v>0</v>
      </c>
      <c r="E466" s="2">
        <f>_xlfn.IFNA(VLOOKUP(A466,'JGS0004'!$A:$B,2,FALSE),0)</f>
        <v>1264</v>
      </c>
      <c r="F466" s="2">
        <f>_xlfn.IFNA(VLOOKUP(A466,'JGS0005'!$A:$B,2,FALSE),0)</f>
        <v>486</v>
      </c>
      <c r="G466" s="45">
        <f t="shared" si="15"/>
        <v>1750</v>
      </c>
      <c r="H466" s="2">
        <f t="shared" si="14"/>
        <v>189075</v>
      </c>
      <c r="I466" s="45">
        <f>MIN((H466-MAX(H466:$H$1291)),0)</f>
        <v>0</v>
      </c>
      <c r="J466" s="49">
        <f>MIN(H466/MAX(H466:$H$1291)-1,0)</f>
        <v>0</v>
      </c>
      <c r="K466" s="49"/>
    </row>
    <row r="467" spans="1:11" x14ac:dyDescent="0.25">
      <c r="A467" s="21">
        <v>45050</v>
      </c>
      <c r="B467" s="2">
        <f>_xlfn.IFNA(VLOOKUP(A467,'JGS0001'!$A:$B,2,FALSE),0)</f>
        <v>0</v>
      </c>
      <c r="C467" s="2">
        <f>_xlfn.IFNA(VLOOKUP(A467,'JGS0002'!$A:$B,2,FALSE),0)</f>
        <v>1545</v>
      </c>
      <c r="D467" s="2">
        <f>_xlfn.IFNA(VLOOKUP(A467,'JGS0003'!$A:$B,2,FALSE),0)</f>
        <v>695</v>
      </c>
      <c r="E467" s="2">
        <f>_xlfn.IFNA(VLOOKUP(A467,'JGS0004'!$A:$B,2,FALSE),0)</f>
        <v>1066</v>
      </c>
      <c r="F467" s="2">
        <f>_xlfn.IFNA(VLOOKUP(A467,'JGS0005'!$A:$B,2,FALSE),0)</f>
        <v>0</v>
      </c>
      <c r="G467" s="45">
        <f t="shared" si="15"/>
        <v>3306</v>
      </c>
      <c r="H467" s="2">
        <f t="shared" si="14"/>
        <v>187325</v>
      </c>
      <c r="I467" s="45">
        <f>MIN((H467-MAX(H467:$H$1291)),0)</f>
        <v>0</v>
      </c>
      <c r="J467" s="49">
        <f>MIN(H467/MAX(H467:$H$1291)-1,0)</f>
        <v>0</v>
      </c>
      <c r="K467" s="49"/>
    </row>
    <row r="468" spans="1:11" x14ac:dyDescent="0.25">
      <c r="A468" s="21">
        <v>45049</v>
      </c>
      <c r="B468" s="2">
        <f>_xlfn.IFNA(VLOOKUP(A468,'JGS0001'!$A:$B,2,FALSE),0)</f>
        <v>0</v>
      </c>
      <c r="C468" s="2">
        <f>_xlfn.IFNA(VLOOKUP(A468,'JGS0002'!$A:$B,2,FALSE),0)</f>
        <v>-90</v>
      </c>
      <c r="D468" s="2">
        <f>_xlfn.IFNA(VLOOKUP(A468,'JGS0003'!$A:$B,2,FALSE),0)</f>
        <v>0</v>
      </c>
      <c r="E468" s="2">
        <f>_xlfn.IFNA(VLOOKUP(A468,'JGS0004'!$A:$B,2,FALSE),0)</f>
        <v>-192</v>
      </c>
      <c r="F468" s="2">
        <f>_xlfn.IFNA(VLOOKUP(A468,'JGS0005'!$A:$B,2,FALSE),0)</f>
        <v>-1000</v>
      </c>
      <c r="G468" s="45">
        <f t="shared" si="15"/>
        <v>-1282</v>
      </c>
      <c r="H468" s="2">
        <f t="shared" si="14"/>
        <v>184019</v>
      </c>
      <c r="I468" s="45">
        <f>MIN((H468-MAX(H468:$H$1291)),0)</f>
        <v>-2252</v>
      </c>
      <c r="J468" s="49">
        <f>MIN(H468/MAX(H468:$H$1291)-1,0)</f>
        <v>-1.2089912009921044E-2</v>
      </c>
      <c r="K468" s="49"/>
    </row>
    <row r="469" spans="1:11" x14ac:dyDescent="0.25">
      <c r="A469" s="21">
        <v>45048</v>
      </c>
      <c r="B469" s="2">
        <f>_xlfn.IFNA(VLOOKUP(A469,'JGS0001'!$A:$B,2,FALSE),0)</f>
        <v>0</v>
      </c>
      <c r="C469" s="2">
        <f>_xlfn.IFNA(VLOOKUP(A469,'JGS0002'!$A:$B,2,FALSE),0)</f>
        <v>-315</v>
      </c>
      <c r="D469" s="2">
        <f>_xlfn.IFNA(VLOOKUP(A469,'JGS0003'!$A:$B,2,FALSE),0)</f>
        <v>0</v>
      </c>
      <c r="E469" s="2">
        <f>_xlfn.IFNA(VLOOKUP(A469,'JGS0004'!$A:$B,2,FALSE),0)</f>
        <v>-15</v>
      </c>
      <c r="F469" s="2">
        <f>_xlfn.IFNA(VLOOKUP(A469,'JGS0005'!$A:$B,2,FALSE),0)</f>
        <v>-640</v>
      </c>
      <c r="G469" s="45">
        <f t="shared" si="15"/>
        <v>-970</v>
      </c>
      <c r="H469" s="2">
        <f t="shared" si="14"/>
        <v>185301</v>
      </c>
      <c r="I469" s="45">
        <f>MIN((H469-MAX(H469:$H$1291)),0)</f>
        <v>-970</v>
      </c>
      <c r="J469" s="49">
        <f>MIN(H469/MAX(H469:$H$1291)-1,0)</f>
        <v>-5.2074665406853793E-3</v>
      </c>
      <c r="K469" s="49"/>
    </row>
    <row r="470" spans="1:11" x14ac:dyDescent="0.25">
      <c r="A470" s="21">
        <v>45044</v>
      </c>
      <c r="B470" s="2">
        <f>_xlfn.IFNA(VLOOKUP(A470,'JGS0001'!$A:$B,2,FALSE),0)</f>
        <v>0</v>
      </c>
      <c r="C470" s="2">
        <f>_xlfn.IFNA(VLOOKUP(A470,'JGS0002'!$A:$B,2,FALSE),0)</f>
        <v>0</v>
      </c>
      <c r="D470" s="2">
        <f>_xlfn.IFNA(VLOOKUP(A470,'JGS0003'!$A:$B,2,FALSE),0)</f>
        <v>175</v>
      </c>
      <c r="E470" s="2">
        <f>_xlfn.IFNA(VLOOKUP(A470,'JGS0004'!$A:$B,2,FALSE),0)</f>
        <v>0</v>
      </c>
      <c r="F470" s="2">
        <f>_xlfn.IFNA(VLOOKUP(A470,'JGS0005'!$A:$B,2,FALSE),0)</f>
        <v>1364</v>
      </c>
      <c r="G470" s="45">
        <f t="shared" si="15"/>
        <v>1539</v>
      </c>
      <c r="H470" s="2">
        <f t="shared" si="14"/>
        <v>186271</v>
      </c>
      <c r="I470" s="45">
        <f>MIN((H470-MAX(H470:$H$1291)),0)</f>
        <v>0</v>
      </c>
      <c r="J470" s="49">
        <f>MIN(H470/MAX(H470:$H$1291)-1,0)</f>
        <v>0</v>
      </c>
      <c r="K470" s="49"/>
    </row>
    <row r="471" spans="1:11" x14ac:dyDescent="0.25">
      <c r="A471" s="21">
        <v>45043</v>
      </c>
      <c r="B471" s="2">
        <f>_xlfn.IFNA(VLOOKUP(A471,'JGS0001'!$A:$B,2,FALSE),0)</f>
        <v>0</v>
      </c>
      <c r="C471" s="2">
        <f>_xlfn.IFNA(VLOOKUP(A471,'JGS0002'!$A:$B,2,FALSE),0)</f>
        <v>691</v>
      </c>
      <c r="D471" s="2">
        <f>_xlfn.IFNA(VLOOKUP(A471,'JGS0003'!$A:$B,2,FALSE),0)</f>
        <v>630</v>
      </c>
      <c r="E471" s="2">
        <f>_xlfn.IFNA(VLOOKUP(A471,'JGS0004'!$A:$B,2,FALSE),0)</f>
        <v>440</v>
      </c>
      <c r="F471" s="2">
        <f>_xlfn.IFNA(VLOOKUP(A471,'JGS0005'!$A:$B,2,FALSE),0)</f>
        <v>726</v>
      </c>
      <c r="G471" s="45">
        <f t="shared" si="15"/>
        <v>2487</v>
      </c>
      <c r="H471" s="2">
        <f t="shared" si="14"/>
        <v>184732</v>
      </c>
      <c r="I471" s="45">
        <f>MIN((H471-MAX(H471:$H$1291)),0)</f>
        <v>-135</v>
      </c>
      <c r="J471" s="49">
        <f>MIN(H471/MAX(H471:$H$1291)-1,0)</f>
        <v>-7.3025472366616828E-4</v>
      </c>
      <c r="K471" s="49"/>
    </row>
    <row r="472" spans="1:11" x14ac:dyDescent="0.25">
      <c r="A472" s="21">
        <v>45042</v>
      </c>
      <c r="B472" s="2">
        <f>_xlfn.IFNA(VLOOKUP(A472,'JGS0001'!$A:$B,2,FALSE),0)</f>
        <v>0</v>
      </c>
      <c r="C472" s="2">
        <f>_xlfn.IFNA(VLOOKUP(A472,'JGS0002'!$A:$B,2,FALSE),0)</f>
        <v>524</v>
      </c>
      <c r="D472" s="2">
        <f>_xlfn.IFNA(VLOOKUP(A472,'JGS0003'!$A:$B,2,FALSE),0)</f>
        <v>35</v>
      </c>
      <c r="E472" s="2">
        <f>_xlfn.IFNA(VLOOKUP(A472,'JGS0004'!$A:$B,2,FALSE),0)</f>
        <v>608</v>
      </c>
      <c r="F472" s="2">
        <f>_xlfn.IFNA(VLOOKUP(A472,'JGS0005'!$A:$B,2,FALSE),0)</f>
        <v>-227</v>
      </c>
      <c r="G472" s="45">
        <f t="shared" si="15"/>
        <v>940</v>
      </c>
      <c r="H472" s="2">
        <f t="shared" si="14"/>
        <v>182245</v>
      </c>
      <c r="I472" s="45">
        <f>MIN((H472-MAX(H472:$H$1291)),0)</f>
        <v>-2622</v>
      </c>
      <c r="J472" s="49">
        <f>MIN(H472/MAX(H472:$H$1291)-1,0)</f>
        <v>-1.4183169521872485E-2</v>
      </c>
      <c r="K472" s="49"/>
    </row>
    <row r="473" spans="1:11" x14ac:dyDescent="0.25">
      <c r="A473" s="21">
        <v>45041</v>
      </c>
      <c r="B473" s="2">
        <f>_xlfn.IFNA(VLOOKUP(A473,'JGS0001'!$A:$B,2,FALSE),0)</f>
        <v>0</v>
      </c>
      <c r="C473" s="2">
        <f>_xlfn.IFNA(VLOOKUP(A473,'JGS0002'!$A:$B,2,FALSE),0)</f>
        <v>201</v>
      </c>
      <c r="D473" s="2">
        <f>_xlfn.IFNA(VLOOKUP(A473,'JGS0003'!$A:$B,2,FALSE),0)</f>
        <v>-90</v>
      </c>
      <c r="E473" s="2">
        <f>_xlfn.IFNA(VLOOKUP(A473,'JGS0004'!$A:$B,2,FALSE),0)</f>
        <v>0</v>
      </c>
      <c r="F473" s="2">
        <f>_xlfn.IFNA(VLOOKUP(A473,'JGS0005'!$A:$B,2,FALSE),0)</f>
        <v>80</v>
      </c>
      <c r="G473" s="45">
        <f t="shared" si="15"/>
        <v>191</v>
      </c>
      <c r="H473" s="2">
        <f t="shared" si="14"/>
        <v>181305</v>
      </c>
      <c r="I473" s="45">
        <f>MIN((H473-MAX(H473:$H$1291)),0)</f>
        <v>-3562</v>
      </c>
      <c r="J473" s="49">
        <f>MIN(H473/MAX(H473:$H$1291)-1,0)</f>
        <v>-1.9267906116289035E-2</v>
      </c>
      <c r="K473" s="49"/>
    </row>
    <row r="474" spans="1:11" x14ac:dyDescent="0.25">
      <c r="A474" s="21">
        <v>45040</v>
      </c>
      <c r="B474" s="2">
        <f>_xlfn.IFNA(VLOOKUP(A474,'JGS0001'!$A:$B,2,FALSE),0)</f>
        <v>0</v>
      </c>
      <c r="C474" s="2">
        <f>_xlfn.IFNA(VLOOKUP(A474,'JGS0002'!$A:$B,2,FALSE),0)</f>
        <v>0</v>
      </c>
      <c r="D474" s="2">
        <f>_xlfn.IFNA(VLOOKUP(A474,'JGS0003'!$A:$B,2,FALSE),0)</f>
        <v>0</v>
      </c>
      <c r="E474" s="2">
        <f>_xlfn.IFNA(VLOOKUP(A474,'JGS0004'!$A:$B,2,FALSE),0)</f>
        <v>0</v>
      </c>
      <c r="F474" s="2">
        <f>_xlfn.IFNA(VLOOKUP(A474,'JGS0005'!$A:$B,2,FALSE),0)</f>
        <v>1139</v>
      </c>
      <c r="G474" s="45">
        <f t="shared" si="15"/>
        <v>1139</v>
      </c>
      <c r="H474" s="2">
        <f t="shared" si="14"/>
        <v>181114</v>
      </c>
      <c r="I474" s="45">
        <f>MIN((H474-MAX(H474:$H$1291)),0)</f>
        <v>-3753</v>
      </c>
      <c r="J474" s="49">
        <f>MIN(H474/MAX(H474:$H$1291)-1,0)</f>
        <v>-2.0301081317920411E-2</v>
      </c>
      <c r="K474" s="49"/>
    </row>
    <row r="475" spans="1:11" x14ac:dyDescent="0.25">
      <c r="A475" s="21">
        <v>45037</v>
      </c>
      <c r="B475" s="2">
        <f>_xlfn.IFNA(VLOOKUP(A475,'JGS0001'!$A:$B,2,FALSE),0)</f>
        <v>0</v>
      </c>
      <c r="C475" s="2">
        <f>_xlfn.IFNA(VLOOKUP(A475,'JGS0002'!$A:$B,2,FALSE),0)</f>
        <v>0</v>
      </c>
      <c r="D475" s="2">
        <f>_xlfn.IFNA(VLOOKUP(A475,'JGS0003'!$A:$B,2,FALSE),0)</f>
        <v>0</v>
      </c>
      <c r="E475" s="2">
        <f>_xlfn.IFNA(VLOOKUP(A475,'JGS0004'!$A:$B,2,FALSE),0)</f>
        <v>0</v>
      </c>
      <c r="F475" s="2">
        <f>_xlfn.IFNA(VLOOKUP(A475,'JGS0005'!$A:$B,2,FALSE),0)</f>
        <v>0</v>
      </c>
      <c r="G475" s="45">
        <f t="shared" si="15"/>
        <v>0</v>
      </c>
      <c r="H475" s="2">
        <f t="shared" si="14"/>
        <v>179975</v>
      </c>
      <c r="I475" s="45">
        <f>MIN((H475-MAX(H475:$H$1291)),0)</f>
        <v>-4892</v>
      </c>
      <c r="J475" s="49">
        <f>MIN(H475/MAX(H475:$H$1291)-1,0)</f>
        <v>-2.646226746796343E-2</v>
      </c>
      <c r="K475" s="49"/>
    </row>
    <row r="476" spans="1:11" x14ac:dyDescent="0.25">
      <c r="A476" s="21">
        <v>45036</v>
      </c>
      <c r="B476" s="2">
        <f>_xlfn.IFNA(VLOOKUP(A476,'JGS0001'!$A:$B,2,FALSE),0)</f>
        <v>0</v>
      </c>
      <c r="C476" s="2">
        <f>_xlfn.IFNA(VLOOKUP(A476,'JGS0002'!$A:$B,2,FALSE),0)</f>
        <v>0</v>
      </c>
      <c r="D476" s="2">
        <f>_xlfn.IFNA(VLOOKUP(A476,'JGS0003'!$A:$B,2,FALSE),0)</f>
        <v>-1000</v>
      </c>
      <c r="E476" s="2">
        <f>_xlfn.IFNA(VLOOKUP(A476,'JGS0004'!$A:$B,2,FALSE),0)</f>
        <v>0</v>
      </c>
      <c r="F476" s="2">
        <f>_xlfn.IFNA(VLOOKUP(A476,'JGS0005'!$A:$B,2,FALSE),0)</f>
        <v>-1000</v>
      </c>
      <c r="G476" s="45">
        <f t="shared" si="15"/>
        <v>-2000</v>
      </c>
      <c r="H476" s="2">
        <f t="shared" si="14"/>
        <v>179975</v>
      </c>
      <c r="I476" s="45">
        <f>MIN((H476-MAX(H476:$H$1291)),0)</f>
        <v>-4892</v>
      </c>
      <c r="J476" s="49">
        <f>MIN(H476/MAX(H476:$H$1291)-1,0)</f>
        <v>-2.646226746796343E-2</v>
      </c>
      <c r="K476" s="49"/>
    </row>
    <row r="477" spans="1:11" x14ac:dyDescent="0.25">
      <c r="A477" s="21">
        <v>45035</v>
      </c>
      <c r="B477" s="2">
        <f>_xlfn.IFNA(VLOOKUP(A477,'JGS0001'!$A:$B,2,FALSE),0)</f>
        <v>0</v>
      </c>
      <c r="C477" s="2">
        <f>_xlfn.IFNA(VLOOKUP(A477,'JGS0002'!$A:$B,2,FALSE),0)</f>
        <v>0</v>
      </c>
      <c r="D477" s="2">
        <f>_xlfn.IFNA(VLOOKUP(A477,'JGS0003'!$A:$B,2,FALSE),0)</f>
        <v>0</v>
      </c>
      <c r="E477" s="2">
        <f>_xlfn.IFNA(VLOOKUP(A477,'JGS0004'!$A:$B,2,FALSE),0)</f>
        <v>128</v>
      </c>
      <c r="F477" s="2">
        <f>_xlfn.IFNA(VLOOKUP(A477,'JGS0005'!$A:$B,2,FALSE),0)</f>
        <v>200</v>
      </c>
      <c r="G477" s="45">
        <f t="shared" si="15"/>
        <v>328</v>
      </c>
      <c r="H477" s="2">
        <f t="shared" si="14"/>
        <v>181975</v>
      </c>
      <c r="I477" s="45">
        <f>MIN((H477-MAX(H477:$H$1291)),0)</f>
        <v>-2892</v>
      </c>
      <c r="J477" s="49">
        <f>MIN(H477/MAX(H477:$H$1291)-1,0)</f>
        <v>-1.5643678969204933E-2</v>
      </c>
      <c r="K477" s="49"/>
    </row>
    <row r="478" spans="1:11" x14ac:dyDescent="0.25">
      <c r="A478" s="21">
        <v>45034</v>
      </c>
      <c r="B478" s="2">
        <f>_xlfn.IFNA(VLOOKUP(A478,'JGS0001'!$A:$B,2,FALSE),0)</f>
        <v>0</v>
      </c>
      <c r="C478" s="2">
        <f>_xlfn.IFNA(VLOOKUP(A478,'JGS0002'!$A:$B,2,FALSE),0)</f>
        <v>0</v>
      </c>
      <c r="D478" s="2">
        <f>_xlfn.IFNA(VLOOKUP(A478,'JGS0003'!$A:$B,2,FALSE),0)</f>
        <v>0</v>
      </c>
      <c r="E478" s="2">
        <f>_xlfn.IFNA(VLOOKUP(A478,'JGS0004'!$A:$B,2,FALSE),0)</f>
        <v>-56</v>
      </c>
      <c r="F478" s="2">
        <f>_xlfn.IFNA(VLOOKUP(A478,'JGS0005'!$A:$B,2,FALSE),0)</f>
        <v>0</v>
      </c>
      <c r="G478" s="45">
        <f t="shared" si="15"/>
        <v>-56</v>
      </c>
      <c r="H478" s="2">
        <f t="shared" si="14"/>
        <v>181647</v>
      </c>
      <c r="I478" s="45">
        <f>MIN((H478-MAX(H478:$H$1291)),0)</f>
        <v>-3220</v>
      </c>
      <c r="J478" s="49">
        <f>MIN(H478/MAX(H478:$H$1291)-1,0)</f>
        <v>-1.7417927483001305E-2</v>
      </c>
      <c r="K478" s="49"/>
    </row>
    <row r="479" spans="1:11" x14ac:dyDescent="0.25">
      <c r="A479" s="21">
        <v>45033</v>
      </c>
      <c r="B479" s="2">
        <f>_xlfn.IFNA(VLOOKUP(A479,'JGS0001'!$A:$B,2,FALSE),0)</f>
        <v>-44</v>
      </c>
      <c r="C479" s="2">
        <f>_xlfn.IFNA(VLOOKUP(A479,'JGS0002'!$A:$B,2,FALSE),0)</f>
        <v>0</v>
      </c>
      <c r="D479" s="2">
        <f>_xlfn.IFNA(VLOOKUP(A479,'JGS0003'!$A:$B,2,FALSE),0)</f>
        <v>0</v>
      </c>
      <c r="E479" s="2">
        <f>_xlfn.IFNA(VLOOKUP(A479,'JGS0004'!$A:$B,2,FALSE),0)</f>
        <v>-118</v>
      </c>
      <c r="F479" s="2">
        <f>_xlfn.IFNA(VLOOKUP(A479,'JGS0005'!$A:$B,2,FALSE),0)</f>
        <v>-1000</v>
      </c>
      <c r="G479" s="45">
        <f t="shared" si="15"/>
        <v>-1162</v>
      </c>
      <c r="H479" s="2">
        <f t="shared" si="14"/>
        <v>181703</v>
      </c>
      <c r="I479" s="45">
        <f>MIN((H479-MAX(H479:$H$1291)),0)</f>
        <v>-3164</v>
      </c>
      <c r="J479" s="49">
        <f>MIN(H479/MAX(H479:$H$1291)-1,0)</f>
        <v>-1.7115007005036098E-2</v>
      </c>
      <c r="K479" s="49"/>
    </row>
    <row r="480" spans="1:11" x14ac:dyDescent="0.25">
      <c r="A480" s="21">
        <v>45029</v>
      </c>
      <c r="B480" s="2">
        <f>_xlfn.IFNA(VLOOKUP(A480,'JGS0001'!$A:$B,2,FALSE),0)</f>
        <v>0</v>
      </c>
      <c r="C480" s="2">
        <f>_xlfn.IFNA(VLOOKUP(A480,'JGS0002'!$A:$B,2,FALSE),0)</f>
        <v>0</v>
      </c>
      <c r="D480" s="2">
        <f>_xlfn.IFNA(VLOOKUP(A480,'JGS0003'!$A:$B,2,FALSE),0)</f>
        <v>0</v>
      </c>
      <c r="E480" s="2">
        <f>_xlfn.IFNA(VLOOKUP(A480,'JGS0004'!$A:$B,2,FALSE),0)</f>
        <v>-1000</v>
      </c>
      <c r="F480" s="2">
        <f>_xlfn.IFNA(VLOOKUP(A480,'JGS0005'!$A:$B,2,FALSE),0)</f>
        <v>-1002</v>
      </c>
      <c r="G480" s="45">
        <f t="shared" si="15"/>
        <v>-2002</v>
      </c>
      <c r="H480" s="2">
        <f t="shared" si="14"/>
        <v>182865</v>
      </c>
      <c r="I480" s="45">
        <f>MIN((H480-MAX(H480:$H$1291)),0)</f>
        <v>-2002</v>
      </c>
      <c r="J480" s="49">
        <f>MIN(H480/MAX(H480:$H$1291)-1,0)</f>
        <v>-1.0829407087257326E-2</v>
      </c>
      <c r="K480" s="49"/>
    </row>
    <row r="481" spans="1:11" x14ac:dyDescent="0.25">
      <c r="A481" s="21">
        <v>45028</v>
      </c>
      <c r="B481" s="2">
        <f>_xlfn.IFNA(VLOOKUP(A481,'JGS0001'!$A:$B,2,FALSE),0)</f>
        <v>0</v>
      </c>
      <c r="C481" s="2">
        <f>_xlfn.IFNA(VLOOKUP(A481,'JGS0002'!$A:$B,2,FALSE),0)</f>
        <v>624</v>
      </c>
      <c r="D481" s="2">
        <f>_xlfn.IFNA(VLOOKUP(A481,'JGS0003'!$A:$B,2,FALSE),0)</f>
        <v>300</v>
      </c>
      <c r="E481" s="2">
        <f>_xlfn.IFNA(VLOOKUP(A481,'JGS0004'!$A:$B,2,FALSE),0)</f>
        <v>-24</v>
      </c>
      <c r="F481" s="2">
        <f>_xlfn.IFNA(VLOOKUP(A481,'JGS0005'!$A:$B,2,FALSE),0)</f>
        <v>284</v>
      </c>
      <c r="G481" s="45">
        <f t="shared" si="15"/>
        <v>1184</v>
      </c>
      <c r="H481" s="2">
        <f t="shared" si="14"/>
        <v>184867</v>
      </c>
      <c r="I481" s="45">
        <f>MIN((H481-MAX(H481:$H$1291)),0)</f>
        <v>0</v>
      </c>
      <c r="J481" s="49">
        <f>MIN(H481/MAX(H481:$H$1291)-1,0)</f>
        <v>0</v>
      </c>
      <c r="K481" s="49"/>
    </row>
    <row r="482" spans="1:11" x14ac:dyDescent="0.25">
      <c r="A482" s="21">
        <v>45027</v>
      </c>
      <c r="B482" s="2">
        <f>_xlfn.IFNA(VLOOKUP(A482,'JGS0001'!$A:$B,2,FALSE),0)</f>
        <v>-20</v>
      </c>
      <c r="C482" s="2">
        <f>_xlfn.IFNA(VLOOKUP(A482,'JGS0002'!$A:$B,2,FALSE),0)</f>
        <v>0</v>
      </c>
      <c r="D482" s="2">
        <f>_xlfn.IFNA(VLOOKUP(A482,'JGS0003'!$A:$B,2,FALSE),0)</f>
        <v>380</v>
      </c>
      <c r="E482" s="2">
        <f>_xlfn.IFNA(VLOOKUP(A482,'JGS0004'!$A:$B,2,FALSE),0)</f>
        <v>0</v>
      </c>
      <c r="F482" s="2">
        <f>_xlfn.IFNA(VLOOKUP(A482,'JGS0005'!$A:$B,2,FALSE),0)</f>
        <v>288</v>
      </c>
      <c r="G482" s="45">
        <f t="shared" si="15"/>
        <v>648</v>
      </c>
      <c r="H482" s="2">
        <f t="shared" si="14"/>
        <v>183683</v>
      </c>
      <c r="I482" s="45">
        <f>MIN((H482-MAX(H482:$H$1291)),0)</f>
        <v>0</v>
      </c>
      <c r="J482" s="49">
        <f>MIN(H482/MAX(H482:$H$1291)-1,0)</f>
        <v>0</v>
      </c>
      <c r="K482" s="49"/>
    </row>
    <row r="483" spans="1:11" x14ac:dyDescent="0.25">
      <c r="A483" s="21">
        <v>45026</v>
      </c>
      <c r="B483" s="2">
        <f>_xlfn.IFNA(VLOOKUP(A483,'JGS0001'!$A:$B,2,FALSE),0)</f>
        <v>0</v>
      </c>
      <c r="C483" s="2">
        <f>_xlfn.IFNA(VLOOKUP(A483,'JGS0002'!$A:$B,2,FALSE),0)</f>
        <v>-190</v>
      </c>
      <c r="D483" s="2">
        <f>_xlfn.IFNA(VLOOKUP(A483,'JGS0003'!$A:$B,2,FALSE),0)</f>
        <v>-90</v>
      </c>
      <c r="E483" s="2">
        <f>_xlfn.IFNA(VLOOKUP(A483,'JGS0004'!$A:$B,2,FALSE),0)</f>
        <v>0</v>
      </c>
      <c r="F483" s="2">
        <f>_xlfn.IFNA(VLOOKUP(A483,'JGS0005'!$A:$B,2,FALSE),0)</f>
        <v>187</v>
      </c>
      <c r="G483" s="45">
        <f t="shared" si="15"/>
        <v>-93</v>
      </c>
      <c r="H483" s="2">
        <f t="shared" si="14"/>
        <v>183035</v>
      </c>
      <c r="I483" s="45">
        <f>MIN((H483-MAX(H483:$H$1291)),0)</f>
        <v>-93</v>
      </c>
      <c r="J483" s="49">
        <f>MIN(H483/MAX(H483:$H$1291)-1,0)</f>
        <v>-5.0784150976368458E-4</v>
      </c>
      <c r="K483" s="49"/>
    </row>
    <row r="484" spans="1:11" x14ac:dyDescent="0.25">
      <c r="A484" s="21">
        <v>45022</v>
      </c>
      <c r="B484" s="2">
        <f>_xlfn.IFNA(VLOOKUP(A484,'JGS0001'!$A:$B,2,FALSE),0)</f>
        <v>250</v>
      </c>
      <c r="C484" s="2">
        <f>_xlfn.IFNA(VLOOKUP(A484,'JGS0002'!$A:$B,2,FALSE),0)</f>
        <v>0</v>
      </c>
      <c r="D484" s="2">
        <f>_xlfn.IFNA(VLOOKUP(A484,'JGS0003'!$A:$B,2,FALSE),0)</f>
        <v>-220</v>
      </c>
      <c r="E484" s="2">
        <f>_xlfn.IFNA(VLOOKUP(A484,'JGS0004'!$A:$B,2,FALSE),0)</f>
        <v>128</v>
      </c>
      <c r="F484" s="2">
        <f>_xlfn.IFNA(VLOOKUP(A484,'JGS0005'!$A:$B,2,FALSE),0)</f>
        <v>575</v>
      </c>
      <c r="G484" s="45">
        <f t="shared" si="15"/>
        <v>733</v>
      </c>
      <c r="H484" s="2">
        <f t="shared" si="14"/>
        <v>183128</v>
      </c>
      <c r="I484" s="45">
        <f>MIN((H484-MAX(H484:$H$1291)),0)</f>
        <v>0</v>
      </c>
      <c r="J484" s="49">
        <f>MIN(H484/MAX(H484:$H$1291)-1,0)</f>
        <v>0</v>
      </c>
      <c r="K484" s="49"/>
    </row>
    <row r="485" spans="1:11" x14ac:dyDescent="0.25">
      <c r="A485" s="21">
        <v>45021</v>
      </c>
      <c r="B485" s="2">
        <f>_xlfn.IFNA(VLOOKUP(A485,'JGS0001'!$A:$B,2,FALSE),0)</f>
        <v>426</v>
      </c>
      <c r="C485" s="2">
        <f>_xlfn.IFNA(VLOOKUP(A485,'JGS0002'!$A:$B,2,FALSE),0)</f>
        <v>0</v>
      </c>
      <c r="D485" s="2">
        <f>_xlfn.IFNA(VLOOKUP(A485,'JGS0003'!$A:$B,2,FALSE),0)</f>
        <v>0</v>
      </c>
      <c r="E485" s="2">
        <f>_xlfn.IFNA(VLOOKUP(A485,'JGS0004'!$A:$B,2,FALSE),0)</f>
        <v>1283</v>
      </c>
      <c r="F485" s="2">
        <f>_xlfn.IFNA(VLOOKUP(A485,'JGS0005'!$A:$B,2,FALSE),0)</f>
        <v>1317</v>
      </c>
      <c r="G485" s="45">
        <f t="shared" si="15"/>
        <v>3026</v>
      </c>
      <c r="H485" s="2">
        <f t="shared" si="14"/>
        <v>182395</v>
      </c>
      <c r="I485" s="45">
        <f>MIN((H485-MAX(H485:$H$1291)),0)</f>
        <v>0</v>
      </c>
      <c r="J485" s="49">
        <f>MIN(H485/MAX(H485:$H$1291)-1,0)</f>
        <v>0</v>
      </c>
      <c r="K485" s="49"/>
    </row>
    <row r="486" spans="1:11" x14ac:dyDescent="0.25">
      <c r="A486" s="21">
        <v>45019</v>
      </c>
      <c r="B486" s="2">
        <f>_xlfn.IFNA(VLOOKUP(A486,'JGS0001'!$A:$B,2,FALSE),0)</f>
        <v>0</v>
      </c>
      <c r="C486" s="2">
        <f>_xlfn.IFNA(VLOOKUP(A486,'JGS0002'!$A:$B,2,FALSE),0)</f>
        <v>0</v>
      </c>
      <c r="D486" s="2">
        <f>_xlfn.IFNA(VLOOKUP(A486,'JGS0003'!$A:$B,2,FALSE),0)</f>
        <v>0</v>
      </c>
      <c r="E486" s="2">
        <f>_xlfn.IFNA(VLOOKUP(A486,'JGS0004'!$A:$B,2,FALSE),0)</f>
        <v>0</v>
      </c>
      <c r="F486" s="2">
        <f>_xlfn.IFNA(VLOOKUP(A486,'JGS0005'!$A:$B,2,FALSE),0)</f>
        <v>0</v>
      </c>
      <c r="G486" s="45">
        <f t="shared" si="15"/>
        <v>0</v>
      </c>
      <c r="H486" s="2">
        <f t="shared" si="14"/>
        <v>179369</v>
      </c>
      <c r="I486" s="45">
        <f>MIN((H486-MAX(H486:$H$1291)),0)</f>
        <v>-384</v>
      </c>
      <c r="J486" s="49">
        <f>MIN(H486/MAX(H486:$H$1291)-1,0)</f>
        <v>-2.1362647633140774E-3</v>
      </c>
      <c r="K486" s="49"/>
    </row>
    <row r="487" spans="1:11" x14ac:dyDescent="0.25">
      <c r="A487" s="21">
        <v>45016</v>
      </c>
      <c r="B487" s="2">
        <f>_xlfn.IFNA(VLOOKUP(A487,'JGS0001'!$A:$B,2,FALSE),0)</f>
        <v>0</v>
      </c>
      <c r="C487" s="2">
        <f>_xlfn.IFNA(VLOOKUP(A487,'JGS0002'!$A:$B,2,FALSE),0)</f>
        <v>0</v>
      </c>
      <c r="D487" s="2">
        <f>_xlfn.IFNA(VLOOKUP(A487,'JGS0003'!$A:$B,2,FALSE),0)</f>
        <v>0</v>
      </c>
      <c r="E487" s="2">
        <f>_xlfn.IFNA(VLOOKUP(A487,'JGS0004'!$A:$B,2,FALSE),0)</f>
        <v>600</v>
      </c>
      <c r="F487" s="2">
        <f>_xlfn.IFNA(VLOOKUP(A487,'JGS0005'!$A:$B,2,FALSE),0)</f>
        <v>962</v>
      </c>
      <c r="G487" s="45">
        <f t="shared" si="15"/>
        <v>1562</v>
      </c>
      <c r="H487" s="2">
        <f t="shared" si="14"/>
        <v>179369</v>
      </c>
      <c r="I487" s="45">
        <f>MIN((H487-MAX(H487:$H$1291)),0)</f>
        <v>-384</v>
      </c>
      <c r="J487" s="49">
        <f>MIN(H487/MAX(H487:$H$1291)-1,0)</f>
        <v>-2.1362647633140774E-3</v>
      </c>
      <c r="K487" s="49"/>
    </row>
    <row r="488" spans="1:11" x14ac:dyDescent="0.25">
      <c r="A488" s="21">
        <v>45014</v>
      </c>
      <c r="B488" s="2">
        <f>_xlfn.IFNA(VLOOKUP(A488,'JGS0001'!$A:$B,2,FALSE),0)</f>
        <v>0</v>
      </c>
      <c r="C488" s="2">
        <f>_xlfn.IFNA(VLOOKUP(A488,'JGS0002'!$A:$B,2,FALSE),0)</f>
        <v>803</v>
      </c>
      <c r="D488" s="2">
        <f>_xlfn.IFNA(VLOOKUP(A488,'JGS0003'!$A:$B,2,FALSE),0)</f>
        <v>0</v>
      </c>
      <c r="E488" s="2">
        <f>_xlfn.IFNA(VLOOKUP(A488,'JGS0004'!$A:$B,2,FALSE),0)</f>
        <v>1070</v>
      </c>
      <c r="F488" s="2">
        <f>_xlfn.IFNA(VLOOKUP(A488,'JGS0005'!$A:$B,2,FALSE),0)</f>
        <v>-1000</v>
      </c>
      <c r="G488" s="45">
        <f t="shared" si="15"/>
        <v>873</v>
      </c>
      <c r="H488" s="2">
        <f t="shared" si="14"/>
        <v>177807</v>
      </c>
      <c r="I488" s="45">
        <f>MIN((H488-MAX(H488:$H$1291)),0)</f>
        <v>-1946</v>
      </c>
      <c r="J488" s="49">
        <f>MIN(H488/MAX(H488:$H$1291)-1,0)</f>
        <v>-1.0825966743253201E-2</v>
      </c>
      <c r="K488" s="49"/>
    </row>
    <row r="489" spans="1:11" x14ac:dyDescent="0.25">
      <c r="A489" s="21">
        <v>45013</v>
      </c>
      <c r="B489" s="2">
        <f>_xlfn.IFNA(VLOOKUP(A489,'JGS0001'!$A:$B,2,FALSE),0)</f>
        <v>0</v>
      </c>
      <c r="C489" s="2">
        <f>_xlfn.IFNA(VLOOKUP(A489,'JGS0002'!$A:$B,2,FALSE),0)</f>
        <v>0</v>
      </c>
      <c r="D489" s="2">
        <f>_xlfn.IFNA(VLOOKUP(A489,'JGS0003'!$A:$B,2,FALSE),0)</f>
        <v>0</v>
      </c>
      <c r="E489" s="2">
        <f>_xlfn.IFNA(VLOOKUP(A489,'JGS0004'!$A:$B,2,FALSE),0)</f>
        <v>0</v>
      </c>
      <c r="F489" s="2">
        <f>_xlfn.IFNA(VLOOKUP(A489,'JGS0005'!$A:$B,2,FALSE),0)</f>
        <v>0</v>
      </c>
      <c r="G489" s="45">
        <f t="shared" si="15"/>
        <v>0</v>
      </c>
      <c r="H489" s="2">
        <f t="shared" si="14"/>
        <v>176934</v>
      </c>
      <c r="I489" s="45">
        <f>MIN((H489-MAX(H489:$H$1291)),0)</f>
        <v>-2819</v>
      </c>
      <c r="J489" s="49">
        <f>MIN(H489/MAX(H489:$H$1291)-1,0)</f>
        <v>-1.5682631166100136E-2</v>
      </c>
      <c r="K489" s="49"/>
    </row>
    <row r="490" spans="1:11" x14ac:dyDescent="0.25">
      <c r="A490" s="21">
        <v>45012</v>
      </c>
      <c r="B490" s="2">
        <f>_xlfn.IFNA(VLOOKUP(A490,'JGS0001'!$A:$B,2,FALSE),0)</f>
        <v>0</v>
      </c>
      <c r="C490" s="2">
        <f>_xlfn.IFNA(VLOOKUP(A490,'JGS0002'!$A:$B,2,FALSE),0)</f>
        <v>0</v>
      </c>
      <c r="D490" s="2">
        <f>_xlfn.IFNA(VLOOKUP(A490,'JGS0003'!$A:$B,2,FALSE),0)</f>
        <v>10</v>
      </c>
      <c r="E490" s="2">
        <f>_xlfn.IFNA(VLOOKUP(A490,'JGS0004'!$A:$B,2,FALSE),0)</f>
        <v>0</v>
      </c>
      <c r="F490" s="2">
        <f>_xlfn.IFNA(VLOOKUP(A490,'JGS0005'!$A:$B,2,FALSE),0)</f>
        <v>0</v>
      </c>
      <c r="G490" s="45">
        <f t="shared" si="15"/>
        <v>10</v>
      </c>
      <c r="H490" s="2">
        <f t="shared" si="14"/>
        <v>176934</v>
      </c>
      <c r="I490" s="45">
        <f>MIN((H490-MAX(H490:$H$1291)),0)</f>
        <v>-2819</v>
      </c>
      <c r="J490" s="49">
        <f>MIN(H490/MAX(H490:$H$1291)-1,0)</f>
        <v>-1.5682631166100136E-2</v>
      </c>
      <c r="K490" s="49"/>
    </row>
    <row r="491" spans="1:11" x14ac:dyDescent="0.25">
      <c r="A491" s="21">
        <v>45009</v>
      </c>
      <c r="B491" s="2">
        <f>_xlfn.IFNA(VLOOKUP(A491,'JGS0001'!$A:$B,2,FALSE),0)</f>
        <v>0</v>
      </c>
      <c r="C491" s="2">
        <f>_xlfn.IFNA(VLOOKUP(A491,'JGS0002'!$A:$B,2,FALSE),0)</f>
        <v>0</v>
      </c>
      <c r="D491" s="2">
        <f>_xlfn.IFNA(VLOOKUP(A491,'JGS0003'!$A:$B,2,FALSE),0)</f>
        <v>0</v>
      </c>
      <c r="E491" s="2">
        <f>_xlfn.IFNA(VLOOKUP(A491,'JGS0004'!$A:$B,2,FALSE),0)</f>
        <v>804</v>
      </c>
      <c r="F491" s="2">
        <f>_xlfn.IFNA(VLOOKUP(A491,'JGS0005'!$A:$B,2,FALSE),0)</f>
        <v>0</v>
      </c>
      <c r="G491" s="45">
        <f t="shared" si="15"/>
        <v>804</v>
      </c>
      <c r="H491" s="2">
        <f t="shared" si="14"/>
        <v>176924</v>
      </c>
      <c r="I491" s="45">
        <f>MIN((H491-MAX(H491:$H$1291)),0)</f>
        <v>-2829</v>
      </c>
      <c r="J491" s="49">
        <f>MIN(H491/MAX(H491:$H$1291)-1,0)</f>
        <v>-1.5738263060978142E-2</v>
      </c>
      <c r="K491" s="49"/>
    </row>
    <row r="492" spans="1:11" x14ac:dyDescent="0.25">
      <c r="A492" s="21">
        <v>45008</v>
      </c>
      <c r="B492" s="2">
        <f>_xlfn.IFNA(VLOOKUP(A492,'JGS0001'!$A:$B,2,FALSE),0)</f>
        <v>-60</v>
      </c>
      <c r="C492" s="2">
        <f>_xlfn.IFNA(VLOOKUP(A492,'JGS0002'!$A:$B,2,FALSE),0)</f>
        <v>-401</v>
      </c>
      <c r="D492" s="2">
        <f>_xlfn.IFNA(VLOOKUP(A492,'JGS0003'!$A:$B,2,FALSE),0)</f>
        <v>0</v>
      </c>
      <c r="E492" s="2">
        <f>_xlfn.IFNA(VLOOKUP(A492,'JGS0004'!$A:$B,2,FALSE),0)</f>
        <v>0</v>
      </c>
      <c r="F492" s="2">
        <f>_xlfn.IFNA(VLOOKUP(A492,'JGS0005'!$A:$B,2,FALSE),0)</f>
        <v>-1000</v>
      </c>
      <c r="G492" s="45">
        <f t="shared" si="15"/>
        <v>-1461</v>
      </c>
      <c r="H492" s="2">
        <f t="shared" si="14"/>
        <v>176120</v>
      </c>
      <c r="I492" s="45">
        <f>MIN((H492-MAX(H492:$H$1291)),0)</f>
        <v>-3633</v>
      </c>
      <c r="J492" s="49">
        <f>MIN(H492/MAX(H492:$H$1291)-1,0)</f>
        <v>-2.0211067409167005E-2</v>
      </c>
      <c r="K492" s="49"/>
    </row>
    <row r="493" spans="1:11" x14ac:dyDescent="0.25">
      <c r="A493" s="21">
        <v>45007</v>
      </c>
      <c r="B493" s="2">
        <f>_xlfn.IFNA(VLOOKUP(A493,'JGS0001'!$A:$B,2,FALSE),0)</f>
        <v>-1001</v>
      </c>
      <c r="C493" s="2">
        <f>_xlfn.IFNA(VLOOKUP(A493,'JGS0002'!$A:$B,2,FALSE),0)</f>
        <v>0</v>
      </c>
      <c r="D493" s="2">
        <f>_xlfn.IFNA(VLOOKUP(A493,'JGS0003'!$A:$B,2,FALSE),0)</f>
        <v>-370</v>
      </c>
      <c r="E493" s="2">
        <f>_xlfn.IFNA(VLOOKUP(A493,'JGS0004'!$A:$B,2,FALSE),0)</f>
        <v>0</v>
      </c>
      <c r="F493" s="2">
        <f>_xlfn.IFNA(VLOOKUP(A493,'JGS0005'!$A:$B,2,FALSE),0)</f>
        <v>0</v>
      </c>
      <c r="G493" s="45">
        <f t="shared" si="15"/>
        <v>-1371</v>
      </c>
      <c r="H493" s="2">
        <f t="shared" si="14"/>
        <v>177581</v>
      </c>
      <c r="I493" s="45">
        <f>MIN((H493-MAX(H493:$H$1291)),0)</f>
        <v>-2172</v>
      </c>
      <c r="J493" s="49">
        <f>MIN(H493/MAX(H493:$H$1291)-1,0)</f>
        <v>-1.2083247567495348E-2</v>
      </c>
      <c r="K493" s="49"/>
    </row>
    <row r="494" spans="1:11" x14ac:dyDescent="0.25">
      <c r="A494" s="21">
        <v>45006</v>
      </c>
      <c r="B494" s="2">
        <f>_xlfn.IFNA(VLOOKUP(A494,'JGS0001'!$A:$B,2,FALSE),0)</f>
        <v>0</v>
      </c>
      <c r="C494" s="2">
        <f>_xlfn.IFNA(VLOOKUP(A494,'JGS0002'!$A:$B,2,FALSE),0)</f>
        <v>0</v>
      </c>
      <c r="D494" s="2">
        <f>_xlfn.IFNA(VLOOKUP(A494,'JGS0003'!$A:$B,2,FALSE),0)</f>
        <v>0</v>
      </c>
      <c r="E494" s="2">
        <f>_xlfn.IFNA(VLOOKUP(A494,'JGS0004'!$A:$B,2,FALSE),0)</f>
        <v>0</v>
      </c>
      <c r="F494" s="2">
        <f>_xlfn.IFNA(VLOOKUP(A494,'JGS0005'!$A:$B,2,FALSE),0)</f>
        <v>292</v>
      </c>
      <c r="G494" s="45">
        <f t="shared" si="15"/>
        <v>292</v>
      </c>
      <c r="H494" s="2">
        <f t="shared" si="14"/>
        <v>178952</v>
      </c>
      <c r="I494" s="45">
        <f>MIN((H494-MAX(H494:$H$1291)),0)</f>
        <v>-801</v>
      </c>
      <c r="J494" s="49">
        <f>MIN(H494/MAX(H494:$H$1291)-1,0)</f>
        <v>-4.4561147797255174E-3</v>
      </c>
      <c r="K494" s="49"/>
    </row>
    <row r="495" spans="1:11" x14ac:dyDescent="0.25">
      <c r="A495" s="21">
        <v>45005</v>
      </c>
      <c r="B495" s="2">
        <f>_xlfn.IFNA(VLOOKUP(A495,'JGS0001'!$A:$B,2,FALSE),0)</f>
        <v>0</v>
      </c>
      <c r="C495" s="2">
        <f>_xlfn.IFNA(VLOOKUP(A495,'JGS0002'!$A:$B,2,FALSE),0)</f>
        <v>0</v>
      </c>
      <c r="D495" s="2">
        <f>_xlfn.IFNA(VLOOKUP(A495,'JGS0003'!$A:$B,2,FALSE),0)</f>
        <v>0</v>
      </c>
      <c r="E495" s="2">
        <f>_xlfn.IFNA(VLOOKUP(A495,'JGS0004'!$A:$B,2,FALSE),0)</f>
        <v>-1000</v>
      </c>
      <c r="F495" s="2">
        <f>_xlfn.IFNA(VLOOKUP(A495,'JGS0005'!$A:$B,2,FALSE),0)</f>
        <v>1614</v>
      </c>
      <c r="G495" s="45">
        <f t="shared" si="15"/>
        <v>614</v>
      </c>
      <c r="H495" s="2">
        <f t="shared" si="14"/>
        <v>178660</v>
      </c>
      <c r="I495" s="45">
        <f>MIN((H495-MAX(H495:$H$1291)),0)</f>
        <v>-1093</v>
      </c>
      <c r="J495" s="49">
        <f>MIN(H495/MAX(H495:$H$1291)-1,0)</f>
        <v>-6.0805661101622777E-3</v>
      </c>
      <c r="K495" s="49"/>
    </row>
    <row r="496" spans="1:11" x14ac:dyDescent="0.25">
      <c r="A496" s="21">
        <v>45002</v>
      </c>
      <c r="B496" s="2">
        <f>_xlfn.IFNA(VLOOKUP(A496,'JGS0001'!$A:$B,2,FALSE),0)</f>
        <v>0</v>
      </c>
      <c r="C496" s="2">
        <f>_xlfn.IFNA(VLOOKUP(A496,'JGS0002'!$A:$B,2,FALSE),0)</f>
        <v>0</v>
      </c>
      <c r="D496" s="2">
        <f>_xlfn.IFNA(VLOOKUP(A496,'JGS0003'!$A:$B,2,FALSE),0)</f>
        <v>0</v>
      </c>
      <c r="E496" s="2">
        <f>_xlfn.IFNA(VLOOKUP(A496,'JGS0004'!$A:$B,2,FALSE),0)</f>
        <v>0</v>
      </c>
      <c r="F496" s="2">
        <f>_xlfn.IFNA(VLOOKUP(A496,'JGS0005'!$A:$B,2,FALSE),0)</f>
        <v>0</v>
      </c>
      <c r="G496" s="45">
        <f t="shared" si="15"/>
        <v>0</v>
      </c>
      <c r="H496" s="2">
        <f t="shared" si="14"/>
        <v>178046</v>
      </c>
      <c r="I496" s="45">
        <f>MIN((H496-MAX(H496:$H$1291)),0)</f>
        <v>-1707</v>
      </c>
      <c r="J496" s="49">
        <f>MIN(H496/MAX(H496:$H$1291)-1,0)</f>
        <v>-9.4963644556697036E-3</v>
      </c>
      <c r="K496" s="49"/>
    </row>
    <row r="497" spans="1:11" x14ac:dyDescent="0.25">
      <c r="A497" s="21">
        <v>45001</v>
      </c>
      <c r="B497" s="2">
        <f>_xlfn.IFNA(VLOOKUP(A497,'JGS0001'!$A:$B,2,FALSE),0)</f>
        <v>365</v>
      </c>
      <c r="C497" s="2">
        <f>_xlfn.IFNA(VLOOKUP(A497,'JGS0002'!$A:$B,2,FALSE),0)</f>
        <v>0</v>
      </c>
      <c r="D497" s="2">
        <f>_xlfn.IFNA(VLOOKUP(A497,'JGS0003'!$A:$B,2,FALSE),0)</f>
        <v>0</v>
      </c>
      <c r="E497" s="2">
        <f>_xlfn.IFNA(VLOOKUP(A497,'JGS0004'!$A:$B,2,FALSE),0)</f>
        <v>365</v>
      </c>
      <c r="F497" s="2">
        <f>_xlfn.IFNA(VLOOKUP(A497,'JGS0005'!$A:$B,2,FALSE),0)</f>
        <v>-1000</v>
      </c>
      <c r="G497" s="45">
        <f t="shared" si="15"/>
        <v>-270</v>
      </c>
      <c r="H497" s="2">
        <f t="shared" si="14"/>
        <v>178046</v>
      </c>
      <c r="I497" s="45">
        <f>MIN((H497-MAX(H497:$H$1291)),0)</f>
        <v>-1707</v>
      </c>
      <c r="J497" s="49">
        <f>MIN(H497/MAX(H497:$H$1291)-1,0)</f>
        <v>-9.4963644556697036E-3</v>
      </c>
      <c r="K497" s="49"/>
    </row>
    <row r="498" spans="1:11" x14ac:dyDescent="0.25">
      <c r="A498" s="21">
        <v>45000</v>
      </c>
      <c r="B498" s="2">
        <f>_xlfn.IFNA(VLOOKUP(A498,'JGS0001'!$A:$B,2,FALSE),0)</f>
        <v>0</v>
      </c>
      <c r="C498" s="2">
        <f>_xlfn.IFNA(VLOOKUP(A498,'JGS0002'!$A:$B,2,FALSE),0)</f>
        <v>0</v>
      </c>
      <c r="D498" s="2">
        <f>_xlfn.IFNA(VLOOKUP(A498,'JGS0003'!$A:$B,2,FALSE),0)</f>
        <v>0</v>
      </c>
      <c r="E498" s="2">
        <f>_xlfn.IFNA(VLOOKUP(A498,'JGS0004'!$A:$B,2,FALSE),0)</f>
        <v>808</v>
      </c>
      <c r="F498" s="2">
        <f>_xlfn.IFNA(VLOOKUP(A498,'JGS0005'!$A:$B,2,FALSE),0)</f>
        <v>0</v>
      </c>
      <c r="G498" s="45">
        <f t="shared" si="15"/>
        <v>808</v>
      </c>
      <c r="H498" s="2">
        <f t="shared" si="14"/>
        <v>178316</v>
      </c>
      <c r="I498" s="45">
        <f>MIN((H498-MAX(H498:$H$1291)),0)</f>
        <v>-1437</v>
      </c>
      <c r="J498" s="49">
        <f>MIN(H498/MAX(H498:$H$1291)-1,0)</f>
        <v>-7.9943032939644443E-3</v>
      </c>
      <c r="K498" s="49"/>
    </row>
    <row r="499" spans="1:11" x14ac:dyDescent="0.25">
      <c r="A499" s="21">
        <v>44999</v>
      </c>
      <c r="B499" s="2">
        <f>_xlfn.IFNA(VLOOKUP(A499,'JGS0001'!$A:$B,2,FALSE),0)</f>
        <v>0</v>
      </c>
      <c r="C499" s="2">
        <f>_xlfn.IFNA(VLOOKUP(A499,'JGS0002'!$A:$B,2,FALSE),0)</f>
        <v>-1000</v>
      </c>
      <c r="D499" s="2">
        <f>_xlfn.IFNA(VLOOKUP(A499,'JGS0003'!$A:$B,2,FALSE),0)</f>
        <v>0</v>
      </c>
      <c r="E499" s="2">
        <f>_xlfn.IFNA(VLOOKUP(A499,'JGS0004'!$A:$B,2,FALSE),0)</f>
        <v>0</v>
      </c>
      <c r="F499" s="2">
        <f>_xlfn.IFNA(VLOOKUP(A499,'JGS0005'!$A:$B,2,FALSE),0)</f>
        <v>-1023</v>
      </c>
      <c r="G499" s="45">
        <f t="shared" si="15"/>
        <v>-2023</v>
      </c>
      <c r="H499" s="2">
        <f t="shared" si="14"/>
        <v>177508</v>
      </c>
      <c r="I499" s="45">
        <f>MIN((H499-MAX(H499:$H$1291)),0)</f>
        <v>-2245</v>
      </c>
      <c r="J499" s="49">
        <f>MIN(H499/MAX(H499:$H$1291)-1,0)</f>
        <v>-1.2489360400104621E-2</v>
      </c>
      <c r="K499" s="49"/>
    </row>
    <row r="500" spans="1:11" x14ac:dyDescent="0.25">
      <c r="A500" s="21">
        <v>44998</v>
      </c>
      <c r="B500" s="2">
        <f>_xlfn.IFNA(VLOOKUP(A500,'JGS0001'!$A:$B,2,FALSE),0)</f>
        <v>0</v>
      </c>
      <c r="C500" s="2">
        <f>_xlfn.IFNA(VLOOKUP(A500,'JGS0002'!$A:$B,2,FALSE),0)</f>
        <v>0</v>
      </c>
      <c r="D500" s="2">
        <f>_xlfn.IFNA(VLOOKUP(A500,'JGS0003'!$A:$B,2,FALSE),0)</f>
        <v>0</v>
      </c>
      <c r="E500" s="2">
        <f>_xlfn.IFNA(VLOOKUP(A500,'JGS0004'!$A:$B,2,FALSE),0)</f>
        <v>1739</v>
      </c>
      <c r="F500" s="2">
        <f>_xlfn.IFNA(VLOOKUP(A500,'JGS0005'!$A:$B,2,FALSE),0)</f>
        <v>0</v>
      </c>
      <c r="G500" s="45">
        <f t="shared" si="15"/>
        <v>1739</v>
      </c>
      <c r="H500" s="2">
        <f t="shared" si="14"/>
        <v>179531</v>
      </c>
      <c r="I500" s="45">
        <f>MIN((H500-MAX(H500:$H$1291)),0)</f>
        <v>-222</v>
      </c>
      <c r="J500" s="49">
        <f>MIN(H500/MAX(H500:$H$1291)-1,0)</f>
        <v>-1.2350280662909441E-3</v>
      </c>
      <c r="K500" s="49"/>
    </row>
    <row r="501" spans="1:11" x14ac:dyDescent="0.25">
      <c r="A501" s="21">
        <v>44995</v>
      </c>
      <c r="B501" s="2">
        <f>_xlfn.IFNA(VLOOKUP(A501,'JGS0001'!$A:$B,2,FALSE),0)</f>
        <v>-633</v>
      </c>
      <c r="C501" s="2">
        <f>_xlfn.IFNA(VLOOKUP(A501,'JGS0002'!$A:$B,2,FALSE),0)</f>
        <v>0</v>
      </c>
      <c r="D501" s="2">
        <f>_xlfn.IFNA(VLOOKUP(A501,'JGS0003'!$A:$B,2,FALSE),0)</f>
        <v>0</v>
      </c>
      <c r="E501" s="2">
        <f>_xlfn.IFNA(VLOOKUP(A501,'JGS0004'!$A:$B,2,FALSE),0)</f>
        <v>0</v>
      </c>
      <c r="F501" s="2">
        <f>_xlfn.IFNA(VLOOKUP(A501,'JGS0005'!$A:$B,2,FALSE),0)</f>
        <v>-1000</v>
      </c>
      <c r="G501" s="45">
        <f t="shared" si="15"/>
        <v>-1633</v>
      </c>
      <c r="H501" s="2">
        <f t="shared" si="14"/>
        <v>177792</v>
      </c>
      <c r="I501" s="45">
        <f>MIN((H501-MAX(H501:$H$1291)),0)</f>
        <v>-1961</v>
      </c>
      <c r="J501" s="49">
        <f>MIN(H501/MAX(H501:$H$1291)-1,0)</f>
        <v>-1.0909414585570154E-2</v>
      </c>
      <c r="K501" s="49"/>
    </row>
    <row r="502" spans="1:11" x14ac:dyDescent="0.25">
      <c r="A502" s="21">
        <v>44994</v>
      </c>
      <c r="B502" s="2">
        <f>_xlfn.IFNA(VLOOKUP(A502,'JGS0001'!$A:$B,2,FALSE),0)</f>
        <v>0</v>
      </c>
      <c r="C502" s="2">
        <f>_xlfn.IFNA(VLOOKUP(A502,'JGS0002'!$A:$B,2,FALSE),0)</f>
        <v>0</v>
      </c>
      <c r="D502" s="2">
        <f>_xlfn.IFNA(VLOOKUP(A502,'JGS0003'!$A:$B,2,FALSE),0)</f>
        <v>0</v>
      </c>
      <c r="E502" s="2">
        <f>_xlfn.IFNA(VLOOKUP(A502,'JGS0004'!$A:$B,2,FALSE),0)</f>
        <v>1059</v>
      </c>
      <c r="F502" s="2">
        <f>_xlfn.IFNA(VLOOKUP(A502,'JGS0005'!$A:$B,2,FALSE),0)</f>
        <v>0</v>
      </c>
      <c r="G502" s="45">
        <f t="shared" si="15"/>
        <v>1059</v>
      </c>
      <c r="H502" s="2">
        <f t="shared" si="14"/>
        <v>179425</v>
      </c>
      <c r="I502" s="45">
        <f>MIN((H502-MAX(H502:$H$1291)),0)</f>
        <v>-328</v>
      </c>
      <c r="J502" s="49">
        <f>MIN(H502/MAX(H502:$H$1291)-1,0)</f>
        <v>-1.8247261519974689E-3</v>
      </c>
      <c r="K502" s="49"/>
    </row>
    <row r="503" spans="1:11" x14ac:dyDescent="0.25">
      <c r="A503" s="21">
        <v>44993</v>
      </c>
      <c r="B503" s="2">
        <f>_xlfn.IFNA(VLOOKUP(A503,'JGS0001'!$A:$B,2,FALSE),0)</f>
        <v>-575</v>
      </c>
      <c r="C503" s="2">
        <f>_xlfn.IFNA(VLOOKUP(A503,'JGS0002'!$A:$B,2,FALSE),0)</f>
        <v>462</v>
      </c>
      <c r="D503" s="2">
        <f>_xlfn.IFNA(VLOOKUP(A503,'JGS0003'!$A:$B,2,FALSE),0)</f>
        <v>0</v>
      </c>
      <c r="E503" s="2">
        <f>_xlfn.IFNA(VLOOKUP(A503,'JGS0004'!$A:$B,2,FALSE),0)</f>
        <v>-1000</v>
      </c>
      <c r="F503" s="2">
        <f>_xlfn.IFNA(VLOOKUP(A503,'JGS0005'!$A:$B,2,FALSE),0)</f>
        <v>0</v>
      </c>
      <c r="G503" s="45">
        <f t="shared" si="15"/>
        <v>-1113</v>
      </c>
      <c r="H503" s="2">
        <f t="shared" si="14"/>
        <v>178366</v>
      </c>
      <c r="I503" s="45">
        <f>MIN((H503-MAX(H503:$H$1291)),0)</f>
        <v>-1387</v>
      </c>
      <c r="J503" s="49">
        <f>MIN(H503/MAX(H503:$H$1291)-1,0)</f>
        <v>-7.716143819574639E-3</v>
      </c>
      <c r="K503" s="49"/>
    </row>
    <row r="504" spans="1:11" x14ac:dyDescent="0.25">
      <c r="A504" s="21">
        <v>44991</v>
      </c>
      <c r="B504" s="2">
        <f>_xlfn.IFNA(VLOOKUP(A504,'JGS0001'!$A:$B,2,FALSE),0)</f>
        <v>360</v>
      </c>
      <c r="C504" s="2">
        <f>_xlfn.IFNA(VLOOKUP(A504,'JGS0002'!$A:$B,2,FALSE),0)</f>
        <v>0</v>
      </c>
      <c r="D504" s="2">
        <f>_xlfn.IFNA(VLOOKUP(A504,'JGS0003'!$A:$B,2,FALSE),0)</f>
        <v>0</v>
      </c>
      <c r="E504" s="2">
        <f>_xlfn.IFNA(VLOOKUP(A504,'JGS0004'!$A:$B,2,FALSE),0)</f>
        <v>-46</v>
      </c>
      <c r="F504" s="2">
        <f>_xlfn.IFNA(VLOOKUP(A504,'JGS0005'!$A:$B,2,FALSE),0)</f>
        <v>-588</v>
      </c>
      <c r="G504" s="45">
        <f t="shared" si="15"/>
        <v>-274</v>
      </c>
      <c r="H504" s="2">
        <f t="shared" si="14"/>
        <v>179479</v>
      </c>
      <c r="I504" s="45">
        <f>MIN((H504-MAX(H504:$H$1291)),0)</f>
        <v>-274</v>
      </c>
      <c r="J504" s="49">
        <f>MIN(H504/MAX(H504:$H$1291)-1,0)</f>
        <v>-1.5243139196564615E-3</v>
      </c>
      <c r="K504" s="49"/>
    </row>
    <row r="505" spans="1:11" x14ac:dyDescent="0.25">
      <c r="A505" s="21">
        <v>44988</v>
      </c>
      <c r="B505" s="2">
        <f>_xlfn.IFNA(VLOOKUP(A505,'JGS0001'!$A:$B,2,FALSE),0)</f>
        <v>0</v>
      </c>
      <c r="C505" s="2">
        <f>_xlfn.IFNA(VLOOKUP(A505,'JGS0002'!$A:$B,2,FALSE),0)</f>
        <v>430</v>
      </c>
      <c r="D505" s="2">
        <f>_xlfn.IFNA(VLOOKUP(A505,'JGS0003'!$A:$B,2,FALSE),0)</f>
        <v>1604</v>
      </c>
      <c r="E505" s="2">
        <f>_xlfn.IFNA(VLOOKUP(A505,'JGS0004'!$A:$B,2,FALSE),0)</f>
        <v>420</v>
      </c>
      <c r="F505" s="2">
        <f>_xlfn.IFNA(VLOOKUP(A505,'JGS0005'!$A:$B,2,FALSE),0)</f>
        <v>965</v>
      </c>
      <c r="G505" s="45">
        <f t="shared" si="15"/>
        <v>3419</v>
      </c>
      <c r="H505" s="2">
        <f t="shared" si="14"/>
        <v>179753</v>
      </c>
      <c r="I505" s="45">
        <f>MIN((H505-MAX(H505:$H$1291)),0)</f>
        <v>0</v>
      </c>
      <c r="J505" s="49">
        <f>MIN(H505/MAX(H505:$H$1291)-1,0)</f>
        <v>0</v>
      </c>
      <c r="K505" s="49"/>
    </row>
    <row r="506" spans="1:11" x14ac:dyDescent="0.25">
      <c r="A506" s="21">
        <v>44987</v>
      </c>
      <c r="B506" s="2">
        <f>_xlfn.IFNA(VLOOKUP(A506,'JGS0001'!$A:$B,2,FALSE),0)</f>
        <v>0</v>
      </c>
      <c r="C506" s="2">
        <f>_xlfn.IFNA(VLOOKUP(A506,'JGS0002'!$A:$B,2,FALSE),0)</f>
        <v>0</v>
      </c>
      <c r="D506" s="2">
        <f>_xlfn.IFNA(VLOOKUP(A506,'JGS0003'!$A:$B,2,FALSE),0)</f>
        <v>0</v>
      </c>
      <c r="E506" s="2">
        <f>_xlfn.IFNA(VLOOKUP(A506,'JGS0004'!$A:$B,2,FALSE),0)</f>
        <v>256</v>
      </c>
      <c r="F506" s="2">
        <f>_xlfn.IFNA(VLOOKUP(A506,'JGS0005'!$A:$B,2,FALSE),0)</f>
        <v>0</v>
      </c>
      <c r="G506" s="45">
        <f t="shared" si="15"/>
        <v>256</v>
      </c>
      <c r="H506" s="2">
        <f t="shared" si="14"/>
        <v>176334</v>
      </c>
      <c r="I506" s="45">
        <f>MIN((H506-MAX(H506:$H$1291)),0)</f>
        <v>0</v>
      </c>
      <c r="J506" s="49">
        <f>MIN(H506/MAX(H506:$H$1291)-1,0)</f>
        <v>0</v>
      </c>
      <c r="K506" s="49"/>
    </row>
    <row r="507" spans="1:11" x14ac:dyDescent="0.25">
      <c r="A507" s="21">
        <v>44986</v>
      </c>
      <c r="B507" s="2">
        <f>_xlfn.IFNA(VLOOKUP(A507,'JGS0001'!$A:$B,2,FALSE),0)</f>
        <v>0</v>
      </c>
      <c r="C507" s="2">
        <f>_xlfn.IFNA(VLOOKUP(A507,'JGS0002'!$A:$B,2,FALSE),0)</f>
        <v>360</v>
      </c>
      <c r="D507" s="2">
        <f>_xlfn.IFNA(VLOOKUP(A507,'JGS0003'!$A:$B,2,FALSE),0)</f>
        <v>15</v>
      </c>
      <c r="E507" s="2">
        <f>_xlfn.IFNA(VLOOKUP(A507,'JGS0004'!$A:$B,2,FALSE),0)</f>
        <v>0</v>
      </c>
      <c r="F507" s="2">
        <f>_xlfn.IFNA(VLOOKUP(A507,'JGS0005'!$A:$B,2,FALSE),0)</f>
        <v>0</v>
      </c>
      <c r="G507" s="45">
        <f t="shared" si="15"/>
        <v>375</v>
      </c>
      <c r="H507" s="2">
        <f t="shared" si="14"/>
        <v>176078</v>
      </c>
      <c r="I507" s="45">
        <f>MIN((H507-MAX(H507:$H$1291)),0)</f>
        <v>0</v>
      </c>
      <c r="J507" s="49">
        <f>MIN(H507/MAX(H507:$H$1291)-1,0)</f>
        <v>0</v>
      </c>
      <c r="K507" s="49"/>
    </row>
    <row r="508" spans="1:11" x14ac:dyDescent="0.25">
      <c r="A508" s="21">
        <v>44985</v>
      </c>
      <c r="B508" s="2">
        <f>_xlfn.IFNA(VLOOKUP(A508,'JGS0001'!$A:$B,2,FALSE),0)</f>
        <v>45</v>
      </c>
      <c r="C508" s="2">
        <f>_xlfn.IFNA(VLOOKUP(A508,'JGS0002'!$A:$B,2,FALSE),0)</f>
        <v>0</v>
      </c>
      <c r="D508" s="2">
        <f>_xlfn.IFNA(VLOOKUP(A508,'JGS0003'!$A:$B,2,FALSE),0)</f>
        <v>0</v>
      </c>
      <c r="E508" s="2">
        <f>_xlfn.IFNA(VLOOKUP(A508,'JGS0004'!$A:$B,2,FALSE),0)</f>
        <v>798</v>
      </c>
      <c r="F508" s="2">
        <f>_xlfn.IFNA(VLOOKUP(A508,'JGS0005'!$A:$B,2,FALSE),0)</f>
        <v>1326</v>
      </c>
      <c r="G508" s="45">
        <f t="shared" si="15"/>
        <v>2169</v>
      </c>
      <c r="H508" s="2">
        <f t="shared" si="14"/>
        <v>175703</v>
      </c>
      <c r="I508" s="45">
        <f>MIN((H508-MAX(H508:$H$1291)),0)</f>
        <v>-146</v>
      </c>
      <c r="J508" s="49">
        <f>MIN(H508/MAX(H508:$H$1291)-1,0)</f>
        <v>-8.3025777797995914E-4</v>
      </c>
      <c r="K508" s="49"/>
    </row>
    <row r="509" spans="1:11" x14ac:dyDescent="0.25">
      <c r="A509" s="21">
        <v>44984</v>
      </c>
      <c r="B509" s="2">
        <f>_xlfn.IFNA(VLOOKUP(A509,'JGS0001'!$A:$B,2,FALSE),0)</f>
        <v>645</v>
      </c>
      <c r="C509" s="2">
        <f>_xlfn.IFNA(VLOOKUP(A509,'JGS0002'!$A:$B,2,FALSE),0)</f>
        <v>0</v>
      </c>
      <c r="D509" s="2">
        <f>_xlfn.IFNA(VLOOKUP(A509,'JGS0003'!$A:$B,2,FALSE),0)</f>
        <v>0</v>
      </c>
      <c r="E509" s="2">
        <f>_xlfn.IFNA(VLOOKUP(A509,'JGS0004'!$A:$B,2,FALSE),0)</f>
        <v>0</v>
      </c>
      <c r="F509" s="2">
        <f>_xlfn.IFNA(VLOOKUP(A509,'JGS0005'!$A:$B,2,FALSE),0)</f>
        <v>87</v>
      </c>
      <c r="G509" s="45">
        <f t="shared" si="15"/>
        <v>732</v>
      </c>
      <c r="H509" s="2">
        <f t="shared" si="14"/>
        <v>173534</v>
      </c>
      <c r="I509" s="45">
        <f>MIN((H509-MAX(H509:$H$1291)),0)</f>
        <v>-2315</v>
      </c>
      <c r="J509" s="49">
        <f>MIN(H509/MAX(H509:$H$1291)-1,0)</f>
        <v>-1.3164703808381084E-2</v>
      </c>
      <c r="K509" s="49"/>
    </row>
    <row r="510" spans="1:11" x14ac:dyDescent="0.25">
      <c r="A510" s="21">
        <v>44981</v>
      </c>
      <c r="B510" s="2">
        <f>_xlfn.IFNA(VLOOKUP(A510,'JGS0001'!$A:$B,2,FALSE),0)</f>
        <v>0</v>
      </c>
      <c r="C510" s="2">
        <f>_xlfn.IFNA(VLOOKUP(A510,'JGS0002'!$A:$B,2,FALSE),0)</f>
        <v>0</v>
      </c>
      <c r="D510" s="2">
        <f>_xlfn.IFNA(VLOOKUP(A510,'JGS0003'!$A:$B,2,FALSE),0)</f>
        <v>-1000</v>
      </c>
      <c r="E510" s="2">
        <f>_xlfn.IFNA(VLOOKUP(A510,'JGS0004'!$A:$B,2,FALSE),0)</f>
        <v>-1000</v>
      </c>
      <c r="F510" s="2">
        <f>_xlfn.IFNA(VLOOKUP(A510,'JGS0005'!$A:$B,2,FALSE),0)</f>
        <v>0</v>
      </c>
      <c r="G510" s="45">
        <f t="shared" si="15"/>
        <v>-2000</v>
      </c>
      <c r="H510" s="2">
        <f t="shared" si="14"/>
        <v>172802</v>
      </c>
      <c r="I510" s="45">
        <f>MIN((H510-MAX(H510:$H$1291)),0)</f>
        <v>-3047</v>
      </c>
      <c r="J510" s="49">
        <f>MIN(H510/MAX(H510:$H$1291)-1,0)</f>
        <v>-1.7327366092499852E-2</v>
      </c>
      <c r="K510" s="49"/>
    </row>
    <row r="511" spans="1:11" x14ac:dyDescent="0.25">
      <c r="A511" s="21">
        <v>44980</v>
      </c>
      <c r="B511" s="2">
        <f>_xlfn.IFNA(VLOOKUP(A511,'JGS0001'!$A:$B,2,FALSE),0)</f>
        <v>0</v>
      </c>
      <c r="C511" s="2">
        <f>_xlfn.IFNA(VLOOKUP(A511,'JGS0002'!$A:$B,2,FALSE),0)</f>
        <v>-1000</v>
      </c>
      <c r="D511" s="2">
        <f>_xlfn.IFNA(VLOOKUP(A511,'JGS0003'!$A:$B,2,FALSE),0)</f>
        <v>0</v>
      </c>
      <c r="E511" s="2">
        <f>_xlfn.IFNA(VLOOKUP(A511,'JGS0004'!$A:$B,2,FALSE),0)</f>
        <v>0</v>
      </c>
      <c r="F511" s="2">
        <f>_xlfn.IFNA(VLOOKUP(A511,'JGS0005'!$A:$B,2,FALSE),0)</f>
        <v>0</v>
      </c>
      <c r="G511" s="45">
        <f t="shared" si="15"/>
        <v>-1000</v>
      </c>
      <c r="H511" s="2">
        <f t="shared" si="14"/>
        <v>174802</v>
      </c>
      <c r="I511" s="45">
        <f>MIN((H511-MAX(H511:$H$1291)),0)</f>
        <v>-1047</v>
      </c>
      <c r="J511" s="49">
        <f>MIN(H511/MAX(H511:$H$1291)-1,0)</f>
        <v>-5.9539718735961422E-3</v>
      </c>
      <c r="K511" s="49"/>
    </row>
    <row r="512" spans="1:11" x14ac:dyDescent="0.25">
      <c r="A512" s="21">
        <v>44979</v>
      </c>
      <c r="B512" s="2">
        <f>_xlfn.IFNA(VLOOKUP(A512,'JGS0001'!$A:$B,2,FALSE),0)</f>
        <v>1356</v>
      </c>
      <c r="C512" s="2">
        <f>_xlfn.IFNA(VLOOKUP(A512,'JGS0002'!$A:$B,2,FALSE),0)</f>
        <v>0</v>
      </c>
      <c r="D512" s="2">
        <f>_xlfn.IFNA(VLOOKUP(A512,'JGS0003'!$A:$B,2,FALSE),0)</f>
        <v>0</v>
      </c>
      <c r="E512" s="2">
        <f>_xlfn.IFNA(VLOOKUP(A512,'JGS0004'!$A:$B,2,FALSE),0)</f>
        <v>1388</v>
      </c>
      <c r="F512" s="2">
        <f>_xlfn.IFNA(VLOOKUP(A512,'JGS0005'!$A:$B,2,FALSE),0)</f>
        <v>2775</v>
      </c>
      <c r="G512" s="45">
        <f t="shared" si="15"/>
        <v>5519</v>
      </c>
      <c r="H512" s="2">
        <f t="shared" si="14"/>
        <v>175802</v>
      </c>
      <c r="I512" s="45">
        <f>MIN((H512-MAX(H512:$H$1291)),0)</f>
        <v>-47</v>
      </c>
      <c r="J512" s="49">
        <f>MIN(H512/MAX(H512:$H$1291)-1,0)</f>
        <v>-2.672747641442319E-4</v>
      </c>
      <c r="K512" s="49"/>
    </row>
    <row r="513" spans="1:11" x14ac:dyDescent="0.25">
      <c r="A513" s="21">
        <v>44978</v>
      </c>
      <c r="B513" s="2">
        <f>_xlfn.IFNA(VLOOKUP(A513,'JGS0001'!$A:$B,2,FALSE),0)</f>
        <v>0</v>
      </c>
      <c r="C513" s="2">
        <f>_xlfn.IFNA(VLOOKUP(A513,'JGS0002'!$A:$B,2,FALSE),0)</f>
        <v>0</v>
      </c>
      <c r="D513" s="2">
        <f>_xlfn.IFNA(VLOOKUP(A513,'JGS0003'!$A:$B,2,FALSE),0)</f>
        <v>0</v>
      </c>
      <c r="E513" s="2">
        <f>_xlfn.IFNA(VLOOKUP(A513,'JGS0004'!$A:$B,2,FALSE),0)</f>
        <v>-1000</v>
      </c>
      <c r="F513" s="2">
        <f>_xlfn.IFNA(VLOOKUP(A513,'JGS0005'!$A:$B,2,FALSE),0)</f>
        <v>0</v>
      </c>
      <c r="G513" s="45">
        <f t="shared" si="15"/>
        <v>-1000</v>
      </c>
      <c r="H513" s="2">
        <f t="shared" si="14"/>
        <v>170283</v>
      </c>
      <c r="I513" s="45">
        <f>MIN((H513-MAX(H513:$H$1291)),0)</f>
        <v>-5566</v>
      </c>
      <c r="J513" s="49">
        <f>MIN(H513/MAX(H513:$H$1291)-1,0)</f>
        <v>-3.1652156111209084E-2</v>
      </c>
      <c r="K513" s="49"/>
    </row>
    <row r="514" spans="1:11" x14ac:dyDescent="0.25">
      <c r="A514" s="21">
        <v>44977</v>
      </c>
      <c r="B514" s="2">
        <f>_xlfn.IFNA(VLOOKUP(A514,'JGS0001'!$A:$B,2,FALSE),0)</f>
        <v>0</v>
      </c>
      <c r="C514" s="2">
        <f>_xlfn.IFNA(VLOOKUP(A514,'JGS0002'!$A:$B,2,FALSE),0)</f>
        <v>0</v>
      </c>
      <c r="D514" s="2">
        <f>_xlfn.IFNA(VLOOKUP(A514,'JGS0003'!$A:$B,2,FALSE),0)</f>
        <v>-1000</v>
      </c>
      <c r="E514" s="2">
        <f>_xlfn.IFNA(VLOOKUP(A514,'JGS0004'!$A:$B,2,FALSE),0)</f>
        <v>240</v>
      </c>
      <c r="F514" s="2">
        <f>_xlfn.IFNA(VLOOKUP(A514,'JGS0005'!$A:$B,2,FALSE),0)</f>
        <v>0</v>
      </c>
      <c r="G514" s="45">
        <f t="shared" si="15"/>
        <v>-760</v>
      </c>
      <c r="H514" s="2">
        <f t="shared" ref="H514:H577" si="16">H515+G514</f>
        <v>171283</v>
      </c>
      <c r="I514" s="45">
        <f>MIN((H514-MAX(H514:$H$1291)),0)</f>
        <v>-4566</v>
      </c>
      <c r="J514" s="49">
        <f>MIN(H514/MAX(H514:$H$1291)-1,0)</f>
        <v>-2.5965459001757174E-2</v>
      </c>
      <c r="K514" s="49"/>
    </row>
    <row r="515" spans="1:11" x14ac:dyDescent="0.25">
      <c r="A515" s="21">
        <v>44974</v>
      </c>
      <c r="B515" s="2">
        <f>_xlfn.IFNA(VLOOKUP(A515,'JGS0001'!$A:$B,2,FALSE),0)</f>
        <v>0</v>
      </c>
      <c r="C515" s="2">
        <f>_xlfn.IFNA(VLOOKUP(A515,'JGS0002'!$A:$B,2,FALSE),0)</f>
        <v>0</v>
      </c>
      <c r="D515" s="2">
        <f>_xlfn.IFNA(VLOOKUP(A515,'JGS0003'!$A:$B,2,FALSE),0)</f>
        <v>0</v>
      </c>
      <c r="E515" s="2">
        <f>_xlfn.IFNA(VLOOKUP(A515,'JGS0004'!$A:$B,2,FALSE),0)</f>
        <v>650</v>
      </c>
      <c r="F515" s="2">
        <f>_xlfn.IFNA(VLOOKUP(A515,'JGS0005'!$A:$B,2,FALSE),0)</f>
        <v>282</v>
      </c>
      <c r="G515" s="45">
        <f t="shared" ref="G515:G578" si="17">SUM(B515:F515)</f>
        <v>932</v>
      </c>
      <c r="H515" s="2">
        <f t="shared" si="16"/>
        <v>172043</v>
      </c>
      <c r="I515" s="45">
        <f>MIN((H515-MAX(H515:$H$1291)),0)</f>
        <v>-3806</v>
      </c>
      <c r="J515" s="49">
        <f>MIN(H515/MAX(H515:$H$1291)-1,0)</f>
        <v>-2.1643569198573798E-2</v>
      </c>
      <c r="K515" s="49"/>
    </row>
    <row r="516" spans="1:11" x14ac:dyDescent="0.25">
      <c r="A516" s="21">
        <v>44973</v>
      </c>
      <c r="B516" s="2">
        <f>_xlfn.IFNA(VLOOKUP(A516,'JGS0001'!$A:$B,2,FALSE),0)</f>
        <v>98</v>
      </c>
      <c r="C516" s="2">
        <f>_xlfn.IFNA(VLOOKUP(A516,'JGS0002'!$A:$B,2,FALSE),0)</f>
        <v>0</v>
      </c>
      <c r="D516" s="2">
        <f>_xlfn.IFNA(VLOOKUP(A516,'JGS0003'!$A:$B,2,FALSE),0)</f>
        <v>0</v>
      </c>
      <c r="E516" s="2">
        <f>_xlfn.IFNA(VLOOKUP(A516,'JGS0004'!$A:$B,2,FALSE),0)</f>
        <v>-524</v>
      </c>
      <c r="F516" s="2">
        <f>_xlfn.IFNA(VLOOKUP(A516,'JGS0005'!$A:$B,2,FALSE),0)</f>
        <v>-1000</v>
      </c>
      <c r="G516" s="45">
        <f t="shared" si="17"/>
        <v>-1426</v>
      </c>
      <c r="H516" s="2">
        <f t="shared" si="16"/>
        <v>171111</v>
      </c>
      <c r="I516" s="45">
        <f>MIN((H516-MAX(H516:$H$1291)),0)</f>
        <v>-4738</v>
      </c>
      <c r="J516" s="49">
        <f>MIN(H516/MAX(H516:$H$1291)-1,0)</f>
        <v>-2.6943570904582881E-2</v>
      </c>
      <c r="K516" s="49"/>
    </row>
    <row r="517" spans="1:11" x14ac:dyDescent="0.25">
      <c r="A517" s="21">
        <v>44972</v>
      </c>
      <c r="B517" s="2">
        <f>_xlfn.IFNA(VLOOKUP(A517,'JGS0001'!$A:$B,2,FALSE),0)</f>
        <v>0</v>
      </c>
      <c r="C517" s="2">
        <f>_xlfn.IFNA(VLOOKUP(A517,'JGS0002'!$A:$B,2,FALSE),0)</f>
        <v>0</v>
      </c>
      <c r="D517" s="2">
        <f>_xlfn.IFNA(VLOOKUP(A517,'JGS0003'!$A:$B,2,FALSE),0)</f>
        <v>-50</v>
      </c>
      <c r="E517" s="2">
        <f>_xlfn.IFNA(VLOOKUP(A517,'JGS0004'!$A:$B,2,FALSE),0)</f>
        <v>0</v>
      </c>
      <c r="F517" s="2">
        <f>_xlfn.IFNA(VLOOKUP(A517,'JGS0005'!$A:$B,2,FALSE),0)</f>
        <v>1511</v>
      </c>
      <c r="G517" s="45">
        <f t="shared" si="17"/>
        <v>1461</v>
      </c>
      <c r="H517" s="2">
        <f t="shared" si="16"/>
        <v>172537</v>
      </c>
      <c r="I517" s="45">
        <f>MIN((H517-MAX(H517:$H$1291)),0)</f>
        <v>-3312</v>
      </c>
      <c r="J517" s="49">
        <f>MIN(H517/MAX(H517:$H$1291)-1,0)</f>
        <v>-1.8834340826504592E-2</v>
      </c>
      <c r="K517" s="49"/>
    </row>
    <row r="518" spans="1:11" x14ac:dyDescent="0.25">
      <c r="A518" s="21">
        <v>44971</v>
      </c>
      <c r="B518" s="2">
        <f>_xlfn.IFNA(VLOOKUP(A518,'JGS0001'!$A:$B,2,FALSE),0)</f>
        <v>0</v>
      </c>
      <c r="C518" s="2">
        <f>_xlfn.IFNA(VLOOKUP(A518,'JGS0002'!$A:$B,2,FALSE),0)</f>
        <v>750</v>
      </c>
      <c r="D518" s="2">
        <f>_xlfn.IFNA(VLOOKUP(A518,'JGS0003'!$A:$B,2,FALSE),0)</f>
        <v>876</v>
      </c>
      <c r="E518" s="2">
        <f>_xlfn.IFNA(VLOOKUP(A518,'JGS0004'!$A:$B,2,FALSE),0)</f>
        <v>448</v>
      </c>
      <c r="F518" s="2">
        <f>_xlfn.IFNA(VLOOKUP(A518,'JGS0005'!$A:$B,2,FALSE),0)</f>
        <v>1319</v>
      </c>
      <c r="G518" s="45">
        <f t="shared" si="17"/>
        <v>3393</v>
      </c>
      <c r="H518" s="2">
        <f t="shared" si="16"/>
        <v>171076</v>
      </c>
      <c r="I518" s="45">
        <f>MIN((H518-MAX(H518:$H$1291)),0)</f>
        <v>-4773</v>
      </c>
      <c r="J518" s="49">
        <f>MIN(H518/MAX(H518:$H$1291)-1,0)</f>
        <v>-2.7142605303413725E-2</v>
      </c>
      <c r="K518" s="49"/>
    </row>
    <row r="519" spans="1:11" x14ac:dyDescent="0.25">
      <c r="A519" s="21">
        <v>44970</v>
      </c>
      <c r="B519" s="2">
        <f>_xlfn.IFNA(VLOOKUP(A519,'JGS0001'!$A:$B,2,FALSE),0)</f>
        <v>-56</v>
      </c>
      <c r="C519" s="2">
        <f>_xlfn.IFNA(VLOOKUP(A519,'JGS0002'!$A:$B,2,FALSE),0)</f>
        <v>0</v>
      </c>
      <c r="D519" s="2">
        <f>_xlfn.IFNA(VLOOKUP(A519,'JGS0003'!$A:$B,2,FALSE),0)</f>
        <v>0</v>
      </c>
      <c r="E519" s="2">
        <f>_xlfn.IFNA(VLOOKUP(A519,'JGS0004'!$A:$B,2,FALSE),0)</f>
        <v>0</v>
      </c>
      <c r="F519" s="2">
        <f>_xlfn.IFNA(VLOOKUP(A519,'JGS0005'!$A:$B,2,FALSE),0)</f>
        <v>719</v>
      </c>
      <c r="G519" s="45">
        <f t="shared" si="17"/>
        <v>663</v>
      </c>
      <c r="H519" s="2">
        <f t="shared" si="16"/>
        <v>167683</v>
      </c>
      <c r="I519" s="45">
        <f>MIN((H519-MAX(H519:$H$1291)),0)</f>
        <v>-8166</v>
      </c>
      <c r="J519" s="49">
        <f>MIN(H519/MAX(H519:$H$1291)-1,0)</f>
        <v>-4.6437568595783851E-2</v>
      </c>
      <c r="K519" s="49"/>
    </row>
    <row r="520" spans="1:11" x14ac:dyDescent="0.25">
      <c r="A520" s="21">
        <v>44967</v>
      </c>
      <c r="B520" s="2">
        <f>_xlfn.IFNA(VLOOKUP(A520,'JGS0001'!$A:$B,2,FALSE),0)</f>
        <v>0</v>
      </c>
      <c r="C520" s="2">
        <f>_xlfn.IFNA(VLOOKUP(A520,'JGS0002'!$A:$B,2,FALSE),0)</f>
        <v>0</v>
      </c>
      <c r="D520" s="2">
        <f>_xlfn.IFNA(VLOOKUP(A520,'JGS0003'!$A:$B,2,FALSE),0)</f>
        <v>0</v>
      </c>
      <c r="E520" s="2">
        <f>_xlfn.IFNA(VLOOKUP(A520,'JGS0004'!$A:$B,2,FALSE),0)</f>
        <v>0</v>
      </c>
      <c r="F520" s="2">
        <f>_xlfn.IFNA(VLOOKUP(A520,'JGS0005'!$A:$B,2,FALSE),0)</f>
        <v>-1010</v>
      </c>
      <c r="G520" s="45">
        <f t="shared" si="17"/>
        <v>-1010</v>
      </c>
      <c r="H520" s="2">
        <f t="shared" si="16"/>
        <v>167020</v>
      </c>
      <c r="I520" s="45">
        <f>MIN((H520-MAX(H520:$H$1291)),0)</f>
        <v>-8829</v>
      </c>
      <c r="J520" s="49">
        <f>MIN(H520/MAX(H520:$H$1291)-1,0)</f>
        <v>-5.0207848779350472E-2</v>
      </c>
      <c r="K520" s="49"/>
    </row>
    <row r="521" spans="1:11" x14ac:dyDescent="0.25">
      <c r="A521" s="21">
        <v>44966</v>
      </c>
      <c r="B521" s="2">
        <f>_xlfn.IFNA(VLOOKUP(A521,'JGS0001'!$A:$B,2,FALSE),0)</f>
        <v>0</v>
      </c>
      <c r="C521" s="2">
        <f>_xlfn.IFNA(VLOOKUP(A521,'JGS0002'!$A:$B,2,FALSE),0)</f>
        <v>0</v>
      </c>
      <c r="D521" s="2">
        <f>_xlfn.IFNA(VLOOKUP(A521,'JGS0003'!$A:$B,2,FALSE),0)</f>
        <v>0</v>
      </c>
      <c r="E521" s="2">
        <f>_xlfn.IFNA(VLOOKUP(A521,'JGS0004'!$A:$B,2,FALSE),0)</f>
        <v>0</v>
      </c>
      <c r="F521" s="2">
        <f>_xlfn.IFNA(VLOOKUP(A521,'JGS0005'!$A:$B,2,FALSE),0)</f>
        <v>874</v>
      </c>
      <c r="G521" s="45">
        <f t="shared" si="17"/>
        <v>874</v>
      </c>
      <c r="H521" s="2">
        <f t="shared" si="16"/>
        <v>168030</v>
      </c>
      <c r="I521" s="45">
        <f>MIN((H521-MAX(H521:$H$1291)),0)</f>
        <v>-7819</v>
      </c>
      <c r="J521" s="49">
        <f>MIN(H521/MAX(H521:$H$1291)-1,0)</f>
        <v>-4.4464284698804035E-2</v>
      </c>
      <c r="K521" s="49"/>
    </row>
    <row r="522" spans="1:11" x14ac:dyDescent="0.25">
      <c r="A522" s="21">
        <v>44965</v>
      </c>
      <c r="B522" s="2">
        <f>_xlfn.IFNA(VLOOKUP(A522,'JGS0001'!$A:$B,2,FALSE),0)</f>
        <v>0</v>
      </c>
      <c r="C522" s="2">
        <f>_xlfn.IFNA(VLOOKUP(A522,'JGS0002'!$A:$B,2,FALSE),0)</f>
        <v>0</v>
      </c>
      <c r="D522" s="2">
        <f>_xlfn.IFNA(VLOOKUP(A522,'JGS0003'!$A:$B,2,FALSE),0)</f>
        <v>598</v>
      </c>
      <c r="E522" s="2">
        <f>_xlfn.IFNA(VLOOKUP(A522,'JGS0004'!$A:$B,2,FALSE),0)</f>
        <v>350</v>
      </c>
      <c r="F522" s="2">
        <f>_xlfn.IFNA(VLOOKUP(A522,'JGS0005'!$A:$B,2,FALSE),0)</f>
        <v>0</v>
      </c>
      <c r="G522" s="45">
        <f t="shared" si="17"/>
        <v>948</v>
      </c>
      <c r="H522" s="2">
        <f t="shared" si="16"/>
        <v>167156</v>
      </c>
      <c r="I522" s="45">
        <f>MIN((H522-MAX(H522:$H$1291)),0)</f>
        <v>-8693</v>
      </c>
      <c r="J522" s="49">
        <f>MIN(H522/MAX(H522:$H$1291)-1,0)</f>
        <v>-4.943445797246504E-2</v>
      </c>
      <c r="K522" s="49"/>
    </row>
    <row r="523" spans="1:11" x14ac:dyDescent="0.25">
      <c r="A523" s="21">
        <v>44964</v>
      </c>
      <c r="B523" s="2">
        <f>_xlfn.IFNA(VLOOKUP(A523,'JGS0001'!$A:$B,2,FALSE),0)</f>
        <v>0</v>
      </c>
      <c r="C523" s="2">
        <f>_xlfn.IFNA(VLOOKUP(A523,'JGS0002'!$A:$B,2,FALSE),0)</f>
        <v>0</v>
      </c>
      <c r="D523" s="2">
        <f>_xlfn.IFNA(VLOOKUP(A523,'JGS0003'!$A:$B,2,FALSE),0)</f>
        <v>-1000</v>
      </c>
      <c r="E523" s="2">
        <f>_xlfn.IFNA(VLOOKUP(A523,'JGS0004'!$A:$B,2,FALSE),0)</f>
        <v>-1001</v>
      </c>
      <c r="F523" s="2">
        <f>_xlfn.IFNA(VLOOKUP(A523,'JGS0005'!$A:$B,2,FALSE),0)</f>
        <v>0</v>
      </c>
      <c r="G523" s="45">
        <f t="shared" si="17"/>
        <v>-2001</v>
      </c>
      <c r="H523" s="2">
        <f t="shared" si="16"/>
        <v>166208</v>
      </c>
      <c r="I523" s="45">
        <f>MIN((H523-MAX(H523:$H$1291)),0)</f>
        <v>-9641</v>
      </c>
      <c r="J523" s="49">
        <f>MIN(H523/MAX(H523:$H$1291)-1,0)</f>
        <v>-5.4825446832225344E-2</v>
      </c>
      <c r="K523" s="49"/>
    </row>
    <row r="524" spans="1:11" x14ac:dyDescent="0.25">
      <c r="A524" s="21">
        <v>44963</v>
      </c>
      <c r="B524" s="2">
        <f>_xlfn.IFNA(VLOOKUP(A524,'JGS0001'!$A:$B,2,FALSE),0)</f>
        <v>0</v>
      </c>
      <c r="C524" s="2">
        <f>_xlfn.IFNA(VLOOKUP(A524,'JGS0002'!$A:$B,2,FALSE),0)</f>
        <v>0</v>
      </c>
      <c r="D524" s="2">
        <f>_xlfn.IFNA(VLOOKUP(A524,'JGS0003'!$A:$B,2,FALSE),0)</f>
        <v>0</v>
      </c>
      <c r="E524" s="2">
        <f>_xlfn.IFNA(VLOOKUP(A524,'JGS0004'!$A:$B,2,FALSE),0)</f>
        <v>90</v>
      </c>
      <c r="F524" s="2">
        <f>_xlfn.IFNA(VLOOKUP(A524,'JGS0005'!$A:$B,2,FALSE),0)</f>
        <v>0</v>
      </c>
      <c r="G524" s="45">
        <f t="shared" si="17"/>
        <v>90</v>
      </c>
      <c r="H524" s="2">
        <f t="shared" si="16"/>
        <v>168209</v>
      </c>
      <c r="I524" s="45">
        <f>MIN((H524-MAX(H524:$H$1291)),0)</f>
        <v>-7640</v>
      </c>
      <c r="J524" s="49">
        <f>MIN(H524/MAX(H524:$H$1291)-1,0)</f>
        <v>-4.3446365916212204E-2</v>
      </c>
      <c r="K524" s="49"/>
    </row>
    <row r="525" spans="1:11" x14ac:dyDescent="0.25">
      <c r="A525" s="21">
        <v>44960</v>
      </c>
      <c r="B525" s="2">
        <f>_xlfn.IFNA(VLOOKUP(A525,'JGS0001'!$A:$B,2,FALSE),0)</f>
        <v>0</v>
      </c>
      <c r="C525" s="2">
        <f>_xlfn.IFNA(VLOOKUP(A525,'JGS0002'!$A:$B,2,FALSE),0)</f>
        <v>1044</v>
      </c>
      <c r="D525" s="2">
        <f>_xlfn.IFNA(VLOOKUP(A525,'JGS0003'!$A:$B,2,FALSE),0)</f>
        <v>680</v>
      </c>
      <c r="E525" s="2">
        <f>_xlfn.IFNA(VLOOKUP(A525,'JGS0004'!$A:$B,2,FALSE),0)</f>
        <v>0</v>
      </c>
      <c r="F525" s="2">
        <f>_xlfn.IFNA(VLOOKUP(A525,'JGS0005'!$A:$B,2,FALSE),0)</f>
        <v>1715</v>
      </c>
      <c r="G525" s="45">
        <f t="shared" si="17"/>
        <v>3439</v>
      </c>
      <c r="H525" s="2">
        <f t="shared" si="16"/>
        <v>168119</v>
      </c>
      <c r="I525" s="45">
        <f>MIN((H525-MAX(H525:$H$1291)),0)</f>
        <v>-7730</v>
      </c>
      <c r="J525" s="49">
        <f>MIN(H525/MAX(H525:$H$1291)-1,0)</f>
        <v>-4.3958168656062835E-2</v>
      </c>
      <c r="K525" s="49"/>
    </row>
    <row r="526" spans="1:11" x14ac:dyDescent="0.25">
      <c r="A526" s="21">
        <v>44959</v>
      </c>
      <c r="B526" s="2">
        <f>_xlfn.IFNA(VLOOKUP(A526,'JGS0001'!$A:$B,2,FALSE),0)</f>
        <v>0</v>
      </c>
      <c r="C526" s="2">
        <f>_xlfn.IFNA(VLOOKUP(A526,'JGS0002'!$A:$B,2,FALSE),0)</f>
        <v>-1000</v>
      </c>
      <c r="D526" s="2">
        <f>_xlfn.IFNA(VLOOKUP(A526,'JGS0003'!$A:$B,2,FALSE),0)</f>
        <v>0</v>
      </c>
      <c r="E526" s="2">
        <f>_xlfn.IFNA(VLOOKUP(A526,'JGS0004'!$A:$B,2,FALSE),0)</f>
        <v>-1001</v>
      </c>
      <c r="F526" s="2">
        <f>_xlfn.IFNA(VLOOKUP(A526,'JGS0005'!$A:$B,2,FALSE),0)</f>
        <v>0</v>
      </c>
      <c r="G526" s="45">
        <f t="shared" si="17"/>
        <v>-2001</v>
      </c>
      <c r="H526" s="2">
        <f t="shared" si="16"/>
        <v>164680</v>
      </c>
      <c r="I526" s="45">
        <f>MIN((H526-MAX(H526:$H$1291)),0)</f>
        <v>-11169</v>
      </c>
      <c r="J526" s="49">
        <f>MIN(H526/MAX(H526:$H$1291)-1,0)</f>
        <v>-6.3514720015467763E-2</v>
      </c>
      <c r="K526" s="49"/>
    </row>
    <row r="527" spans="1:11" x14ac:dyDescent="0.25">
      <c r="A527" s="21">
        <v>44958</v>
      </c>
      <c r="B527" s="2">
        <f>_xlfn.IFNA(VLOOKUP(A527,'JGS0001'!$A:$B,2,FALSE),0)</f>
        <v>671</v>
      </c>
      <c r="C527" s="2">
        <f>_xlfn.IFNA(VLOOKUP(A527,'JGS0002'!$A:$B,2,FALSE),0)</f>
        <v>0</v>
      </c>
      <c r="D527" s="2">
        <f>_xlfn.IFNA(VLOOKUP(A527,'JGS0003'!$A:$B,2,FALSE),0)</f>
        <v>355</v>
      </c>
      <c r="E527" s="2">
        <f>_xlfn.IFNA(VLOOKUP(A527,'JGS0004'!$A:$B,2,FALSE),0)</f>
        <v>-1008</v>
      </c>
      <c r="F527" s="2">
        <f>_xlfn.IFNA(VLOOKUP(A527,'JGS0005'!$A:$B,2,FALSE),0)</f>
        <v>-1000</v>
      </c>
      <c r="G527" s="45">
        <f t="shared" si="17"/>
        <v>-982</v>
      </c>
      <c r="H527" s="2">
        <f t="shared" si="16"/>
        <v>166681</v>
      </c>
      <c r="I527" s="45">
        <f>MIN((H527-MAX(H527:$H$1291)),0)</f>
        <v>-9168</v>
      </c>
      <c r="J527" s="49">
        <f>MIN(H527/MAX(H527:$H$1291)-1,0)</f>
        <v>-5.2135639099454623E-2</v>
      </c>
      <c r="K527" s="49"/>
    </row>
    <row r="528" spans="1:11" x14ac:dyDescent="0.25">
      <c r="A528" s="21">
        <v>44957</v>
      </c>
      <c r="B528" s="2">
        <f>_xlfn.IFNA(VLOOKUP(A528,'JGS0001'!$A:$B,2,FALSE),0)</f>
        <v>0</v>
      </c>
      <c r="C528" s="2">
        <f>_xlfn.IFNA(VLOOKUP(A528,'JGS0002'!$A:$B,2,FALSE),0)</f>
        <v>0</v>
      </c>
      <c r="D528" s="2">
        <f>_xlfn.IFNA(VLOOKUP(A528,'JGS0003'!$A:$B,2,FALSE),0)</f>
        <v>-5</v>
      </c>
      <c r="E528" s="2">
        <f>_xlfn.IFNA(VLOOKUP(A528,'JGS0004'!$A:$B,2,FALSE),0)</f>
        <v>-615</v>
      </c>
      <c r="F528" s="2">
        <f>_xlfn.IFNA(VLOOKUP(A528,'JGS0005'!$A:$B,2,FALSE),0)</f>
        <v>108</v>
      </c>
      <c r="G528" s="45">
        <f t="shared" si="17"/>
        <v>-512</v>
      </c>
      <c r="H528" s="2">
        <f t="shared" si="16"/>
        <v>167663</v>
      </c>
      <c r="I528" s="45">
        <f>MIN((H528-MAX(H528:$H$1291)),0)</f>
        <v>-8186</v>
      </c>
      <c r="J528" s="49">
        <f>MIN(H528/MAX(H528:$H$1291)-1,0)</f>
        <v>-4.6551302537972905E-2</v>
      </c>
      <c r="K528" s="49"/>
    </row>
    <row r="529" spans="1:11" x14ac:dyDescent="0.25">
      <c r="A529" s="21">
        <v>44956</v>
      </c>
      <c r="B529" s="2">
        <f>_xlfn.IFNA(VLOOKUP(A529,'JGS0001'!$A:$B,2,FALSE),0)</f>
        <v>-1020</v>
      </c>
      <c r="C529" s="2">
        <f>_xlfn.IFNA(VLOOKUP(A529,'JGS0002'!$A:$B,2,FALSE),0)</f>
        <v>0</v>
      </c>
      <c r="D529" s="2">
        <f>_xlfn.IFNA(VLOOKUP(A529,'JGS0003'!$A:$B,2,FALSE),0)</f>
        <v>0</v>
      </c>
      <c r="E529" s="2">
        <f>_xlfn.IFNA(VLOOKUP(A529,'JGS0004'!$A:$B,2,FALSE),0)</f>
        <v>-579</v>
      </c>
      <c r="F529" s="2">
        <f>_xlfn.IFNA(VLOOKUP(A529,'JGS0005'!$A:$B,2,FALSE),0)</f>
        <v>-1000</v>
      </c>
      <c r="G529" s="45">
        <f t="shared" si="17"/>
        <v>-2599</v>
      </c>
      <c r="H529" s="2">
        <f t="shared" si="16"/>
        <v>168175</v>
      </c>
      <c r="I529" s="45">
        <f>MIN((H529-MAX(H529:$H$1291)),0)</f>
        <v>-7674</v>
      </c>
      <c r="J529" s="49">
        <f>MIN(H529/MAX(H529:$H$1291)-1,0)</f>
        <v>-4.3639713617933618E-2</v>
      </c>
      <c r="K529" s="49"/>
    </row>
    <row r="530" spans="1:11" x14ac:dyDescent="0.25">
      <c r="A530" s="21">
        <v>44953</v>
      </c>
      <c r="B530" s="2">
        <f>_xlfn.IFNA(VLOOKUP(A530,'JGS0001'!$A:$B,2,FALSE),0)</f>
        <v>312</v>
      </c>
      <c r="C530" s="2">
        <f>_xlfn.IFNA(VLOOKUP(A530,'JGS0002'!$A:$B,2,FALSE),0)</f>
        <v>0</v>
      </c>
      <c r="D530" s="2">
        <f>_xlfn.IFNA(VLOOKUP(A530,'JGS0003'!$A:$B,2,FALSE),0)</f>
        <v>0</v>
      </c>
      <c r="E530" s="2">
        <f>_xlfn.IFNA(VLOOKUP(A530,'JGS0004'!$A:$B,2,FALSE),0)</f>
        <v>889</v>
      </c>
      <c r="F530" s="2">
        <f>_xlfn.IFNA(VLOOKUP(A530,'JGS0005'!$A:$B,2,FALSE),0)</f>
        <v>-1000</v>
      </c>
      <c r="G530" s="45">
        <f t="shared" si="17"/>
        <v>201</v>
      </c>
      <c r="H530" s="2">
        <f t="shared" si="16"/>
        <v>170774</v>
      </c>
      <c r="I530" s="45">
        <f>MIN((H530-MAX(H530:$H$1291)),0)</f>
        <v>-5075</v>
      </c>
      <c r="J530" s="49">
        <f>MIN(H530/MAX(H530:$H$1291)-1,0)</f>
        <v>-2.885998783046817E-2</v>
      </c>
      <c r="K530" s="49"/>
    </row>
    <row r="531" spans="1:11" x14ac:dyDescent="0.25">
      <c r="A531" s="21">
        <v>44951</v>
      </c>
      <c r="B531" s="2">
        <f>_xlfn.IFNA(VLOOKUP(A531,'JGS0001'!$A:$B,2,FALSE),0)</f>
        <v>0</v>
      </c>
      <c r="C531" s="2">
        <f>_xlfn.IFNA(VLOOKUP(A531,'JGS0002'!$A:$B,2,FALSE),0)</f>
        <v>0</v>
      </c>
      <c r="D531" s="2">
        <f>_xlfn.IFNA(VLOOKUP(A531,'JGS0003'!$A:$B,2,FALSE),0)</f>
        <v>-1000</v>
      </c>
      <c r="E531" s="2">
        <f>_xlfn.IFNA(VLOOKUP(A531,'JGS0004'!$A:$B,2,FALSE),0)</f>
        <v>-316</v>
      </c>
      <c r="F531" s="2">
        <f>_xlfn.IFNA(VLOOKUP(A531,'JGS0005'!$A:$B,2,FALSE),0)</f>
        <v>0</v>
      </c>
      <c r="G531" s="45">
        <f t="shared" si="17"/>
        <v>-1316</v>
      </c>
      <c r="H531" s="2">
        <f t="shared" si="16"/>
        <v>170573</v>
      </c>
      <c r="I531" s="45">
        <f>MIN((H531-MAX(H531:$H$1291)),0)</f>
        <v>-5276</v>
      </c>
      <c r="J531" s="49">
        <f>MIN(H531/MAX(H531:$H$1291)-1,0)</f>
        <v>-3.0003013949468027E-2</v>
      </c>
      <c r="K531" s="49"/>
    </row>
    <row r="532" spans="1:11" x14ac:dyDescent="0.25">
      <c r="A532" s="21">
        <v>44950</v>
      </c>
      <c r="B532" s="2">
        <f>_xlfn.IFNA(VLOOKUP(A532,'JGS0001'!$A:$B,2,FALSE),0)</f>
        <v>-343</v>
      </c>
      <c r="C532" s="2">
        <f>_xlfn.IFNA(VLOOKUP(A532,'JGS0002'!$A:$B,2,FALSE),0)</f>
        <v>0</v>
      </c>
      <c r="D532" s="2">
        <f>_xlfn.IFNA(VLOOKUP(A532,'JGS0003'!$A:$B,2,FALSE),0)</f>
        <v>-730</v>
      </c>
      <c r="E532" s="2">
        <f>_xlfn.IFNA(VLOOKUP(A532,'JGS0004'!$A:$B,2,FALSE),0)</f>
        <v>360</v>
      </c>
      <c r="F532" s="2">
        <f>_xlfn.IFNA(VLOOKUP(A532,'JGS0005'!$A:$B,2,FALSE),0)</f>
        <v>-1000</v>
      </c>
      <c r="G532" s="45">
        <f t="shared" si="17"/>
        <v>-1713</v>
      </c>
      <c r="H532" s="2">
        <f t="shared" si="16"/>
        <v>171889</v>
      </c>
      <c r="I532" s="45">
        <f>MIN((H532-MAX(H532:$H$1291)),0)</f>
        <v>-3960</v>
      </c>
      <c r="J532" s="49">
        <f>MIN(H532/MAX(H532:$H$1291)-1,0)</f>
        <v>-2.2519320553429312E-2</v>
      </c>
      <c r="K532" s="49"/>
    </row>
    <row r="533" spans="1:11" x14ac:dyDescent="0.25">
      <c r="A533" s="21">
        <v>44949</v>
      </c>
      <c r="B533" s="2">
        <f>_xlfn.IFNA(VLOOKUP(A533,'JGS0001'!$A:$B,2,FALSE),0)</f>
        <v>0</v>
      </c>
      <c r="C533" s="2">
        <f>_xlfn.IFNA(VLOOKUP(A533,'JGS0002'!$A:$B,2,FALSE),0)</f>
        <v>0</v>
      </c>
      <c r="D533" s="2">
        <f>_xlfn.IFNA(VLOOKUP(A533,'JGS0003'!$A:$B,2,FALSE),0)</f>
        <v>130</v>
      </c>
      <c r="E533" s="2">
        <f>_xlfn.IFNA(VLOOKUP(A533,'JGS0004'!$A:$B,2,FALSE),0)</f>
        <v>-165</v>
      </c>
      <c r="F533" s="2">
        <f>_xlfn.IFNA(VLOOKUP(A533,'JGS0005'!$A:$B,2,FALSE),0)</f>
        <v>154</v>
      </c>
      <c r="G533" s="45">
        <f t="shared" si="17"/>
        <v>119</v>
      </c>
      <c r="H533" s="2">
        <f t="shared" si="16"/>
        <v>173602</v>
      </c>
      <c r="I533" s="45">
        <f>MIN((H533-MAX(H533:$H$1291)),0)</f>
        <v>-2247</v>
      </c>
      <c r="J533" s="49">
        <f>MIN(H533/MAX(H533:$H$1291)-1,0)</f>
        <v>-1.2778008404938368E-2</v>
      </c>
      <c r="K533" s="49"/>
    </row>
    <row r="534" spans="1:11" x14ac:dyDescent="0.25">
      <c r="A534" s="21">
        <v>44946</v>
      </c>
      <c r="B534" s="2">
        <f>_xlfn.IFNA(VLOOKUP(A534,'JGS0001'!$A:$B,2,FALSE),0)</f>
        <v>0</v>
      </c>
      <c r="C534" s="2">
        <f>_xlfn.IFNA(VLOOKUP(A534,'JGS0002'!$A:$B,2,FALSE),0)</f>
        <v>-1004</v>
      </c>
      <c r="D534" s="2">
        <f>_xlfn.IFNA(VLOOKUP(A534,'JGS0003'!$A:$B,2,FALSE),0)</f>
        <v>0</v>
      </c>
      <c r="E534" s="2">
        <f>_xlfn.IFNA(VLOOKUP(A534,'JGS0004'!$A:$B,2,FALSE),0)</f>
        <v>0</v>
      </c>
      <c r="F534" s="2">
        <f>_xlfn.IFNA(VLOOKUP(A534,'JGS0005'!$A:$B,2,FALSE),0)</f>
        <v>0</v>
      </c>
      <c r="G534" s="45">
        <f t="shared" si="17"/>
        <v>-1004</v>
      </c>
      <c r="H534" s="2">
        <f t="shared" si="16"/>
        <v>173483</v>
      </c>
      <c r="I534" s="45">
        <f>MIN((H534-MAX(H534:$H$1291)),0)</f>
        <v>-2366</v>
      </c>
      <c r="J534" s="49">
        <f>MIN(H534/MAX(H534:$H$1291)-1,0)</f>
        <v>-1.3454725360963149E-2</v>
      </c>
      <c r="K534" s="49"/>
    </row>
    <row r="535" spans="1:11" x14ac:dyDescent="0.25">
      <c r="A535" s="21">
        <v>44945</v>
      </c>
      <c r="B535" s="2">
        <f>_xlfn.IFNA(VLOOKUP(A535,'JGS0001'!$A:$B,2,FALSE),0)</f>
        <v>0</v>
      </c>
      <c r="C535" s="2">
        <f>_xlfn.IFNA(VLOOKUP(A535,'JGS0002'!$A:$B,2,FALSE),0)</f>
        <v>0</v>
      </c>
      <c r="D535" s="2">
        <f>_xlfn.IFNA(VLOOKUP(A535,'JGS0003'!$A:$B,2,FALSE),0)</f>
        <v>-140</v>
      </c>
      <c r="E535" s="2">
        <f>_xlfn.IFNA(VLOOKUP(A535,'JGS0004'!$A:$B,2,FALSE),0)</f>
        <v>0</v>
      </c>
      <c r="F535" s="2">
        <f>_xlfn.IFNA(VLOOKUP(A535,'JGS0005'!$A:$B,2,FALSE),0)</f>
        <v>-1000</v>
      </c>
      <c r="G535" s="45">
        <f t="shared" si="17"/>
        <v>-1140</v>
      </c>
      <c r="H535" s="2">
        <f t="shared" si="16"/>
        <v>174487</v>
      </c>
      <c r="I535" s="45">
        <f>MIN((H535-MAX(H535:$H$1291)),0)</f>
        <v>-1362</v>
      </c>
      <c r="J535" s="49">
        <f>MIN(H535/MAX(H535:$H$1291)-1,0)</f>
        <v>-7.7452814630734057E-3</v>
      </c>
      <c r="K535" s="49"/>
    </row>
    <row r="536" spans="1:11" x14ac:dyDescent="0.25">
      <c r="A536" s="21">
        <v>44944</v>
      </c>
      <c r="B536" s="2">
        <f>_xlfn.IFNA(VLOOKUP(A536,'JGS0001'!$A:$B,2,FALSE),0)</f>
        <v>923</v>
      </c>
      <c r="C536" s="2">
        <f>_xlfn.IFNA(VLOOKUP(A536,'JGS0002'!$A:$B,2,FALSE),0)</f>
        <v>335</v>
      </c>
      <c r="D536" s="2">
        <f>_xlfn.IFNA(VLOOKUP(A536,'JGS0003'!$A:$B,2,FALSE),0)</f>
        <v>0</v>
      </c>
      <c r="E536" s="2">
        <f>_xlfn.IFNA(VLOOKUP(A536,'JGS0004'!$A:$B,2,FALSE),0)</f>
        <v>322</v>
      </c>
      <c r="F536" s="2">
        <f>_xlfn.IFNA(VLOOKUP(A536,'JGS0005'!$A:$B,2,FALSE),0)</f>
        <v>782</v>
      </c>
      <c r="G536" s="45">
        <f t="shared" si="17"/>
        <v>2362</v>
      </c>
      <c r="H536" s="2">
        <f t="shared" si="16"/>
        <v>175627</v>
      </c>
      <c r="I536" s="45">
        <f>MIN((H536-MAX(H536:$H$1291)),0)</f>
        <v>-222</v>
      </c>
      <c r="J536" s="49">
        <f>MIN(H536/MAX(H536:$H$1291)-1,0)</f>
        <v>-1.2624467582983412E-3</v>
      </c>
      <c r="K536" s="49"/>
    </row>
    <row r="537" spans="1:11" x14ac:dyDescent="0.25">
      <c r="A537" s="21">
        <v>44943</v>
      </c>
      <c r="B537" s="2">
        <f>_xlfn.IFNA(VLOOKUP(A537,'JGS0001'!$A:$B,2,FALSE),0)</f>
        <v>0</v>
      </c>
      <c r="C537" s="2">
        <f>_xlfn.IFNA(VLOOKUP(A537,'JGS0002'!$A:$B,2,FALSE),0)</f>
        <v>340</v>
      </c>
      <c r="D537" s="2">
        <f>_xlfn.IFNA(VLOOKUP(A537,'JGS0003'!$A:$B,2,FALSE),0)</f>
        <v>0</v>
      </c>
      <c r="E537" s="2">
        <f>_xlfn.IFNA(VLOOKUP(A537,'JGS0004'!$A:$B,2,FALSE),0)</f>
        <v>0</v>
      </c>
      <c r="F537" s="2">
        <f>_xlfn.IFNA(VLOOKUP(A537,'JGS0005'!$A:$B,2,FALSE),0)</f>
        <v>0</v>
      </c>
      <c r="G537" s="45">
        <f t="shared" si="17"/>
        <v>340</v>
      </c>
      <c r="H537" s="2">
        <f t="shared" si="16"/>
        <v>173265</v>
      </c>
      <c r="I537" s="45">
        <f>MIN((H537-MAX(H537:$H$1291)),0)</f>
        <v>-2584</v>
      </c>
      <c r="J537" s="49">
        <f>MIN(H537/MAX(H537:$H$1291)-1,0)</f>
        <v>-1.4694425330823657E-2</v>
      </c>
      <c r="K537" s="49"/>
    </row>
    <row r="538" spans="1:11" x14ac:dyDescent="0.25">
      <c r="A538" s="21">
        <v>44942</v>
      </c>
      <c r="B538" s="2">
        <f>_xlfn.IFNA(VLOOKUP(A538,'JGS0001'!$A:$B,2,FALSE),0)</f>
        <v>0</v>
      </c>
      <c r="C538" s="2">
        <f>_xlfn.IFNA(VLOOKUP(A538,'JGS0002'!$A:$B,2,FALSE),0)</f>
        <v>0</v>
      </c>
      <c r="D538" s="2">
        <f>_xlfn.IFNA(VLOOKUP(A538,'JGS0003'!$A:$B,2,FALSE),0)</f>
        <v>0</v>
      </c>
      <c r="E538" s="2">
        <f>_xlfn.IFNA(VLOOKUP(A538,'JGS0004'!$A:$B,2,FALSE),0)</f>
        <v>-32</v>
      </c>
      <c r="F538" s="2">
        <f>_xlfn.IFNA(VLOOKUP(A538,'JGS0005'!$A:$B,2,FALSE),0)</f>
        <v>0</v>
      </c>
      <c r="G538" s="45">
        <f t="shared" si="17"/>
        <v>-32</v>
      </c>
      <c r="H538" s="2">
        <f t="shared" si="16"/>
        <v>172925</v>
      </c>
      <c r="I538" s="45">
        <f>MIN((H538-MAX(H538:$H$1291)),0)</f>
        <v>-2924</v>
      </c>
      <c r="J538" s="49">
        <f>MIN(H538/MAX(H538:$H$1291)-1,0)</f>
        <v>-1.6627902348037238E-2</v>
      </c>
      <c r="K538" s="49"/>
    </row>
    <row r="539" spans="1:11" x14ac:dyDescent="0.25">
      <c r="A539" s="21">
        <v>44939</v>
      </c>
      <c r="B539" s="2">
        <f>_xlfn.IFNA(VLOOKUP(A539,'JGS0001'!$A:$B,2,FALSE),0)</f>
        <v>-368</v>
      </c>
      <c r="C539" s="2">
        <f>_xlfn.IFNA(VLOOKUP(A539,'JGS0002'!$A:$B,2,FALSE),0)</f>
        <v>0</v>
      </c>
      <c r="D539" s="2">
        <f>_xlfn.IFNA(VLOOKUP(A539,'JGS0003'!$A:$B,2,FALSE),0)</f>
        <v>0</v>
      </c>
      <c r="E539" s="2">
        <f>_xlfn.IFNA(VLOOKUP(A539,'JGS0004'!$A:$B,2,FALSE),0)</f>
        <v>0</v>
      </c>
      <c r="F539" s="2">
        <f>_xlfn.IFNA(VLOOKUP(A539,'JGS0005'!$A:$B,2,FALSE),0)</f>
        <v>-1000</v>
      </c>
      <c r="G539" s="45">
        <f t="shared" si="17"/>
        <v>-1368</v>
      </c>
      <c r="H539" s="2">
        <f t="shared" si="16"/>
        <v>172957</v>
      </c>
      <c r="I539" s="45">
        <f>MIN((H539-MAX(H539:$H$1291)),0)</f>
        <v>-2892</v>
      </c>
      <c r="J539" s="49">
        <f>MIN(H539/MAX(H539:$H$1291)-1,0)</f>
        <v>-1.6445928040534796E-2</v>
      </c>
      <c r="K539" s="49"/>
    </row>
    <row r="540" spans="1:11" x14ac:dyDescent="0.25">
      <c r="A540" s="21">
        <v>44938</v>
      </c>
      <c r="B540" s="2">
        <f>_xlfn.IFNA(VLOOKUP(A540,'JGS0001'!$A:$B,2,FALSE),0)</f>
        <v>0</v>
      </c>
      <c r="C540" s="2">
        <f>_xlfn.IFNA(VLOOKUP(A540,'JGS0002'!$A:$B,2,FALSE),0)</f>
        <v>0</v>
      </c>
      <c r="D540" s="2">
        <f>_xlfn.IFNA(VLOOKUP(A540,'JGS0003'!$A:$B,2,FALSE),0)</f>
        <v>0</v>
      </c>
      <c r="E540" s="2">
        <f>_xlfn.IFNA(VLOOKUP(A540,'JGS0004'!$A:$B,2,FALSE),0)</f>
        <v>153</v>
      </c>
      <c r="F540" s="2">
        <f>_xlfn.IFNA(VLOOKUP(A540,'JGS0005'!$A:$B,2,FALSE),0)</f>
        <v>-1002</v>
      </c>
      <c r="G540" s="45">
        <f t="shared" si="17"/>
        <v>-849</v>
      </c>
      <c r="H540" s="2">
        <f t="shared" si="16"/>
        <v>174325</v>
      </c>
      <c r="I540" s="45">
        <f>MIN((H540-MAX(H540:$H$1291)),0)</f>
        <v>-1524</v>
      </c>
      <c r="J540" s="49">
        <f>MIN(H540/MAX(H540:$H$1291)-1,0)</f>
        <v>-8.6665263948045856E-3</v>
      </c>
      <c r="K540" s="49"/>
    </row>
    <row r="541" spans="1:11" x14ac:dyDescent="0.25">
      <c r="A541" s="21">
        <v>44937</v>
      </c>
      <c r="B541" s="2">
        <f>_xlfn.IFNA(VLOOKUP(A541,'JGS0001'!$A:$B,2,FALSE),0)</f>
        <v>0</v>
      </c>
      <c r="C541" s="2">
        <f>_xlfn.IFNA(VLOOKUP(A541,'JGS0002'!$A:$B,2,FALSE),0)</f>
        <v>-595</v>
      </c>
      <c r="D541" s="2">
        <f>_xlfn.IFNA(VLOOKUP(A541,'JGS0003'!$A:$B,2,FALSE),0)</f>
        <v>0</v>
      </c>
      <c r="E541" s="2">
        <f>_xlfn.IFNA(VLOOKUP(A541,'JGS0004'!$A:$B,2,FALSE),0)</f>
        <v>0</v>
      </c>
      <c r="F541" s="2">
        <f>_xlfn.IFNA(VLOOKUP(A541,'JGS0005'!$A:$B,2,FALSE),0)</f>
        <v>0</v>
      </c>
      <c r="G541" s="45">
        <f t="shared" si="17"/>
        <v>-595</v>
      </c>
      <c r="H541" s="2">
        <f t="shared" si="16"/>
        <v>175174</v>
      </c>
      <c r="I541" s="45">
        <f>MIN((H541-MAX(H541:$H$1291)),0)</f>
        <v>-675</v>
      </c>
      <c r="J541" s="49">
        <f>MIN(H541/MAX(H541:$H$1291)-1,0)</f>
        <v>-3.8385205488800089E-3</v>
      </c>
      <c r="K541" s="49"/>
    </row>
    <row r="542" spans="1:11" x14ac:dyDescent="0.25">
      <c r="A542" s="21">
        <v>44936</v>
      </c>
      <c r="B542" s="2">
        <f>_xlfn.IFNA(VLOOKUP(A542,'JGS0001'!$A:$B,2,FALSE),0)</f>
        <v>0</v>
      </c>
      <c r="C542" s="2">
        <f>_xlfn.IFNA(VLOOKUP(A542,'JGS0002'!$A:$B,2,FALSE),0)</f>
        <v>0</v>
      </c>
      <c r="D542" s="2">
        <f>_xlfn.IFNA(VLOOKUP(A542,'JGS0003'!$A:$B,2,FALSE),0)</f>
        <v>0</v>
      </c>
      <c r="E542" s="2">
        <f>_xlfn.IFNA(VLOOKUP(A542,'JGS0004'!$A:$B,2,FALSE),0)</f>
        <v>476</v>
      </c>
      <c r="F542" s="2">
        <f>_xlfn.IFNA(VLOOKUP(A542,'JGS0005'!$A:$B,2,FALSE),0)</f>
        <v>0</v>
      </c>
      <c r="G542" s="45">
        <f t="shared" si="17"/>
        <v>476</v>
      </c>
      <c r="H542" s="2">
        <f t="shared" si="16"/>
        <v>175769</v>
      </c>
      <c r="I542" s="45">
        <f>MIN((H542-MAX(H542:$H$1291)),0)</f>
        <v>-80</v>
      </c>
      <c r="J542" s="49">
        <f>MIN(H542/MAX(H542:$H$1291)-1,0)</f>
        <v>-4.5493576875610398E-4</v>
      </c>
      <c r="K542" s="49"/>
    </row>
    <row r="543" spans="1:11" x14ac:dyDescent="0.25">
      <c r="A543" s="21">
        <v>44935</v>
      </c>
      <c r="B543" s="2">
        <f>_xlfn.IFNA(VLOOKUP(A543,'JGS0001'!$A:$B,2,FALSE),0)</f>
        <v>0</v>
      </c>
      <c r="C543" s="2">
        <f>_xlfn.IFNA(VLOOKUP(A543,'JGS0002'!$A:$B,2,FALSE),0)</f>
        <v>-1000</v>
      </c>
      <c r="D543" s="2">
        <f>_xlfn.IFNA(VLOOKUP(A543,'JGS0003'!$A:$B,2,FALSE),0)</f>
        <v>0</v>
      </c>
      <c r="E543" s="2">
        <f>_xlfn.IFNA(VLOOKUP(A543,'JGS0004'!$A:$B,2,FALSE),0)</f>
        <v>-177</v>
      </c>
      <c r="F543" s="2">
        <f>_xlfn.IFNA(VLOOKUP(A543,'JGS0005'!$A:$B,2,FALSE),0)</f>
        <v>621</v>
      </c>
      <c r="G543" s="45">
        <f t="shared" si="17"/>
        <v>-556</v>
      </c>
      <c r="H543" s="2">
        <f t="shared" si="16"/>
        <v>175293</v>
      </c>
      <c r="I543" s="45">
        <f>MIN((H543-MAX(H543:$H$1291)),0)</f>
        <v>-556</v>
      </c>
      <c r="J543" s="49">
        <f>MIN(H543/MAX(H543:$H$1291)-1,0)</f>
        <v>-3.1618035928552279E-3</v>
      </c>
      <c r="K543" s="49"/>
    </row>
    <row r="544" spans="1:11" x14ac:dyDescent="0.25">
      <c r="A544" s="21">
        <v>44932</v>
      </c>
      <c r="B544" s="2">
        <f>_xlfn.IFNA(VLOOKUP(A544,'JGS0001'!$A:$B,2,FALSE),0)</f>
        <v>555</v>
      </c>
      <c r="C544" s="2">
        <f>_xlfn.IFNA(VLOOKUP(A544,'JGS0002'!$A:$B,2,FALSE),0)</f>
        <v>0</v>
      </c>
      <c r="D544" s="2">
        <f>_xlfn.IFNA(VLOOKUP(A544,'JGS0003'!$A:$B,2,FALSE),0)</f>
        <v>0</v>
      </c>
      <c r="E544" s="2">
        <f>_xlfn.IFNA(VLOOKUP(A544,'JGS0004'!$A:$B,2,FALSE),0)</f>
        <v>1382</v>
      </c>
      <c r="F544" s="2">
        <f>_xlfn.IFNA(VLOOKUP(A544,'JGS0005'!$A:$B,2,FALSE),0)</f>
        <v>0</v>
      </c>
      <c r="G544" s="45">
        <f t="shared" si="17"/>
        <v>1937</v>
      </c>
      <c r="H544" s="2">
        <f t="shared" si="16"/>
        <v>175849</v>
      </c>
      <c r="I544" s="45">
        <f>MIN((H544-MAX(H544:$H$1291)),0)</f>
        <v>0</v>
      </c>
      <c r="J544" s="49">
        <f>MIN(H544/MAX(H544:$H$1291)-1,0)</f>
        <v>0</v>
      </c>
      <c r="K544" s="49"/>
    </row>
    <row r="545" spans="1:11" x14ac:dyDescent="0.25">
      <c r="A545" s="21">
        <v>44931</v>
      </c>
      <c r="B545" s="2">
        <f>_xlfn.IFNA(VLOOKUP(A545,'JGS0001'!$A:$B,2,FALSE),0)</f>
        <v>0</v>
      </c>
      <c r="C545" s="2">
        <f>_xlfn.IFNA(VLOOKUP(A545,'JGS0002'!$A:$B,2,FALSE),0)</f>
        <v>0</v>
      </c>
      <c r="D545" s="2">
        <f>_xlfn.IFNA(VLOOKUP(A545,'JGS0003'!$A:$B,2,FALSE),0)</f>
        <v>0</v>
      </c>
      <c r="E545" s="2">
        <f>_xlfn.IFNA(VLOOKUP(A545,'JGS0004'!$A:$B,2,FALSE),0)</f>
        <v>478</v>
      </c>
      <c r="F545" s="2">
        <f>_xlfn.IFNA(VLOOKUP(A545,'JGS0005'!$A:$B,2,FALSE),0)</f>
        <v>0</v>
      </c>
      <c r="G545" s="45">
        <f t="shared" si="17"/>
        <v>478</v>
      </c>
      <c r="H545" s="2">
        <f t="shared" si="16"/>
        <v>173912</v>
      </c>
      <c r="I545" s="45">
        <f>MIN((H545-MAX(H545:$H$1291)),0)</f>
        <v>-1630</v>
      </c>
      <c r="J545" s="49">
        <f>MIN(H545/MAX(H545:$H$1291)-1,0)</f>
        <v>-9.2855271103211567E-3</v>
      </c>
      <c r="K545" s="49"/>
    </row>
    <row r="546" spans="1:11" x14ac:dyDescent="0.25">
      <c r="A546" s="21">
        <v>44930</v>
      </c>
      <c r="B546" s="2">
        <f>_xlfn.IFNA(VLOOKUP(A546,'JGS0001'!$A:$B,2,FALSE),0)</f>
        <v>0</v>
      </c>
      <c r="C546" s="2">
        <f>_xlfn.IFNA(VLOOKUP(A546,'JGS0002'!$A:$B,2,FALSE),0)</f>
        <v>0</v>
      </c>
      <c r="D546" s="2">
        <f>_xlfn.IFNA(VLOOKUP(A546,'JGS0003'!$A:$B,2,FALSE),0)</f>
        <v>0</v>
      </c>
      <c r="E546" s="2">
        <f>_xlfn.IFNA(VLOOKUP(A546,'JGS0004'!$A:$B,2,FALSE),0)</f>
        <v>1163</v>
      </c>
      <c r="F546" s="2">
        <f>_xlfn.IFNA(VLOOKUP(A546,'JGS0005'!$A:$B,2,FALSE),0)</f>
        <v>-1001</v>
      </c>
      <c r="G546" s="45">
        <f t="shared" si="17"/>
        <v>162</v>
      </c>
      <c r="H546" s="2">
        <f t="shared" si="16"/>
        <v>173434</v>
      </c>
      <c r="I546" s="45">
        <f>MIN((H546-MAX(H546:$H$1291)),0)</f>
        <v>-2108</v>
      </c>
      <c r="J546" s="49">
        <f>MIN(H546/MAX(H546:$H$1291)-1,0)</f>
        <v>-1.2008522177028857E-2</v>
      </c>
      <c r="K546" s="49"/>
    </row>
    <row r="547" spans="1:11" x14ac:dyDescent="0.25">
      <c r="A547" s="21">
        <v>44929</v>
      </c>
      <c r="B547" s="2">
        <f>_xlfn.IFNA(VLOOKUP(A547,'JGS0001'!$A:$B,2,FALSE),0)</f>
        <v>0</v>
      </c>
      <c r="C547" s="2">
        <f>_xlfn.IFNA(VLOOKUP(A547,'JGS0002'!$A:$B,2,FALSE),0)</f>
        <v>175</v>
      </c>
      <c r="D547" s="2">
        <f>_xlfn.IFNA(VLOOKUP(A547,'JGS0003'!$A:$B,2,FALSE),0)</f>
        <v>-120</v>
      </c>
      <c r="E547" s="2">
        <f>_xlfn.IFNA(VLOOKUP(A547,'JGS0004'!$A:$B,2,FALSE),0)</f>
        <v>0</v>
      </c>
      <c r="F547" s="2">
        <f>_xlfn.IFNA(VLOOKUP(A547,'JGS0005'!$A:$B,2,FALSE),0)</f>
        <v>625</v>
      </c>
      <c r="G547" s="45">
        <f t="shared" si="17"/>
        <v>680</v>
      </c>
      <c r="H547" s="2">
        <f t="shared" si="16"/>
        <v>173272</v>
      </c>
      <c r="I547" s="45">
        <f>MIN((H547-MAX(H547:$H$1291)),0)</f>
        <v>-2270</v>
      </c>
      <c r="J547" s="49">
        <f>MIN(H547/MAX(H547:$H$1291)-1,0)</f>
        <v>-1.293137824566204E-2</v>
      </c>
      <c r="K547" s="49"/>
    </row>
    <row r="548" spans="1:11" x14ac:dyDescent="0.25">
      <c r="A548" s="21">
        <v>44928</v>
      </c>
      <c r="B548" s="2">
        <f>_xlfn.IFNA(VLOOKUP(A548,'JGS0001'!$A:$B,2,FALSE),0)</f>
        <v>0</v>
      </c>
      <c r="C548" s="2">
        <f>_xlfn.IFNA(VLOOKUP(A548,'JGS0002'!$A:$B,2,FALSE),0)</f>
        <v>460</v>
      </c>
      <c r="D548" s="2">
        <f>_xlfn.IFNA(VLOOKUP(A548,'JGS0003'!$A:$B,2,FALSE),0)</f>
        <v>0</v>
      </c>
      <c r="E548" s="2">
        <f>_xlfn.IFNA(VLOOKUP(A548,'JGS0004'!$A:$B,2,FALSE),0)</f>
        <v>-1001</v>
      </c>
      <c r="F548" s="2">
        <f>_xlfn.IFNA(VLOOKUP(A548,'JGS0005'!$A:$B,2,FALSE),0)</f>
        <v>0</v>
      </c>
      <c r="G548" s="45">
        <f t="shared" si="17"/>
        <v>-541</v>
      </c>
      <c r="H548" s="2">
        <f t="shared" si="16"/>
        <v>172592</v>
      </c>
      <c r="I548" s="45">
        <f>MIN((H548-MAX(H548:$H$1291)),0)</f>
        <v>-2950</v>
      </c>
      <c r="J548" s="49">
        <f>MIN(H548/MAX(H548:$H$1291)-1,0)</f>
        <v>-1.6805095076961596E-2</v>
      </c>
      <c r="K548" s="49"/>
    </row>
    <row r="549" spans="1:11" x14ac:dyDescent="0.25">
      <c r="A549" s="21">
        <v>44925</v>
      </c>
      <c r="B549" s="2">
        <f>_xlfn.IFNA(VLOOKUP(A549,'JGS0001'!$A:$B,2,FALSE),0)</f>
        <v>0</v>
      </c>
      <c r="C549" s="2">
        <f>_xlfn.IFNA(VLOOKUP(A549,'JGS0002'!$A:$B,2,FALSE),0)</f>
        <v>0</v>
      </c>
      <c r="D549" s="2">
        <f>_xlfn.IFNA(VLOOKUP(A549,'JGS0003'!$A:$B,2,FALSE),0)</f>
        <v>0</v>
      </c>
      <c r="E549" s="2">
        <f>_xlfn.IFNA(VLOOKUP(A549,'JGS0004'!$A:$B,2,FALSE),0)</f>
        <v>0</v>
      </c>
      <c r="F549" s="2">
        <f>_xlfn.IFNA(VLOOKUP(A549,'JGS0005'!$A:$B,2,FALSE),0)</f>
        <v>-1002</v>
      </c>
      <c r="G549" s="45">
        <f t="shared" si="17"/>
        <v>-1002</v>
      </c>
      <c r="H549" s="2">
        <f t="shared" si="16"/>
        <v>173133</v>
      </c>
      <c r="I549" s="45">
        <f>MIN((H549-MAX(H549:$H$1291)),0)</f>
        <v>-2409</v>
      </c>
      <c r="J549" s="49">
        <f>MIN(H549/MAX(H549:$H$1291)-1,0)</f>
        <v>-1.3723211539118818E-2</v>
      </c>
      <c r="K549" s="49"/>
    </row>
    <row r="550" spans="1:11" x14ac:dyDescent="0.25">
      <c r="A550" s="21">
        <v>44924</v>
      </c>
      <c r="B550" s="2">
        <f>_xlfn.IFNA(VLOOKUP(A550,'JGS0001'!$A:$B,2,FALSE),0)</f>
        <v>0</v>
      </c>
      <c r="C550" s="2">
        <f>_xlfn.IFNA(VLOOKUP(A550,'JGS0002'!$A:$B,2,FALSE),0)</f>
        <v>0</v>
      </c>
      <c r="D550" s="2">
        <f>_xlfn.IFNA(VLOOKUP(A550,'JGS0003'!$A:$B,2,FALSE),0)</f>
        <v>415</v>
      </c>
      <c r="E550" s="2">
        <f>_xlfn.IFNA(VLOOKUP(A550,'JGS0004'!$A:$B,2,FALSE),0)</f>
        <v>360</v>
      </c>
      <c r="F550" s="2">
        <f>_xlfn.IFNA(VLOOKUP(A550,'JGS0005'!$A:$B,2,FALSE),0)</f>
        <v>1304</v>
      </c>
      <c r="G550" s="45">
        <f t="shared" si="17"/>
        <v>2079</v>
      </c>
      <c r="H550" s="2">
        <f t="shared" si="16"/>
        <v>174135</v>
      </c>
      <c r="I550" s="45">
        <f>MIN((H550-MAX(H550:$H$1291)),0)</f>
        <v>-1407</v>
      </c>
      <c r="J550" s="49">
        <f>MIN(H550/MAX(H550:$H$1291)-1,0)</f>
        <v>-8.0151758553508312E-3</v>
      </c>
      <c r="K550" s="49"/>
    </row>
    <row r="551" spans="1:11" x14ac:dyDescent="0.25">
      <c r="A551" s="21">
        <v>44923</v>
      </c>
      <c r="B551" s="2">
        <f>_xlfn.IFNA(VLOOKUP(A551,'JGS0001'!$A:$B,2,FALSE),0)</f>
        <v>0</v>
      </c>
      <c r="C551" s="2">
        <f>_xlfn.IFNA(VLOOKUP(A551,'JGS0002'!$A:$B,2,FALSE),0)</f>
        <v>-275</v>
      </c>
      <c r="D551" s="2">
        <f>_xlfn.IFNA(VLOOKUP(A551,'JGS0003'!$A:$B,2,FALSE),0)</f>
        <v>85</v>
      </c>
      <c r="E551" s="2">
        <f>_xlfn.IFNA(VLOOKUP(A551,'JGS0004'!$A:$B,2,FALSE),0)</f>
        <v>0</v>
      </c>
      <c r="F551" s="2">
        <f>_xlfn.IFNA(VLOOKUP(A551,'JGS0005'!$A:$B,2,FALSE),0)</f>
        <v>0</v>
      </c>
      <c r="G551" s="45">
        <f t="shared" si="17"/>
        <v>-190</v>
      </c>
      <c r="H551" s="2">
        <f t="shared" si="16"/>
        <v>172056</v>
      </c>
      <c r="I551" s="45">
        <f>MIN((H551-MAX(H551:$H$1291)),0)</f>
        <v>-3486</v>
      </c>
      <c r="J551" s="49">
        <f>MIN(H551/MAX(H551:$H$1291)-1,0)</f>
        <v>-1.9858495402809595E-2</v>
      </c>
      <c r="K551" s="49"/>
    </row>
    <row r="552" spans="1:11" x14ac:dyDescent="0.25">
      <c r="A552" s="21">
        <v>44922</v>
      </c>
      <c r="B552" s="2">
        <f>_xlfn.IFNA(VLOOKUP(A552,'JGS0001'!$A:$B,2,FALSE),0)</f>
        <v>-1000</v>
      </c>
      <c r="C552" s="2">
        <f>_xlfn.IFNA(VLOOKUP(A552,'JGS0002'!$A:$B,2,FALSE),0)</f>
        <v>0</v>
      </c>
      <c r="D552" s="2">
        <f>_xlfn.IFNA(VLOOKUP(A552,'JGS0003'!$A:$B,2,FALSE),0)</f>
        <v>430</v>
      </c>
      <c r="E552" s="2">
        <f>_xlfn.IFNA(VLOOKUP(A552,'JGS0004'!$A:$B,2,FALSE),0)</f>
        <v>0</v>
      </c>
      <c r="F552" s="2">
        <f>_xlfn.IFNA(VLOOKUP(A552,'JGS0005'!$A:$B,2,FALSE),0)</f>
        <v>0</v>
      </c>
      <c r="G552" s="45">
        <f t="shared" si="17"/>
        <v>-570</v>
      </c>
      <c r="H552" s="2">
        <f t="shared" si="16"/>
        <v>172246</v>
      </c>
      <c r="I552" s="45">
        <f>MIN((H552-MAX(H552:$H$1291)),0)</f>
        <v>-3296</v>
      </c>
      <c r="J552" s="49">
        <f>MIN(H552/MAX(H552:$H$1291)-1,0)</f>
        <v>-1.8776133347005231E-2</v>
      </c>
      <c r="K552" s="49"/>
    </row>
    <row r="553" spans="1:11" x14ac:dyDescent="0.25">
      <c r="A553" s="21">
        <v>44921</v>
      </c>
      <c r="B553" s="2">
        <f>_xlfn.IFNA(VLOOKUP(A553,'JGS0001'!$A:$B,2,FALSE),0)</f>
        <v>0</v>
      </c>
      <c r="C553" s="2">
        <f>_xlfn.IFNA(VLOOKUP(A553,'JGS0002'!$A:$B,2,FALSE),0)</f>
        <v>635</v>
      </c>
      <c r="D553" s="2">
        <f>_xlfn.IFNA(VLOOKUP(A553,'JGS0003'!$A:$B,2,FALSE),0)</f>
        <v>285</v>
      </c>
      <c r="E553" s="2">
        <f>_xlfn.IFNA(VLOOKUP(A553,'JGS0004'!$A:$B,2,FALSE),0)</f>
        <v>0</v>
      </c>
      <c r="F553" s="2">
        <f>_xlfn.IFNA(VLOOKUP(A553,'JGS0005'!$A:$B,2,FALSE),0)</f>
        <v>0</v>
      </c>
      <c r="G553" s="45">
        <f t="shared" si="17"/>
        <v>920</v>
      </c>
      <c r="H553" s="2">
        <f t="shared" si="16"/>
        <v>172816</v>
      </c>
      <c r="I553" s="45">
        <f>MIN((H553-MAX(H553:$H$1291)),0)</f>
        <v>-2726</v>
      </c>
      <c r="J553" s="49">
        <f>MIN(H553/MAX(H553:$H$1291)-1,0)</f>
        <v>-1.5529047179592359E-2</v>
      </c>
      <c r="K553" s="49"/>
    </row>
    <row r="554" spans="1:11" x14ac:dyDescent="0.25">
      <c r="A554" s="21">
        <v>44918</v>
      </c>
      <c r="B554" s="2">
        <f>_xlfn.IFNA(VLOOKUP(A554,'JGS0001'!$A:$B,2,FALSE),0)</f>
        <v>0</v>
      </c>
      <c r="C554" s="2">
        <f>_xlfn.IFNA(VLOOKUP(A554,'JGS0002'!$A:$B,2,FALSE),0)</f>
        <v>0</v>
      </c>
      <c r="D554" s="2">
        <f>_xlfn.IFNA(VLOOKUP(A554,'JGS0003'!$A:$B,2,FALSE),0)</f>
        <v>0</v>
      </c>
      <c r="E554" s="2">
        <f>_xlfn.IFNA(VLOOKUP(A554,'JGS0004'!$A:$B,2,FALSE),0)</f>
        <v>0</v>
      </c>
      <c r="F554" s="2">
        <f>_xlfn.IFNA(VLOOKUP(A554,'JGS0005'!$A:$B,2,FALSE),0)</f>
        <v>1792</v>
      </c>
      <c r="G554" s="45">
        <f t="shared" si="17"/>
        <v>1792</v>
      </c>
      <c r="H554" s="2">
        <f t="shared" si="16"/>
        <v>171896</v>
      </c>
      <c r="I554" s="45">
        <f>MIN((H554-MAX(H554:$H$1291)),0)</f>
        <v>-3646</v>
      </c>
      <c r="J554" s="49">
        <f>MIN(H554/MAX(H554:$H$1291)-1,0)</f>
        <v>-2.0769958186644844E-2</v>
      </c>
      <c r="K554" s="49"/>
    </row>
    <row r="555" spans="1:11" x14ac:dyDescent="0.25">
      <c r="A555" s="21">
        <v>44917</v>
      </c>
      <c r="B555" s="2">
        <f>_xlfn.IFNA(VLOOKUP(A555,'JGS0001'!$A:$B,2,FALSE),0)</f>
        <v>0</v>
      </c>
      <c r="C555" s="2">
        <f>_xlfn.IFNA(VLOOKUP(A555,'JGS0002'!$A:$B,2,FALSE),0)</f>
        <v>0</v>
      </c>
      <c r="D555" s="2">
        <f>_xlfn.IFNA(VLOOKUP(A555,'JGS0003'!$A:$B,2,FALSE),0)</f>
        <v>0</v>
      </c>
      <c r="E555" s="2">
        <f>_xlfn.IFNA(VLOOKUP(A555,'JGS0004'!$A:$B,2,FALSE),0)</f>
        <v>0</v>
      </c>
      <c r="F555" s="2">
        <f>_xlfn.IFNA(VLOOKUP(A555,'JGS0005'!$A:$B,2,FALSE),0)</f>
        <v>0</v>
      </c>
      <c r="G555" s="45">
        <f t="shared" si="17"/>
        <v>0</v>
      </c>
      <c r="H555" s="2">
        <f t="shared" si="16"/>
        <v>170104</v>
      </c>
      <c r="I555" s="45">
        <f>MIN((H555-MAX(H555:$H$1291)),0)</f>
        <v>-5438</v>
      </c>
      <c r="J555" s="49">
        <f>MIN(H555/MAX(H555:$H$1291)-1,0)</f>
        <v>-3.0978341365599071E-2</v>
      </c>
      <c r="K555" s="49"/>
    </row>
    <row r="556" spans="1:11" x14ac:dyDescent="0.25">
      <c r="A556" s="21">
        <v>44916</v>
      </c>
      <c r="B556" s="2">
        <f>_xlfn.IFNA(VLOOKUP(A556,'JGS0001'!$A:$B,2,FALSE),0)</f>
        <v>0</v>
      </c>
      <c r="C556" s="2">
        <f>_xlfn.IFNA(VLOOKUP(A556,'JGS0002'!$A:$B,2,FALSE),0)</f>
        <v>0</v>
      </c>
      <c r="D556" s="2">
        <f>_xlfn.IFNA(VLOOKUP(A556,'JGS0003'!$A:$B,2,FALSE),0)</f>
        <v>0</v>
      </c>
      <c r="E556" s="2">
        <f>_xlfn.IFNA(VLOOKUP(A556,'JGS0004'!$A:$B,2,FALSE),0)</f>
        <v>-1000</v>
      </c>
      <c r="F556" s="2">
        <f>_xlfn.IFNA(VLOOKUP(A556,'JGS0005'!$A:$B,2,FALSE),0)</f>
        <v>0</v>
      </c>
      <c r="G556" s="45">
        <f t="shared" si="17"/>
        <v>-1000</v>
      </c>
      <c r="H556" s="2">
        <f t="shared" si="16"/>
        <v>170104</v>
      </c>
      <c r="I556" s="45">
        <f>MIN((H556-MAX(H556:$H$1291)),0)</f>
        <v>-5438</v>
      </c>
      <c r="J556" s="49">
        <f>MIN(H556/MAX(H556:$H$1291)-1,0)</f>
        <v>-3.0978341365599071E-2</v>
      </c>
      <c r="K556" s="49"/>
    </row>
    <row r="557" spans="1:11" x14ac:dyDescent="0.25">
      <c r="A557" s="21">
        <v>44915</v>
      </c>
      <c r="B557" s="2">
        <f>_xlfn.IFNA(VLOOKUP(A557,'JGS0001'!$A:$B,2,FALSE),0)</f>
        <v>0</v>
      </c>
      <c r="C557" s="2">
        <f>_xlfn.IFNA(VLOOKUP(A557,'JGS0002'!$A:$B,2,FALSE),0)</f>
        <v>0</v>
      </c>
      <c r="D557" s="2">
        <f>_xlfn.IFNA(VLOOKUP(A557,'JGS0003'!$A:$B,2,FALSE),0)</f>
        <v>0</v>
      </c>
      <c r="E557" s="2">
        <f>_xlfn.IFNA(VLOOKUP(A557,'JGS0004'!$A:$B,2,FALSE),0)</f>
        <v>-1002</v>
      </c>
      <c r="F557" s="2">
        <f>_xlfn.IFNA(VLOOKUP(A557,'JGS0005'!$A:$B,2,FALSE),0)</f>
        <v>-892</v>
      </c>
      <c r="G557" s="45">
        <f t="shared" si="17"/>
        <v>-1894</v>
      </c>
      <c r="H557" s="2">
        <f t="shared" si="16"/>
        <v>171104</v>
      </c>
      <c r="I557" s="45">
        <f>MIN((H557-MAX(H557:$H$1291)),0)</f>
        <v>-4438</v>
      </c>
      <c r="J557" s="49">
        <f>MIN(H557/MAX(H557:$H$1291)-1,0)</f>
        <v>-2.5281698966629018E-2</v>
      </c>
      <c r="K557" s="49"/>
    </row>
    <row r="558" spans="1:11" x14ac:dyDescent="0.25">
      <c r="A558" s="21">
        <v>44914</v>
      </c>
      <c r="B558" s="2">
        <f>_xlfn.IFNA(VLOOKUP(A558,'JGS0001'!$A:$B,2,FALSE),0)</f>
        <v>0</v>
      </c>
      <c r="C558" s="2">
        <f>_xlfn.IFNA(VLOOKUP(A558,'JGS0002'!$A:$B,2,FALSE),0)</f>
        <v>1325</v>
      </c>
      <c r="D558" s="2">
        <f>_xlfn.IFNA(VLOOKUP(A558,'JGS0003'!$A:$B,2,FALSE),0)</f>
        <v>285</v>
      </c>
      <c r="E558" s="2">
        <f>_xlfn.IFNA(VLOOKUP(A558,'JGS0004'!$A:$B,2,FALSE),0)</f>
        <v>0</v>
      </c>
      <c r="F558" s="2">
        <f>_xlfn.IFNA(VLOOKUP(A558,'JGS0005'!$A:$B,2,FALSE),0)</f>
        <v>0</v>
      </c>
      <c r="G558" s="45">
        <f t="shared" si="17"/>
        <v>1610</v>
      </c>
      <c r="H558" s="2">
        <f t="shared" si="16"/>
        <v>172998</v>
      </c>
      <c r="I558" s="45">
        <f>MIN((H558-MAX(H558:$H$1291)),0)</f>
        <v>-2544</v>
      </c>
      <c r="J558" s="49">
        <f>MIN(H558/MAX(H558:$H$1291)-1,0)</f>
        <v>-1.449225826297984E-2</v>
      </c>
      <c r="K558" s="49"/>
    </row>
    <row r="559" spans="1:11" x14ac:dyDescent="0.25">
      <c r="A559" s="21">
        <v>44911</v>
      </c>
      <c r="B559" s="2">
        <f>_xlfn.IFNA(VLOOKUP(A559,'JGS0001'!$A:$B,2,FALSE),0)</f>
        <v>0</v>
      </c>
      <c r="C559" s="2">
        <f>_xlfn.IFNA(VLOOKUP(A559,'JGS0002'!$A:$B,2,FALSE),0)</f>
        <v>0</v>
      </c>
      <c r="D559" s="2">
        <f>_xlfn.IFNA(VLOOKUP(A559,'JGS0003'!$A:$B,2,FALSE),0)</f>
        <v>0</v>
      </c>
      <c r="E559" s="2">
        <f>_xlfn.IFNA(VLOOKUP(A559,'JGS0004'!$A:$B,2,FALSE),0)</f>
        <v>-1000</v>
      </c>
      <c r="F559" s="2">
        <f>_xlfn.IFNA(VLOOKUP(A559,'JGS0005'!$A:$B,2,FALSE),0)</f>
        <v>-1000</v>
      </c>
      <c r="G559" s="45">
        <f t="shared" si="17"/>
        <v>-2000</v>
      </c>
      <c r="H559" s="2">
        <f t="shared" si="16"/>
        <v>171388</v>
      </c>
      <c r="I559" s="45">
        <f>MIN((H559-MAX(H559:$H$1291)),0)</f>
        <v>-4154</v>
      </c>
      <c r="J559" s="49">
        <f>MIN(H559/MAX(H559:$H$1291)-1,0)</f>
        <v>-2.3663852525321549E-2</v>
      </c>
      <c r="K559" s="49"/>
    </row>
    <row r="560" spans="1:11" x14ac:dyDescent="0.25">
      <c r="A560" s="21">
        <v>44910</v>
      </c>
      <c r="B560" s="2">
        <f>_xlfn.IFNA(VLOOKUP(A560,'JGS0001'!$A:$B,2,FALSE),0)</f>
        <v>0</v>
      </c>
      <c r="C560" s="2">
        <f>_xlfn.IFNA(VLOOKUP(A560,'JGS0002'!$A:$B,2,FALSE),0)</f>
        <v>0</v>
      </c>
      <c r="D560" s="2">
        <f>_xlfn.IFNA(VLOOKUP(A560,'JGS0003'!$A:$B,2,FALSE),0)</f>
        <v>0</v>
      </c>
      <c r="E560" s="2">
        <f>_xlfn.IFNA(VLOOKUP(A560,'JGS0004'!$A:$B,2,FALSE),0)</f>
        <v>1428</v>
      </c>
      <c r="F560" s="2">
        <f>_xlfn.IFNA(VLOOKUP(A560,'JGS0005'!$A:$B,2,FALSE),0)</f>
        <v>2134</v>
      </c>
      <c r="G560" s="45">
        <f t="shared" si="17"/>
        <v>3562</v>
      </c>
      <c r="H560" s="2">
        <f t="shared" si="16"/>
        <v>173388</v>
      </c>
      <c r="I560" s="45">
        <f>MIN((H560-MAX(H560:$H$1291)),0)</f>
        <v>-2154</v>
      </c>
      <c r="J560" s="49">
        <f>MIN(H560/MAX(H560:$H$1291)-1,0)</f>
        <v>-1.2270567727381443E-2</v>
      </c>
      <c r="K560" s="49"/>
    </row>
    <row r="561" spans="1:11" x14ac:dyDescent="0.25">
      <c r="A561" s="21">
        <v>44909</v>
      </c>
      <c r="B561" s="2">
        <f>_xlfn.IFNA(VLOOKUP(A561,'JGS0001'!$A:$B,2,FALSE),0)</f>
        <v>225</v>
      </c>
      <c r="C561" s="2">
        <f>_xlfn.IFNA(VLOOKUP(A561,'JGS0002'!$A:$B,2,FALSE),0)</f>
        <v>-355</v>
      </c>
      <c r="D561" s="2">
        <f>_xlfn.IFNA(VLOOKUP(A561,'JGS0003'!$A:$B,2,FALSE),0)</f>
        <v>-545</v>
      </c>
      <c r="E561" s="2">
        <f>_xlfn.IFNA(VLOOKUP(A561,'JGS0004'!$A:$B,2,FALSE),0)</f>
        <v>-294</v>
      </c>
      <c r="F561" s="2">
        <f>_xlfn.IFNA(VLOOKUP(A561,'JGS0005'!$A:$B,2,FALSE),0)</f>
        <v>-1000</v>
      </c>
      <c r="G561" s="45">
        <f t="shared" si="17"/>
        <v>-1969</v>
      </c>
      <c r="H561" s="2">
        <f t="shared" si="16"/>
        <v>169826</v>
      </c>
      <c r="I561" s="45">
        <f>MIN((H561-MAX(H561:$H$1291)),0)</f>
        <v>-5716</v>
      </c>
      <c r="J561" s="49">
        <f>MIN(H561/MAX(H561:$H$1291)-1,0)</f>
        <v>-3.2562007952512739E-2</v>
      </c>
      <c r="K561" s="49"/>
    </row>
    <row r="562" spans="1:11" x14ac:dyDescent="0.25">
      <c r="A562" s="21">
        <v>44908</v>
      </c>
      <c r="B562" s="2">
        <f>_xlfn.IFNA(VLOOKUP(A562,'JGS0001'!$A:$B,2,FALSE),0)</f>
        <v>0</v>
      </c>
      <c r="C562" s="2">
        <f>_xlfn.IFNA(VLOOKUP(A562,'JGS0002'!$A:$B,2,FALSE),0)</f>
        <v>0</v>
      </c>
      <c r="D562" s="2">
        <f>_xlfn.IFNA(VLOOKUP(A562,'JGS0003'!$A:$B,2,FALSE),0)</f>
        <v>0</v>
      </c>
      <c r="E562" s="2">
        <f>_xlfn.IFNA(VLOOKUP(A562,'JGS0004'!$A:$B,2,FALSE),0)</f>
        <v>203</v>
      </c>
      <c r="F562" s="2">
        <f>_xlfn.IFNA(VLOOKUP(A562,'JGS0005'!$A:$B,2,FALSE),0)</f>
        <v>1093</v>
      </c>
      <c r="G562" s="45">
        <f t="shared" si="17"/>
        <v>1296</v>
      </c>
      <c r="H562" s="2">
        <f t="shared" si="16"/>
        <v>171795</v>
      </c>
      <c r="I562" s="45">
        <f>MIN((H562-MAX(H562:$H$1291)),0)</f>
        <v>-3747</v>
      </c>
      <c r="J562" s="49">
        <f>MIN(H562/MAX(H562:$H$1291)-1,0)</f>
        <v>-2.1345319068940771E-2</v>
      </c>
      <c r="K562" s="49"/>
    </row>
    <row r="563" spans="1:11" x14ac:dyDescent="0.25">
      <c r="A563" s="21">
        <v>44907</v>
      </c>
      <c r="B563" s="2">
        <f>_xlfn.IFNA(VLOOKUP(A563,'JGS0001'!$A:$B,2,FALSE),0)</f>
        <v>-1000</v>
      </c>
      <c r="C563" s="2">
        <f>_xlfn.IFNA(VLOOKUP(A563,'JGS0002'!$A:$B,2,FALSE),0)</f>
        <v>0</v>
      </c>
      <c r="D563" s="2">
        <f>_xlfn.IFNA(VLOOKUP(A563,'JGS0003'!$A:$B,2,FALSE),0)</f>
        <v>0</v>
      </c>
      <c r="E563" s="2">
        <f>_xlfn.IFNA(VLOOKUP(A563,'JGS0004'!$A:$B,2,FALSE),0)</f>
        <v>0</v>
      </c>
      <c r="F563" s="2">
        <f>_xlfn.IFNA(VLOOKUP(A563,'JGS0005'!$A:$B,2,FALSE),0)</f>
        <v>0</v>
      </c>
      <c r="G563" s="45">
        <f t="shared" si="17"/>
        <v>-1000</v>
      </c>
      <c r="H563" s="2">
        <f t="shared" si="16"/>
        <v>170499</v>
      </c>
      <c r="I563" s="45">
        <f>MIN((H563-MAX(H563:$H$1291)),0)</f>
        <v>-5043</v>
      </c>
      <c r="J563" s="49">
        <f>MIN(H563/MAX(H563:$H$1291)-1,0)</f>
        <v>-2.8728167618005895E-2</v>
      </c>
      <c r="K563" s="49"/>
    </row>
    <row r="564" spans="1:11" x14ac:dyDescent="0.25">
      <c r="A564" s="21">
        <v>44904</v>
      </c>
      <c r="B564" s="2">
        <f>_xlfn.IFNA(VLOOKUP(A564,'JGS0001'!$A:$B,2,FALSE),0)</f>
        <v>-1003</v>
      </c>
      <c r="C564" s="2">
        <f>_xlfn.IFNA(VLOOKUP(A564,'JGS0002'!$A:$B,2,FALSE),0)</f>
        <v>0</v>
      </c>
      <c r="D564" s="2">
        <f>_xlfn.IFNA(VLOOKUP(A564,'JGS0003'!$A:$B,2,FALSE),0)</f>
        <v>0</v>
      </c>
      <c r="E564" s="2">
        <f>_xlfn.IFNA(VLOOKUP(A564,'JGS0004'!$A:$B,2,FALSE),0)</f>
        <v>0</v>
      </c>
      <c r="F564" s="2">
        <f>_xlfn.IFNA(VLOOKUP(A564,'JGS0005'!$A:$B,2,FALSE),0)</f>
        <v>0</v>
      </c>
      <c r="G564" s="45">
        <f t="shared" si="17"/>
        <v>-1003</v>
      </c>
      <c r="H564" s="2">
        <f t="shared" si="16"/>
        <v>171499</v>
      </c>
      <c r="I564" s="45">
        <f>MIN((H564-MAX(H564:$H$1291)),0)</f>
        <v>-4043</v>
      </c>
      <c r="J564" s="49">
        <f>MIN(H564/MAX(H564:$H$1291)-1,0)</f>
        <v>-2.3031525219035953E-2</v>
      </c>
      <c r="K564" s="49"/>
    </row>
    <row r="565" spans="1:11" x14ac:dyDescent="0.25">
      <c r="A565" s="21">
        <v>44903</v>
      </c>
      <c r="B565" s="2">
        <f>_xlfn.IFNA(VLOOKUP(A565,'JGS0001'!$A:$B,2,FALSE),0)</f>
        <v>-410</v>
      </c>
      <c r="C565" s="2">
        <f>_xlfn.IFNA(VLOOKUP(A565,'JGS0002'!$A:$B,2,FALSE),0)</f>
        <v>0</v>
      </c>
      <c r="D565" s="2">
        <f>_xlfn.IFNA(VLOOKUP(A565,'JGS0003'!$A:$B,2,FALSE),0)</f>
        <v>0</v>
      </c>
      <c r="E565" s="2">
        <f>_xlfn.IFNA(VLOOKUP(A565,'JGS0004'!$A:$B,2,FALSE),0)</f>
        <v>0</v>
      </c>
      <c r="F565" s="2">
        <f>_xlfn.IFNA(VLOOKUP(A565,'JGS0005'!$A:$B,2,FALSE),0)</f>
        <v>0</v>
      </c>
      <c r="G565" s="45">
        <f t="shared" si="17"/>
        <v>-410</v>
      </c>
      <c r="H565" s="2">
        <f t="shared" si="16"/>
        <v>172502</v>
      </c>
      <c r="I565" s="45">
        <f>MIN((H565-MAX(H565:$H$1291)),0)</f>
        <v>-3040</v>
      </c>
      <c r="J565" s="49">
        <f>MIN(H565/MAX(H565:$H$1291)-1,0)</f>
        <v>-1.7317792892868944E-2</v>
      </c>
      <c r="K565" s="49"/>
    </row>
    <row r="566" spans="1:11" x14ac:dyDescent="0.25">
      <c r="A566" s="21">
        <v>44902</v>
      </c>
      <c r="B566" s="2">
        <f>_xlfn.IFNA(VLOOKUP(A566,'JGS0001'!$A:$B,2,FALSE),0)</f>
        <v>0</v>
      </c>
      <c r="C566" s="2">
        <f>_xlfn.IFNA(VLOOKUP(A566,'JGS0002'!$A:$B,2,FALSE),0)</f>
        <v>-1000</v>
      </c>
      <c r="D566" s="2">
        <f>_xlfn.IFNA(VLOOKUP(A566,'JGS0003'!$A:$B,2,FALSE),0)</f>
        <v>0</v>
      </c>
      <c r="E566" s="2">
        <f>_xlfn.IFNA(VLOOKUP(A566,'JGS0004'!$A:$B,2,FALSE),0)</f>
        <v>0</v>
      </c>
      <c r="F566" s="2">
        <f>_xlfn.IFNA(VLOOKUP(A566,'JGS0005'!$A:$B,2,FALSE),0)</f>
        <v>-1000</v>
      </c>
      <c r="G566" s="45">
        <f t="shared" si="17"/>
        <v>-2000</v>
      </c>
      <c r="H566" s="2">
        <f t="shared" si="16"/>
        <v>172912</v>
      </c>
      <c r="I566" s="45">
        <f>MIN((H566-MAX(H566:$H$1291)),0)</f>
        <v>-2630</v>
      </c>
      <c r="J566" s="49">
        <f>MIN(H566/MAX(H566:$H$1291)-1,0)</f>
        <v>-1.498216950929121E-2</v>
      </c>
      <c r="K566" s="49"/>
    </row>
    <row r="567" spans="1:11" x14ac:dyDescent="0.25">
      <c r="A567" s="21">
        <v>44901</v>
      </c>
      <c r="B567" s="2">
        <f>_xlfn.IFNA(VLOOKUP(A567,'JGS0001'!$A:$B,2,FALSE),0)</f>
        <v>-15</v>
      </c>
      <c r="C567" s="2">
        <f>_xlfn.IFNA(VLOOKUP(A567,'JGS0002'!$A:$B,2,FALSE),0)</f>
        <v>275</v>
      </c>
      <c r="D567" s="2">
        <f>_xlfn.IFNA(VLOOKUP(A567,'JGS0003'!$A:$B,2,FALSE),0)</f>
        <v>0</v>
      </c>
      <c r="E567" s="2">
        <f>_xlfn.IFNA(VLOOKUP(A567,'JGS0004'!$A:$B,2,FALSE),0)</f>
        <v>0</v>
      </c>
      <c r="F567" s="2">
        <f>_xlfn.IFNA(VLOOKUP(A567,'JGS0005'!$A:$B,2,FALSE),0)</f>
        <v>0</v>
      </c>
      <c r="G567" s="45">
        <f t="shared" si="17"/>
        <v>260</v>
      </c>
      <c r="H567" s="2">
        <f t="shared" si="16"/>
        <v>174912</v>
      </c>
      <c r="I567" s="45">
        <f>MIN((H567-MAX(H567:$H$1291)),0)</f>
        <v>-630</v>
      </c>
      <c r="J567" s="49">
        <f>MIN(H567/MAX(H567:$H$1291)-1,0)</f>
        <v>-3.5888847113511035E-3</v>
      </c>
      <c r="K567" s="49"/>
    </row>
    <row r="568" spans="1:11" x14ac:dyDescent="0.25">
      <c r="A568" s="21">
        <v>44900</v>
      </c>
      <c r="B568" s="2">
        <f>_xlfn.IFNA(VLOOKUP(A568,'JGS0001'!$A:$B,2,FALSE),0)</f>
        <v>110</v>
      </c>
      <c r="C568" s="2">
        <f>_xlfn.IFNA(VLOOKUP(A568,'JGS0002'!$A:$B,2,FALSE),0)</f>
        <v>0</v>
      </c>
      <c r="D568" s="2">
        <f>_xlfn.IFNA(VLOOKUP(A568,'JGS0003'!$A:$B,2,FALSE),0)</f>
        <v>0</v>
      </c>
      <c r="E568" s="2">
        <f>_xlfn.IFNA(VLOOKUP(A568,'JGS0004'!$A:$B,2,FALSE),0)</f>
        <v>-1000</v>
      </c>
      <c r="F568" s="2">
        <f>_xlfn.IFNA(VLOOKUP(A568,'JGS0005'!$A:$B,2,FALSE),0)</f>
        <v>0</v>
      </c>
      <c r="G568" s="45">
        <f t="shared" si="17"/>
        <v>-890</v>
      </c>
      <c r="H568" s="2">
        <f t="shared" si="16"/>
        <v>174652</v>
      </c>
      <c r="I568" s="45">
        <f>MIN((H568-MAX(H568:$H$1291)),0)</f>
        <v>-890</v>
      </c>
      <c r="J568" s="49">
        <f>MIN(H568/MAX(H568:$H$1291)-1,0)</f>
        <v>-5.0700117350833684E-3</v>
      </c>
      <c r="K568" s="49"/>
    </row>
    <row r="569" spans="1:11" x14ac:dyDescent="0.25">
      <c r="A569" s="21">
        <v>44897</v>
      </c>
      <c r="B569" s="2">
        <f>_xlfn.IFNA(VLOOKUP(A569,'JGS0001'!$A:$B,2,FALSE),0)</f>
        <v>0</v>
      </c>
      <c r="C569" s="2">
        <f>_xlfn.IFNA(VLOOKUP(A569,'JGS0002'!$A:$B,2,FALSE),0)</f>
        <v>0</v>
      </c>
      <c r="D569" s="2">
        <f>_xlfn.IFNA(VLOOKUP(A569,'JGS0003'!$A:$B,2,FALSE),0)</f>
        <v>0</v>
      </c>
      <c r="E569" s="2">
        <f>_xlfn.IFNA(VLOOKUP(A569,'JGS0004'!$A:$B,2,FALSE),0)</f>
        <v>440</v>
      </c>
      <c r="F569" s="2">
        <f>_xlfn.IFNA(VLOOKUP(A569,'JGS0005'!$A:$B,2,FALSE),0)</f>
        <v>1414</v>
      </c>
      <c r="G569" s="45">
        <f t="shared" si="17"/>
        <v>1854</v>
      </c>
      <c r="H569" s="2">
        <f t="shared" si="16"/>
        <v>175542</v>
      </c>
      <c r="I569" s="45">
        <f>MIN((H569-MAX(H569:$H$1291)),0)</f>
        <v>0</v>
      </c>
      <c r="J569" s="49">
        <f>MIN(H569/MAX(H569:$H$1291)-1,0)</f>
        <v>0</v>
      </c>
      <c r="K569" s="49"/>
    </row>
    <row r="570" spans="1:11" x14ac:dyDescent="0.25">
      <c r="A570" s="21">
        <v>44896</v>
      </c>
      <c r="B570" s="2">
        <f>_xlfn.IFNA(VLOOKUP(A570,'JGS0001'!$A:$B,2,FALSE),0)</f>
        <v>0</v>
      </c>
      <c r="C570" s="2">
        <f>_xlfn.IFNA(VLOOKUP(A570,'JGS0002'!$A:$B,2,FALSE),0)</f>
        <v>-295</v>
      </c>
      <c r="D570" s="2">
        <f>_xlfn.IFNA(VLOOKUP(A570,'JGS0003'!$A:$B,2,FALSE),0)</f>
        <v>0</v>
      </c>
      <c r="E570" s="2">
        <f>_xlfn.IFNA(VLOOKUP(A570,'JGS0004'!$A:$B,2,FALSE),0)</f>
        <v>-1000</v>
      </c>
      <c r="F570" s="2">
        <f>_xlfn.IFNA(VLOOKUP(A570,'JGS0005'!$A:$B,2,FALSE),0)</f>
        <v>0</v>
      </c>
      <c r="G570" s="45">
        <f t="shared" si="17"/>
        <v>-1295</v>
      </c>
      <c r="H570" s="2">
        <f t="shared" si="16"/>
        <v>173688</v>
      </c>
      <c r="I570" s="45">
        <f>MIN((H570-MAX(H570:$H$1291)),0)</f>
        <v>-1295</v>
      </c>
      <c r="J570" s="49">
        <f>MIN(H570/MAX(H570:$H$1291)-1,0)</f>
        <v>-7.4007189269814644E-3</v>
      </c>
      <c r="K570" s="49"/>
    </row>
    <row r="571" spans="1:11" x14ac:dyDescent="0.25">
      <c r="A571" s="21">
        <v>44895</v>
      </c>
      <c r="B571" s="2">
        <f>_xlfn.IFNA(VLOOKUP(A571,'JGS0001'!$A:$B,2,FALSE),0)</f>
        <v>0</v>
      </c>
      <c r="C571" s="2">
        <f>_xlfn.IFNA(VLOOKUP(A571,'JGS0002'!$A:$B,2,FALSE),0)</f>
        <v>1652</v>
      </c>
      <c r="D571" s="2">
        <f>_xlfn.IFNA(VLOOKUP(A571,'JGS0003'!$A:$B,2,FALSE),0)</f>
        <v>0</v>
      </c>
      <c r="E571" s="2">
        <f>_xlfn.IFNA(VLOOKUP(A571,'JGS0004'!$A:$B,2,FALSE),0)</f>
        <v>1125</v>
      </c>
      <c r="F571" s="2">
        <f>_xlfn.IFNA(VLOOKUP(A571,'JGS0005'!$A:$B,2,FALSE),0)</f>
        <v>1924</v>
      </c>
      <c r="G571" s="45">
        <f t="shared" si="17"/>
        <v>4701</v>
      </c>
      <c r="H571" s="2">
        <f t="shared" si="16"/>
        <v>174983</v>
      </c>
      <c r="I571" s="45">
        <f>MIN((H571-MAX(H571:$H$1291)),0)</f>
        <v>0</v>
      </c>
      <c r="J571" s="49">
        <f>MIN(H571/MAX(H571:$H$1291)-1,0)</f>
        <v>0</v>
      </c>
      <c r="K571" s="49"/>
    </row>
    <row r="572" spans="1:11" x14ac:dyDescent="0.25">
      <c r="A572" s="21">
        <v>44894</v>
      </c>
      <c r="B572" s="2">
        <f>_xlfn.IFNA(VLOOKUP(A572,'JGS0001'!$A:$B,2,FALSE),0)</f>
        <v>665</v>
      </c>
      <c r="C572" s="2">
        <f>_xlfn.IFNA(VLOOKUP(A572,'JGS0002'!$A:$B,2,FALSE),0)</f>
        <v>0</v>
      </c>
      <c r="D572" s="2">
        <f>_xlfn.IFNA(VLOOKUP(A572,'JGS0003'!$A:$B,2,FALSE),0)</f>
        <v>505</v>
      </c>
      <c r="E572" s="2">
        <f>_xlfn.IFNA(VLOOKUP(A572,'JGS0004'!$A:$B,2,FALSE),0)</f>
        <v>-1000</v>
      </c>
      <c r="F572" s="2">
        <f>_xlfn.IFNA(VLOOKUP(A572,'JGS0005'!$A:$B,2,FALSE),0)</f>
        <v>110</v>
      </c>
      <c r="G572" s="45">
        <f t="shared" si="17"/>
        <v>280</v>
      </c>
      <c r="H572" s="2">
        <f t="shared" si="16"/>
        <v>170282</v>
      </c>
      <c r="I572" s="45">
        <f>MIN((H572-MAX(H572:$H$1291)),0)</f>
        <v>-3418</v>
      </c>
      <c r="J572" s="49">
        <f>MIN(H572/MAX(H572:$H$1291)-1,0)</f>
        <v>-1.9677605066206083E-2</v>
      </c>
      <c r="K572" s="49"/>
    </row>
    <row r="573" spans="1:11" x14ac:dyDescent="0.25">
      <c r="A573" s="21">
        <v>44893</v>
      </c>
      <c r="B573" s="2">
        <f>_xlfn.IFNA(VLOOKUP(A573,'JGS0001'!$A:$B,2,FALSE),0)</f>
        <v>0</v>
      </c>
      <c r="C573" s="2">
        <f>_xlfn.IFNA(VLOOKUP(A573,'JGS0002'!$A:$B,2,FALSE),0)</f>
        <v>517</v>
      </c>
      <c r="D573" s="2">
        <f>_xlfn.IFNA(VLOOKUP(A573,'JGS0003'!$A:$B,2,FALSE),0)</f>
        <v>405</v>
      </c>
      <c r="E573" s="2">
        <f>_xlfn.IFNA(VLOOKUP(A573,'JGS0004'!$A:$B,2,FALSE),0)</f>
        <v>-600</v>
      </c>
      <c r="F573" s="2">
        <f>_xlfn.IFNA(VLOOKUP(A573,'JGS0005'!$A:$B,2,FALSE),0)</f>
        <v>0</v>
      </c>
      <c r="G573" s="45">
        <f t="shared" si="17"/>
        <v>322</v>
      </c>
      <c r="H573" s="2">
        <f t="shared" si="16"/>
        <v>170002</v>
      </c>
      <c r="I573" s="45">
        <f>MIN((H573-MAX(H573:$H$1291)),0)</f>
        <v>-3698</v>
      </c>
      <c r="J573" s="49">
        <f>MIN(H573/MAX(H573:$H$1291)-1,0)</f>
        <v>-2.1289579735175646E-2</v>
      </c>
      <c r="K573" s="49"/>
    </row>
    <row r="574" spans="1:11" x14ac:dyDescent="0.25">
      <c r="A574" s="21">
        <v>44890</v>
      </c>
      <c r="B574" s="2">
        <f>_xlfn.IFNA(VLOOKUP(A574,'JGS0001'!$A:$B,2,FALSE),0)</f>
        <v>0</v>
      </c>
      <c r="C574" s="2">
        <f>_xlfn.IFNA(VLOOKUP(A574,'JGS0002'!$A:$B,2,FALSE),0)</f>
        <v>0</v>
      </c>
      <c r="D574" s="2">
        <f>_xlfn.IFNA(VLOOKUP(A574,'JGS0003'!$A:$B,2,FALSE),0)</f>
        <v>0</v>
      </c>
      <c r="E574" s="2">
        <f>_xlfn.IFNA(VLOOKUP(A574,'JGS0004'!$A:$B,2,FALSE),0)</f>
        <v>0</v>
      </c>
      <c r="F574" s="2">
        <f>_xlfn.IFNA(VLOOKUP(A574,'JGS0005'!$A:$B,2,FALSE),0)</f>
        <v>-192</v>
      </c>
      <c r="G574" s="45">
        <f t="shared" si="17"/>
        <v>-192</v>
      </c>
      <c r="H574" s="2">
        <f t="shared" si="16"/>
        <v>169680</v>
      </c>
      <c r="I574" s="45">
        <f>MIN((H574-MAX(H574:$H$1291)),0)</f>
        <v>-4020</v>
      </c>
      <c r="J574" s="49">
        <f>MIN(H574/MAX(H574:$H$1291)-1,0)</f>
        <v>-2.3143350604490465E-2</v>
      </c>
      <c r="K574" s="49"/>
    </row>
    <row r="575" spans="1:11" x14ac:dyDescent="0.25">
      <c r="A575" s="21">
        <v>44889</v>
      </c>
      <c r="B575" s="2">
        <f>_xlfn.IFNA(VLOOKUP(A575,'JGS0001'!$A:$B,2,FALSE),0)</f>
        <v>865</v>
      </c>
      <c r="C575" s="2">
        <f>_xlfn.IFNA(VLOOKUP(A575,'JGS0002'!$A:$B,2,FALSE),0)</f>
        <v>0</v>
      </c>
      <c r="D575" s="2">
        <f>_xlfn.IFNA(VLOOKUP(A575,'JGS0003'!$A:$B,2,FALSE),0)</f>
        <v>938</v>
      </c>
      <c r="E575" s="2">
        <f>_xlfn.IFNA(VLOOKUP(A575,'JGS0004'!$A:$B,2,FALSE),0)</f>
        <v>0</v>
      </c>
      <c r="F575" s="2">
        <f>_xlfn.IFNA(VLOOKUP(A575,'JGS0005'!$A:$B,2,FALSE),0)</f>
        <v>2575</v>
      </c>
      <c r="G575" s="45">
        <f t="shared" si="17"/>
        <v>4378</v>
      </c>
      <c r="H575" s="2">
        <f t="shared" si="16"/>
        <v>169872</v>
      </c>
      <c r="I575" s="45">
        <f>MIN((H575-MAX(H575:$H$1291)),0)</f>
        <v>-3828</v>
      </c>
      <c r="J575" s="49">
        <f>MIN(H575/MAX(H575:$H$1291)-1,0)</f>
        <v>-2.2037996545768546E-2</v>
      </c>
      <c r="K575" s="49"/>
    </row>
    <row r="576" spans="1:11" x14ac:dyDescent="0.25">
      <c r="A576" s="21">
        <v>44888</v>
      </c>
      <c r="B576" s="2">
        <f>_xlfn.IFNA(VLOOKUP(A576,'JGS0001'!$A:$B,2,FALSE),0)</f>
        <v>0</v>
      </c>
      <c r="C576" s="2">
        <f>_xlfn.IFNA(VLOOKUP(A576,'JGS0002'!$A:$B,2,FALSE),0)</f>
        <v>0</v>
      </c>
      <c r="D576" s="2">
        <f>_xlfn.IFNA(VLOOKUP(A576,'JGS0003'!$A:$B,2,FALSE),0)</f>
        <v>0</v>
      </c>
      <c r="E576" s="2">
        <f>_xlfn.IFNA(VLOOKUP(A576,'JGS0004'!$A:$B,2,FALSE),0)</f>
        <v>0</v>
      </c>
      <c r="F576" s="2">
        <f>_xlfn.IFNA(VLOOKUP(A576,'JGS0005'!$A:$B,2,FALSE),0)</f>
        <v>-1000</v>
      </c>
      <c r="G576" s="45">
        <f t="shared" si="17"/>
        <v>-1000</v>
      </c>
      <c r="H576" s="2">
        <f t="shared" si="16"/>
        <v>165494</v>
      </c>
      <c r="I576" s="45">
        <f>MIN((H576-MAX(H576:$H$1291)),0)</f>
        <v>-8206</v>
      </c>
      <c r="J576" s="49">
        <f>MIN(H576/MAX(H576:$H$1291)-1,0)</f>
        <v>-4.7242371905584335E-2</v>
      </c>
      <c r="K576" s="49"/>
    </row>
    <row r="577" spans="1:11" x14ac:dyDescent="0.25">
      <c r="A577" s="21">
        <v>44887</v>
      </c>
      <c r="B577" s="2">
        <f>_xlfn.IFNA(VLOOKUP(A577,'JGS0001'!$A:$B,2,FALSE),0)</f>
        <v>0</v>
      </c>
      <c r="C577" s="2">
        <f>_xlfn.IFNA(VLOOKUP(A577,'JGS0002'!$A:$B,2,FALSE),0)</f>
        <v>921</v>
      </c>
      <c r="D577" s="2">
        <f>_xlfn.IFNA(VLOOKUP(A577,'JGS0003'!$A:$B,2,FALSE),0)</f>
        <v>0</v>
      </c>
      <c r="E577" s="2">
        <f>_xlfn.IFNA(VLOOKUP(A577,'JGS0004'!$A:$B,2,FALSE),0)</f>
        <v>0</v>
      </c>
      <c r="F577" s="2">
        <f>_xlfn.IFNA(VLOOKUP(A577,'JGS0005'!$A:$B,2,FALSE),0)</f>
        <v>0</v>
      </c>
      <c r="G577" s="45">
        <f t="shared" si="17"/>
        <v>921</v>
      </c>
      <c r="H577" s="2">
        <f t="shared" si="16"/>
        <v>166494</v>
      </c>
      <c r="I577" s="45">
        <f>MIN((H577-MAX(H577:$H$1291)),0)</f>
        <v>-7206</v>
      </c>
      <c r="J577" s="49">
        <f>MIN(H577/MAX(H577:$H$1291)-1,0)</f>
        <v>-4.1485319516407548E-2</v>
      </c>
      <c r="K577" s="49"/>
    </row>
    <row r="578" spans="1:11" x14ac:dyDescent="0.25">
      <c r="A578" s="21">
        <v>44886</v>
      </c>
      <c r="B578" s="2">
        <f>_xlfn.IFNA(VLOOKUP(A578,'JGS0001'!$A:$B,2,FALSE),0)</f>
        <v>0</v>
      </c>
      <c r="C578" s="2">
        <f>_xlfn.IFNA(VLOOKUP(A578,'JGS0002'!$A:$B,2,FALSE),0)</f>
        <v>0</v>
      </c>
      <c r="D578" s="2">
        <f>_xlfn.IFNA(VLOOKUP(A578,'JGS0003'!$A:$B,2,FALSE),0)</f>
        <v>0</v>
      </c>
      <c r="E578" s="2">
        <f>_xlfn.IFNA(VLOOKUP(A578,'JGS0004'!$A:$B,2,FALSE),0)</f>
        <v>0</v>
      </c>
      <c r="F578" s="2">
        <f>_xlfn.IFNA(VLOOKUP(A578,'JGS0005'!$A:$B,2,FALSE),0)</f>
        <v>-50</v>
      </c>
      <c r="G578" s="45">
        <f t="shared" si="17"/>
        <v>-50</v>
      </c>
      <c r="H578" s="2">
        <f t="shared" ref="H578:H641" si="18">H579+G578</f>
        <v>165573</v>
      </c>
      <c r="I578" s="45">
        <f>MIN((H578-MAX(H578:$H$1291)),0)</f>
        <v>-8127</v>
      </c>
      <c r="J578" s="49">
        <f>MIN(H578/MAX(H578:$H$1291)-1,0)</f>
        <v>-4.6787564766839429E-2</v>
      </c>
      <c r="K578" s="49"/>
    </row>
    <row r="579" spans="1:11" x14ac:dyDescent="0.25">
      <c r="A579" s="21">
        <v>44883</v>
      </c>
      <c r="B579" s="2">
        <f>_xlfn.IFNA(VLOOKUP(A579,'JGS0001'!$A:$B,2,FALSE),0)</f>
        <v>0</v>
      </c>
      <c r="C579" s="2">
        <f>_xlfn.IFNA(VLOOKUP(A579,'JGS0002'!$A:$B,2,FALSE),0)</f>
        <v>0</v>
      </c>
      <c r="D579" s="2">
        <f>_xlfn.IFNA(VLOOKUP(A579,'JGS0003'!$A:$B,2,FALSE),0)</f>
        <v>0</v>
      </c>
      <c r="E579" s="2">
        <f>_xlfn.IFNA(VLOOKUP(A579,'JGS0004'!$A:$B,2,FALSE),0)</f>
        <v>0</v>
      </c>
      <c r="F579" s="2">
        <f>_xlfn.IFNA(VLOOKUP(A579,'JGS0005'!$A:$B,2,FALSE),0)</f>
        <v>0</v>
      </c>
      <c r="G579" s="45">
        <f t="shared" ref="G579:G642" si="19">SUM(B579:F579)</f>
        <v>0</v>
      </c>
      <c r="H579" s="2">
        <f t="shared" si="18"/>
        <v>165623</v>
      </c>
      <c r="I579" s="45">
        <f>MIN((H579-MAX(H579:$H$1291)),0)</f>
        <v>-8077</v>
      </c>
      <c r="J579" s="49">
        <f>MIN(H579/MAX(H579:$H$1291)-1,0)</f>
        <v>-4.6499712147380579E-2</v>
      </c>
      <c r="K579" s="49"/>
    </row>
    <row r="580" spans="1:11" x14ac:dyDescent="0.25">
      <c r="A580" s="21">
        <v>44882</v>
      </c>
      <c r="B580" s="2">
        <f>_xlfn.IFNA(VLOOKUP(A580,'JGS0001'!$A:$B,2,FALSE),0)</f>
        <v>0</v>
      </c>
      <c r="C580" s="2">
        <f>_xlfn.IFNA(VLOOKUP(A580,'JGS0002'!$A:$B,2,FALSE),0)</f>
        <v>0</v>
      </c>
      <c r="D580" s="2">
        <f>_xlfn.IFNA(VLOOKUP(A580,'JGS0003'!$A:$B,2,FALSE),0)</f>
        <v>0</v>
      </c>
      <c r="E580" s="2">
        <f>_xlfn.IFNA(VLOOKUP(A580,'JGS0004'!$A:$B,2,FALSE),0)</f>
        <v>0</v>
      </c>
      <c r="F580" s="2">
        <f>_xlfn.IFNA(VLOOKUP(A580,'JGS0005'!$A:$B,2,FALSE),0)</f>
        <v>0</v>
      </c>
      <c r="G580" s="45">
        <f t="shared" si="19"/>
        <v>0</v>
      </c>
      <c r="H580" s="2">
        <f t="shared" si="18"/>
        <v>165623</v>
      </c>
      <c r="I580" s="45">
        <f>MIN((H580-MAX(H580:$H$1291)),0)</f>
        <v>-8077</v>
      </c>
      <c r="J580" s="49">
        <f>MIN(H580/MAX(H580:$H$1291)-1,0)</f>
        <v>-4.6499712147380579E-2</v>
      </c>
      <c r="K580" s="49"/>
    </row>
    <row r="581" spans="1:11" x14ac:dyDescent="0.25">
      <c r="A581" s="21">
        <v>44881</v>
      </c>
      <c r="B581" s="2">
        <f>_xlfn.IFNA(VLOOKUP(A581,'JGS0001'!$A:$B,2,FALSE),0)</f>
        <v>0</v>
      </c>
      <c r="C581" s="2">
        <f>_xlfn.IFNA(VLOOKUP(A581,'JGS0002'!$A:$B,2,FALSE),0)</f>
        <v>0</v>
      </c>
      <c r="D581" s="2">
        <f>_xlfn.IFNA(VLOOKUP(A581,'JGS0003'!$A:$B,2,FALSE),0)</f>
        <v>-55</v>
      </c>
      <c r="E581" s="2">
        <f>_xlfn.IFNA(VLOOKUP(A581,'JGS0004'!$A:$B,2,FALSE),0)</f>
        <v>-168</v>
      </c>
      <c r="F581" s="2">
        <f>_xlfn.IFNA(VLOOKUP(A581,'JGS0005'!$A:$B,2,FALSE),0)</f>
        <v>-1000</v>
      </c>
      <c r="G581" s="45">
        <f t="shared" si="19"/>
        <v>-1223</v>
      </c>
      <c r="H581" s="2">
        <f t="shared" si="18"/>
        <v>165623</v>
      </c>
      <c r="I581" s="45">
        <f>MIN((H581-MAX(H581:$H$1291)),0)</f>
        <v>-8077</v>
      </c>
      <c r="J581" s="49">
        <f>MIN(H581/MAX(H581:$H$1291)-1,0)</f>
        <v>-4.6499712147380579E-2</v>
      </c>
      <c r="K581" s="49"/>
    </row>
    <row r="582" spans="1:11" x14ac:dyDescent="0.25">
      <c r="A582" s="21">
        <v>44880</v>
      </c>
      <c r="B582" s="2">
        <f>_xlfn.IFNA(VLOOKUP(A582,'JGS0001'!$A:$B,2,FALSE),0)</f>
        <v>0</v>
      </c>
      <c r="C582" s="2">
        <f>_xlfn.IFNA(VLOOKUP(A582,'JGS0002'!$A:$B,2,FALSE),0)</f>
        <v>0</v>
      </c>
      <c r="D582" s="2">
        <f>_xlfn.IFNA(VLOOKUP(A582,'JGS0003'!$A:$B,2,FALSE),0)</f>
        <v>0</v>
      </c>
      <c r="E582" s="2">
        <f>_xlfn.IFNA(VLOOKUP(A582,'JGS0004'!$A:$B,2,FALSE),0)</f>
        <v>-1000</v>
      </c>
      <c r="F582" s="2">
        <f>_xlfn.IFNA(VLOOKUP(A582,'JGS0005'!$A:$B,2,FALSE),0)</f>
        <v>0</v>
      </c>
      <c r="G582" s="45">
        <f t="shared" si="19"/>
        <v>-1000</v>
      </c>
      <c r="H582" s="2">
        <f t="shared" si="18"/>
        <v>166846</v>
      </c>
      <c r="I582" s="45">
        <f>MIN((H582-MAX(H582:$H$1291)),0)</f>
        <v>-6854</v>
      </c>
      <c r="J582" s="49">
        <f>MIN(H582/MAX(H582:$H$1291)-1,0)</f>
        <v>-3.9458837075417419E-2</v>
      </c>
      <c r="K582" s="49"/>
    </row>
    <row r="583" spans="1:11" x14ac:dyDescent="0.25">
      <c r="A583" s="21">
        <v>44879</v>
      </c>
      <c r="B583" s="2">
        <f>_xlfn.IFNA(VLOOKUP(A583,'JGS0001'!$A:$B,2,FALSE),0)</f>
        <v>-679</v>
      </c>
      <c r="C583" s="2">
        <f>_xlfn.IFNA(VLOOKUP(A583,'JGS0002'!$A:$B,2,FALSE),0)</f>
        <v>0</v>
      </c>
      <c r="D583" s="2">
        <f>_xlfn.IFNA(VLOOKUP(A583,'JGS0003'!$A:$B,2,FALSE),0)</f>
        <v>0</v>
      </c>
      <c r="E583" s="2">
        <f>_xlfn.IFNA(VLOOKUP(A583,'JGS0004'!$A:$B,2,FALSE),0)</f>
        <v>680</v>
      </c>
      <c r="F583" s="2">
        <f>_xlfn.IFNA(VLOOKUP(A583,'JGS0005'!$A:$B,2,FALSE),0)</f>
        <v>0</v>
      </c>
      <c r="G583" s="45">
        <f t="shared" si="19"/>
        <v>1</v>
      </c>
      <c r="H583" s="2">
        <f t="shared" si="18"/>
        <v>167846</v>
      </c>
      <c r="I583" s="45">
        <f>MIN((H583-MAX(H583:$H$1291)),0)</f>
        <v>-5854</v>
      </c>
      <c r="J583" s="49">
        <f>MIN(H583/MAX(H583:$H$1291)-1,0)</f>
        <v>-3.3701784686240632E-2</v>
      </c>
      <c r="K583" s="49"/>
    </row>
    <row r="584" spans="1:11" x14ac:dyDescent="0.25">
      <c r="A584" s="21">
        <v>44876</v>
      </c>
      <c r="B584" s="2">
        <f>_xlfn.IFNA(VLOOKUP(A584,'JGS0001'!$A:$B,2,FALSE),0)</f>
        <v>0</v>
      </c>
      <c r="C584" s="2">
        <f>_xlfn.IFNA(VLOOKUP(A584,'JGS0002'!$A:$B,2,FALSE),0)</f>
        <v>320</v>
      </c>
      <c r="D584" s="2">
        <f>_xlfn.IFNA(VLOOKUP(A584,'JGS0003'!$A:$B,2,FALSE),0)</f>
        <v>0</v>
      </c>
      <c r="E584" s="2">
        <f>_xlfn.IFNA(VLOOKUP(A584,'JGS0004'!$A:$B,2,FALSE),0)</f>
        <v>0</v>
      </c>
      <c r="F584" s="2">
        <f>_xlfn.IFNA(VLOOKUP(A584,'JGS0005'!$A:$B,2,FALSE),0)</f>
        <v>340</v>
      </c>
      <c r="G584" s="45">
        <f t="shared" si="19"/>
        <v>660</v>
      </c>
      <c r="H584" s="2">
        <f t="shared" si="18"/>
        <v>167845</v>
      </c>
      <c r="I584" s="45">
        <f>MIN((H584-MAX(H584:$H$1291)),0)</f>
        <v>-5855</v>
      </c>
      <c r="J584" s="49">
        <f>MIN(H584/MAX(H584:$H$1291)-1,0)</f>
        <v>-3.3707541738629776E-2</v>
      </c>
      <c r="K584" s="49"/>
    </row>
    <row r="585" spans="1:11" x14ac:dyDescent="0.25">
      <c r="A585" s="21">
        <v>44875</v>
      </c>
      <c r="B585" s="2">
        <f>_xlfn.IFNA(VLOOKUP(A585,'JGS0001'!$A:$B,2,FALSE),0)</f>
        <v>120</v>
      </c>
      <c r="C585" s="2">
        <f>_xlfn.IFNA(VLOOKUP(A585,'JGS0002'!$A:$B,2,FALSE),0)</f>
        <v>0</v>
      </c>
      <c r="D585" s="2">
        <f>_xlfn.IFNA(VLOOKUP(A585,'JGS0003'!$A:$B,2,FALSE),0)</f>
        <v>0</v>
      </c>
      <c r="E585" s="2">
        <f>_xlfn.IFNA(VLOOKUP(A585,'JGS0004'!$A:$B,2,FALSE),0)</f>
        <v>0</v>
      </c>
      <c r="F585" s="2">
        <f>_xlfn.IFNA(VLOOKUP(A585,'JGS0005'!$A:$B,2,FALSE),0)</f>
        <v>572</v>
      </c>
      <c r="G585" s="45">
        <f t="shared" si="19"/>
        <v>692</v>
      </c>
      <c r="H585" s="2">
        <f t="shared" si="18"/>
        <v>167185</v>
      </c>
      <c r="I585" s="45">
        <f>MIN((H585-MAX(H585:$H$1291)),0)</f>
        <v>-6515</v>
      </c>
      <c r="J585" s="49">
        <f>MIN(H585/MAX(H585:$H$1291)-1,0)</f>
        <v>-3.7507196315486491E-2</v>
      </c>
      <c r="K585" s="49"/>
    </row>
    <row r="586" spans="1:11" x14ac:dyDescent="0.25">
      <c r="A586" s="21">
        <v>44874</v>
      </c>
      <c r="B586" s="2">
        <f>_xlfn.IFNA(VLOOKUP(A586,'JGS0001'!$A:$B,2,FALSE),0)</f>
        <v>0</v>
      </c>
      <c r="C586" s="2">
        <f>_xlfn.IFNA(VLOOKUP(A586,'JGS0002'!$A:$B,2,FALSE),0)</f>
        <v>0</v>
      </c>
      <c r="D586" s="2">
        <f>_xlfn.IFNA(VLOOKUP(A586,'JGS0003'!$A:$B,2,FALSE),0)</f>
        <v>0</v>
      </c>
      <c r="E586" s="2">
        <f>_xlfn.IFNA(VLOOKUP(A586,'JGS0004'!$A:$B,2,FALSE),0)</f>
        <v>0</v>
      </c>
      <c r="F586" s="2">
        <f>_xlfn.IFNA(VLOOKUP(A586,'JGS0005'!$A:$B,2,FALSE),0)</f>
        <v>0</v>
      </c>
      <c r="G586" s="45">
        <f t="shared" si="19"/>
        <v>0</v>
      </c>
      <c r="H586" s="2">
        <f t="shared" si="18"/>
        <v>166493</v>
      </c>
      <c r="I586" s="45">
        <f>MIN((H586-MAX(H586:$H$1291)),0)</f>
        <v>-7207</v>
      </c>
      <c r="J586" s="49">
        <f>MIN(H586/MAX(H586:$H$1291)-1,0)</f>
        <v>-4.1491076568796803E-2</v>
      </c>
      <c r="K586" s="49"/>
    </row>
    <row r="587" spans="1:11" x14ac:dyDescent="0.25">
      <c r="A587" s="21">
        <v>44872</v>
      </c>
      <c r="B587" s="2">
        <f>_xlfn.IFNA(VLOOKUP(A587,'JGS0001'!$A:$B,2,FALSE),0)</f>
        <v>0</v>
      </c>
      <c r="C587" s="2">
        <f>_xlfn.IFNA(VLOOKUP(A587,'JGS0002'!$A:$B,2,FALSE),0)</f>
        <v>0</v>
      </c>
      <c r="D587" s="2">
        <f>_xlfn.IFNA(VLOOKUP(A587,'JGS0003'!$A:$B,2,FALSE),0)</f>
        <v>0</v>
      </c>
      <c r="E587" s="2">
        <f>_xlfn.IFNA(VLOOKUP(A587,'JGS0004'!$A:$B,2,FALSE),0)</f>
        <v>-1000</v>
      </c>
      <c r="F587" s="2">
        <f>_xlfn.IFNA(VLOOKUP(A587,'JGS0005'!$A:$B,2,FALSE),0)</f>
        <v>0</v>
      </c>
      <c r="G587" s="45">
        <f t="shared" si="19"/>
        <v>-1000</v>
      </c>
      <c r="H587" s="2">
        <f t="shared" si="18"/>
        <v>166493</v>
      </c>
      <c r="I587" s="45">
        <f>MIN((H587-MAX(H587:$H$1291)),0)</f>
        <v>-7207</v>
      </c>
      <c r="J587" s="49">
        <f>MIN(H587/MAX(H587:$H$1291)-1,0)</f>
        <v>-4.1491076568796803E-2</v>
      </c>
      <c r="K587" s="49"/>
    </row>
    <row r="588" spans="1:11" x14ac:dyDescent="0.25">
      <c r="A588" s="21">
        <v>44869</v>
      </c>
      <c r="B588" s="2">
        <f>_xlfn.IFNA(VLOOKUP(A588,'JGS0001'!$A:$B,2,FALSE),0)</f>
        <v>0</v>
      </c>
      <c r="C588" s="2">
        <f>_xlfn.IFNA(VLOOKUP(A588,'JGS0002'!$A:$B,2,FALSE),0)</f>
        <v>0</v>
      </c>
      <c r="D588" s="2">
        <f>_xlfn.IFNA(VLOOKUP(A588,'JGS0003'!$A:$B,2,FALSE),0)</f>
        <v>0</v>
      </c>
      <c r="E588" s="2">
        <f>_xlfn.IFNA(VLOOKUP(A588,'JGS0004'!$A:$B,2,FALSE),0)</f>
        <v>0</v>
      </c>
      <c r="F588" s="2">
        <f>_xlfn.IFNA(VLOOKUP(A588,'JGS0005'!$A:$B,2,FALSE),0)</f>
        <v>0</v>
      </c>
      <c r="G588" s="45">
        <f t="shared" si="19"/>
        <v>0</v>
      </c>
      <c r="H588" s="2">
        <f t="shared" si="18"/>
        <v>167493</v>
      </c>
      <c r="I588" s="45">
        <f>MIN((H588-MAX(H588:$H$1291)),0)</f>
        <v>-6207</v>
      </c>
      <c r="J588" s="49">
        <f>MIN(H588/MAX(H588:$H$1291)-1,0)</f>
        <v>-3.5734024179620016E-2</v>
      </c>
      <c r="K588" s="49"/>
    </row>
    <row r="589" spans="1:11" x14ac:dyDescent="0.25">
      <c r="A589" s="21">
        <v>44868</v>
      </c>
      <c r="B589" s="2">
        <f>_xlfn.IFNA(VLOOKUP(A589,'JGS0001'!$A:$B,2,FALSE),0)</f>
        <v>0</v>
      </c>
      <c r="C589" s="2">
        <f>_xlfn.IFNA(VLOOKUP(A589,'JGS0002'!$A:$B,2,FALSE),0)</f>
        <v>-165</v>
      </c>
      <c r="D589" s="2">
        <f>_xlfn.IFNA(VLOOKUP(A589,'JGS0003'!$A:$B,2,FALSE),0)</f>
        <v>0</v>
      </c>
      <c r="E589" s="2">
        <f>_xlfn.IFNA(VLOOKUP(A589,'JGS0004'!$A:$B,2,FALSE),0)</f>
        <v>-1000</v>
      </c>
      <c r="F589" s="2">
        <f>_xlfn.IFNA(VLOOKUP(A589,'JGS0005'!$A:$B,2,FALSE),0)</f>
        <v>0</v>
      </c>
      <c r="G589" s="45">
        <f t="shared" si="19"/>
        <v>-1165</v>
      </c>
      <c r="H589" s="2">
        <f t="shared" si="18"/>
        <v>167493</v>
      </c>
      <c r="I589" s="45">
        <f>MIN((H589-MAX(H589:$H$1291)),0)</f>
        <v>-6207</v>
      </c>
      <c r="J589" s="49">
        <f>MIN(H589/MAX(H589:$H$1291)-1,0)</f>
        <v>-3.5734024179620016E-2</v>
      </c>
      <c r="K589" s="49"/>
    </row>
    <row r="590" spans="1:11" x14ac:dyDescent="0.25">
      <c r="A590" s="21">
        <v>44867</v>
      </c>
      <c r="B590" s="2">
        <f>_xlfn.IFNA(VLOOKUP(A590,'JGS0001'!$A:$B,2,FALSE),0)</f>
        <v>0</v>
      </c>
      <c r="C590" s="2">
        <f>_xlfn.IFNA(VLOOKUP(A590,'JGS0002'!$A:$B,2,FALSE),0)</f>
        <v>0</v>
      </c>
      <c r="D590" s="2">
        <f>_xlfn.IFNA(VLOOKUP(A590,'JGS0003'!$A:$B,2,FALSE),0)</f>
        <v>0</v>
      </c>
      <c r="E590" s="2">
        <f>_xlfn.IFNA(VLOOKUP(A590,'JGS0004'!$A:$B,2,FALSE),0)</f>
        <v>-320</v>
      </c>
      <c r="F590" s="2">
        <f>_xlfn.IFNA(VLOOKUP(A590,'JGS0005'!$A:$B,2,FALSE),0)</f>
        <v>0</v>
      </c>
      <c r="G590" s="45">
        <f t="shared" si="19"/>
        <v>-320</v>
      </c>
      <c r="H590" s="2">
        <f t="shared" si="18"/>
        <v>168658</v>
      </c>
      <c r="I590" s="45">
        <f>MIN((H590-MAX(H590:$H$1291)),0)</f>
        <v>-5042</v>
      </c>
      <c r="J590" s="49">
        <f>MIN(H590/MAX(H590:$H$1291)-1,0)</f>
        <v>-2.9027058146229079E-2</v>
      </c>
      <c r="K590" s="49"/>
    </row>
    <row r="591" spans="1:11" x14ac:dyDescent="0.25">
      <c r="A591" s="21">
        <v>44866</v>
      </c>
      <c r="B591" s="2">
        <f>_xlfn.IFNA(VLOOKUP(A591,'JGS0001'!$A:$B,2,FALSE),0)</f>
        <v>909</v>
      </c>
      <c r="C591" s="2">
        <f>_xlfn.IFNA(VLOOKUP(A591,'JGS0002'!$A:$B,2,FALSE),0)</f>
        <v>0</v>
      </c>
      <c r="D591" s="2">
        <f>_xlfn.IFNA(VLOOKUP(A591,'JGS0003'!$A:$B,2,FALSE),0)</f>
        <v>0</v>
      </c>
      <c r="E591" s="2">
        <f>_xlfn.IFNA(VLOOKUP(A591,'JGS0004'!$A:$B,2,FALSE),0)</f>
        <v>186</v>
      </c>
      <c r="F591" s="2">
        <f>_xlfn.IFNA(VLOOKUP(A591,'JGS0005'!$A:$B,2,FALSE),0)</f>
        <v>1215</v>
      </c>
      <c r="G591" s="45">
        <f t="shared" si="19"/>
        <v>2310</v>
      </c>
      <c r="H591" s="2">
        <f t="shared" si="18"/>
        <v>168978</v>
      </c>
      <c r="I591" s="45">
        <f>MIN((H591-MAX(H591:$H$1291)),0)</f>
        <v>-4722</v>
      </c>
      <c r="J591" s="49">
        <f>MIN(H591/MAX(H591:$H$1291)-1,0)</f>
        <v>-2.7184801381692547E-2</v>
      </c>
      <c r="K591" s="49"/>
    </row>
    <row r="592" spans="1:11" x14ac:dyDescent="0.25">
      <c r="A592" s="21">
        <v>44865</v>
      </c>
      <c r="B592" s="2">
        <f>_xlfn.IFNA(VLOOKUP(A592,'JGS0001'!$A:$B,2,FALSE),0)</f>
        <v>0</v>
      </c>
      <c r="C592" s="2">
        <f>_xlfn.IFNA(VLOOKUP(A592,'JGS0002'!$A:$B,2,FALSE),0)</f>
        <v>378</v>
      </c>
      <c r="D592" s="2">
        <f>_xlfn.IFNA(VLOOKUP(A592,'JGS0003'!$A:$B,2,FALSE),0)</f>
        <v>-250</v>
      </c>
      <c r="E592" s="2">
        <f>_xlfn.IFNA(VLOOKUP(A592,'JGS0004'!$A:$B,2,FALSE),0)</f>
        <v>0</v>
      </c>
      <c r="F592" s="2">
        <f>_xlfn.IFNA(VLOOKUP(A592,'JGS0005'!$A:$B,2,FALSE),0)</f>
        <v>670</v>
      </c>
      <c r="G592" s="45">
        <f t="shared" si="19"/>
        <v>798</v>
      </c>
      <c r="H592" s="2">
        <f t="shared" si="18"/>
        <v>166668</v>
      </c>
      <c r="I592" s="45">
        <f>MIN((H592-MAX(H592:$H$1291)),0)</f>
        <v>-7032</v>
      </c>
      <c r="J592" s="49">
        <f>MIN(H592/MAX(H592:$H$1291)-1,0)</f>
        <v>-4.0483592400690882E-2</v>
      </c>
      <c r="K592" s="49"/>
    </row>
    <row r="593" spans="1:11" x14ac:dyDescent="0.25">
      <c r="A593" s="21">
        <v>44862</v>
      </c>
      <c r="B593" s="2">
        <f>_xlfn.IFNA(VLOOKUP(A593,'JGS0001'!$A:$B,2,FALSE),0)</f>
        <v>0</v>
      </c>
      <c r="C593" s="2">
        <f>_xlfn.IFNA(VLOOKUP(A593,'JGS0002'!$A:$B,2,FALSE),0)</f>
        <v>0</v>
      </c>
      <c r="D593" s="2">
        <f>_xlfn.IFNA(VLOOKUP(A593,'JGS0003'!$A:$B,2,FALSE),0)</f>
        <v>-630</v>
      </c>
      <c r="E593" s="2">
        <f>_xlfn.IFNA(VLOOKUP(A593,'JGS0004'!$A:$B,2,FALSE),0)</f>
        <v>-105</v>
      </c>
      <c r="F593" s="2">
        <f>_xlfn.IFNA(VLOOKUP(A593,'JGS0005'!$A:$B,2,FALSE),0)</f>
        <v>0</v>
      </c>
      <c r="G593" s="45">
        <f t="shared" si="19"/>
        <v>-735</v>
      </c>
      <c r="H593" s="2">
        <f t="shared" si="18"/>
        <v>165870</v>
      </c>
      <c r="I593" s="45">
        <f>MIN((H593-MAX(H593:$H$1291)),0)</f>
        <v>-7830</v>
      </c>
      <c r="J593" s="49">
        <f>MIN(H593/MAX(H593:$H$1291)-1,0)</f>
        <v>-4.5077720207253869E-2</v>
      </c>
      <c r="K593" s="49"/>
    </row>
    <row r="594" spans="1:11" x14ac:dyDescent="0.25">
      <c r="A594" s="21">
        <v>44861</v>
      </c>
      <c r="B594" s="2">
        <f>_xlfn.IFNA(VLOOKUP(A594,'JGS0001'!$A:$B,2,FALSE),0)</f>
        <v>0</v>
      </c>
      <c r="C594" s="2">
        <f>_xlfn.IFNA(VLOOKUP(A594,'JGS0002'!$A:$B,2,FALSE),0)</f>
        <v>0</v>
      </c>
      <c r="D594" s="2">
        <f>_xlfn.IFNA(VLOOKUP(A594,'JGS0003'!$A:$B,2,FALSE),0)</f>
        <v>0</v>
      </c>
      <c r="E594" s="2">
        <f>_xlfn.IFNA(VLOOKUP(A594,'JGS0004'!$A:$B,2,FALSE),0)</f>
        <v>0</v>
      </c>
      <c r="F594" s="2">
        <f>_xlfn.IFNA(VLOOKUP(A594,'JGS0005'!$A:$B,2,FALSE),0)</f>
        <v>0</v>
      </c>
      <c r="G594" s="45">
        <f t="shared" si="19"/>
        <v>0</v>
      </c>
      <c r="H594" s="2">
        <f t="shared" si="18"/>
        <v>166605</v>
      </c>
      <c r="I594" s="45">
        <f>MIN((H594-MAX(H594:$H$1291)),0)</f>
        <v>-7095</v>
      </c>
      <c r="J594" s="49">
        <f>MIN(H594/MAX(H594:$H$1291)-1,0)</f>
        <v>-4.0846286701208934E-2</v>
      </c>
      <c r="K594" s="49"/>
    </row>
    <row r="595" spans="1:11" x14ac:dyDescent="0.25">
      <c r="A595" s="21">
        <v>44859</v>
      </c>
      <c r="B595" s="2">
        <f>_xlfn.IFNA(VLOOKUP(A595,'JGS0001'!$A:$B,2,FALSE),0)</f>
        <v>0</v>
      </c>
      <c r="C595" s="2">
        <f>_xlfn.IFNA(VLOOKUP(A595,'JGS0002'!$A:$B,2,FALSE),0)</f>
        <v>0</v>
      </c>
      <c r="D595" s="2">
        <f>_xlfn.IFNA(VLOOKUP(A595,'JGS0003'!$A:$B,2,FALSE),0)</f>
        <v>0</v>
      </c>
      <c r="E595" s="2">
        <f>_xlfn.IFNA(VLOOKUP(A595,'JGS0004'!$A:$B,2,FALSE),0)</f>
        <v>0</v>
      </c>
      <c r="F595" s="2">
        <f>_xlfn.IFNA(VLOOKUP(A595,'JGS0005'!$A:$B,2,FALSE),0)</f>
        <v>0</v>
      </c>
      <c r="G595" s="45">
        <f t="shared" si="19"/>
        <v>0</v>
      </c>
      <c r="H595" s="2">
        <f t="shared" si="18"/>
        <v>166605</v>
      </c>
      <c r="I595" s="45">
        <f>MIN((H595-MAX(H595:$H$1291)),0)</f>
        <v>-7095</v>
      </c>
      <c r="J595" s="49">
        <f>MIN(H595/MAX(H595:$H$1291)-1,0)</f>
        <v>-4.0846286701208934E-2</v>
      </c>
      <c r="K595" s="49"/>
    </row>
    <row r="596" spans="1:11" x14ac:dyDescent="0.25">
      <c r="A596" s="21">
        <v>44855</v>
      </c>
      <c r="B596" s="2">
        <f>_xlfn.IFNA(VLOOKUP(A596,'JGS0001'!$A:$B,2,FALSE),0)</f>
        <v>0</v>
      </c>
      <c r="C596" s="2">
        <f>_xlfn.IFNA(VLOOKUP(A596,'JGS0002'!$A:$B,2,FALSE),0)</f>
        <v>-1000</v>
      </c>
      <c r="D596" s="2">
        <f>_xlfn.IFNA(VLOOKUP(A596,'JGS0003'!$A:$B,2,FALSE),0)</f>
        <v>0</v>
      </c>
      <c r="E596" s="2">
        <f>_xlfn.IFNA(VLOOKUP(A596,'JGS0004'!$A:$B,2,FALSE),0)</f>
        <v>-1002</v>
      </c>
      <c r="F596" s="2">
        <f>_xlfn.IFNA(VLOOKUP(A596,'JGS0005'!$A:$B,2,FALSE),0)</f>
        <v>-1000</v>
      </c>
      <c r="G596" s="45">
        <f t="shared" si="19"/>
        <v>-3002</v>
      </c>
      <c r="H596" s="2">
        <f t="shared" si="18"/>
        <v>166605</v>
      </c>
      <c r="I596" s="45">
        <f>MIN((H596-MAX(H596:$H$1291)),0)</f>
        <v>-7095</v>
      </c>
      <c r="J596" s="49">
        <f>MIN(H596/MAX(H596:$H$1291)-1,0)</f>
        <v>-4.0846286701208934E-2</v>
      </c>
      <c r="K596" s="49"/>
    </row>
    <row r="597" spans="1:11" x14ac:dyDescent="0.25">
      <c r="A597" s="21">
        <v>44854</v>
      </c>
      <c r="B597" s="2">
        <f>_xlfn.IFNA(VLOOKUP(A597,'JGS0001'!$A:$B,2,FALSE),0)</f>
        <v>0</v>
      </c>
      <c r="C597" s="2">
        <f>_xlfn.IFNA(VLOOKUP(A597,'JGS0002'!$A:$B,2,FALSE),0)</f>
        <v>838</v>
      </c>
      <c r="D597" s="2">
        <f>_xlfn.IFNA(VLOOKUP(A597,'JGS0003'!$A:$B,2,FALSE),0)</f>
        <v>0</v>
      </c>
      <c r="E597" s="2">
        <f>_xlfn.IFNA(VLOOKUP(A597,'JGS0004'!$A:$B,2,FALSE),0)</f>
        <v>0</v>
      </c>
      <c r="F597" s="2">
        <f>_xlfn.IFNA(VLOOKUP(A597,'JGS0005'!$A:$B,2,FALSE),0)</f>
        <v>-586</v>
      </c>
      <c r="G597" s="45">
        <f t="shared" si="19"/>
        <v>252</v>
      </c>
      <c r="H597" s="2">
        <f t="shared" si="18"/>
        <v>169607</v>
      </c>
      <c r="I597" s="45">
        <f>MIN((H597-MAX(H597:$H$1291)),0)</f>
        <v>-4093</v>
      </c>
      <c r="J597" s="49">
        <f>MIN(H597/MAX(H597:$H$1291)-1,0)</f>
        <v>-2.3563615428900397E-2</v>
      </c>
      <c r="K597" s="49"/>
    </row>
    <row r="598" spans="1:11" x14ac:dyDescent="0.25">
      <c r="A598" s="21">
        <v>44853</v>
      </c>
      <c r="B598" s="2">
        <f>_xlfn.IFNA(VLOOKUP(A598,'JGS0001'!$A:$B,2,FALSE),0)</f>
        <v>0</v>
      </c>
      <c r="C598" s="2">
        <f>_xlfn.IFNA(VLOOKUP(A598,'JGS0002'!$A:$B,2,FALSE),0)</f>
        <v>-1000</v>
      </c>
      <c r="D598" s="2">
        <f>_xlfn.IFNA(VLOOKUP(A598,'JGS0003'!$A:$B,2,FALSE),0)</f>
        <v>-400</v>
      </c>
      <c r="E598" s="2">
        <f>_xlfn.IFNA(VLOOKUP(A598,'JGS0004'!$A:$B,2,FALSE),0)</f>
        <v>-1001</v>
      </c>
      <c r="F598" s="2">
        <f>_xlfn.IFNA(VLOOKUP(A598,'JGS0005'!$A:$B,2,FALSE),0)</f>
        <v>-1000</v>
      </c>
      <c r="G598" s="45">
        <f t="shared" si="19"/>
        <v>-3401</v>
      </c>
      <c r="H598" s="2">
        <f t="shared" si="18"/>
        <v>169355</v>
      </c>
      <c r="I598" s="45">
        <f>MIN((H598-MAX(H598:$H$1291)),0)</f>
        <v>-4345</v>
      </c>
      <c r="J598" s="49">
        <f>MIN(H598/MAX(H598:$H$1291)-1,0)</f>
        <v>-2.5014392630972937E-2</v>
      </c>
      <c r="K598" s="49"/>
    </row>
    <row r="599" spans="1:11" x14ac:dyDescent="0.25">
      <c r="A599" s="21">
        <v>44852</v>
      </c>
      <c r="B599" s="2">
        <f>_xlfn.IFNA(VLOOKUP(A599,'JGS0001'!$A:$B,2,FALSE),0)</f>
        <v>264</v>
      </c>
      <c r="C599" s="2">
        <f>_xlfn.IFNA(VLOOKUP(A599,'JGS0002'!$A:$B,2,FALSE),0)</f>
        <v>-65</v>
      </c>
      <c r="D599" s="2">
        <f>_xlfn.IFNA(VLOOKUP(A599,'JGS0003'!$A:$B,2,FALSE),0)</f>
        <v>0</v>
      </c>
      <c r="E599" s="2">
        <f>_xlfn.IFNA(VLOOKUP(A599,'JGS0004'!$A:$B,2,FALSE),0)</f>
        <v>0</v>
      </c>
      <c r="F599" s="2">
        <f>_xlfn.IFNA(VLOOKUP(A599,'JGS0005'!$A:$B,2,FALSE),0)</f>
        <v>175</v>
      </c>
      <c r="G599" s="45">
        <f t="shared" si="19"/>
        <v>374</v>
      </c>
      <c r="H599" s="2">
        <f t="shared" si="18"/>
        <v>172756</v>
      </c>
      <c r="I599" s="45">
        <f>MIN((H599-MAX(H599:$H$1291)),0)</f>
        <v>-944</v>
      </c>
      <c r="J599" s="49">
        <f>MIN(H599/MAX(H599:$H$1291)-1,0)</f>
        <v>-5.4346574553828519E-3</v>
      </c>
      <c r="K599" s="49"/>
    </row>
    <row r="600" spans="1:11" x14ac:dyDescent="0.25">
      <c r="A600" s="21">
        <v>44851</v>
      </c>
      <c r="B600" s="2">
        <f>_xlfn.IFNA(VLOOKUP(A600,'JGS0001'!$A:$B,2,FALSE),0)</f>
        <v>0</v>
      </c>
      <c r="C600" s="2">
        <f>_xlfn.IFNA(VLOOKUP(A600,'JGS0002'!$A:$B,2,FALSE),0)</f>
        <v>1151</v>
      </c>
      <c r="D600" s="2">
        <f>_xlfn.IFNA(VLOOKUP(A600,'JGS0003'!$A:$B,2,FALSE),0)</f>
        <v>0</v>
      </c>
      <c r="E600" s="2">
        <f>_xlfn.IFNA(VLOOKUP(A600,'JGS0004'!$A:$B,2,FALSE),0)</f>
        <v>96</v>
      </c>
      <c r="F600" s="2">
        <f>_xlfn.IFNA(VLOOKUP(A600,'JGS0005'!$A:$B,2,FALSE),0)</f>
        <v>0</v>
      </c>
      <c r="G600" s="45">
        <f t="shared" si="19"/>
        <v>1247</v>
      </c>
      <c r="H600" s="2">
        <f t="shared" si="18"/>
        <v>172382</v>
      </c>
      <c r="I600" s="45">
        <f>MIN((H600-MAX(H600:$H$1291)),0)</f>
        <v>-1318</v>
      </c>
      <c r="J600" s="49">
        <f>MIN(H600/MAX(H600:$H$1291)-1,0)</f>
        <v>-7.58779504893492E-3</v>
      </c>
      <c r="K600" s="49"/>
    </row>
    <row r="601" spans="1:11" x14ac:dyDescent="0.25">
      <c r="A601" s="21">
        <v>44848</v>
      </c>
      <c r="B601" s="2">
        <f>_xlfn.IFNA(VLOOKUP(A601,'JGS0001'!$A:$B,2,FALSE),0)</f>
        <v>0</v>
      </c>
      <c r="C601" s="2">
        <f>_xlfn.IFNA(VLOOKUP(A601,'JGS0002'!$A:$B,2,FALSE),0)</f>
        <v>0</v>
      </c>
      <c r="D601" s="2">
        <f>_xlfn.IFNA(VLOOKUP(A601,'JGS0003'!$A:$B,2,FALSE),0)</f>
        <v>0</v>
      </c>
      <c r="E601" s="2">
        <f>_xlfn.IFNA(VLOOKUP(A601,'JGS0004'!$A:$B,2,FALSE),0)</f>
        <v>0</v>
      </c>
      <c r="F601" s="2">
        <f>_xlfn.IFNA(VLOOKUP(A601,'JGS0005'!$A:$B,2,FALSE),0)</f>
        <v>-1008</v>
      </c>
      <c r="G601" s="45">
        <f t="shared" si="19"/>
        <v>-1008</v>
      </c>
      <c r="H601" s="2">
        <f t="shared" si="18"/>
        <v>171135</v>
      </c>
      <c r="I601" s="45">
        <f>MIN((H601-MAX(H601:$H$1291)),0)</f>
        <v>-2565</v>
      </c>
      <c r="J601" s="49">
        <f>MIN(H601/MAX(H601:$H$1291)-1,0)</f>
        <v>-1.4766839378238306E-2</v>
      </c>
      <c r="K601" s="49"/>
    </row>
    <row r="602" spans="1:11" x14ac:dyDescent="0.25">
      <c r="A602" s="21">
        <v>44847</v>
      </c>
      <c r="B602" s="2">
        <f>_xlfn.IFNA(VLOOKUP(A602,'JGS0001'!$A:$B,2,FALSE),0)</f>
        <v>100</v>
      </c>
      <c r="C602" s="2">
        <f>_xlfn.IFNA(VLOOKUP(A602,'JGS0002'!$A:$B,2,FALSE),0)</f>
        <v>0</v>
      </c>
      <c r="D602" s="2">
        <f>_xlfn.IFNA(VLOOKUP(A602,'JGS0003'!$A:$B,2,FALSE),0)</f>
        <v>0</v>
      </c>
      <c r="E602" s="2">
        <f>_xlfn.IFNA(VLOOKUP(A602,'JGS0004'!$A:$B,2,FALSE),0)</f>
        <v>-1002</v>
      </c>
      <c r="F602" s="2">
        <f>_xlfn.IFNA(VLOOKUP(A602,'JGS0005'!$A:$B,2,FALSE),0)</f>
        <v>1266</v>
      </c>
      <c r="G602" s="45">
        <f t="shared" si="19"/>
        <v>364</v>
      </c>
      <c r="H602" s="2">
        <f t="shared" si="18"/>
        <v>172143</v>
      </c>
      <c r="I602" s="45">
        <f>MIN((H602-MAX(H602:$H$1291)),0)</f>
        <v>-1557</v>
      </c>
      <c r="J602" s="49">
        <f>MIN(H602/MAX(H602:$H$1291)-1,0)</f>
        <v>-8.9637305699481473E-3</v>
      </c>
      <c r="K602" s="49"/>
    </row>
    <row r="603" spans="1:11" x14ac:dyDescent="0.25">
      <c r="A603" s="21">
        <v>44846</v>
      </c>
      <c r="B603" s="2">
        <f>_xlfn.IFNA(VLOOKUP(A603,'JGS0001'!$A:$B,2,FALSE),0)</f>
        <v>0</v>
      </c>
      <c r="C603" s="2">
        <f>_xlfn.IFNA(VLOOKUP(A603,'JGS0002'!$A:$B,2,FALSE),0)</f>
        <v>893</v>
      </c>
      <c r="D603" s="2">
        <f>_xlfn.IFNA(VLOOKUP(A603,'JGS0003'!$A:$B,2,FALSE),0)</f>
        <v>0</v>
      </c>
      <c r="E603" s="2">
        <f>_xlfn.IFNA(VLOOKUP(A603,'JGS0004'!$A:$B,2,FALSE),0)</f>
        <v>0</v>
      </c>
      <c r="F603" s="2">
        <f>_xlfn.IFNA(VLOOKUP(A603,'JGS0005'!$A:$B,2,FALSE),0)</f>
        <v>0</v>
      </c>
      <c r="G603" s="45">
        <f t="shared" si="19"/>
        <v>893</v>
      </c>
      <c r="H603" s="2">
        <f t="shared" si="18"/>
        <v>171779</v>
      </c>
      <c r="I603" s="45">
        <f>MIN((H603-MAX(H603:$H$1291)),0)</f>
        <v>-1921</v>
      </c>
      <c r="J603" s="49">
        <f>MIN(H603/MAX(H603:$H$1291)-1,0)</f>
        <v>-1.1059297639608556E-2</v>
      </c>
      <c r="K603" s="49"/>
    </row>
    <row r="604" spans="1:11" x14ac:dyDescent="0.25">
      <c r="A604" s="21">
        <v>44845</v>
      </c>
      <c r="B604" s="2">
        <f>_xlfn.IFNA(VLOOKUP(A604,'JGS0001'!$A:$B,2,FALSE),0)</f>
        <v>65</v>
      </c>
      <c r="C604" s="2">
        <f>_xlfn.IFNA(VLOOKUP(A604,'JGS0002'!$A:$B,2,FALSE),0)</f>
        <v>0</v>
      </c>
      <c r="D604" s="2">
        <f>_xlfn.IFNA(VLOOKUP(A604,'JGS0003'!$A:$B,2,FALSE),0)</f>
        <v>0</v>
      </c>
      <c r="E604" s="2">
        <f>_xlfn.IFNA(VLOOKUP(A604,'JGS0004'!$A:$B,2,FALSE),0)</f>
        <v>2136</v>
      </c>
      <c r="F604" s="2">
        <f>_xlfn.IFNA(VLOOKUP(A604,'JGS0005'!$A:$B,2,FALSE),0)</f>
        <v>0</v>
      </c>
      <c r="G604" s="45">
        <f t="shared" si="19"/>
        <v>2201</v>
      </c>
      <c r="H604" s="2">
        <f t="shared" si="18"/>
        <v>170886</v>
      </c>
      <c r="I604" s="45">
        <f>MIN((H604-MAX(H604:$H$1291)),0)</f>
        <v>-2814</v>
      </c>
      <c r="J604" s="49">
        <f>MIN(H604/MAX(H604:$H$1291)-1,0)</f>
        <v>-1.6200345423143303E-2</v>
      </c>
      <c r="K604" s="49"/>
    </row>
    <row r="605" spans="1:11" x14ac:dyDescent="0.25">
      <c r="A605" s="21">
        <v>44844</v>
      </c>
      <c r="B605" s="2">
        <f>_xlfn.IFNA(VLOOKUP(A605,'JGS0001'!$A:$B,2,FALSE),0)</f>
        <v>-385</v>
      </c>
      <c r="C605" s="2">
        <f>_xlfn.IFNA(VLOOKUP(A605,'JGS0002'!$A:$B,2,FALSE),0)</f>
        <v>0</v>
      </c>
      <c r="D605" s="2">
        <f>_xlfn.IFNA(VLOOKUP(A605,'JGS0003'!$A:$B,2,FALSE),0)</f>
        <v>0</v>
      </c>
      <c r="E605" s="2">
        <f>_xlfn.IFNA(VLOOKUP(A605,'JGS0004'!$A:$B,2,FALSE),0)</f>
        <v>-1000</v>
      </c>
      <c r="F605" s="2">
        <f>_xlfn.IFNA(VLOOKUP(A605,'JGS0005'!$A:$B,2,FALSE),0)</f>
        <v>-1000</v>
      </c>
      <c r="G605" s="45">
        <f t="shared" si="19"/>
        <v>-2385</v>
      </c>
      <c r="H605" s="2">
        <f t="shared" si="18"/>
        <v>168685</v>
      </c>
      <c r="I605" s="45">
        <f>MIN((H605-MAX(H605:$H$1291)),0)</f>
        <v>-5015</v>
      </c>
      <c r="J605" s="49">
        <f>MIN(H605/MAX(H605:$H$1291)-1,0)</f>
        <v>-2.8871617731721311E-2</v>
      </c>
      <c r="K605" s="49"/>
    </row>
    <row r="606" spans="1:11" x14ac:dyDescent="0.25">
      <c r="A606" s="21">
        <v>44841</v>
      </c>
      <c r="B606" s="2">
        <f>_xlfn.IFNA(VLOOKUP(A606,'JGS0001'!$A:$B,2,FALSE),0)</f>
        <v>0</v>
      </c>
      <c r="C606" s="2">
        <f>_xlfn.IFNA(VLOOKUP(A606,'JGS0002'!$A:$B,2,FALSE),0)</f>
        <v>362</v>
      </c>
      <c r="D606" s="2">
        <f>_xlfn.IFNA(VLOOKUP(A606,'JGS0003'!$A:$B,2,FALSE),0)</f>
        <v>0</v>
      </c>
      <c r="E606" s="2">
        <f>_xlfn.IFNA(VLOOKUP(A606,'JGS0004'!$A:$B,2,FALSE),0)</f>
        <v>-1000</v>
      </c>
      <c r="F606" s="2">
        <f>_xlfn.IFNA(VLOOKUP(A606,'JGS0005'!$A:$B,2,FALSE),0)</f>
        <v>-1004</v>
      </c>
      <c r="G606" s="45">
        <f t="shared" si="19"/>
        <v>-1642</v>
      </c>
      <c r="H606" s="2">
        <f t="shared" si="18"/>
        <v>171070</v>
      </c>
      <c r="I606" s="45">
        <f>MIN((H606-MAX(H606:$H$1291)),0)</f>
        <v>-2630</v>
      </c>
      <c r="J606" s="49">
        <f>MIN(H606/MAX(H606:$H$1291)-1,0)</f>
        <v>-1.5141047783534867E-2</v>
      </c>
      <c r="K606" s="49"/>
    </row>
    <row r="607" spans="1:11" x14ac:dyDescent="0.25">
      <c r="A607" s="21">
        <v>44840</v>
      </c>
      <c r="B607" s="2">
        <f>_xlfn.IFNA(VLOOKUP(A607,'JGS0001'!$A:$B,2,FALSE),0)</f>
        <v>167</v>
      </c>
      <c r="C607" s="2">
        <f>_xlfn.IFNA(VLOOKUP(A607,'JGS0002'!$A:$B,2,FALSE),0)</f>
        <v>0</v>
      </c>
      <c r="D607" s="2">
        <f>_xlfn.IFNA(VLOOKUP(A607,'JGS0003'!$A:$B,2,FALSE),0)</f>
        <v>-540</v>
      </c>
      <c r="E607" s="2">
        <f>_xlfn.IFNA(VLOOKUP(A607,'JGS0004'!$A:$B,2,FALSE),0)</f>
        <v>-615</v>
      </c>
      <c r="F607" s="2">
        <f>_xlfn.IFNA(VLOOKUP(A607,'JGS0005'!$A:$B,2,FALSE),0)</f>
        <v>0</v>
      </c>
      <c r="G607" s="45">
        <f t="shared" si="19"/>
        <v>-988</v>
      </c>
      <c r="H607" s="2">
        <f t="shared" si="18"/>
        <v>172712</v>
      </c>
      <c r="I607" s="45">
        <f>MIN((H607-MAX(H607:$H$1291)),0)</f>
        <v>-988</v>
      </c>
      <c r="J607" s="49">
        <f>MIN(H607/MAX(H607:$H$1291)-1,0)</f>
        <v>-5.6879677605066181E-3</v>
      </c>
      <c r="K607" s="49"/>
    </row>
    <row r="608" spans="1:11" x14ac:dyDescent="0.25">
      <c r="A608" s="21">
        <v>44838</v>
      </c>
      <c r="B608" s="2">
        <f>_xlfn.IFNA(VLOOKUP(A608,'JGS0001'!$A:$B,2,FALSE),0)</f>
        <v>0</v>
      </c>
      <c r="C608" s="2">
        <f>_xlfn.IFNA(VLOOKUP(A608,'JGS0002'!$A:$B,2,FALSE),0)</f>
        <v>0</v>
      </c>
      <c r="D608" s="2">
        <f>_xlfn.IFNA(VLOOKUP(A608,'JGS0003'!$A:$B,2,FALSE),0)</f>
        <v>1082</v>
      </c>
      <c r="E608" s="2">
        <f>_xlfn.IFNA(VLOOKUP(A608,'JGS0004'!$A:$B,2,FALSE),0)</f>
        <v>0</v>
      </c>
      <c r="F608" s="2">
        <f>_xlfn.IFNA(VLOOKUP(A608,'JGS0005'!$A:$B,2,FALSE),0)</f>
        <v>416</v>
      </c>
      <c r="G608" s="45">
        <f t="shared" si="19"/>
        <v>1498</v>
      </c>
      <c r="H608" s="2">
        <f t="shared" si="18"/>
        <v>173700</v>
      </c>
      <c r="I608" s="45">
        <f>MIN((H608-MAX(H608:$H$1291)),0)</f>
        <v>0</v>
      </c>
      <c r="J608" s="49">
        <f>MIN(H608/MAX(H608:$H$1291)-1,0)</f>
        <v>0</v>
      </c>
      <c r="K608" s="49"/>
    </row>
    <row r="609" spans="1:11" x14ac:dyDescent="0.25">
      <c r="A609" s="21">
        <v>44837</v>
      </c>
      <c r="B609" s="2">
        <f>_xlfn.IFNA(VLOOKUP(A609,'JGS0001'!$A:$B,2,FALSE),0)</f>
        <v>0</v>
      </c>
      <c r="C609" s="2">
        <f>_xlfn.IFNA(VLOOKUP(A609,'JGS0002'!$A:$B,2,FALSE),0)</f>
        <v>0</v>
      </c>
      <c r="D609" s="2">
        <f>_xlfn.IFNA(VLOOKUP(A609,'JGS0003'!$A:$B,2,FALSE),0)</f>
        <v>0</v>
      </c>
      <c r="E609" s="2">
        <f>_xlfn.IFNA(VLOOKUP(A609,'JGS0004'!$A:$B,2,FALSE),0)</f>
        <v>563</v>
      </c>
      <c r="F609" s="2">
        <f>_xlfn.IFNA(VLOOKUP(A609,'JGS0005'!$A:$B,2,FALSE),0)</f>
        <v>0</v>
      </c>
      <c r="G609" s="45">
        <f t="shared" si="19"/>
        <v>563</v>
      </c>
      <c r="H609" s="2">
        <f t="shared" si="18"/>
        <v>172202</v>
      </c>
      <c r="I609" s="45">
        <f>MIN((H609-MAX(H609:$H$1291)),0)</f>
        <v>-711</v>
      </c>
      <c r="J609" s="49">
        <f>MIN(H609/MAX(H609:$H$1291)-1,0)</f>
        <v>-4.1118944208937691E-3</v>
      </c>
      <c r="K609" s="49"/>
    </row>
    <row r="610" spans="1:11" x14ac:dyDescent="0.25">
      <c r="A610" s="21">
        <v>44834</v>
      </c>
      <c r="B610" s="2">
        <f>_xlfn.IFNA(VLOOKUP(A610,'JGS0001'!$A:$B,2,FALSE),0)</f>
        <v>-1000</v>
      </c>
      <c r="C610" s="2">
        <f>_xlfn.IFNA(VLOOKUP(A610,'JGS0002'!$A:$B,2,FALSE),0)</f>
        <v>2506</v>
      </c>
      <c r="D610" s="2">
        <f>_xlfn.IFNA(VLOOKUP(A610,'JGS0003'!$A:$B,2,FALSE),0)</f>
        <v>1575</v>
      </c>
      <c r="E610" s="2">
        <f>_xlfn.IFNA(VLOOKUP(A610,'JGS0004'!$A:$B,2,FALSE),0)</f>
        <v>-520</v>
      </c>
      <c r="F610" s="2">
        <f>_xlfn.IFNA(VLOOKUP(A610,'JGS0005'!$A:$B,2,FALSE),0)</f>
        <v>0</v>
      </c>
      <c r="G610" s="45">
        <f t="shared" si="19"/>
        <v>2561</v>
      </c>
      <c r="H610" s="2">
        <f t="shared" si="18"/>
        <v>171639</v>
      </c>
      <c r="I610" s="45">
        <f>MIN((H610-MAX(H610:$H$1291)),0)</f>
        <v>-1274</v>
      </c>
      <c r="J610" s="49">
        <f>MIN(H610/MAX(H610:$H$1291)-1,0)</f>
        <v>-7.3678670776633481E-3</v>
      </c>
      <c r="K610" s="49"/>
    </row>
    <row r="611" spans="1:11" x14ac:dyDescent="0.25">
      <c r="A611" s="21">
        <v>44833</v>
      </c>
      <c r="B611" s="2">
        <f>_xlfn.IFNA(VLOOKUP(A611,'JGS0001'!$A:$B,2,FALSE),0)</f>
        <v>0</v>
      </c>
      <c r="C611" s="2">
        <f>_xlfn.IFNA(VLOOKUP(A611,'JGS0002'!$A:$B,2,FALSE),0)</f>
        <v>0</v>
      </c>
      <c r="D611" s="2">
        <f>_xlfn.IFNA(VLOOKUP(A611,'JGS0003'!$A:$B,2,FALSE),0)</f>
        <v>-1000</v>
      </c>
      <c r="E611" s="2">
        <f>_xlfn.IFNA(VLOOKUP(A611,'JGS0004'!$A:$B,2,FALSE),0)</f>
        <v>0</v>
      </c>
      <c r="F611" s="2">
        <f>_xlfn.IFNA(VLOOKUP(A611,'JGS0005'!$A:$B,2,FALSE),0)</f>
        <v>0</v>
      </c>
      <c r="G611" s="45">
        <f t="shared" si="19"/>
        <v>-1000</v>
      </c>
      <c r="H611" s="2">
        <f t="shared" si="18"/>
        <v>169078</v>
      </c>
      <c r="I611" s="45">
        <f>MIN((H611-MAX(H611:$H$1291)),0)</f>
        <v>-3835</v>
      </c>
      <c r="J611" s="49">
        <f>MIN(H611/MAX(H611:$H$1291)-1,0)</f>
        <v>-2.2178783550109049E-2</v>
      </c>
      <c r="K611" s="49"/>
    </row>
    <row r="612" spans="1:11" x14ac:dyDescent="0.25">
      <c r="A612" s="21">
        <v>44832</v>
      </c>
      <c r="B612" s="2">
        <f>_xlfn.IFNA(VLOOKUP(A612,'JGS0001'!$A:$B,2,FALSE),0)</f>
        <v>-1005</v>
      </c>
      <c r="C612" s="2">
        <f>_xlfn.IFNA(VLOOKUP(A612,'JGS0002'!$A:$B,2,FALSE),0)</f>
        <v>-830</v>
      </c>
      <c r="D612" s="2">
        <f>_xlfn.IFNA(VLOOKUP(A612,'JGS0003'!$A:$B,2,FALSE),0)</f>
        <v>0</v>
      </c>
      <c r="E612" s="2">
        <f>_xlfn.IFNA(VLOOKUP(A612,'JGS0004'!$A:$B,2,FALSE),0)</f>
        <v>0</v>
      </c>
      <c r="F612" s="2">
        <f>_xlfn.IFNA(VLOOKUP(A612,'JGS0005'!$A:$B,2,FALSE),0)</f>
        <v>0</v>
      </c>
      <c r="G612" s="45">
        <f t="shared" si="19"/>
        <v>-1835</v>
      </c>
      <c r="H612" s="2">
        <f t="shared" si="18"/>
        <v>170078</v>
      </c>
      <c r="I612" s="45">
        <f>MIN((H612-MAX(H612:$H$1291)),0)</f>
        <v>-2835</v>
      </c>
      <c r="J612" s="49">
        <f>MIN(H612/MAX(H612:$H$1291)-1,0)</f>
        <v>-1.6395528387108005E-2</v>
      </c>
      <c r="K612" s="49"/>
    </row>
    <row r="613" spans="1:11" x14ac:dyDescent="0.25">
      <c r="A613" s="21">
        <v>44831</v>
      </c>
      <c r="B613" s="2">
        <f>_xlfn.IFNA(VLOOKUP(A613,'JGS0001'!$A:$B,2,FALSE),0)</f>
        <v>0</v>
      </c>
      <c r="C613" s="2">
        <f>_xlfn.IFNA(VLOOKUP(A613,'JGS0002'!$A:$B,2,FALSE),0)</f>
        <v>0</v>
      </c>
      <c r="D613" s="2">
        <f>_xlfn.IFNA(VLOOKUP(A613,'JGS0003'!$A:$B,2,FALSE),0)</f>
        <v>-1000</v>
      </c>
      <c r="E613" s="2">
        <f>_xlfn.IFNA(VLOOKUP(A613,'JGS0004'!$A:$B,2,FALSE),0)</f>
        <v>0</v>
      </c>
      <c r="F613" s="2">
        <f>_xlfn.IFNA(VLOOKUP(A613,'JGS0005'!$A:$B,2,FALSE),0)</f>
        <v>0</v>
      </c>
      <c r="G613" s="45">
        <f t="shared" si="19"/>
        <v>-1000</v>
      </c>
      <c r="H613" s="2">
        <f t="shared" si="18"/>
        <v>171913</v>
      </c>
      <c r="I613" s="45">
        <f>MIN((H613-MAX(H613:$H$1291)),0)</f>
        <v>-1000</v>
      </c>
      <c r="J613" s="49">
        <f>MIN(H613/MAX(H613:$H$1291)-1,0)</f>
        <v>-5.7832551630010443E-3</v>
      </c>
      <c r="K613" s="49"/>
    </row>
    <row r="614" spans="1:11" x14ac:dyDescent="0.25">
      <c r="A614" s="21">
        <v>44830</v>
      </c>
      <c r="B614" s="2">
        <f>_xlfn.IFNA(VLOOKUP(A614,'JGS0001'!$A:$B,2,FALSE),0)</f>
        <v>2057</v>
      </c>
      <c r="C614" s="2">
        <f>_xlfn.IFNA(VLOOKUP(A614,'JGS0002'!$A:$B,2,FALSE),0)</f>
        <v>0</v>
      </c>
      <c r="D614" s="2">
        <f>_xlfn.IFNA(VLOOKUP(A614,'JGS0003'!$A:$B,2,FALSE),0)</f>
        <v>0</v>
      </c>
      <c r="E614" s="2">
        <f>_xlfn.IFNA(VLOOKUP(A614,'JGS0004'!$A:$B,2,FALSE),0)</f>
        <v>-1002</v>
      </c>
      <c r="F614" s="2">
        <f>_xlfn.IFNA(VLOOKUP(A614,'JGS0005'!$A:$B,2,FALSE),0)</f>
        <v>275</v>
      </c>
      <c r="G614" s="45">
        <f t="shared" si="19"/>
        <v>1330</v>
      </c>
      <c r="H614" s="2">
        <f t="shared" si="18"/>
        <v>172913</v>
      </c>
      <c r="I614" s="45">
        <f>MIN((H614-MAX(H614:$H$1291)),0)</f>
        <v>0</v>
      </c>
      <c r="J614" s="49">
        <f>MIN(H614/MAX(H614:$H$1291)-1,0)</f>
        <v>0</v>
      </c>
      <c r="K614" s="49"/>
    </row>
    <row r="615" spans="1:11" x14ac:dyDescent="0.25">
      <c r="A615" s="21">
        <v>44827</v>
      </c>
      <c r="B615" s="2">
        <f>_xlfn.IFNA(VLOOKUP(A615,'JGS0001'!$A:$B,2,FALSE),0)</f>
        <v>917</v>
      </c>
      <c r="C615" s="2">
        <f>_xlfn.IFNA(VLOOKUP(A615,'JGS0002'!$A:$B,2,FALSE),0)</f>
        <v>0</v>
      </c>
      <c r="D615" s="2">
        <f>_xlfn.IFNA(VLOOKUP(A615,'JGS0003'!$A:$B,2,FALSE),0)</f>
        <v>0</v>
      </c>
      <c r="E615" s="2">
        <f>_xlfn.IFNA(VLOOKUP(A615,'JGS0004'!$A:$B,2,FALSE),0)</f>
        <v>1778</v>
      </c>
      <c r="F615" s="2">
        <f>_xlfn.IFNA(VLOOKUP(A615,'JGS0005'!$A:$B,2,FALSE),0)</f>
        <v>1142</v>
      </c>
      <c r="G615" s="45">
        <f t="shared" si="19"/>
        <v>3837</v>
      </c>
      <c r="H615" s="2">
        <f t="shared" si="18"/>
        <v>171583</v>
      </c>
      <c r="I615" s="45">
        <f>MIN((H615-MAX(H615:$H$1291)),0)</f>
        <v>0</v>
      </c>
      <c r="J615" s="49">
        <f>MIN(H615/MAX(H615:$H$1291)-1,0)</f>
        <v>0</v>
      </c>
      <c r="K615" s="49"/>
    </row>
    <row r="616" spans="1:11" x14ac:dyDescent="0.25">
      <c r="A616" s="21">
        <v>44826</v>
      </c>
      <c r="B616" s="2">
        <f>_xlfn.IFNA(VLOOKUP(A616,'JGS0001'!$A:$B,2,FALSE),0)</f>
        <v>0</v>
      </c>
      <c r="C616" s="2">
        <f>_xlfn.IFNA(VLOOKUP(A616,'JGS0002'!$A:$B,2,FALSE),0)</f>
        <v>151</v>
      </c>
      <c r="D616" s="2">
        <f>_xlfn.IFNA(VLOOKUP(A616,'JGS0003'!$A:$B,2,FALSE),0)</f>
        <v>0</v>
      </c>
      <c r="E616" s="2">
        <f>_xlfn.IFNA(VLOOKUP(A616,'JGS0004'!$A:$B,2,FALSE),0)</f>
        <v>-1000</v>
      </c>
      <c r="F616" s="2">
        <f>_xlfn.IFNA(VLOOKUP(A616,'JGS0005'!$A:$B,2,FALSE),0)</f>
        <v>-1001</v>
      </c>
      <c r="G616" s="45">
        <f t="shared" si="19"/>
        <v>-1850</v>
      </c>
      <c r="H616" s="2">
        <f t="shared" si="18"/>
        <v>167746</v>
      </c>
      <c r="I616" s="45">
        <f>MIN((H616-MAX(H616:$H$1291)),0)</f>
        <v>-2124</v>
      </c>
      <c r="J616" s="49">
        <f>MIN(H616/MAX(H616:$H$1291)-1,0)</f>
        <v>-1.250367928415852E-2</v>
      </c>
      <c r="K616" s="49"/>
    </row>
    <row r="617" spans="1:11" x14ac:dyDescent="0.25">
      <c r="A617" s="21">
        <v>44825</v>
      </c>
      <c r="B617" s="2">
        <f>_xlfn.IFNA(VLOOKUP(A617,'JGS0001'!$A:$B,2,FALSE),0)</f>
        <v>0</v>
      </c>
      <c r="C617" s="2">
        <f>_xlfn.IFNA(VLOOKUP(A617,'JGS0002'!$A:$B,2,FALSE),0)</f>
        <v>-1330</v>
      </c>
      <c r="D617" s="2">
        <f>_xlfn.IFNA(VLOOKUP(A617,'JGS0003'!$A:$B,2,FALSE),0)</f>
        <v>0</v>
      </c>
      <c r="E617" s="2">
        <f>_xlfn.IFNA(VLOOKUP(A617,'JGS0004'!$A:$B,2,FALSE),0)</f>
        <v>648</v>
      </c>
      <c r="F617" s="2">
        <f>_xlfn.IFNA(VLOOKUP(A617,'JGS0005'!$A:$B,2,FALSE),0)</f>
        <v>576</v>
      </c>
      <c r="G617" s="45">
        <f t="shared" si="19"/>
        <v>-106</v>
      </c>
      <c r="H617" s="2">
        <f t="shared" si="18"/>
        <v>169596</v>
      </c>
      <c r="I617" s="45">
        <f>MIN((H617-MAX(H617:$H$1291)),0)</f>
        <v>-274</v>
      </c>
      <c r="J617" s="49">
        <f>MIN(H617/MAX(H617:$H$1291)-1,0)</f>
        <v>-1.6129981750750977E-3</v>
      </c>
      <c r="K617" s="49"/>
    </row>
    <row r="618" spans="1:11" x14ac:dyDescent="0.25">
      <c r="A618" s="21">
        <v>44824</v>
      </c>
      <c r="B618" s="2">
        <f>_xlfn.IFNA(VLOOKUP(A618,'JGS0001'!$A:$B,2,FALSE),0)</f>
        <v>1356</v>
      </c>
      <c r="C618" s="2">
        <f>_xlfn.IFNA(VLOOKUP(A618,'JGS0002'!$A:$B,2,FALSE),0)</f>
        <v>-823</v>
      </c>
      <c r="D618" s="2">
        <f>_xlfn.IFNA(VLOOKUP(A618,'JGS0003'!$A:$B,2,FALSE),0)</f>
        <v>-5</v>
      </c>
      <c r="E618" s="2">
        <f>_xlfn.IFNA(VLOOKUP(A618,'JGS0004'!$A:$B,2,FALSE),0)</f>
        <v>0</v>
      </c>
      <c r="F618" s="2">
        <f>_xlfn.IFNA(VLOOKUP(A618,'JGS0005'!$A:$B,2,FALSE),0)</f>
        <v>422</v>
      </c>
      <c r="G618" s="45">
        <f t="shared" si="19"/>
        <v>950</v>
      </c>
      <c r="H618" s="2">
        <f t="shared" si="18"/>
        <v>169702</v>
      </c>
      <c r="I618" s="45">
        <f>MIN((H618-MAX(H618:$H$1291)),0)</f>
        <v>-168</v>
      </c>
      <c r="J618" s="49">
        <f>MIN(H618/MAX(H618:$H$1291)-1,0)</f>
        <v>-9.8899158179788227E-4</v>
      </c>
      <c r="K618" s="49"/>
    </row>
    <row r="619" spans="1:11" x14ac:dyDescent="0.25">
      <c r="A619" s="21">
        <v>44823</v>
      </c>
      <c r="B619" s="2">
        <f>_xlfn.IFNA(VLOOKUP(A619,'JGS0001'!$A:$B,2,FALSE),0)</f>
        <v>0</v>
      </c>
      <c r="C619" s="2">
        <f>_xlfn.IFNA(VLOOKUP(A619,'JGS0002'!$A:$B,2,FALSE),0)</f>
        <v>-470</v>
      </c>
      <c r="D619" s="2">
        <f>_xlfn.IFNA(VLOOKUP(A619,'JGS0003'!$A:$B,2,FALSE),0)</f>
        <v>0</v>
      </c>
      <c r="E619" s="2">
        <f>_xlfn.IFNA(VLOOKUP(A619,'JGS0004'!$A:$B,2,FALSE),0)</f>
        <v>0</v>
      </c>
      <c r="F619" s="2">
        <f>_xlfn.IFNA(VLOOKUP(A619,'JGS0005'!$A:$B,2,FALSE),0)</f>
        <v>0</v>
      </c>
      <c r="G619" s="45">
        <f t="shared" si="19"/>
        <v>-470</v>
      </c>
      <c r="H619" s="2">
        <f t="shared" si="18"/>
        <v>168752</v>
      </c>
      <c r="I619" s="45">
        <f>MIN((H619-MAX(H619:$H$1291)),0)</f>
        <v>-1118</v>
      </c>
      <c r="J619" s="49">
        <f>MIN(H619/MAX(H619:$H$1291)-1,0)</f>
        <v>-6.5815035026784985E-3</v>
      </c>
      <c r="K619" s="49"/>
    </row>
    <row r="620" spans="1:11" x14ac:dyDescent="0.25">
      <c r="A620" s="21">
        <v>44820</v>
      </c>
      <c r="B620" s="2">
        <f>_xlfn.IFNA(VLOOKUP(A620,'JGS0001'!$A:$B,2,FALSE),0)</f>
        <v>1104</v>
      </c>
      <c r="C620" s="2">
        <f>_xlfn.IFNA(VLOOKUP(A620,'JGS0002'!$A:$B,2,FALSE),0)</f>
        <v>0</v>
      </c>
      <c r="D620" s="2">
        <f>_xlfn.IFNA(VLOOKUP(A620,'JGS0003'!$A:$B,2,FALSE),0)</f>
        <v>0</v>
      </c>
      <c r="E620" s="2">
        <f>_xlfn.IFNA(VLOOKUP(A620,'JGS0004'!$A:$B,2,FALSE),0)</f>
        <v>1676</v>
      </c>
      <c r="F620" s="2">
        <f>_xlfn.IFNA(VLOOKUP(A620,'JGS0005'!$A:$B,2,FALSE),0)</f>
        <v>2239</v>
      </c>
      <c r="G620" s="45">
        <f t="shared" si="19"/>
        <v>5019</v>
      </c>
      <c r="H620" s="2">
        <f t="shared" si="18"/>
        <v>169222</v>
      </c>
      <c r="I620" s="45">
        <f>MIN((H620-MAX(H620:$H$1291)),0)</f>
        <v>-648</v>
      </c>
      <c r="J620" s="49">
        <f>MIN(H620/MAX(H620:$H$1291)-1,0)</f>
        <v>-3.814681815505927E-3</v>
      </c>
      <c r="K620" s="49"/>
    </row>
    <row r="621" spans="1:11" x14ac:dyDescent="0.25">
      <c r="A621" s="21">
        <v>44819</v>
      </c>
      <c r="B621" s="2">
        <f>_xlfn.IFNA(VLOOKUP(A621,'JGS0001'!$A:$B,2,FALSE),0)</f>
        <v>0</v>
      </c>
      <c r="C621" s="2">
        <f>_xlfn.IFNA(VLOOKUP(A621,'JGS0002'!$A:$B,2,FALSE),0)</f>
        <v>0</v>
      </c>
      <c r="D621" s="2">
        <f>_xlfn.IFNA(VLOOKUP(A621,'JGS0003'!$A:$B,2,FALSE),0)</f>
        <v>0</v>
      </c>
      <c r="E621" s="2">
        <f>_xlfn.IFNA(VLOOKUP(A621,'JGS0004'!$A:$B,2,FALSE),0)</f>
        <v>518</v>
      </c>
      <c r="F621" s="2">
        <f>_xlfn.IFNA(VLOOKUP(A621,'JGS0005'!$A:$B,2,FALSE),0)</f>
        <v>0</v>
      </c>
      <c r="G621" s="45">
        <f t="shared" si="19"/>
        <v>518</v>
      </c>
      <c r="H621" s="2">
        <f t="shared" si="18"/>
        <v>164203</v>
      </c>
      <c r="I621" s="45">
        <f>MIN((H621-MAX(H621:$H$1291)),0)</f>
        <v>-5667</v>
      </c>
      <c r="J621" s="49">
        <f>MIN(H621/MAX(H621:$H$1291)-1,0)</f>
        <v>-3.3360805321716591E-2</v>
      </c>
      <c r="K621" s="49"/>
    </row>
    <row r="622" spans="1:11" x14ac:dyDescent="0.25">
      <c r="A622" s="21">
        <v>44818</v>
      </c>
      <c r="B622" s="2">
        <f>_xlfn.IFNA(VLOOKUP(A622,'JGS0001'!$A:$B,2,FALSE),0)</f>
        <v>0</v>
      </c>
      <c r="C622" s="2">
        <f>_xlfn.IFNA(VLOOKUP(A622,'JGS0002'!$A:$B,2,FALSE),0)</f>
        <v>784</v>
      </c>
      <c r="D622" s="2">
        <f>_xlfn.IFNA(VLOOKUP(A622,'JGS0003'!$A:$B,2,FALSE),0)</f>
        <v>0</v>
      </c>
      <c r="E622" s="2">
        <f>_xlfn.IFNA(VLOOKUP(A622,'JGS0004'!$A:$B,2,FALSE),0)</f>
        <v>0</v>
      </c>
      <c r="F622" s="2">
        <f>_xlfn.IFNA(VLOOKUP(A622,'JGS0005'!$A:$B,2,FALSE),0)</f>
        <v>0</v>
      </c>
      <c r="G622" s="45">
        <f t="shared" si="19"/>
        <v>784</v>
      </c>
      <c r="H622" s="2">
        <f t="shared" si="18"/>
        <v>163685</v>
      </c>
      <c r="I622" s="45">
        <f>MIN((H622-MAX(H622:$H$1291)),0)</f>
        <v>-6185</v>
      </c>
      <c r="J622" s="49">
        <f>MIN(H622/MAX(H622:$H$1291)-1,0)</f>
        <v>-3.6410196032259923E-2</v>
      </c>
      <c r="K622" s="49"/>
    </row>
    <row r="623" spans="1:11" x14ac:dyDescent="0.25">
      <c r="A623" s="21">
        <v>44817</v>
      </c>
      <c r="B623" s="2">
        <f>_xlfn.IFNA(VLOOKUP(A623,'JGS0001'!$A:$B,2,FALSE),0)</f>
        <v>453</v>
      </c>
      <c r="C623" s="2">
        <f>_xlfn.IFNA(VLOOKUP(A623,'JGS0002'!$A:$B,2,FALSE),0)</f>
        <v>0</v>
      </c>
      <c r="D623" s="2">
        <f>_xlfn.IFNA(VLOOKUP(A623,'JGS0003'!$A:$B,2,FALSE),0)</f>
        <v>585</v>
      </c>
      <c r="E623" s="2">
        <f>_xlfn.IFNA(VLOOKUP(A623,'JGS0004'!$A:$B,2,FALSE),0)</f>
        <v>0</v>
      </c>
      <c r="F623" s="2">
        <f>_xlfn.IFNA(VLOOKUP(A623,'JGS0005'!$A:$B,2,FALSE),0)</f>
        <v>604</v>
      </c>
      <c r="G623" s="45">
        <f t="shared" si="19"/>
        <v>1642</v>
      </c>
      <c r="H623" s="2">
        <f t="shared" si="18"/>
        <v>162901</v>
      </c>
      <c r="I623" s="45">
        <f>MIN((H623-MAX(H623:$H$1291)),0)</f>
        <v>-6969</v>
      </c>
      <c r="J623" s="49">
        <f>MIN(H623/MAX(H623:$H$1291)-1,0)</f>
        <v>-4.1025490080649929E-2</v>
      </c>
      <c r="K623" s="49"/>
    </row>
    <row r="624" spans="1:11" x14ac:dyDescent="0.25">
      <c r="A624" s="21">
        <v>44816</v>
      </c>
      <c r="B624" s="2">
        <f>_xlfn.IFNA(VLOOKUP(A624,'JGS0001'!$A:$B,2,FALSE),0)</f>
        <v>0</v>
      </c>
      <c r="C624" s="2">
        <f>_xlfn.IFNA(VLOOKUP(A624,'JGS0002'!$A:$B,2,FALSE),0)</f>
        <v>0</v>
      </c>
      <c r="D624" s="2">
        <f>_xlfn.IFNA(VLOOKUP(A624,'JGS0003'!$A:$B,2,FALSE),0)</f>
        <v>35</v>
      </c>
      <c r="E624" s="2">
        <f>_xlfn.IFNA(VLOOKUP(A624,'JGS0004'!$A:$B,2,FALSE),0)</f>
        <v>321</v>
      </c>
      <c r="F624" s="2">
        <f>_xlfn.IFNA(VLOOKUP(A624,'JGS0005'!$A:$B,2,FALSE),0)</f>
        <v>488</v>
      </c>
      <c r="G624" s="45">
        <f t="shared" si="19"/>
        <v>844</v>
      </c>
      <c r="H624" s="2">
        <f t="shared" si="18"/>
        <v>161259</v>
      </c>
      <c r="I624" s="45">
        <f>MIN((H624-MAX(H624:$H$1291)),0)</f>
        <v>-8611</v>
      </c>
      <c r="J624" s="49">
        <f>MIN(H624/MAX(H624:$H$1291)-1,0)</f>
        <v>-5.0691705421793132E-2</v>
      </c>
      <c r="K624" s="49"/>
    </row>
    <row r="625" spans="1:11" x14ac:dyDescent="0.25">
      <c r="A625" s="21">
        <v>44813</v>
      </c>
      <c r="B625" s="2">
        <f>_xlfn.IFNA(VLOOKUP(A625,'JGS0001'!$A:$B,2,FALSE),0)</f>
        <v>-93</v>
      </c>
      <c r="C625" s="2">
        <f>_xlfn.IFNA(VLOOKUP(A625,'JGS0002'!$A:$B,2,FALSE),0)</f>
        <v>-1000</v>
      </c>
      <c r="D625" s="2">
        <f>_xlfn.IFNA(VLOOKUP(A625,'JGS0003'!$A:$B,2,FALSE),0)</f>
        <v>0</v>
      </c>
      <c r="E625" s="2">
        <f>_xlfn.IFNA(VLOOKUP(A625,'JGS0004'!$A:$B,2,FALSE),0)</f>
        <v>-1000</v>
      </c>
      <c r="F625" s="2">
        <f>_xlfn.IFNA(VLOOKUP(A625,'JGS0005'!$A:$B,2,FALSE),0)</f>
        <v>-1000</v>
      </c>
      <c r="G625" s="45">
        <f t="shared" si="19"/>
        <v>-3093</v>
      </c>
      <c r="H625" s="2">
        <f t="shared" si="18"/>
        <v>160415</v>
      </c>
      <c r="I625" s="45">
        <f>MIN((H625-MAX(H625:$H$1291)),0)</f>
        <v>-9455</v>
      </c>
      <c r="J625" s="49">
        <f>MIN(H625/MAX(H625:$H$1291)-1,0)</f>
        <v>-5.5660210749396644E-2</v>
      </c>
      <c r="K625" s="49"/>
    </row>
    <row r="626" spans="1:11" x14ac:dyDescent="0.25">
      <c r="A626" s="21">
        <v>44812</v>
      </c>
      <c r="B626" s="2">
        <f>_xlfn.IFNA(VLOOKUP(A626,'JGS0001'!$A:$B,2,FALSE),0)</f>
        <v>0</v>
      </c>
      <c r="C626" s="2">
        <f>_xlfn.IFNA(VLOOKUP(A626,'JGS0002'!$A:$B,2,FALSE),0)</f>
        <v>0</v>
      </c>
      <c r="D626" s="2">
        <f>_xlfn.IFNA(VLOOKUP(A626,'JGS0003'!$A:$B,2,FALSE),0)</f>
        <v>0</v>
      </c>
      <c r="E626" s="2">
        <f>_xlfn.IFNA(VLOOKUP(A626,'JGS0004'!$A:$B,2,FALSE),0)</f>
        <v>0</v>
      </c>
      <c r="F626" s="2">
        <f>_xlfn.IFNA(VLOOKUP(A626,'JGS0005'!$A:$B,2,FALSE),0)</f>
        <v>276</v>
      </c>
      <c r="G626" s="45">
        <f t="shared" si="19"/>
        <v>276</v>
      </c>
      <c r="H626" s="2">
        <f t="shared" si="18"/>
        <v>163508</v>
      </c>
      <c r="I626" s="45">
        <f>MIN((H626-MAX(H626:$H$1291)),0)</f>
        <v>-6362</v>
      </c>
      <c r="J626" s="49">
        <f>MIN(H626/MAX(H626:$H$1291)-1,0)</f>
        <v>-3.7452169305939864E-2</v>
      </c>
      <c r="K626" s="49"/>
    </row>
    <row r="627" spans="1:11" x14ac:dyDescent="0.25">
      <c r="A627" s="21">
        <v>44811</v>
      </c>
      <c r="B627" s="2">
        <f>_xlfn.IFNA(VLOOKUP(A627,'JGS0001'!$A:$B,2,FALSE),0)</f>
        <v>100</v>
      </c>
      <c r="C627" s="2">
        <f>_xlfn.IFNA(VLOOKUP(A627,'JGS0002'!$A:$B,2,FALSE),0)</f>
        <v>374</v>
      </c>
      <c r="D627" s="2">
        <f>_xlfn.IFNA(VLOOKUP(A627,'JGS0003'!$A:$B,2,FALSE),0)</f>
        <v>0</v>
      </c>
      <c r="E627" s="2">
        <f>_xlfn.IFNA(VLOOKUP(A627,'JGS0004'!$A:$B,2,FALSE),0)</f>
        <v>0</v>
      </c>
      <c r="F627" s="2">
        <f>_xlfn.IFNA(VLOOKUP(A627,'JGS0005'!$A:$B,2,FALSE),0)</f>
        <v>0</v>
      </c>
      <c r="G627" s="45">
        <f t="shared" si="19"/>
        <v>474</v>
      </c>
      <c r="H627" s="2">
        <f t="shared" si="18"/>
        <v>163232</v>
      </c>
      <c r="I627" s="45">
        <f>MIN((H627-MAX(H627:$H$1291)),0)</f>
        <v>-6638</v>
      </c>
      <c r="J627" s="49">
        <f>MIN(H627/MAX(H627:$H$1291)-1,0)</f>
        <v>-3.9076941190322012E-2</v>
      </c>
      <c r="K627" s="49"/>
    </row>
    <row r="628" spans="1:11" x14ac:dyDescent="0.25">
      <c r="A628" s="21">
        <v>44810</v>
      </c>
      <c r="B628" s="2">
        <f>_xlfn.IFNA(VLOOKUP(A628,'JGS0001'!$A:$B,2,FALSE),0)</f>
        <v>-1000</v>
      </c>
      <c r="C628" s="2">
        <f>_xlfn.IFNA(VLOOKUP(A628,'JGS0002'!$A:$B,2,FALSE),0)</f>
        <v>0</v>
      </c>
      <c r="D628" s="2">
        <f>_xlfn.IFNA(VLOOKUP(A628,'JGS0003'!$A:$B,2,FALSE),0)</f>
        <v>155</v>
      </c>
      <c r="E628" s="2">
        <f>_xlfn.IFNA(VLOOKUP(A628,'JGS0004'!$A:$B,2,FALSE),0)</f>
        <v>-345</v>
      </c>
      <c r="F628" s="2">
        <f>_xlfn.IFNA(VLOOKUP(A628,'JGS0005'!$A:$B,2,FALSE),0)</f>
        <v>0</v>
      </c>
      <c r="G628" s="45">
        <f t="shared" si="19"/>
        <v>-1190</v>
      </c>
      <c r="H628" s="2">
        <f t="shared" si="18"/>
        <v>162758</v>
      </c>
      <c r="I628" s="45">
        <f>MIN((H628-MAX(H628:$H$1291)),0)</f>
        <v>-7112</v>
      </c>
      <c r="J628" s="49">
        <f>MIN(H628/MAX(H628:$H$1291)-1,0)</f>
        <v>-4.1867310296108795E-2</v>
      </c>
      <c r="K628" s="49"/>
    </row>
    <row r="629" spans="1:11" x14ac:dyDescent="0.25">
      <c r="A629" s="21">
        <v>44809</v>
      </c>
      <c r="B629" s="2">
        <f>_xlfn.IFNA(VLOOKUP(A629,'JGS0001'!$A:$B,2,FALSE),0)</f>
        <v>0</v>
      </c>
      <c r="C629" s="2">
        <f>_xlfn.IFNA(VLOOKUP(A629,'JGS0002'!$A:$B,2,FALSE),0)</f>
        <v>0</v>
      </c>
      <c r="D629" s="2">
        <f>_xlfn.IFNA(VLOOKUP(A629,'JGS0003'!$A:$B,2,FALSE),0)</f>
        <v>0</v>
      </c>
      <c r="E629" s="2">
        <f>_xlfn.IFNA(VLOOKUP(A629,'JGS0004'!$A:$B,2,FALSE),0)</f>
        <v>-273</v>
      </c>
      <c r="F629" s="2">
        <f>_xlfn.IFNA(VLOOKUP(A629,'JGS0005'!$A:$B,2,FALSE),0)</f>
        <v>0</v>
      </c>
      <c r="G629" s="45">
        <f t="shared" si="19"/>
        <v>-273</v>
      </c>
      <c r="H629" s="2">
        <f t="shared" si="18"/>
        <v>163948</v>
      </c>
      <c r="I629" s="45">
        <f>MIN((H629-MAX(H629:$H$1291)),0)</f>
        <v>-5922</v>
      </c>
      <c r="J629" s="49">
        <f>MIN(H629/MAX(H629:$H$1291)-1,0)</f>
        <v>-3.4861953258374045E-2</v>
      </c>
      <c r="K629" s="49"/>
    </row>
    <row r="630" spans="1:11" x14ac:dyDescent="0.25">
      <c r="A630" s="21">
        <v>44806</v>
      </c>
      <c r="B630" s="2">
        <f>_xlfn.IFNA(VLOOKUP(A630,'JGS0001'!$A:$B,2,FALSE),0)</f>
        <v>0</v>
      </c>
      <c r="C630" s="2">
        <f>_xlfn.IFNA(VLOOKUP(A630,'JGS0002'!$A:$B,2,FALSE),0)</f>
        <v>0</v>
      </c>
      <c r="D630" s="2">
        <f>_xlfn.IFNA(VLOOKUP(A630,'JGS0003'!$A:$B,2,FALSE),0)</f>
        <v>0</v>
      </c>
      <c r="E630" s="2">
        <f>_xlfn.IFNA(VLOOKUP(A630,'JGS0004'!$A:$B,2,FALSE),0)</f>
        <v>270</v>
      </c>
      <c r="F630" s="2">
        <f>_xlfn.IFNA(VLOOKUP(A630,'JGS0005'!$A:$B,2,FALSE),0)</f>
        <v>-1000</v>
      </c>
      <c r="G630" s="45">
        <f t="shared" si="19"/>
        <v>-730</v>
      </c>
      <c r="H630" s="2">
        <f t="shared" si="18"/>
        <v>164221</v>
      </c>
      <c r="I630" s="45">
        <f>MIN((H630-MAX(H630:$H$1291)),0)</f>
        <v>-5649</v>
      </c>
      <c r="J630" s="49">
        <f>MIN(H630/MAX(H630:$H$1291)-1,0)</f>
        <v>-3.3254841937952584E-2</v>
      </c>
      <c r="K630" s="49"/>
    </row>
    <row r="631" spans="1:11" x14ac:dyDescent="0.25">
      <c r="A631" s="21">
        <v>44805</v>
      </c>
      <c r="B631" s="2">
        <f>_xlfn.IFNA(VLOOKUP(A631,'JGS0001'!$A:$B,2,FALSE),0)</f>
        <v>0</v>
      </c>
      <c r="C631" s="2">
        <f>_xlfn.IFNA(VLOOKUP(A631,'JGS0002'!$A:$B,2,FALSE),0)</f>
        <v>0</v>
      </c>
      <c r="D631" s="2">
        <f>_xlfn.IFNA(VLOOKUP(A631,'JGS0003'!$A:$B,2,FALSE),0)</f>
        <v>0</v>
      </c>
      <c r="E631" s="2">
        <f>_xlfn.IFNA(VLOOKUP(A631,'JGS0004'!$A:$B,2,FALSE),0)</f>
        <v>0</v>
      </c>
      <c r="F631" s="2">
        <f>_xlfn.IFNA(VLOOKUP(A631,'JGS0005'!$A:$B,2,FALSE),0)</f>
        <v>-905</v>
      </c>
      <c r="G631" s="45">
        <f t="shared" si="19"/>
        <v>-905</v>
      </c>
      <c r="H631" s="2">
        <f t="shared" si="18"/>
        <v>164951</v>
      </c>
      <c r="I631" s="45">
        <f>MIN((H631-MAX(H631:$H$1291)),0)</f>
        <v>-4919</v>
      </c>
      <c r="J631" s="49">
        <f>MIN(H631/MAX(H631:$H$1291)-1,0)</f>
        <v>-2.8957438040854822E-2</v>
      </c>
      <c r="K631" s="49"/>
    </row>
    <row r="632" spans="1:11" x14ac:dyDescent="0.25">
      <c r="A632" s="21">
        <v>44803</v>
      </c>
      <c r="B632" s="2">
        <f>_xlfn.IFNA(VLOOKUP(A632,'JGS0001'!$A:$B,2,FALSE),0)</f>
        <v>0</v>
      </c>
      <c r="C632" s="2">
        <f>_xlfn.IFNA(VLOOKUP(A632,'JGS0002'!$A:$B,2,FALSE),0)</f>
        <v>0</v>
      </c>
      <c r="D632" s="2">
        <f>_xlfn.IFNA(VLOOKUP(A632,'JGS0003'!$A:$B,2,FALSE),0)</f>
        <v>0</v>
      </c>
      <c r="E632" s="2">
        <f>_xlfn.IFNA(VLOOKUP(A632,'JGS0004'!$A:$B,2,FALSE),0)</f>
        <v>1656</v>
      </c>
      <c r="F632" s="2">
        <f>_xlfn.IFNA(VLOOKUP(A632,'JGS0005'!$A:$B,2,FALSE),0)</f>
        <v>3321</v>
      </c>
      <c r="G632" s="45">
        <f t="shared" si="19"/>
        <v>4977</v>
      </c>
      <c r="H632" s="2">
        <f t="shared" si="18"/>
        <v>165856</v>
      </c>
      <c r="I632" s="45">
        <f>MIN((H632-MAX(H632:$H$1291)),0)</f>
        <v>-4014</v>
      </c>
      <c r="J632" s="49">
        <f>MIN(H632/MAX(H632:$H$1291)-1,0)</f>
        <v>-2.3629834579384279E-2</v>
      </c>
      <c r="K632" s="49"/>
    </row>
    <row r="633" spans="1:11" x14ac:dyDescent="0.25">
      <c r="A633" s="21">
        <v>44802</v>
      </c>
      <c r="B633" s="2">
        <f>_xlfn.IFNA(VLOOKUP(A633,'JGS0001'!$A:$B,2,FALSE),0)</f>
        <v>-1000</v>
      </c>
      <c r="C633" s="2">
        <f>_xlfn.IFNA(VLOOKUP(A633,'JGS0002'!$A:$B,2,FALSE),0)</f>
        <v>189</v>
      </c>
      <c r="D633" s="2">
        <f>_xlfn.IFNA(VLOOKUP(A633,'JGS0003'!$A:$B,2,FALSE),0)</f>
        <v>0</v>
      </c>
      <c r="E633" s="2">
        <f>_xlfn.IFNA(VLOOKUP(A633,'JGS0004'!$A:$B,2,FALSE),0)</f>
        <v>0</v>
      </c>
      <c r="F633" s="2">
        <f>_xlfn.IFNA(VLOOKUP(A633,'JGS0005'!$A:$B,2,FALSE),0)</f>
        <v>0</v>
      </c>
      <c r="G633" s="45">
        <f t="shared" si="19"/>
        <v>-811</v>
      </c>
      <c r="H633" s="2">
        <f t="shared" si="18"/>
        <v>160879</v>
      </c>
      <c r="I633" s="45">
        <f>MIN((H633-MAX(H633:$H$1291)),0)</f>
        <v>-8991</v>
      </c>
      <c r="J633" s="49">
        <f>MIN(H633/MAX(H633:$H$1291)-1,0)</f>
        <v>-5.2928710190145445E-2</v>
      </c>
      <c r="K633" s="49"/>
    </row>
    <row r="634" spans="1:11" x14ac:dyDescent="0.25">
      <c r="A634" s="21">
        <v>44799</v>
      </c>
      <c r="B634" s="2">
        <f>_xlfn.IFNA(VLOOKUP(A634,'JGS0001'!$A:$B,2,FALSE),0)</f>
        <v>-1007</v>
      </c>
      <c r="C634" s="2">
        <f>_xlfn.IFNA(VLOOKUP(A634,'JGS0002'!$A:$B,2,FALSE),0)</f>
        <v>0</v>
      </c>
      <c r="D634" s="2">
        <f>_xlfn.IFNA(VLOOKUP(A634,'JGS0003'!$A:$B,2,FALSE),0)</f>
        <v>0</v>
      </c>
      <c r="E634" s="2">
        <f>_xlfn.IFNA(VLOOKUP(A634,'JGS0004'!$A:$B,2,FALSE),0)</f>
        <v>0</v>
      </c>
      <c r="F634" s="2">
        <f>_xlfn.IFNA(VLOOKUP(A634,'JGS0005'!$A:$B,2,FALSE),0)</f>
        <v>-1001</v>
      </c>
      <c r="G634" s="45">
        <f t="shared" si="19"/>
        <v>-2008</v>
      </c>
      <c r="H634" s="2">
        <f t="shared" si="18"/>
        <v>161690</v>
      </c>
      <c r="I634" s="45">
        <f>MIN((H634-MAX(H634:$H$1291)),0)</f>
        <v>-8180</v>
      </c>
      <c r="J634" s="49">
        <f>MIN(H634/MAX(H634:$H$1291)-1,0)</f>
        <v>-4.8154471066109372E-2</v>
      </c>
      <c r="K634" s="49"/>
    </row>
    <row r="635" spans="1:11" x14ac:dyDescent="0.25">
      <c r="A635" s="21">
        <v>44798</v>
      </c>
      <c r="B635" s="2">
        <f>_xlfn.IFNA(VLOOKUP(A635,'JGS0001'!$A:$B,2,FALSE),0)</f>
        <v>-97</v>
      </c>
      <c r="C635" s="2">
        <f>_xlfn.IFNA(VLOOKUP(A635,'JGS0002'!$A:$B,2,FALSE),0)</f>
        <v>-1005</v>
      </c>
      <c r="D635" s="2">
        <f>_xlfn.IFNA(VLOOKUP(A635,'JGS0003'!$A:$B,2,FALSE),0)</f>
        <v>0</v>
      </c>
      <c r="E635" s="2">
        <f>_xlfn.IFNA(VLOOKUP(A635,'JGS0004'!$A:$B,2,FALSE),0)</f>
        <v>0</v>
      </c>
      <c r="F635" s="2">
        <f>_xlfn.IFNA(VLOOKUP(A635,'JGS0005'!$A:$B,2,FALSE),0)</f>
        <v>-1002</v>
      </c>
      <c r="G635" s="45">
        <f t="shared" si="19"/>
        <v>-2104</v>
      </c>
      <c r="H635" s="2">
        <f t="shared" si="18"/>
        <v>163698</v>
      </c>
      <c r="I635" s="45">
        <f>MIN((H635-MAX(H635:$H$1291)),0)</f>
        <v>-6172</v>
      </c>
      <c r="J635" s="49">
        <f>MIN(H635/MAX(H635:$H$1291)-1,0)</f>
        <v>-3.6333666921763652E-2</v>
      </c>
      <c r="K635" s="49"/>
    </row>
    <row r="636" spans="1:11" x14ac:dyDescent="0.25">
      <c r="A636" s="21">
        <v>44797</v>
      </c>
      <c r="B636" s="2">
        <f>_xlfn.IFNA(VLOOKUP(A636,'JGS0001'!$A:$B,2,FALSE),0)</f>
        <v>0</v>
      </c>
      <c r="C636" s="2">
        <f>_xlfn.IFNA(VLOOKUP(A636,'JGS0002'!$A:$B,2,FALSE),0)</f>
        <v>225</v>
      </c>
      <c r="D636" s="2">
        <f>_xlfn.IFNA(VLOOKUP(A636,'JGS0003'!$A:$B,2,FALSE),0)</f>
        <v>0</v>
      </c>
      <c r="E636" s="2">
        <f>_xlfn.IFNA(VLOOKUP(A636,'JGS0004'!$A:$B,2,FALSE),0)</f>
        <v>0</v>
      </c>
      <c r="F636" s="2">
        <f>_xlfn.IFNA(VLOOKUP(A636,'JGS0005'!$A:$B,2,FALSE),0)</f>
        <v>-1000</v>
      </c>
      <c r="G636" s="45">
        <f t="shared" si="19"/>
        <v>-775</v>
      </c>
      <c r="H636" s="2">
        <f t="shared" si="18"/>
        <v>165802</v>
      </c>
      <c r="I636" s="45">
        <f>MIN((H636-MAX(H636:$H$1291)),0)</f>
        <v>-4068</v>
      </c>
      <c r="J636" s="49">
        <f>MIN(H636/MAX(H636:$H$1291)-1,0)</f>
        <v>-2.3947724730676412E-2</v>
      </c>
      <c r="K636" s="49"/>
    </row>
    <row r="637" spans="1:11" x14ac:dyDescent="0.25">
      <c r="A637" s="21">
        <v>44796</v>
      </c>
      <c r="B637" s="2">
        <f>_xlfn.IFNA(VLOOKUP(A637,'JGS0001'!$A:$B,2,FALSE),0)</f>
        <v>-1000</v>
      </c>
      <c r="C637" s="2">
        <f>_xlfn.IFNA(VLOOKUP(A637,'JGS0002'!$A:$B,2,FALSE),0)</f>
        <v>-801</v>
      </c>
      <c r="D637" s="2">
        <f>_xlfn.IFNA(VLOOKUP(A637,'JGS0003'!$A:$B,2,FALSE),0)</f>
        <v>0</v>
      </c>
      <c r="E637" s="2">
        <f>_xlfn.IFNA(VLOOKUP(A637,'JGS0004'!$A:$B,2,FALSE),0)</f>
        <v>-1000</v>
      </c>
      <c r="F637" s="2">
        <f>_xlfn.IFNA(VLOOKUP(A637,'JGS0005'!$A:$B,2,FALSE),0)</f>
        <v>0</v>
      </c>
      <c r="G637" s="45">
        <f t="shared" si="19"/>
        <v>-2801</v>
      </c>
      <c r="H637" s="2">
        <f t="shared" si="18"/>
        <v>166577</v>
      </c>
      <c r="I637" s="45">
        <f>MIN((H637-MAX(H637:$H$1291)),0)</f>
        <v>-3293</v>
      </c>
      <c r="J637" s="49">
        <f>MIN(H637/MAX(H637:$H$1291)-1,0)</f>
        <v>-1.9385412374168465E-2</v>
      </c>
      <c r="K637" s="49"/>
    </row>
    <row r="638" spans="1:11" x14ac:dyDescent="0.25">
      <c r="A638" s="21">
        <v>44795</v>
      </c>
      <c r="B638" s="2">
        <f>_xlfn.IFNA(VLOOKUP(A638,'JGS0001'!$A:$B,2,FALSE),0)</f>
        <v>0</v>
      </c>
      <c r="C638" s="2">
        <f>_xlfn.IFNA(VLOOKUP(A638,'JGS0002'!$A:$B,2,FALSE),0)</f>
        <v>0</v>
      </c>
      <c r="D638" s="2">
        <f>_xlfn.IFNA(VLOOKUP(A638,'JGS0003'!$A:$B,2,FALSE),0)</f>
        <v>0</v>
      </c>
      <c r="E638" s="2">
        <f>_xlfn.IFNA(VLOOKUP(A638,'JGS0004'!$A:$B,2,FALSE),0)</f>
        <v>1057</v>
      </c>
      <c r="F638" s="2">
        <f>_xlfn.IFNA(VLOOKUP(A638,'JGS0005'!$A:$B,2,FALSE),0)</f>
        <v>1746</v>
      </c>
      <c r="G638" s="45">
        <f t="shared" si="19"/>
        <v>2803</v>
      </c>
      <c r="H638" s="2">
        <f t="shared" si="18"/>
        <v>169378</v>
      </c>
      <c r="I638" s="45">
        <f>MIN((H638-MAX(H638:$H$1291)),0)</f>
        <v>-492</v>
      </c>
      <c r="J638" s="49">
        <f>MIN(H638/MAX(H638:$H$1291)-1,0)</f>
        <v>-2.8963324895507903E-3</v>
      </c>
      <c r="K638" s="49"/>
    </row>
    <row r="639" spans="1:11" x14ac:dyDescent="0.25">
      <c r="A639" s="21">
        <v>44792</v>
      </c>
      <c r="B639" s="2">
        <f>_xlfn.IFNA(VLOOKUP(A639,'JGS0001'!$A:$B,2,FALSE),0)</f>
        <v>0</v>
      </c>
      <c r="C639" s="2">
        <f>_xlfn.IFNA(VLOOKUP(A639,'JGS0002'!$A:$B,2,FALSE),0)</f>
        <v>0</v>
      </c>
      <c r="D639" s="2">
        <f>_xlfn.IFNA(VLOOKUP(A639,'JGS0003'!$A:$B,2,FALSE),0)</f>
        <v>0</v>
      </c>
      <c r="E639" s="2">
        <f>_xlfn.IFNA(VLOOKUP(A639,'JGS0004'!$A:$B,2,FALSE),0)</f>
        <v>0</v>
      </c>
      <c r="F639" s="2">
        <f>_xlfn.IFNA(VLOOKUP(A639,'JGS0005'!$A:$B,2,FALSE),0)</f>
        <v>0</v>
      </c>
      <c r="G639" s="45">
        <f t="shared" si="19"/>
        <v>0</v>
      </c>
      <c r="H639" s="2">
        <f t="shared" si="18"/>
        <v>166575</v>
      </c>
      <c r="I639" s="45">
        <f>MIN((H639-MAX(H639:$H$1291)),0)</f>
        <v>-3295</v>
      </c>
      <c r="J639" s="49">
        <f>MIN(H639/MAX(H639:$H$1291)-1,0)</f>
        <v>-1.9397186083475626E-2</v>
      </c>
      <c r="K639" s="49"/>
    </row>
    <row r="640" spans="1:11" x14ac:dyDescent="0.25">
      <c r="A640" s="21">
        <v>44791</v>
      </c>
      <c r="B640" s="2">
        <f>_xlfn.IFNA(VLOOKUP(A640,'JGS0001'!$A:$B,2,FALSE),0)</f>
        <v>0</v>
      </c>
      <c r="C640" s="2">
        <f>_xlfn.IFNA(VLOOKUP(A640,'JGS0002'!$A:$B,2,FALSE),0)</f>
        <v>70</v>
      </c>
      <c r="D640" s="2">
        <f>_xlfn.IFNA(VLOOKUP(A640,'JGS0003'!$A:$B,2,FALSE),0)</f>
        <v>0</v>
      </c>
      <c r="E640" s="2">
        <f>_xlfn.IFNA(VLOOKUP(A640,'JGS0004'!$A:$B,2,FALSE),0)</f>
        <v>-1000</v>
      </c>
      <c r="F640" s="2">
        <f>_xlfn.IFNA(VLOOKUP(A640,'JGS0005'!$A:$B,2,FALSE),0)</f>
        <v>-1000</v>
      </c>
      <c r="G640" s="45">
        <f t="shared" si="19"/>
        <v>-1930</v>
      </c>
      <c r="H640" s="2">
        <f t="shared" si="18"/>
        <v>166575</v>
      </c>
      <c r="I640" s="45">
        <f>MIN((H640-MAX(H640:$H$1291)),0)</f>
        <v>-3295</v>
      </c>
      <c r="J640" s="49">
        <f>MIN(H640/MAX(H640:$H$1291)-1,0)</f>
        <v>-1.9397186083475626E-2</v>
      </c>
      <c r="K640" s="49"/>
    </row>
    <row r="641" spans="1:11" x14ac:dyDescent="0.25">
      <c r="A641" s="21">
        <v>44790</v>
      </c>
      <c r="B641" s="2">
        <f>_xlfn.IFNA(VLOOKUP(A641,'JGS0001'!$A:$B,2,FALSE),0)</f>
        <v>390</v>
      </c>
      <c r="C641" s="2">
        <f>_xlfn.IFNA(VLOOKUP(A641,'JGS0002'!$A:$B,2,FALSE),0)</f>
        <v>0</v>
      </c>
      <c r="D641" s="2">
        <f>_xlfn.IFNA(VLOOKUP(A641,'JGS0003'!$A:$B,2,FALSE),0)</f>
        <v>0</v>
      </c>
      <c r="E641" s="2">
        <f>_xlfn.IFNA(VLOOKUP(A641,'JGS0004'!$A:$B,2,FALSE),0)</f>
        <v>232</v>
      </c>
      <c r="F641" s="2">
        <f>_xlfn.IFNA(VLOOKUP(A641,'JGS0005'!$A:$B,2,FALSE),0)</f>
        <v>934</v>
      </c>
      <c r="G641" s="45">
        <f t="shared" si="19"/>
        <v>1556</v>
      </c>
      <c r="H641" s="2">
        <f t="shared" si="18"/>
        <v>168505</v>
      </c>
      <c r="I641" s="45">
        <f>MIN((H641-MAX(H641:$H$1291)),0)</f>
        <v>-1365</v>
      </c>
      <c r="J641" s="49">
        <f>MIN(H641/MAX(H641:$H$1291)-1,0)</f>
        <v>-8.0355566021075298E-3</v>
      </c>
      <c r="K641" s="49"/>
    </row>
    <row r="642" spans="1:11" x14ac:dyDescent="0.25">
      <c r="A642" s="21">
        <v>44789</v>
      </c>
      <c r="B642" s="2">
        <f>_xlfn.IFNA(VLOOKUP(A642,'JGS0001'!$A:$B,2,FALSE),0)</f>
        <v>882</v>
      </c>
      <c r="C642" s="2">
        <f>_xlfn.IFNA(VLOOKUP(A642,'JGS0002'!$A:$B,2,FALSE),0)</f>
        <v>0</v>
      </c>
      <c r="D642" s="2">
        <f>_xlfn.IFNA(VLOOKUP(A642,'JGS0003'!$A:$B,2,FALSE),0)</f>
        <v>295</v>
      </c>
      <c r="E642" s="2">
        <f>_xlfn.IFNA(VLOOKUP(A642,'JGS0004'!$A:$B,2,FALSE),0)</f>
        <v>552</v>
      </c>
      <c r="F642" s="2">
        <f>_xlfn.IFNA(VLOOKUP(A642,'JGS0005'!$A:$B,2,FALSE),0)</f>
        <v>580</v>
      </c>
      <c r="G642" s="45">
        <f t="shared" si="19"/>
        <v>2309</v>
      </c>
      <c r="H642" s="2">
        <f t="shared" ref="H642:H705" si="20">H643+G642</f>
        <v>166949</v>
      </c>
      <c r="I642" s="45">
        <f>MIN((H642-MAX(H642:$H$1291)),0)</f>
        <v>-2921</v>
      </c>
      <c r="J642" s="49">
        <f>MIN(H642/MAX(H642:$H$1291)-1,0)</f>
        <v>-1.7195502443044686E-2</v>
      </c>
      <c r="K642" s="49"/>
    </row>
    <row r="643" spans="1:11" x14ac:dyDescent="0.25">
      <c r="A643" s="21">
        <v>44785</v>
      </c>
      <c r="B643" s="2">
        <f>_xlfn.IFNA(VLOOKUP(A643,'JGS0001'!$A:$B,2,FALSE),0)</f>
        <v>0</v>
      </c>
      <c r="C643" s="2">
        <f>_xlfn.IFNA(VLOOKUP(A643,'JGS0002'!$A:$B,2,FALSE),0)</f>
        <v>0</v>
      </c>
      <c r="D643" s="2">
        <f>_xlfn.IFNA(VLOOKUP(A643,'JGS0003'!$A:$B,2,FALSE),0)</f>
        <v>240</v>
      </c>
      <c r="E643" s="2">
        <f>_xlfn.IFNA(VLOOKUP(A643,'JGS0004'!$A:$B,2,FALSE),0)</f>
        <v>99</v>
      </c>
      <c r="F643" s="2">
        <f>_xlfn.IFNA(VLOOKUP(A643,'JGS0005'!$A:$B,2,FALSE),0)</f>
        <v>0</v>
      </c>
      <c r="G643" s="45">
        <f t="shared" ref="G643:G706" si="21">SUM(B643:F643)</f>
        <v>339</v>
      </c>
      <c r="H643" s="2">
        <f t="shared" si="20"/>
        <v>164640</v>
      </c>
      <c r="I643" s="45">
        <f>MIN((H643-MAX(H643:$H$1291)),0)</f>
        <v>-5230</v>
      </c>
      <c r="J643" s="49">
        <f>MIN(H643/MAX(H643:$H$1291)-1,0)</f>
        <v>-3.0788249838111459E-2</v>
      </c>
      <c r="K643" s="49"/>
    </row>
    <row r="644" spans="1:11" x14ac:dyDescent="0.25">
      <c r="A644" s="21">
        <v>44784</v>
      </c>
      <c r="B644" s="2">
        <f>_xlfn.IFNA(VLOOKUP(A644,'JGS0001'!$A:$B,2,FALSE),0)</f>
        <v>0</v>
      </c>
      <c r="C644" s="2">
        <f>_xlfn.IFNA(VLOOKUP(A644,'JGS0002'!$A:$B,2,FALSE),0)</f>
        <v>0</v>
      </c>
      <c r="D644" s="2">
        <f>_xlfn.IFNA(VLOOKUP(A644,'JGS0003'!$A:$B,2,FALSE),0)</f>
        <v>-400</v>
      </c>
      <c r="E644" s="2">
        <f>_xlfn.IFNA(VLOOKUP(A644,'JGS0004'!$A:$B,2,FALSE),0)</f>
        <v>0</v>
      </c>
      <c r="F644" s="2">
        <f>_xlfn.IFNA(VLOOKUP(A644,'JGS0005'!$A:$B,2,FALSE),0)</f>
        <v>-1000</v>
      </c>
      <c r="G644" s="45">
        <f t="shared" si="21"/>
        <v>-1400</v>
      </c>
      <c r="H644" s="2">
        <f t="shared" si="20"/>
        <v>164301</v>
      </c>
      <c r="I644" s="45">
        <f>MIN((H644-MAX(H644:$H$1291)),0)</f>
        <v>-5569</v>
      </c>
      <c r="J644" s="49">
        <f>MIN(H644/MAX(H644:$H$1291)-1,0)</f>
        <v>-3.278389356566791E-2</v>
      </c>
      <c r="K644" s="49"/>
    </row>
    <row r="645" spans="1:11" x14ac:dyDescent="0.25">
      <c r="A645" s="21">
        <v>44783</v>
      </c>
      <c r="B645" s="2">
        <f>_xlfn.IFNA(VLOOKUP(A645,'JGS0001'!$A:$B,2,FALSE),0)</f>
        <v>0</v>
      </c>
      <c r="C645" s="2">
        <f>_xlfn.IFNA(VLOOKUP(A645,'JGS0002'!$A:$B,2,FALSE),0)</f>
        <v>0</v>
      </c>
      <c r="D645" s="2">
        <f>_xlfn.IFNA(VLOOKUP(A645,'JGS0003'!$A:$B,2,FALSE),0)</f>
        <v>0</v>
      </c>
      <c r="E645" s="2">
        <f>_xlfn.IFNA(VLOOKUP(A645,'JGS0004'!$A:$B,2,FALSE),0)</f>
        <v>-572</v>
      </c>
      <c r="F645" s="2">
        <f>_xlfn.IFNA(VLOOKUP(A645,'JGS0005'!$A:$B,2,FALSE),0)</f>
        <v>-372</v>
      </c>
      <c r="G645" s="45">
        <f t="shared" si="21"/>
        <v>-944</v>
      </c>
      <c r="H645" s="2">
        <f t="shared" si="20"/>
        <v>165701</v>
      </c>
      <c r="I645" s="45">
        <f>MIN((H645-MAX(H645:$H$1291)),0)</f>
        <v>-4169</v>
      </c>
      <c r="J645" s="49">
        <f>MIN(H645/MAX(H645:$H$1291)-1,0)</f>
        <v>-2.454229705068578E-2</v>
      </c>
      <c r="K645" s="49"/>
    </row>
    <row r="646" spans="1:11" x14ac:dyDescent="0.25">
      <c r="A646" s="21">
        <v>44781</v>
      </c>
      <c r="B646" s="2">
        <f>_xlfn.IFNA(VLOOKUP(A646,'JGS0001'!$A:$B,2,FALSE),0)</f>
        <v>0</v>
      </c>
      <c r="C646" s="2">
        <f>_xlfn.IFNA(VLOOKUP(A646,'JGS0002'!$A:$B,2,FALSE),0)</f>
        <v>0</v>
      </c>
      <c r="D646" s="2">
        <f>_xlfn.IFNA(VLOOKUP(A646,'JGS0003'!$A:$B,2,FALSE),0)</f>
        <v>1070</v>
      </c>
      <c r="E646" s="2">
        <f>_xlfn.IFNA(VLOOKUP(A646,'JGS0004'!$A:$B,2,FALSE),0)</f>
        <v>0</v>
      </c>
      <c r="F646" s="2">
        <f>_xlfn.IFNA(VLOOKUP(A646,'JGS0005'!$A:$B,2,FALSE),0)</f>
        <v>759</v>
      </c>
      <c r="G646" s="45">
        <f t="shared" si="21"/>
        <v>1829</v>
      </c>
      <c r="H646" s="2">
        <f t="shared" si="20"/>
        <v>166645</v>
      </c>
      <c r="I646" s="45">
        <f>MIN((H646-MAX(H646:$H$1291)),0)</f>
        <v>-3225</v>
      </c>
      <c r="J646" s="49">
        <f>MIN(H646/MAX(H646:$H$1291)-1,0)</f>
        <v>-1.8985106257726536E-2</v>
      </c>
      <c r="K646" s="49"/>
    </row>
    <row r="647" spans="1:11" x14ac:dyDescent="0.25">
      <c r="A647" s="21">
        <v>44778</v>
      </c>
      <c r="B647" s="2">
        <f>_xlfn.IFNA(VLOOKUP(A647,'JGS0001'!$A:$B,2,FALSE),0)</f>
        <v>0</v>
      </c>
      <c r="C647" s="2">
        <f>_xlfn.IFNA(VLOOKUP(A647,'JGS0002'!$A:$B,2,FALSE),0)</f>
        <v>-1000</v>
      </c>
      <c r="D647" s="2">
        <f>_xlfn.IFNA(VLOOKUP(A647,'JGS0003'!$A:$B,2,FALSE),0)</f>
        <v>0</v>
      </c>
      <c r="E647" s="2">
        <f>_xlfn.IFNA(VLOOKUP(A647,'JGS0004'!$A:$B,2,FALSE),0)</f>
        <v>0</v>
      </c>
      <c r="F647" s="2">
        <f>_xlfn.IFNA(VLOOKUP(A647,'JGS0005'!$A:$B,2,FALSE),0)</f>
        <v>-1002</v>
      </c>
      <c r="G647" s="45">
        <f t="shared" si="21"/>
        <v>-2002</v>
      </c>
      <c r="H647" s="2">
        <f t="shared" si="20"/>
        <v>164816</v>
      </c>
      <c r="I647" s="45">
        <f>MIN((H647-MAX(H647:$H$1291)),0)</f>
        <v>-5054</v>
      </c>
      <c r="J647" s="49">
        <f>MIN(H647/MAX(H647:$H$1291)-1,0)</f>
        <v>-2.9752163419085154E-2</v>
      </c>
      <c r="K647" s="49"/>
    </row>
    <row r="648" spans="1:11" x14ac:dyDescent="0.25">
      <c r="A648" s="21">
        <v>44777</v>
      </c>
      <c r="B648" s="2">
        <f>_xlfn.IFNA(VLOOKUP(A648,'JGS0001'!$A:$B,2,FALSE),0)</f>
        <v>0</v>
      </c>
      <c r="C648" s="2">
        <f>_xlfn.IFNA(VLOOKUP(A648,'JGS0002'!$A:$B,2,FALSE),0)</f>
        <v>0</v>
      </c>
      <c r="D648" s="2">
        <f>_xlfn.IFNA(VLOOKUP(A648,'JGS0003'!$A:$B,2,FALSE),0)</f>
        <v>0</v>
      </c>
      <c r="E648" s="2">
        <f>_xlfn.IFNA(VLOOKUP(A648,'JGS0004'!$A:$B,2,FALSE),0)</f>
        <v>-1002</v>
      </c>
      <c r="F648" s="2">
        <f>_xlfn.IFNA(VLOOKUP(A648,'JGS0005'!$A:$B,2,FALSE),0)</f>
        <v>-1000</v>
      </c>
      <c r="G648" s="45">
        <f t="shared" si="21"/>
        <v>-2002</v>
      </c>
      <c r="H648" s="2">
        <f t="shared" si="20"/>
        <v>166818</v>
      </c>
      <c r="I648" s="45">
        <f>MIN((H648-MAX(H648:$H$1291)),0)</f>
        <v>-3052</v>
      </c>
      <c r="J648" s="49">
        <f>MIN(H648/MAX(H648:$H$1291)-1,0)</f>
        <v>-1.7966680402660806E-2</v>
      </c>
      <c r="K648" s="49"/>
    </row>
    <row r="649" spans="1:11" x14ac:dyDescent="0.25">
      <c r="A649" s="21">
        <v>44776</v>
      </c>
      <c r="B649" s="2">
        <f>_xlfn.IFNA(VLOOKUP(A649,'JGS0001'!$A:$B,2,FALSE),0)</f>
        <v>0</v>
      </c>
      <c r="C649" s="2">
        <f>_xlfn.IFNA(VLOOKUP(A649,'JGS0002'!$A:$B,2,FALSE),0)</f>
        <v>0</v>
      </c>
      <c r="D649" s="2">
        <f>_xlfn.IFNA(VLOOKUP(A649,'JGS0003'!$A:$B,2,FALSE),0)</f>
        <v>0</v>
      </c>
      <c r="E649" s="2">
        <f>_xlfn.IFNA(VLOOKUP(A649,'JGS0004'!$A:$B,2,FALSE),0)</f>
        <v>0</v>
      </c>
      <c r="F649" s="2">
        <f>_xlfn.IFNA(VLOOKUP(A649,'JGS0005'!$A:$B,2,FALSE),0)</f>
        <v>0</v>
      </c>
      <c r="G649" s="45">
        <f t="shared" si="21"/>
        <v>0</v>
      </c>
      <c r="H649" s="2">
        <f t="shared" si="20"/>
        <v>168820</v>
      </c>
      <c r="I649" s="45">
        <f>MIN((H649-MAX(H649:$H$1291)),0)</f>
        <v>-1050</v>
      </c>
      <c r="J649" s="49">
        <f>MIN(H649/MAX(H649:$H$1291)-1,0)</f>
        <v>-6.1811973862365699E-3</v>
      </c>
      <c r="K649" s="49"/>
    </row>
    <row r="650" spans="1:11" x14ac:dyDescent="0.25">
      <c r="A650" s="21">
        <v>44775</v>
      </c>
      <c r="B650" s="2">
        <f>_xlfn.IFNA(VLOOKUP(A650,'JGS0001'!$A:$B,2,FALSE),0)</f>
        <v>0</v>
      </c>
      <c r="C650" s="2">
        <f>_xlfn.IFNA(VLOOKUP(A650,'JGS0002'!$A:$B,2,FALSE),0)</f>
        <v>0</v>
      </c>
      <c r="D650" s="2">
        <f>_xlfn.IFNA(VLOOKUP(A650,'JGS0003'!$A:$B,2,FALSE),0)</f>
        <v>190</v>
      </c>
      <c r="E650" s="2">
        <f>_xlfn.IFNA(VLOOKUP(A650,'JGS0004'!$A:$B,2,FALSE),0)</f>
        <v>-1001</v>
      </c>
      <c r="F650" s="2">
        <f>_xlfn.IFNA(VLOOKUP(A650,'JGS0005'!$A:$B,2,FALSE),0)</f>
        <v>-239</v>
      </c>
      <c r="G650" s="45">
        <f t="shared" si="21"/>
        <v>-1050</v>
      </c>
      <c r="H650" s="2">
        <f t="shared" si="20"/>
        <v>168820</v>
      </c>
      <c r="I650" s="45">
        <f>MIN((H650-MAX(H650:$H$1291)),0)</f>
        <v>-1050</v>
      </c>
      <c r="J650" s="49">
        <f>MIN(H650/MAX(H650:$H$1291)-1,0)</f>
        <v>-6.1811973862365699E-3</v>
      </c>
      <c r="K650" s="49"/>
    </row>
    <row r="651" spans="1:11" x14ac:dyDescent="0.25">
      <c r="A651" s="21">
        <v>44774</v>
      </c>
      <c r="B651" s="2">
        <f>_xlfn.IFNA(VLOOKUP(A651,'JGS0001'!$A:$B,2,FALSE),0)</f>
        <v>480</v>
      </c>
      <c r="C651" s="2">
        <f>_xlfn.IFNA(VLOOKUP(A651,'JGS0002'!$A:$B,2,FALSE),0)</f>
        <v>906</v>
      </c>
      <c r="D651" s="2">
        <f>_xlfn.IFNA(VLOOKUP(A651,'JGS0003'!$A:$B,2,FALSE),0)</f>
        <v>0</v>
      </c>
      <c r="E651" s="2">
        <f>_xlfn.IFNA(VLOOKUP(A651,'JGS0004'!$A:$B,2,FALSE),0)</f>
        <v>661</v>
      </c>
      <c r="F651" s="2">
        <f>_xlfn.IFNA(VLOOKUP(A651,'JGS0005'!$A:$B,2,FALSE),0)</f>
        <v>1419</v>
      </c>
      <c r="G651" s="45">
        <f t="shared" si="21"/>
        <v>3466</v>
      </c>
      <c r="H651" s="2">
        <f t="shared" si="20"/>
        <v>169870</v>
      </c>
      <c r="I651" s="45">
        <f>MIN((H651-MAX(H651:$H$1291)),0)</f>
        <v>0</v>
      </c>
      <c r="J651" s="49">
        <f>MIN(H651/MAX(H651:$H$1291)-1,0)</f>
        <v>0</v>
      </c>
      <c r="K651" s="49"/>
    </row>
    <row r="652" spans="1:11" x14ac:dyDescent="0.25">
      <c r="A652" s="21">
        <v>44771</v>
      </c>
      <c r="B652" s="2">
        <f>_xlfn.IFNA(VLOOKUP(A652,'JGS0001'!$A:$B,2,FALSE),0)</f>
        <v>-1005</v>
      </c>
      <c r="C652" s="2">
        <f>_xlfn.IFNA(VLOOKUP(A652,'JGS0002'!$A:$B,2,FALSE),0)</f>
        <v>0</v>
      </c>
      <c r="D652" s="2">
        <f>_xlfn.IFNA(VLOOKUP(A652,'JGS0003'!$A:$B,2,FALSE),0)</f>
        <v>35</v>
      </c>
      <c r="E652" s="2">
        <f>_xlfn.IFNA(VLOOKUP(A652,'JGS0004'!$A:$B,2,FALSE),0)</f>
        <v>676</v>
      </c>
      <c r="F652" s="2">
        <f>_xlfn.IFNA(VLOOKUP(A652,'JGS0005'!$A:$B,2,FALSE),0)</f>
        <v>-1008</v>
      </c>
      <c r="G652" s="45">
        <f t="shared" si="21"/>
        <v>-1302</v>
      </c>
      <c r="H652" s="2">
        <f t="shared" si="20"/>
        <v>166404</v>
      </c>
      <c r="I652" s="45">
        <f>MIN((H652-MAX(H652:$H$1291)),0)</f>
        <v>-1302</v>
      </c>
      <c r="J652" s="49">
        <f>MIN(H652/MAX(H652:$H$1291)-1,0)</f>
        <v>-7.7635862759829477E-3</v>
      </c>
      <c r="K652" s="49"/>
    </row>
    <row r="653" spans="1:11" x14ac:dyDescent="0.25">
      <c r="A653" s="21">
        <v>44770</v>
      </c>
      <c r="B653" s="2">
        <f>_xlfn.IFNA(VLOOKUP(A653,'JGS0001'!$A:$B,2,FALSE),0)</f>
        <v>765</v>
      </c>
      <c r="C653" s="2">
        <f>_xlfn.IFNA(VLOOKUP(A653,'JGS0002'!$A:$B,2,FALSE),0)</f>
        <v>0</v>
      </c>
      <c r="D653" s="2">
        <f>_xlfn.IFNA(VLOOKUP(A653,'JGS0003'!$A:$B,2,FALSE),0)</f>
        <v>0</v>
      </c>
      <c r="E653" s="2">
        <f>_xlfn.IFNA(VLOOKUP(A653,'JGS0004'!$A:$B,2,FALSE),0)</f>
        <v>752</v>
      </c>
      <c r="F653" s="2">
        <f>_xlfn.IFNA(VLOOKUP(A653,'JGS0005'!$A:$B,2,FALSE),0)</f>
        <v>1657</v>
      </c>
      <c r="G653" s="45">
        <f t="shared" si="21"/>
        <v>3174</v>
      </c>
      <c r="H653" s="2">
        <f t="shared" si="20"/>
        <v>167706</v>
      </c>
      <c r="I653" s="45">
        <f>MIN((H653-MAX(H653:$H$1291)),0)</f>
        <v>0</v>
      </c>
      <c r="J653" s="49">
        <f>MIN(H653/MAX(H653:$H$1291)-1,0)</f>
        <v>0</v>
      </c>
      <c r="K653" s="49"/>
    </row>
    <row r="654" spans="1:11" x14ac:dyDescent="0.25">
      <c r="A654" s="21">
        <v>44769</v>
      </c>
      <c r="B654" s="2">
        <f>_xlfn.IFNA(VLOOKUP(A654,'JGS0001'!$A:$B,2,FALSE),0)</f>
        <v>0</v>
      </c>
      <c r="C654" s="2">
        <f>_xlfn.IFNA(VLOOKUP(A654,'JGS0002'!$A:$B,2,FALSE),0)</f>
        <v>1002</v>
      </c>
      <c r="D654" s="2">
        <f>_xlfn.IFNA(VLOOKUP(A654,'JGS0003'!$A:$B,2,FALSE),0)</f>
        <v>330</v>
      </c>
      <c r="E654" s="2">
        <f>_xlfn.IFNA(VLOOKUP(A654,'JGS0004'!$A:$B,2,FALSE),0)</f>
        <v>0</v>
      </c>
      <c r="F654" s="2">
        <f>_xlfn.IFNA(VLOOKUP(A654,'JGS0005'!$A:$B,2,FALSE),0)</f>
        <v>0</v>
      </c>
      <c r="G654" s="45">
        <f t="shared" si="21"/>
        <v>1332</v>
      </c>
      <c r="H654" s="2">
        <f t="shared" si="20"/>
        <v>164532</v>
      </c>
      <c r="I654" s="45">
        <f>MIN((H654-MAX(H654:$H$1291)),0)</f>
        <v>-1756</v>
      </c>
      <c r="J654" s="49">
        <f>MIN(H654/MAX(H654:$H$1291)-1,0)</f>
        <v>-1.0559992302511256E-2</v>
      </c>
      <c r="K654" s="49"/>
    </row>
    <row r="655" spans="1:11" x14ac:dyDescent="0.25">
      <c r="A655" s="21">
        <v>44768</v>
      </c>
      <c r="B655" s="2">
        <f>_xlfn.IFNA(VLOOKUP(A655,'JGS0001'!$A:$B,2,FALSE),0)</f>
        <v>0</v>
      </c>
      <c r="C655" s="2">
        <f>_xlfn.IFNA(VLOOKUP(A655,'JGS0002'!$A:$B,2,FALSE),0)</f>
        <v>0</v>
      </c>
      <c r="D655" s="2">
        <f>_xlfn.IFNA(VLOOKUP(A655,'JGS0003'!$A:$B,2,FALSE),0)</f>
        <v>0</v>
      </c>
      <c r="E655" s="2">
        <f>_xlfn.IFNA(VLOOKUP(A655,'JGS0004'!$A:$B,2,FALSE),0)</f>
        <v>0</v>
      </c>
      <c r="F655" s="2">
        <f>_xlfn.IFNA(VLOOKUP(A655,'JGS0005'!$A:$B,2,FALSE),0)</f>
        <v>0</v>
      </c>
      <c r="G655" s="45">
        <f t="shared" si="21"/>
        <v>0</v>
      </c>
      <c r="H655" s="2">
        <f t="shared" si="20"/>
        <v>163200</v>
      </c>
      <c r="I655" s="45">
        <f>MIN((H655-MAX(H655:$H$1291)),0)</f>
        <v>-3088</v>
      </c>
      <c r="J655" s="49">
        <f>MIN(H655/MAX(H655:$H$1291)-1,0)</f>
        <v>-1.857019147503125E-2</v>
      </c>
      <c r="K655" s="49"/>
    </row>
    <row r="656" spans="1:11" x14ac:dyDescent="0.25">
      <c r="A656" s="21">
        <v>44767</v>
      </c>
      <c r="B656" s="2">
        <f>_xlfn.IFNA(VLOOKUP(A656,'JGS0001'!$A:$B,2,FALSE),0)</f>
        <v>0</v>
      </c>
      <c r="C656" s="2">
        <f>_xlfn.IFNA(VLOOKUP(A656,'JGS0002'!$A:$B,2,FALSE),0)</f>
        <v>0</v>
      </c>
      <c r="D656" s="2">
        <f>_xlfn.IFNA(VLOOKUP(A656,'JGS0003'!$A:$B,2,FALSE),0)</f>
        <v>0</v>
      </c>
      <c r="E656" s="2">
        <f>_xlfn.IFNA(VLOOKUP(A656,'JGS0004'!$A:$B,2,FALSE),0)</f>
        <v>0</v>
      </c>
      <c r="F656" s="2">
        <f>_xlfn.IFNA(VLOOKUP(A656,'JGS0005'!$A:$B,2,FALSE),0)</f>
        <v>1418</v>
      </c>
      <c r="G656" s="45">
        <f t="shared" si="21"/>
        <v>1418</v>
      </c>
      <c r="H656" s="2">
        <f t="shared" si="20"/>
        <v>163200</v>
      </c>
      <c r="I656" s="45">
        <f>MIN((H656-MAX(H656:$H$1291)),0)</f>
        <v>-3088</v>
      </c>
      <c r="J656" s="49">
        <f>MIN(H656/MAX(H656:$H$1291)-1,0)</f>
        <v>-1.857019147503125E-2</v>
      </c>
      <c r="K656" s="49"/>
    </row>
    <row r="657" spans="1:11" x14ac:dyDescent="0.25">
      <c r="A657" s="21">
        <v>44764</v>
      </c>
      <c r="B657" s="2">
        <f>_xlfn.IFNA(VLOOKUP(A657,'JGS0001'!$A:$B,2,FALSE),0)</f>
        <v>0</v>
      </c>
      <c r="C657" s="2">
        <f>_xlfn.IFNA(VLOOKUP(A657,'JGS0002'!$A:$B,2,FALSE),0)</f>
        <v>575</v>
      </c>
      <c r="D657" s="2">
        <f>_xlfn.IFNA(VLOOKUP(A657,'JGS0003'!$A:$B,2,FALSE),0)</f>
        <v>595</v>
      </c>
      <c r="E657" s="2">
        <f>_xlfn.IFNA(VLOOKUP(A657,'JGS0004'!$A:$B,2,FALSE),0)</f>
        <v>557</v>
      </c>
      <c r="F657" s="2">
        <f>_xlfn.IFNA(VLOOKUP(A657,'JGS0005'!$A:$B,2,FALSE),0)</f>
        <v>737</v>
      </c>
      <c r="G657" s="45">
        <f t="shared" si="21"/>
        <v>2464</v>
      </c>
      <c r="H657" s="2">
        <f t="shared" si="20"/>
        <v>161782</v>
      </c>
      <c r="I657" s="45">
        <f>MIN((H657-MAX(H657:$H$1291)),0)</f>
        <v>-4506</v>
      </c>
      <c r="J657" s="49">
        <f>MIN(H657/MAX(H657:$H$1291)-1,0)</f>
        <v>-2.7097565669200407E-2</v>
      </c>
      <c r="K657" s="49"/>
    </row>
    <row r="658" spans="1:11" x14ac:dyDescent="0.25">
      <c r="A658" s="21">
        <v>44763</v>
      </c>
      <c r="B658" s="2">
        <f>_xlfn.IFNA(VLOOKUP(A658,'JGS0001'!$A:$B,2,FALSE),0)</f>
        <v>378</v>
      </c>
      <c r="C658" s="2">
        <f>_xlfn.IFNA(VLOOKUP(A658,'JGS0002'!$A:$B,2,FALSE),0)</f>
        <v>801</v>
      </c>
      <c r="D658" s="2">
        <f>_xlfn.IFNA(VLOOKUP(A658,'JGS0003'!$A:$B,2,FALSE),0)</f>
        <v>-390</v>
      </c>
      <c r="E658" s="2">
        <f>_xlfn.IFNA(VLOOKUP(A658,'JGS0004'!$A:$B,2,FALSE),0)</f>
        <v>0</v>
      </c>
      <c r="F658" s="2">
        <f>_xlfn.IFNA(VLOOKUP(A658,'JGS0005'!$A:$B,2,FALSE),0)</f>
        <v>1280</v>
      </c>
      <c r="G658" s="45">
        <f t="shared" si="21"/>
        <v>2069</v>
      </c>
      <c r="H658" s="2">
        <f t="shared" si="20"/>
        <v>159318</v>
      </c>
      <c r="I658" s="45">
        <f>MIN((H658-MAX(H658:$H$1291)),0)</f>
        <v>-6970</v>
      </c>
      <c r="J658" s="49">
        <f>MIN(H658/MAX(H658:$H$1291)-1,0)</f>
        <v>-4.1915231405753928E-2</v>
      </c>
      <c r="K658" s="49"/>
    </row>
    <row r="659" spans="1:11" x14ac:dyDescent="0.25">
      <c r="A659" s="21">
        <v>44762</v>
      </c>
      <c r="B659" s="2">
        <f>_xlfn.IFNA(VLOOKUP(A659,'JGS0001'!$A:$B,2,FALSE),0)</f>
        <v>602</v>
      </c>
      <c r="C659" s="2">
        <f>_xlfn.IFNA(VLOOKUP(A659,'JGS0002'!$A:$B,2,FALSE),0)</f>
        <v>-469</v>
      </c>
      <c r="D659" s="2">
        <f>_xlfn.IFNA(VLOOKUP(A659,'JGS0003'!$A:$B,2,FALSE),0)</f>
        <v>50</v>
      </c>
      <c r="E659" s="2">
        <f>_xlfn.IFNA(VLOOKUP(A659,'JGS0004'!$A:$B,2,FALSE),0)</f>
        <v>-150</v>
      </c>
      <c r="F659" s="2">
        <f>_xlfn.IFNA(VLOOKUP(A659,'JGS0005'!$A:$B,2,FALSE),0)</f>
        <v>-810</v>
      </c>
      <c r="G659" s="45">
        <f t="shared" si="21"/>
        <v>-777</v>
      </c>
      <c r="H659" s="2">
        <f t="shared" si="20"/>
        <v>157249</v>
      </c>
      <c r="I659" s="45">
        <f>MIN((H659-MAX(H659:$H$1291)),0)</f>
        <v>-9039</v>
      </c>
      <c r="J659" s="49">
        <f>MIN(H659/MAX(H659:$H$1291)-1,0)</f>
        <v>-5.435750024054653E-2</v>
      </c>
      <c r="K659" s="49"/>
    </row>
    <row r="660" spans="1:11" x14ac:dyDescent="0.25">
      <c r="A660" s="21">
        <v>44761</v>
      </c>
      <c r="B660" s="2">
        <f>_xlfn.IFNA(VLOOKUP(A660,'JGS0001'!$A:$B,2,FALSE),0)</f>
        <v>0</v>
      </c>
      <c r="C660" s="2">
        <f>_xlfn.IFNA(VLOOKUP(A660,'JGS0002'!$A:$B,2,FALSE),0)</f>
        <v>0</v>
      </c>
      <c r="D660" s="2">
        <f>_xlfn.IFNA(VLOOKUP(A660,'JGS0003'!$A:$B,2,FALSE),0)</f>
        <v>0</v>
      </c>
      <c r="E660" s="2">
        <f>_xlfn.IFNA(VLOOKUP(A660,'JGS0004'!$A:$B,2,FALSE),0)</f>
        <v>0</v>
      </c>
      <c r="F660" s="2">
        <f>_xlfn.IFNA(VLOOKUP(A660,'JGS0005'!$A:$B,2,FALSE),0)</f>
        <v>0</v>
      </c>
      <c r="G660" s="45">
        <f t="shared" si="21"/>
        <v>0</v>
      </c>
      <c r="H660" s="2">
        <f t="shared" si="20"/>
        <v>158026</v>
      </c>
      <c r="I660" s="45">
        <f>MIN((H660-MAX(H660:$H$1291)),0)</f>
        <v>-8262</v>
      </c>
      <c r="J660" s="49">
        <f>MIN(H660/MAX(H660:$H$1291)-1,0)</f>
        <v>-4.9684884056576561E-2</v>
      </c>
      <c r="K660" s="49"/>
    </row>
    <row r="661" spans="1:11" x14ac:dyDescent="0.25">
      <c r="A661" s="21">
        <v>44760</v>
      </c>
      <c r="B661" s="2">
        <f>_xlfn.IFNA(VLOOKUP(A661,'JGS0001'!$A:$B,2,FALSE),0)</f>
        <v>762</v>
      </c>
      <c r="C661" s="2">
        <f>_xlfn.IFNA(VLOOKUP(A661,'JGS0002'!$A:$B,2,FALSE),0)</f>
        <v>794</v>
      </c>
      <c r="D661" s="2">
        <f>_xlfn.IFNA(VLOOKUP(A661,'JGS0003'!$A:$B,2,FALSE),0)</f>
        <v>70</v>
      </c>
      <c r="E661" s="2">
        <f>_xlfn.IFNA(VLOOKUP(A661,'JGS0004'!$A:$B,2,FALSE),0)</f>
        <v>784</v>
      </c>
      <c r="F661" s="2">
        <f>_xlfn.IFNA(VLOOKUP(A661,'JGS0005'!$A:$B,2,FALSE),0)</f>
        <v>1032</v>
      </c>
      <c r="G661" s="45">
        <f t="shared" si="21"/>
        <v>3442</v>
      </c>
      <c r="H661" s="2">
        <f t="shared" si="20"/>
        <v>158026</v>
      </c>
      <c r="I661" s="45">
        <f>MIN((H661-MAX(H661:$H$1291)),0)</f>
        <v>-8262</v>
      </c>
      <c r="J661" s="49">
        <f>MIN(H661/MAX(H661:$H$1291)-1,0)</f>
        <v>-4.9684884056576561E-2</v>
      </c>
      <c r="K661" s="49"/>
    </row>
    <row r="662" spans="1:11" x14ac:dyDescent="0.25">
      <c r="A662" s="21">
        <v>44757</v>
      </c>
      <c r="B662" s="2">
        <f>_xlfn.IFNA(VLOOKUP(A662,'JGS0001'!$A:$B,2,FALSE),0)</f>
        <v>0</v>
      </c>
      <c r="C662" s="2">
        <f>_xlfn.IFNA(VLOOKUP(A662,'JGS0002'!$A:$B,2,FALSE),0)</f>
        <v>0</v>
      </c>
      <c r="D662" s="2">
        <f>_xlfn.IFNA(VLOOKUP(A662,'JGS0003'!$A:$B,2,FALSE),0)</f>
        <v>0</v>
      </c>
      <c r="E662" s="2">
        <f>_xlfn.IFNA(VLOOKUP(A662,'JGS0004'!$A:$B,2,FALSE),0)</f>
        <v>0</v>
      </c>
      <c r="F662" s="2">
        <f>_xlfn.IFNA(VLOOKUP(A662,'JGS0005'!$A:$B,2,FALSE),0)</f>
        <v>0</v>
      </c>
      <c r="G662" s="45">
        <f t="shared" si="21"/>
        <v>0</v>
      </c>
      <c r="H662" s="2">
        <f t="shared" si="20"/>
        <v>154584</v>
      </c>
      <c r="I662" s="45">
        <f>MIN((H662-MAX(H662:$H$1291)),0)</f>
        <v>-11704</v>
      </c>
      <c r="J662" s="49">
        <f>MIN(H662/MAX(H662:$H$1291)-1,0)</f>
        <v>-7.0383912248628833E-2</v>
      </c>
      <c r="K662" s="49"/>
    </row>
    <row r="663" spans="1:11" x14ac:dyDescent="0.25">
      <c r="A663" s="21">
        <v>44756</v>
      </c>
      <c r="B663" s="2">
        <f>_xlfn.IFNA(VLOOKUP(A663,'JGS0001'!$A:$B,2,FALSE),0)</f>
        <v>0</v>
      </c>
      <c r="C663" s="2">
        <f>_xlfn.IFNA(VLOOKUP(A663,'JGS0002'!$A:$B,2,FALSE),0)</f>
        <v>0</v>
      </c>
      <c r="D663" s="2">
        <f>_xlfn.IFNA(VLOOKUP(A663,'JGS0003'!$A:$B,2,FALSE),0)</f>
        <v>0</v>
      </c>
      <c r="E663" s="2">
        <f>_xlfn.IFNA(VLOOKUP(A663,'JGS0004'!$A:$B,2,FALSE),0)</f>
        <v>-630</v>
      </c>
      <c r="F663" s="2">
        <f>_xlfn.IFNA(VLOOKUP(A663,'JGS0005'!$A:$B,2,FALSE),0)</f>
        <v>0</v>
      </c>
      <c r="G663" s="45">
        <f t="shared" si="21"/>
        <v>-630</v>
      </c>
      <c r="H663" s="2">
        <f t="shared" si="20"/>
        <v>154584</v>
      </c>
      <c r="I663" s="45">
        <f>MIN((H663-MAX(H663:$H$1291)),0)</f>
        <v>-11704</v>
      </c>
      <c r="J663" s="49">
        <f>MIN(H663/MAX(H663:$H$1291)-1,0)</f>
        <v>-7.0383912248628833E-2</v>
      </c>
      <c r="K663" s="49"/>
    </row>
    <row r="664" spans="1:11" x14ac:dyDescent="0.25">
      <c r="A664" s="21">
        <v>44755</v>
      </c>
      <c r="B664" s="2">
        <f>_xlfn.IFNA(VLOOKUP(A664,'JGS0001'!$A:$B,2,FALSE),0)</f>
        <v>0</v>
      </c>
      <c r="C664" s="2">
        <f>_xlfn.IFNA(VLOOKUP(A664,'JGS0002'!$A:$B,2,FALSE),0)</f>
        <v>0</v>
      </c>
      <c r="D664" s="2">
        <f>_xlfn.IFNA(VLOOKUP(A664,'JGS0003'!$A:$B,2,FALSE),0)</f>
        <v>0</v>
      </c>
      <c r="E664" s="2">
        <f>_xlfn.IFNA(VLOOKUP(A664,'JGS0004'!$A:$B,2,FALSE),0)</f>
        <v>0</v>
      </c>
      <c r="F664" s="2">
        <f>_xlfn.IFNA(VLOOKUP(A664,'JGS0005'!$A:$B,2,FALSE),0)</f>
        <v>-1002</v>
      </c>
      <c r="G664" s="45">
        <f t="shared" si="21"/>
        <v>-1002</v>
      </c>
      <c r="H664" s="2">
        <f t="shared" si="20"/>
        <v>155214</v>
      </c>
      <c r="I664" s="45">
        <f>MIN((H664-MAX(H664:$H$1291)),0)</f>
        <v>-11074</v>
      </c>
      <c r="J664" s="49">
        <f>MIN(H664/MAX(H664:$H$1291)-1,0)</f>
        <v>-6.6595304531896438E-2</v>
      </c>
      <c r="K664" s="49"/>
    </row>
    <row r="665" spans="1:11" x14ac:dyDescent="0.25">
      <c r="A665" s="21">
        <v>44754</v>
      </c>
      <c r="B665" s="2">
        <f>_xlfn.IFNA(VLOOKUP(A665,'JGS0001'!$A:$B,2,FALSE),0)</f>
        <v>0</v>
      </c>
      <c r="C665" s="2">
        <f>_xlfn.IFNA(VLOOKUP(A665,'JGS0002'!$A:$B,2,FALSE),0)</f>
        <v>0</v>
      </c>
      <c r="D665" s="2">
        <f>_xlfn.IFNA(VLOOKUP(A665,'JGS0003'!$A:$B,2,FALSE),0)</f>
        <v>0</v>
      </c>
      <c r="E665" s="2">
        <f>_xlfn.IFNA(VLOOKUP(A665,'JGS0004'!$A:$B,2,FALSE),0)</f>
        <v>808</v>
      </c>
      <c r="F665" s="2">
        <f>_xlfn.IFNA(VLOOKUP(A665,'JGS0005'!$A:$B,2,FALSE),0)</f>
        <v>1100</v>
      </c>
      <c r="G665" s="45">
        <f t="shared" si="21"/>
        <v>1908</v>
      </c>
      <c r="H665" s="2">
        <f t="shared" si="20"/>
        <v>156216</v>
      </c>
      <c r="I665" s="45">
        <f>MIN((H665-MAX(H665:$H$1291)),0)</f>
        <v>-10072</v>
      </c>
      <c r="J665" s="49">
        <f>MIN(H665/MAX(H665:$H$1291)-1,0)</f>
        <v>-6.0569614163379248E-2</v>
      </c>
      <c r="K665" s="49"/>
    </row>
    <row r="666" spans="1:11" x14ac:dyDescent="0.25">
      <c r="A666" s="21">
        <v>44753</v>
      </c>
      <c r="B666" s="2">
        <f>_xlfn.IFNA(VLOOKUP(A666,'JGS0001'!$A:$B,2,FALSE),0)</f>
        <v>0</v>
      </c>
      <c r="C666" s="2">
        <f>_xlfn.IFNA(VLOOKUP(A666,'JGS0002'!$A:$B,2,FALSE),0)</f>
        <v>468</v>
      </c>
      <c r="D666" s="2">
        <f>_xlfn.IFNA(VLOOKUP(A666,'JGS0003'!$A:$B,2,FALSE),0)</f>
        <v>0</v>
      </c>
      <c r="E666" s="2">
        <f>_xlfn.IFNA(VLOOKUP(A666,'JGS0004'!$A:$B,2,FALSE),0)</f>
        <v>0</v>
      </c>
      <c r="F666" s="2">
        <f>_xlfn.IFNA(VLOOKUP(A666,'JGS0005'!$A:$B,2,FALSE),0)</f>
        <v>-362</v>
      </c>
      <c r="G666" s="45">
        <f t="shared" si="21"/>
        <v>106</v>
      </c>
      <c r="H666" s="2">
        <f t="shared" si="20"/>
        <v>154308</v>
      </c>
      <c r="I666" s="45">
        <f>MIN((H666-MAX(H666:$H$1291)),0)</f>
        <v>-11980</v>
      </c>
      <c r="J666" s="49">
        <f>MIN(H666/MAX(H666:$H$1291)-1,0)</f>
        <v>-7.2043683248340207E-2</v>
      </c>
      <c r="K666" s="49"/>
    </row>
    <row r="667" spans="1:11" x14ac:dyDescent="0.25">
      <c r="A667" s="21">
        <v>44750</v>
      </c>
      <c r="B667" s="2">
        <f>_xlfn.IFNA(VLOOKUP(A667,'JGS0001'!$A:$B,2,FALSE),0)</f>
        <v>0</v>
      </c>
      <c r="C667" s="2">
        <f>_xlfn.IFNA(VLOOKUP(A667,'JGS0002'!$A:$B,2,FALSE),0)</f>
        <v>0</v>
      </c>
      <c r="D667" s="2">
        <f>_xlfn.IFNA(VLOOKUP(A667,'JGS0003'!$A:$B,2,FALSE),0)</f>
        <v>0</v>
      </c>
      <c r="E667" s="2">
        <f>_xlfn.IFNA(VLOOKUP(A667,'JGS0004'!$A:$B,2,FALSE),0)</f>
        <v>135</v>
      </c>
      <c r="F667" s="2">
        <f>_xlfn.IFNA(VLOOKUP(A667,'JGS0005'!$A:$B,2,FALSE),0)</f>
        <v>0</v>
      </c>
      <c r="G667" s="45">
        <f t="shared" si="21"/>
        <v>135</v>
      </c>
      <c r="H667" s="2">
        <f t="shared" si="20"/>
        <v>154202</v>
      </c>
      <c r="I667" s="45">
        <f>MIN((H667-MAX(H667:$H$1291)),0)</f>
        <v>-12086</v>
      </c>
      <c r="J667" s="49">
        <f>MIN(H667/MAX(H667:$H$1291)-1,0)</f>
        <v>-7.2681131530838106E-2</v>
      </c>
      <c r="K667" s="49"/>
    </row>
    <row r="668" spans="1:11" x14ac:dyDescent="0.25">
      <c r="A668" s="21">
        <v>44749</v>
      </c>
      <c r="B668" s="2">
        <f>_xlfn.IFNA(VLOOKUP(A668,'JGS0001'!$A:$B,2,FALSE),0)</f>
        <v>0</v>
      </c>
      <c r="C668" s="2">
        <f>_xlfn.IFNA(VLOOKUP(A668,'JGS0002'!$A:$B,2,FALSE),0)</f>
        <v>0</v>
      </c>
      <c r="D668" s="2">
        <f>_xlfn.IFNA(VLOOKUP(A668,'JGS0003'!$A:$B,2,FALSE),0)</f>
        <v>0</v>
      </c>
      <c r="E668" s="2">
        <f>_xlfn.IFNA(VLOOKUP(A668,'JGS0004'!$A:$B,2,FALSE),0)</f>
        <v>484</v>
      </c>
      <c r="F668" s="2">
        <f>_xlfn.IFNA(VLOOKUP(A668,'JGS0005'!$A:$B,2,FALSE),0)</f>
        <v>-1000</v>
      </c>
      <c r="G668" s="45">
        <f t="shared" si="21"/>
        <v>-516</v>
      </c>
      <c r="H668" s="2">
        <f t="shared" si="20"/>
        <v>154067</v>
      </c>
      <c r="I668" s="45">
        <f>MIN((H668-MAX(H668:$H$1291)),0)</f>
        <v>-12221</v>
      </c>
      <c r="J668" s="49">
        <f>MIN(H668/MAX(H668:$H$1291)-1,0)</f>
        <v>-7.349297604156646E-2</v>
      </c>
      <c r="K668" s="49"/>
    </row>
    <row r="669" spans="1:11" x14ac:dyDescent="0.25">
      <c r="A669" s="21">
        <v>44748</v>
      </c>
      <c r="B669" s="2">
        <f>_xlfn.IFNA(VLOOKUP(A669,'JGS0001'!$A:$B,2,FALSE),0)</f>
        <v>0</v>
      </c>
      <c r="C669" s="2">
        <f>_xlfn.IFNA(VLOOKUP(A669,'JGS0002'!$A:$B,2,FALSE),0)</f>
        <v>798</v>
      </c>
      <c r="D669" s="2">
        <f>_xlfn.IFNA(VLOOKUP(A669,'JGS0003'!$A:$B,2,FALSE),0)</f>
        <v>691</v>
      </c>
      <c r="E669" s="2">
        <f>_xlfn.IFNA(VLOOKUP(A669,'JGS0004'!$A:$B,2,FALSE),0)</f>
        <v>494</v>
      </c>
      <c r="F669" s="2">
        <f>_xlfn.IFNA(VLOOKUP(A669,'JGS0005'!$A:$B,2,FALSE),0)</f>
        <v>0</v>
      </c>
      <c r="G669" s="45">
        <f t="shared" si="21"/>
        <v>1983</v>
      </c>
      <c r="H669" s="2">
        <f t="shared" si="20"/>
        <v>154583</v>
      </c>
      <c r="I669" s="45">
        <f>MIN((H669-MAX(H669:$H$1291)),0)</f>
        <v>-11705</v>
      </c>
      <c r="J669" s="49">
        <f>MIN(H669/MAX(H669:$H$1291)-1,0)</f>
        <v>-7.0389925911671369E-2</v>
      </c>
      <c r="K669" s="49"/>
    </row>
    <row r="670" spans="1:11" x14ac:dyDescent="0.25">
      <c r="A670" s="21">
        <v>44747</v>
      </c>
      <c r="B670" s="2">
        <f>_xlfn.IFNA(VLOOKUP(A670,'JGS0001'!$A:$B,2,FALSE),0)</f>
        <v>0</v>
      </c>
      <c r="C670" s="2">
        <f>_xlfn.IFNA(VLOOKUP(A670,'JGS0002'!$A:$B,2,FALSE),0)</f>
        <v>-1000</v>
      </c>
      <c r="D670" s="2">
        <f>_xlfn.IFNA(VLOOKUP(A670,'JGS0003'!$A:$B,2,FALSE),0)</f>
        <v>0</v>
      </c>
      <c r="E670" s="2">
        <f>_xlfn.IFNA(VLOOKUP(A670,'JGS0004'!$A:$B,2,FALSE),0)</f>
        <v>0</v>
      </c>
      <c r="F670" s="2">
        <f>_xlfn.IFNA(VLOOKUP(A670,'JGS0005'!$A:$B,2,FALSE),0)</f>
        <v>-910</v>
      </c>
      <c r="G670" s="45">
        <f t="shared" si="21"/>
        <v>-1910</v>
      </c>
      <c r="H670" s="2">
        <f t="shared" si="20"/>
        <v>152600</v>
      </c>
      <c r="I670" s="45">
        <f>MIN((H670-MAX(H670:$H$1291)),0)</f>
        <v>-13688</v>
      </c>
      <c r="J670" s="49">
        <f>MIN(H670/MAX(H670:$H$1291)-1,0)</f>
        <v>-8.2315019724814809E-2</v>
      </c>
      <c r="K670" s="49"/>
    </row>
    <row r="671" spans="1:11" x14ac:dyDescent="0.25">
      <c r="A671" s="21">
        <v>44746</v>
      </c>
      <c r="B671" s="2">
        <f>_xlfn.IFNA(VLOOKUP(A671,'JGS0001'!$A:$B,2,FALSE),0)</f>
        <v>0</v>
      </c>
      <c r="C671" s="2">
        <f>_xlfn.IFNA(VLOOKUP(A671,'JGS0002'!$A:$B,2,FALSE),0)</f>
        <v>0</v>
      </c>
      <c r="D671" s="2">
        <f>_xlfn.IFNA(VLOOKUP(A671,'JGS0003'!$A:$B,2,FALSE),0)</f>
        <v>0</v>
      </c>
      <c r="E671" s="2">
        <f>_xlfn.IFNA(VLOOKUP(A671,'JGS0004'!$A:$B,2,FALSE),0)</f>
        <v>252</v>
      </c>
      <c r="F671" s="2">
        <f>_xlfn.IFNA(VLOOKUP(A671,'JGS0005'!$A:$B,2,FALSE),0)</f>
        <v>943</v>
      </c>
      <c r="G671" s="45">
        <f t="shared" si="21"/>
        <v>1195</v>
      </c>
      <c r="H671" s="2">
        <f t="shared" si="20"/>
        <v>154510</v>
      </c>
      <c r="I671" s="45">
        <f>MIN((H671-MAX(H671:$H$1291)),0)</f>
        <v>-11778</v>
      </c>
      <c r="J671" s="49">
        <f>MIN(H671/MAX(H671:$H$1291)-1,0)</f>
        <v>-7.0828923313768888E-2</v>
      </c>
      <c r="K671" s="49"/>
    </row>
    <row r="672" spans="1:11" x14ac:dyDescent="0.25">
      <c r="A672" s="21">
        <v>44743</v>
      </c>
      <c r="B672" s="2">
        <f>_xlfn.IFNA(VLOOKUP(A672,'JGS0001'!$A:$B,2,FALSE),0)</f>
        <v>565</v>
      </c>
      <c r="C672" s="2">
        <f>_xlfn.IFNA(VLOOKUP(A672,'JGS0002'!$A:$B,2,FALSE),0)</f>
        <v>0</v>
      </c>
      <c r="D672" s="2">
        <f>_xlfn.IFNA(VLOOKUP(A672,'JGS0003'!$A:$B,2,FALSE),0)</f>
        <v>0</v>
      </c>
      <c r="E672" s="2">
        <f>_xlfn.IFNA(VLOOKUP(A672,'JGS0004'!$A:$B,2,FALSE),0)</f>
        <v>-761</v>
      </c>
      <c r="F672" s="2">
        <f>_xlfn.IFNA(VLOOKUP(A672,'JGS0005'!$A:$B,2,FALSE),0)</f>
        <v>-1009</v>
      </c>
      <c r="G672" s="45">
        <f t="shared" si="21"/>
        <v>-1205</v>
      </c>
      <c r="H672" s="2">
        <f t="shared" si="20"/>
        <v>153315</v>
      </c>
      <c r="I672" s="45">
        <f>MIN((H672-MAX(H672:$H$1291)),0)</f>
        <v>-12973</v>
      </c>
      <c r="J672" s="49">
        <f>MIN(H672/MAX(H672:$H$1291)-1,0)</f>
        <v>-7.8015250649475565E-2</v>
      </c>
      <c r="K672" s="49"/>
    </row>
    <row r="673" spans="1:11" x14ac:dyDescent="0.25">
      <c r="A673" s="21">
        <v>44742</v>
      </c>
      <c r="B673" s="2">
        <f>_xlfn.IFNA(VLOOKUP(A673,'JGS0001'!$A:$B,2,FALSE),0)</f>
        <v>0</v>
      </c>
      <c r="C673" s="2">
        <f>_xlfn.IFNA(VLOOKUP(A673,'JGS0002'!$A:$B,2,FALSE),0)</f>
        <v>0</v>
      </c>
      <c r="D673" s="2">
        <f>_xlfn.IFNA(VLOOKUP(A673,'JGS0003'!$A:$B,2,FALSE),0)</f>
        <v>-1000</v>
      </c>
      <c r="E673" s="2">
        <f>_xlfn.IFNA(VLOOKUP(A673,'JGS0004'!$A:$B,2,FALSE),0)</f>
        <v>-554</v>
      </c>
      <c r="F673" s="2">
        <f>_xlfn.IFNA(VLOOKUP(A673,'JGS0005'!$A:$B,2,FALSE),0)</f>
        <v>-1000</v>
      </c>
      <c r="G673" s="45">
        <f t="shared" si="21"/>
        <v>-2554</v>
      </c>
      <c r="H673" s="2">
        <f t="shared" si="20"/>
        <v>154520</v>
      </c>
      <c r="I673" s="45">
        <f>MIN((H673-MAX(H673:$H$1291)),0)</f>
        <v>-11768</v>
      </c>
      <c r="J673" s="49">
        <f>MIN(H673/MAX(H673:$H$1291)-1,0)</f>
        <v>-7.076878668334452E-2</v>
      </c>
      <c r="K673" s="49"/>
    </row>
    <row r="674" spans="1:11" x14ac:dyDescent="0.25">
      <c r="A674" s="21">
        <v>44741</v>
      </c>
      <c r="B674" s="2">
        <f>_xlfn.IFNA(VLOOKUP(A674,'JGS0001'!$A:$B,2,FALSE),0)</f>
        <v>-570</v>
      </c>
      <c r="C674" s="2">
        <f>_xlfn.IFNA(VLOOKUP(A674,'JGS0002'!$A:$B,2,FALSE),0)</f>
        <v>278</v>
      </c>
      <c r="D674" s="2">
        <f>_xlfn.IFNA(VLOOKUP(A674,'JGS0003'!$A:$B,2,FALSE),0)</f>
        <v>0</v>
      </c>
      <c r="E674" s="2">
        <f>_xlfn.IFNA(VLOOKUP(A674,'JGS0004'!$A:$B,2,FALSE),0)</f>
        <v>0</v>
      </c>
      <c r="F674" s="2">
        <f>_xlfn.IFNA(VLOOKUP(A674,'JGS0005'!$A:$B,2,FALSE),0)</f>
        <v>0</v>
      </c>
      <c r="G674" s="45">
        <f t="shared" si="21"/>
        <v>-292</v>
      </c>
      <c r="H674" s="2">
        <f t="shared" si="20"/>
        <v>157074</v>
      </c>
      <c r="I674" s="45">
        <f>MIN((H674-MAX(H674:$H$1291)),0)</f>
        <v>-9214</v>
      </c>
      <c r="J674" s="49">
        <f>MIN(H674/MAX(H674:$H$1291)-1,0)</f>
        <v>-5.5409891272972245E-2</v>
      </c>
      <c r="K674" s="49"/>
    </row>
    <row r="675" spans="1:11" x14ac:dyDescent="0.25">
      <c r="A675" s="21">
        <v>44740</v>
      </c>
      <c r="B675" s="2">
        <f>_xlfn.IFNA(VLOOKUP(A675,'JGS0001'!$A:$B,2,FALSE),0)</f>
        <v>0</v>
      </c>
      <c r="C675" s="2">
        <f>_xlfn.IFNA(VLOOKUP(A675,'JGS0002'!$A:$B,2,FALSE),0)</f>
        <v>0</v>
      </c>
      <c r="D675" s="2">
        <f>_xlfn.IFNA(VLOOKUP(A675,'JGS0003'!$A:$B,2,FALSE),0)</f>
        <v>0</v>
      </c>
      <c r="E675" s="2">
        <f>_xlfn.IFNA(VLOOKUP(A675,'JGS0004'!$A:$B,2,FALSE),0)</f>
        <v>0</v>
      </c>
      <c r="F675" s="2">
        <f>_xlfn.IFNA(VLOOKUP(A675,'JGS0005'!$A:$B,2,FALSE),0)</f>
        <v>0</v>
      </c>
      <c r="G675" s="45">
        <f t="shared" si="21"/>
        <v>0</v>
      </c>
      <c r="H675" s="2">
        <f t="shared" si="20"/>
        <v>157366</v>
      </c>
      <c r="I675" s="45">
        <f>MIN((H675-MAX(H675:$H$1291)),0)</f>
        <v>-8922</v>
      </c>
      <c r="J675" s="49">
        <f>MIN(H675/MAX(H675:$H$1291)-1,0)</f>
        <v>-5.3653901664581949E-2</v>
      </c>
      <c r="K675" s="49"/>
    </row>
    <row r="676" spans="1:11" x14ac:dyDescent="0.25">
      <c r="A676" s="21">
        <v>44739</v>
      </c>
      <c r="B676" s="2">
        <f>_xlfn.IFNA(VLOOKUP(A676,'JGS0001'!$A:$B,2,FALSE),0)</f>
        <v>-168</v>
      </c>
      <c r="C676" s="2">
        <f>_xlfn.IFNA(VLOOKUP(A676,'JGS0002'!$A:$B,2,FALSE),0)</f>
        <v>0</v>
      </c>
      <c r="D676" s="2">
        <f>_xlfn.IFNA(VLOOKUP(A676,'JGS0003'!$A:$B,2,FALSE),0)</f>
        <v>0</v>
      </c>
      <c r="E676" s="2">
        <f>_xlfn.IFNA(VLOOKUP(A676,'JGS0004'!$A:$B,2,FALSE),0)</f>
        <v>-1001</v>
      </c>
      <c r="F676" s="2">
        <f>_xlfn.IFNA(VLOOKUP(A676,'JGS0005'!$A:$B,2,FALSE),0)</f>
        <v>-1002</v>
      </c>
      <c r="G676" s="45">
        <f t="shared" si="21"/>
        <v>-2171</v>
      </c>
      <c r="H676" s="2">
        <f t="shared" si="20"/>
        <v>157366</v>
      </c>
      <c r="I676" s="45">
        <f>MIN((H676-MAX(H676:$H$1291)),0)</f>
        <v>-8922</v>
      </c>
      <c r="J676" s="49">
        <f>MIN(H676/MAX(H676:$H$1291)-1,0)</f>
        <v>-5.3653901664581949E-2</v>
      </c>
      <c r="K676" s="49"/>
    </row>
    <row r="677" spans="1:11" x14ac:dyDescent="0.25">
      <c r="A677" s="21">
        <v>44736</v>
      </c>
      <c r="B677" s="2">
        <f>_xlfn.IFNA(VLOOKUP(A677,'JGS0001'!$A:$B,2,FALSE),0)</f>
        <v>0</v>
      </c>
      <c r="C677" s="2">
        <f>_xlfn.IFNA(VLOOKUP(A677,'JGS0002'!$A:$B,2,FALSE),0)</f>
        <v>-1000</v>
      </c>
      <c r="D677" s="2">
        <f>_xlfn.IFNA(VLOOKUP(A677,'JGS0003'!$A:$B,2,FALSE),0)</f>
        <v>0</v>
      </c>
      <c r="E677" s="2">
        <f>_xlfn.IFNA(VLOOKUP(A677,'JGS0004'!$A:$B,2,FALSE),0)</f>
        <v>0</v>
      </c>
      <c r="F677" s="2">
        <f>_xlfn.IFNA(VLOOKUP(A677,'JGS0005'!$A:$B,2,FALSE),0)</f>
        <v>0</v>
      </c>
      <c r="G677" s="45">
        <f t="shared" si="21"/>
        <v>-1000</v>
      </c>
      <c r="H677" s="2">
        <f t="shared" si="20"/>
        <v>159537</v>
      </c>
      <c r="I677" s="45">
        <f>MIN((H677-MAX(H677:$H$1291)),0)</f>
        <v>-6751</v>
      </c>
      <c r="J677" s="49">
        <f>MIN(H677/MAX(H677:$H$1291)-1,0)</f>
        <v>-4.059823919946115E-2</v>
      </c>
      <c r="K677" s="49"/>
    </row>
    <row r="678" spans="1:11" x14ac:dyDescent="0.25">
      <c r="A678" s="21">
        <v>44735</v>
      </c>
      <c r="B678" s="2">
        <f>_xlfn.IFNA(VLOOKUP(A678,'JGS0001'!$A:$B,2,FALSE),0)</f>
        <v>0</v>
      </c>
      <c r="C678" s="2">
        <f>_xlfn.IFNA(VLOOKUP(A678,'JGS0002'!$A:$B,2,FALSE),0)</f>
        <v>0</v>
      </c>
      <c r="D678" s="2">
        <f>_xlfn.IFNA(VLOOKUP(A678,'JGS0003'!$A:$B,2,FALSE),0)</f>
        <v>0</v>
      </c>
      <c r="E678" s="2">
        <f>_xlfn.IFNA(VLOOKUP(A678,'JGS0004'!$A:$B,2,FALSE),0)</f>
        <v>-1000</v>
      </c>
      <c r="F678" s="2">
        <f>_xlfn.IFNA(VLOOKUP(A678,'JGS0005'!$A:$B,2,FALSE),0)</f>
        <v>0</v>
      </c>
      <c r="G678" s="45">
        <f t="shared" si="21"/>
        <v>-1000</v>
      </c>
      <c r="H678" s="2">
        <f t="shared" si="20"/>
        <v>160537</v>
      </c>
      <c r="I678" s="45">
        <f>MIN((H678-MAX(H678:$H$1291)),0)</f>
        <v>-5751</v>
      </c>
      <c r="J678" s="49">
        <f>MIN(H678/MAX(H678:$H$1291)-1,0)</f>
        <v>-3.4584576157028812E-2</v>
      </c>
      <c r="K678" s="49"/>
    </row>
    <row r="679" spans="1:11" x14ac:dyDescent="0.25">
      <c r="A679" s="21">
        <v>44734</v>
      </c>
      <c r="B679" s="2">
        <f>_xlfn.IFNA(VLOOKUP(A679,'JGS0001'!$A:$B,2,FALSE),0)</f>
        <v>0</v>
      </c>
      <c r="C679" s="2">
        <f>_xlfn.IFNA(VLOOKUP(A679,'JGS0002'!$A:$B,2,FALSE),0)</f>
        <v>0</v>
      </c>
      <c r="D679" s="2">
        <f>_xlfn.IFNA(VLOOKUP(A679,'JGS0003'!$A:$B,2,FALSE),0)</f>
        <v>0</v>
      </c>
      <c r="E679" s="2">
        <f>_xlfn.IFNA(VLOOKUP(A679,'JGS0004'!$A:$B,2,FALSE),0)</f>
        <v>0</v>
      </c>
      <c r="F679" s="2">
        <f>_xlfn.IFNA(VLOOKUP(A679,'JGS0005'!$A:$B,2,FALSE),0)</f>
        <v>0</v>
      </c>
      <c r="G679" s="45">
        <f t="shared" si="21"/>
        <v>0</v>
      </c>
      <c r="H679" s="2">
        <f t="shared" si="20"/>
        <v>161537</v>
      </c>
      <c r="I679" s="45">
        <f>MIN((H679-MAX(H679:$H$1291)),0)</f>
        <v>-4751</v>
      </c>
      <c r="J679" s="49">
        <f>MIN(H679/MAX(H679:$H$1291)-1,0)</f>
        <v>-2.8570913114596364E-2</v>
      </c>
      <c r="K679" s="49"/>
    </row>
    <row r="680" spans="1:11" x14ac:dyDescent="0.25">
      <c r="A680" s="21">
        <v>44733</v>
      </c>
      <c r="B680" s="2">
        <f>_xlfn.IFNA(VLOOKUP(A680,'JGS0001'!$A:$B,2,FALSE),0)</f>
        <v>0</v>
      </c>
      <c r="C680" s="2">
        <f>_xlfn.IFNA(VLOOKUP(A680,'JGS0002'!$A:$B,2,FALSE),0)</f>
        <v>338</v>
      </c>
      <c r="D680" s="2">
        <f>_xlfn.IFNA(VLOOKUP(A680,'JGS0003'!$A:$B,2,FALSE),0)</f>
        <v>0</v>
      </c>
      <c r="E680" s="2">
        <f>_xlfn.IFNA(VLOOKUP(A680,'JGS0004'!$A:$B,2,FALSE),0)</f>
        <v>0</v>
      </c>
      <c r="F680" s="2">
        <f>_xlfn.IFNA(VLOOKUP(A680,'JGS0005'!$A:$B,2,FALSE),0)</f>
        <v>1622</v>
      </c>
      <c r="G680" s="45">
        <f t="shared" si="21"/>
        <v>1960</v>
      </c>
      <c r="H680" s="2">
        <f t="shared" si="20"/>
        <v>161537</v>
      </c>
      <c r="I680" s="45">
        <f>MIN((H680-MAX(H680:$H$1291)),0)</f>
        <v>-4751</v>
      </c>
      <c r="J680" s="49">
        <f>MIN(H680/MAX(H680:$H$1291)-1,0)</f>
        <v>-2.8570913114596364E-2</v>
      </c>
      <c r="K680" s="49"/>
    </row>
    <row r="681" spans="1:11" x14ac:dyDescent="0.25">
      <c r="A681" s="21">
        <v>44732</v>
      </c>
      <c r="B681" s="2">
        <f>_xlfn.IFNA(VLOOKUP(A681,'JGS0001'!$A:$B,2,FALSE),0)</f>
        <v>-340</v>
      </c>
      <c r="C681" s="2">
        <f>_xlfn.IFNA(VLOOKUP(A681,'JGS0002'!$A:$B,2,FALSE),0)</f>
        <v>0</v>
      </c>
      <c r="D681" s="2">
        <f>_xlfn.IFNA(VLOOKUP(A681,'JGS0003'!$A:$B,2,FALSE),0)</f>
        <v>0</v>
      </c>
      <c r="E681" s="2">
        <f>_xlfn.IFNA(VLOOKUP(A681,'JGS0004'!$A:$B,2,FALSE),0)</f>
        <v>0</v>
      </c>
      <c r="F681" s="2">
        <f>_xlfn.IFNA(VLOOKUP(A681,'JGS0005'!$A:$B,2,FALSE),0)</f>
        <v>-1001</v>
      </c>
      <c r="G681" s="45">
        <f t="shared" si="21"/>
        <v>-1341</v>
      </c>
      <c r="H681" s="2">
        <f t="shared" si="20"/>
        <v>159577</v>
      </c>
      <c r="I681" s="45">
        <f>MIN((H681-MAX(H681:$H$1291)),0)</f>
        <v>-6711</v>
      </c>
      <c r="J681" s="49">
        <f>MIN(H681/MAX(H681:$H$1291)-1,0)</f>
        <v>-4.0357692677763901E-2</v>
      </c>
      <c r="K681" s="49"/>
    </row>
    <row r="682" spans="1:11" x14ac:dyDescent="0.25">
      <c r="A682" s="21">
        <v>44729</v>
      </c>
      <c r="B682" s="2">
        <f>_xlfn.IFNA(VLOOKUP(A682,'JGS0001'!$A:$B,2,FALSE),0)</f>
        <v>-1000</v>
      </c>
      <c r="C682" s="2">
        <f>_xlfn.IFNA(VLOOKUP(A682,'JGS0002'!$A:$B,2,FALSE),0)</f>
        <v>0</v>
      </c>
      <c r="D682" s="2">
        <f>_xlfn.IFNA(VLOOKUP(A682,'JGS0003'!$A:$B,2,FALSE),0)</f>
        <v>0</v>
      </c>
      <c r="E682" s="2">
        <f>_xlfn.IFNA(VLOOKUP(A682,'JGS0004'!$A:$B,2,FALSE),0)</f>
        <v>0</v>
      </c>
      <c r="F682" s="2">
        <f>_xlfn.IFNA(VLOOKUP(A682,'JGS0005'!$A:$B,2,FALSE),0)</f>
        <v>0</v>
      </c>
      <c r="G682" s="45">
        <f t="shared" si="21"/>
        <v>-1000</v>
      </c>
      <c r="H682" s="2">
        <f t="shared" si="20"/>
        <v>160918</v>
      </c>
      <c r="I682" s="45">
        <f>MIN((H682-MAX(H682:$H$1291)),0)</f>
        <v>-5370</v>
      </c>
      <c r="J682" s="49">
        <f>MIN(H682/MAX(H682:$H$1291)-1,0)</f>
        <v>-3.2293370537862076E-2</v>
      </c>
      <c r="K682" s="49"/>
    </row>
    <row r="683" spans="1:11" x14ac:dyDescent="0.25">
      <c r="A683" s="21">
        <v>44728</v>
      </c>
      <c r="B683" s="2">
        <f>_xlfn.IFNA(VLOOKUP(A683,'JGS0001'!$A:$B,2,FALSE),0)</f>
        <v>0</v>
      </c>
      <c r="C683" s="2">
        <f>_xlfn.IFNA(VLOOKUP(A683,'JGS0002'!$A:$B,2,FALSE),0)</f>
        <v>0</v>
      </c>
      <c r="D683" s="2">
        <f>_xlfn.IFNA(VLOOKUP(A683,'JGS0003'!$A:$B,2,FALSE),0)</f>
        <v>-1000</v>
      </c>
      <c r="E683" s="2">
        <f>_xlfn.IFNA(VLOOKUP(A683,'JGS0004'!$A:$B,2,FALSE),0)</f>
        <v>-1000</v>
      </c>
      <c r="F683" s="2">
        <f>_xlfn.IFNA(VLOOKUP(A683,'JGS0005'!$A:$B,2,FALSE),0)</f>
        <v>0</v>
      </c>
      <c r="G683" s="45">
        <f t="shared" si="21"/>
        <v>-2000</v>
      </c>
      <c r="H683" s="2">
        <f t="shared" si="20"/>
        <v>161918</v>
      </c>
      <c r="I683" s="45">
        <f>MIN((H683-MAX(H683:$H$1291)),0)</f>
        <v>-4370</v>
      </c>
      <c r="J683" s="49">
        <f>MIN(H683/MAX(H683:$H$1291)-1,0)</f>
        <v>-2.6279707495429627E-2</v>
      </c>
      <c r="K683" s="49"/>
    </row>
    <row r="684" spans="1:11" x14ac:dyDescent="0.25">
      <c r="A684" s="21">
        <v>44727</v>
      </c>
      <c r="B684" s="2">
        <f>_xlfn.IFNA(VLOOKUP(A684,'JGS0001'!$A:$B,2,FALSE),0)</f>
        <v>0</v>
      </c>
      <c r="C684" s="2">
        <f>_xlfn.IFNA(VLOOKUP(A684,'JGS0002'!$A:$B,2,FALSE),0)</f>
        <v>-1002</v>
      </c>
      <c r="D684" s="2">
        <f>_xlfn.IFNA(VLOOKUP(A684,'JGS0003'!$A:$B,2,FALSE),0)</f>
        <v>140</v>
      </c>
      <c r="E684" s="2">
        <f>_xlfn.IFNA(VLOOKUP(A684,'JGS0004'!$A:$B,2,FALSE),0)</f>
        <v>0</v>
      </c>
      <c r="F684" s="2">
        <f>_xlfn.IFNA(VLOOKUP(A684,'JGS0005'!$A:$B,2,FALSE),0)</f>
        <v>-680</v>
      </c>
      <c r="G684" s="45">
        <f t="shared" si="21"/>
        <v>-1542</v>
      </c>
      <c r="H684" s="2">
        <f t="shared" si="20"/>
        <v>163918</v>
      </c>
      <c r="I684" s="45">
        <f>MIN((H684-MAX(H684:$H$1291)),0)</f>
        <v>-2370</v>
      </c>
      <c r="J684" s="49">
        <f>MIN(H684/MAX(H684:$H$1291)-1,0)</f>
        <v>-1.4252381410564841E-2</v>
      </c>
      <c r="K684" s="49"/>
    </row>
    <row r="685" spans="1:11" x14ac:dyDescent="0.25">
      <c r="A685" s="21">
        <v>44726</v>
      </c>
      <c r="B685" s="2">
        <f>_xlfn.IFNA(VLOOKUP(A685,'JGS0001'!$A:$B,2,FALSE),0)</f>
        <v>0</v>
      </c>
      <c r="C685" s="2">
        <f>_xlfn.IFNA(VLOOKUP(A685,'JGS0002'!$A:$B,2,FALSE),0)</f>
        <v>-828</v>
      </c>
      <c r="D685" s="2">
        <f>_xlfn.IFNA(VLOOKUP(A685,'JGS0003'!$A:$B,2,FALSE),0)</f>
        <v>0</v>
      </c>
      <c r="E685" s="2">
        <f>_xlfn.IFNA(VLOOKUP(A685,'JGS0004'!$A:$B,2,FALSE),0)</f>
        <v>0</v>
      </c>
      <c r="F685" s="2">
        <f>_xlfn.IFNA(VLOOKUP(A685,'JGS0005'!$A:$B,2,FALSE),0)</f>
        <v>0</v>
      </c>
      <c r="G685" s="45">
        <f t="shared" si="21"/>
        <v>-828</v>
      </c>
      <c r="H685" s="2">
        <f t="shared" si="20"/>
        <v>165460</v>
      </c>
      <c r="I685" s="45">
        <f>MIN((H685-MAX(H685:$H$1291)),0)</f>
        <v>-828</v>
      </c>
      <c r="J685" s="49">
        <f>MIN(H685/MAX(H685:$H$1291)-1,0)</f>
        <v>-4.9793129991340113E-3</v>
      </c>
      <c r="K685" s="49"/>
    </row>
    <row r="686" spans="1:11" x14ac:dyDescent="0.25">
      <c r="A686" s="21">
        <v>44725</v>
      </c>
      <c r="B686" s="2">
        <f>_xlfn.IFNA(VLOOKUP(A686,'JGS0001'!$A:$B,2,FALSE),0)</f>
        <v>514</v>
      </c>
      <c r="C686" s="2">
        <f>_xlfn.IFNA(VLOOKUP(A686,'JGS0002'!$A:$B,2,FALSE),0)</f>
        <v>0</v>
      </c>
      <c r="D686" s="2">
        <f>_xlfn.IFNA(VLOOKUP(A686,'JGS0003'!$A:$B,2,FALSE),0)</f>
        <v>0</v>
      </c>
      <c r="E686" s="2">
        <f>_xlfn.IFNA(VLOOKUP(A686,'JGS0004'!$A:$B,2,FALSE),0)</f>
        <v>1350</v>
      </c>
      <c r="F686" s="2">
        <f>_xlfn.IFNA(VLOOKUP(A686,'JGS0005'!$A:$B,2,FALSE),0)</f>
        <v>-65</v>
      </c>
      <c r="G686" s="45">
        <f t="shared" si="21"/>
        <v>1799</v>
      </c>
      <c r="H686" s="2">
        <f t="shared" si="20"/>
        <v>166288</v>
      </c>
      <c r="I686" s="45">
        <f>MIN((H686-MAX(H686:$H$1291)),0)</f>
        <v>0</v>
      </c>
      <c r="J686" s="49">
        <f>MIN(H686/MAX(H686:$H$1291)-1,0)</f>
        <v>0</v>
      </c>
      <c r="K686" s="49"/>
    </row>
    <row r="687" spans="1:11" x14ac:dyDescent="0.25">
      <c r="A687" s="21">
        <v>44722</v>
      </c>
      <c r="B687" s="2">
        <f>_xlfn.IFNA(VLOOKUP(A687,'JGS0001'!$A:$B,2,FALSE),0)</f>
        <v>8</v>
      </c>
      <c r="C687" s="2">
        <f>_xlfn.IFNA(VLOOKUP(A687,'JGS0002'!$A:$B,2,FALSE),0)</f>
        <v>0</v>
      </c>
      <c r="D687" s="2">
        <f>_xlfn.IFNA(VLOOKUP(A687,'JGS0003'!$A:$B,2,FALSE),0)</f>
        <v>0</v>
      </c>
      <c r="E687" s="2">
        <f>_xlfn.IFNA(VLOOKUP(A687,'JGS0004'!$A:$B,2,FALSE),0)</f>
        <v>1313</v>
      </c>
      <c r="F687" s="2">
        <f>_xlfn.IFNA(VLOOKUP(A687,'JGS0005'!$A:$B,2,FALSE),0)</f>
        <v>959</v>
      </c>
      <c r="G687" s="45">
        <f t="shared" si="21"/>
        <v>2280</v>
      </c>
      <c r="H687" s="2">
        <f t="shared" si="20"/>
        <v>164489</v>
      </c>
      <c r="I687" s="45">
        <f>MIN((H687-MAX(H687:$H$1291)),0)</f>
        <v>-1613</v>
      </c>
      <c r="J687" s="49">
        <f>MIN(H687/MAX(H687:$H$1291)-1,0)</f>
        <v>-9.7109005309989893E-3</v>
      </c>
      <c r="K687" s="49"/>
    </row>
    <row r="688" spans="1:11" x14ac:dyDescent="0.25">
      <c r="A688" s="21">
        <v>44721</v>
      </c>
      <c r="B688" s="2">
        <f>_xlfn.IFNA(VLOOKUP(A688,'JGS0001'!$A:$B,2,FALSE),0)</f>
        <v>-1000</v>
      </c>
      <c r="C688" s="2">
        <f>_xlfn.IFNA(VLOOKUP(A688,'JGS0002'!$A:$B,2,FALSE),0)</f>
        <v>654</v>
      </c>
      <c r="D688" s="2">
        <f>_xlfn.IFNA(VLOOKUP(A688,'JGS0003'!$A:$B,2,FALSE),0)</f>
        <v>0</v>
      </c>
      <c r="E688" s="2">
        <f>_xlfn.IFNA(VLOOKUP(A688,'JGS0004'!$A:$B,2,FALSE),0)</f>
        <v>0</v>
      </c>
      <c r="F688" s="2">
        <f>_xlfn.IFNA(VLOOKUP(A688,'JGS0005'!$A:$B,2,FALSE),0)</f>
        <v>0</v>
      </c>
      <c r="G688" s="45">
        <f t="shared" si="21"/>
        <v>-346</v>
      </c>
      <c r="H688" s="2">
        <f t="shared" si="20"/>
        <v>162209</v>
      </c>
      <c r="I688" s="45">
        <f>MIN((H688-MAX(H688:$H$1291)),0)</f>
        <v>-3893</v>
      </c>
      <c r="J688" s="49">
        <f>MIN(H688/MAX(H688:$H$1291)-1,0)</f>
        <v>-2.3437405931295174E-2</v>
      </c>
      <c r="K688" s="49"/>
    </row>
    <row r="689" spans="1:11" x14ac:dyDescent="0.25">
      <c r="A689" s="21">
        <v>44720</v>
      </c>
      <c r="B689" s="2">
        <f>_xlfn.IFNA(VLOOKUP(A689,'JGS0001'!$A:$B,2,FALSE),0)</f>
        <v>-1000</v>
      </c>
      <c r="C689" s="2">
        <f>_xlfn.IFNA(VLOOKUP(A689,'JGS0002'!$A:$B,2,FALSE),0)</f>
        <v>0</v>
      </c>
      <c r="D689" s="2">
        <f>_xlfn.IFNA(VLOOKUP(A689,'JGS0003'!$A:$B,2,FALSE),0)</f>
        <v>0</v>
      </c>
      <c r="E689" s="2">
        <f>_xlfn.IFNA(VLOOKUP(A689,'JGS0004'!$A:$B,2,FALSE),0)</f>
        <v>0</v>
      </c>
      <c r="F689" s="2">
        <f>_xlfn.IFNA(VLOOKUP(A689,'JGS0005'!$A:$B,2,FALSE),0)</f>
        <v>-1002</v>
      </c>
      <c r="G689" s="45">
        <f t="shared" si="21"/>
        <v>-2002</v>
      </c>
      <c r="H689" s="2">
        <f t="shared" si="20"/>
        <v>162555</v>
      </c>
      <c r="I689" s="45">
        <f>MIN((H689-MAX(H689:$H$1291)),0)</f>
        <v>-3547</v>
      </c>
      <c r="J689" s="49">
        <f>MIN(H689/MAX(H689:$H$1291)-1,0)</f>
        <v>-2.1354348532829248E-2</v>
      </c>
      <c r="K689" s="49"/>
    </row>
    <row r="690" spans="1:11" x14ac:dyDescent="0.25">
      <c r="A690" s="21">
        <v>44719</v>
      </c>
      <c r="B690" s="2">
        <f>_xlfn.IFNA(VLOOKUP(A690,'JGS0001'!$A:$B,2,FALSE),0)</f>
        <v>565</v>
      </c>
      <c r="C690" s="2">
        <f>_xlfn.IFNA(VLOOKUP(A690,'JGS0002'!$A:$B,2,FALSE),0)</f>
        <v>0</v>
      </c>
      <c r="D690" s="2">
        <f>_xlfn.IFNA(VLOOKUP(A690,'JGS0003'!$A:$B,2,FALSE),0)</f>
        <v>0</v>
      </c>
      <c r="E690" s="2">
        <f>_xlfn.IFNA(VLOOKUP(A690,'JGS0004'!$A:$B,2,FALSE),0)</f>
        <v>0</v>
      </c>
      <c r="F690" s="2">
        <f>_xlfn.IFNA(VLOOKUP(A690,'JGS0005'!$A:$B,2,FALSE),0)</f>
        <v>880</v>
      </c>
      <c r="G690" s="45">
        <f t="shared" si="21"/>
        <v>1445</v>
      </c>
      <c r="H690" s="2">
        <f t="shared" si="20"/>
        <v>164557</v>
      </c>
      <c r="I690" s="45">
        <f>MIN((H690-MAX(H690:$H$1291)),0)</f>
        <v>-1545</v>
      </c>
      <c r="J690" s="49">
        <f>MIN(H690/MAX(H690:$H$1291)-1,0)</f>
        <v>-9.3015135278322614E-3</v>
      </c>
      <c r="K690" s="49"/>
    </row>
    <row r="691" spans="1:11" x14ac:dyDescent="0.25">
      <c r="A691" s="21">
        <v>44718</v>
      </c>
      <c r="B691" s="2">
        <f>_xlfn.IFNA(VLOOKUP(A691,'JGS0001'!$A:$B,2,FALSE),0)</f>
        <v>0</v>
      </c>
      <c r="C691" s="2">
        <f>_xlfn.IFNA(VLOOKUP(A691,'JGS0002'!$A:$B,2,FALSE),0)</f>
        <v>431</v>
      </c>
      <c r="D691" s="2">
        <f>_xlfn.IFNA(VLOOKUP(A691,'JGS0003'!$A:$B,2,FALSE),0)</f>
        <v>0</v>
      </c>
      <c r="E691" s="2">
        <f>_xlfn.IFNA(VLOOKUP(A691,'JGS0004'!$A:$B,2,FALSE),0)</f>
        <v>-504</v>
      </c>
      <c r="F691" s="2">
        <f>_xlfn.IFNA(VLOOKUP(A691,'JGS0005'!$A:$B,2,FALSE),0)</f>
        <v>-1000</v>
      </c>
      <c r="G691" s="45">
        <f t="shared" si="21"/>
        <v>-1073</v>
      </c>
      <c r="H691" s="2">
        <f t="shared" si="20"/>
        <v>163112</v>
      </c>
      <c r="I691" s="45">
        <f>MIN((H691-MAX(H691:$H$1291)),0)</f>
        <v>-2990</v>
      </c>
      <c r="J691" s="49">
        <f>MIN(H691/MAX(H691:$H$1291)-1,0)</f>
        <v>-1.800098734512523E-2</v>
      </c>
      <c r="K691" s="49"/>
    </row>
    <row r="692" spans="1:11" x14ac:dyDescent="0.25">
      <c r="A692" s="21">
        <v>44715</v>
      </c>
      <c r="B692" s="2">
        <f>_xlfn.IFNA(VLOOKUP(A692,'JGS0001'!$A:$B,2,FALSE),0)</f>
        <v>0</v>
      </c>
      <c r="C692" s="2">
        <f>_xlfn.IFNA(VLOOKUP(A692,'JGS0002'!$A:$B,2,FALSE),0)</f>
        <v>0</v>
      </c>
      <c r="D692" s="2">
        <f>_xlfn.IFNA(VLOOKUP(A692,'JGS0003'!$A:$B,2,FALSE),0)</f>
        <v>0</v>
      </c>
      <c r="E692" s="2">
        <f>_xlfn.IFNA(VLOOKUP(A692,'JGS0004'!$A:$B,2,FALSE),0)</f>
        <v>-1001</v>
      </c>
      <c r="F692" s="2">
        <f>_xlfn.IFNA(VLOOKUP(A692,'JGS0005'!$A:$B,2,FALSE),0)</f>
        <v>0</v>
      </c>
      <c r="G692" s="45">
        <f t="shared" si="21"/>
        <v>-1001</v>
      </c>
      <c r="H692" s="2">
        <f t="shared" si="20"/>
        <v>164185</v>
      </c>
      <c r="I692" s="45">
        <f>MIN((H692-MAX(H692:$H$1291)),0)</f>
        <v>-1917</v>
      </c>
      <c r="J692" s="49">
        <f>MIN(H692/MAX(H692:$H$1291)-1,0)</f>
        <v>-1.1541101251038466E-2</v>
      </c>
      <c r="K692" s="49"/>
    </row>
    <row r="693" spans="1:11" x14ac:dyDescent="0.25">
      <c r="A693" s="21">
        <v>44714</v>
      </c>
      <c r="B693" s="2">
        <f>_xlfn.IFNA(VLOOKUP(A693,'JGS0001'!$A:$B,2,FALSE),0)</f>
        <v>0</v>
      </c>
      <c r="C693" s="2">
        <f>_xlfn.IFNA(VLOOKUP(A693,'JGS0002'!$A:$B,2,FALSE),0)</f>
        <v>766</v>
      </c>
      <c r="D693" s="2">
        <f>_xlfn.IFNA(VLOOKUP(A693,'JGS0003'!$A:$B,2,FALSE),0)</f>
        <v>450</v>
      </c>
      <c r="E693" s="2">
        <f>_xlfn.IFNA(VLOOKUP(A693,'JGS0004'!$A:$B,2,FALSE),0)</f>
        <v>56</v>
      </c>
      <c r="F693" s="2">
        <f>_xlfn.IFNA(VLOOKUP(A693,'JGS0005'!$A:$B,2,FALSE),0)</f>
        <v>0</v>
      </c>
      <c r="G693" s="45">
        <f t="shared" si="21"/>
        <v>1272</v>
      </c>
      <c r="H693" s="2">
        <f t="shared" si="20"/>
        <v>165186</v>
      </c>
      <c r="I693" s="45">
        <f>MIN((H693-MAX(H693:$H$1291)),0)</f>
        <v>-916</v>
      </c>
      <c r="J693" s="49">
        <f>MIN(H693/MAX(H693:$H$1291)-1,0)</f>
        <v>-5.514683748540028E-3</v>
      </c>
      <c r="K693" s="49"/>
    </row>
    <row r="694" spans="1:11" x14ac:dyDescent="0.25">
      <c r="A694" s="21">
        <v>44713</v>
      </c>
      <c r="B694" s="2">
        <f>_xlfn.IFNA(VLOOKUP(A694,'JGS0001'!$A:$B,2,FALSE),0)</f>
        <v>0</v>
      </c>
      <c r="C694" s="2">
        <f>_xlfn.IFNA(VLOOKUP(A694,'JGS0002'!$A:$B,2,FALSE),0)</f>
        <v>-1000</v>
      </c>
      <c r="D694" s="2">
        <f>_xlfn.IFNA(VLOOKUP(A694,'JGS0003'!$A:$B,2,FALSE),0)</f>
        <v>0</v>
      </c>
      <c r="E694" s="2">
        <f>_xlfn.IFNA(VLOOKUP(A694,'JGS0004'!$A:$B,2,FALSE),0)</f>
        <v>-735</v>
      </c>
      <c r="F694" s="2">
        <f>_xlfn.IFNA(VLOOKUP(A694,'JGS0005'!$A:$B,2,FALSE),0)</f>
        <v>767</v>
      </c>
      <c r="G694" s="45">
        <f t="shared" si="21"/>
        <v>-968</v>
      </c>
      <c r="H694" s="2">
        <f t="shared" si="20"/>
        <v>163914</v>
      </c>
      <c r="I694" s="45">
        <f>MIN((H694-MAX(H694:$H$1291)),0)</f>
        <v>-2188</v>
      </c>
      <c r="J694" s="49">
        <f>MIN(H694/MAX(H694:$H$1291)-1,0)</f>
        <v>-1.3172628866600089E-2</v>
      </c>
      <c r="K694" s="49"/>
    </row>
    <row r="695" spans="1:11" x14ac:dyDescent="0.25">
      <c r="A695" s="21">
        <v>44712</v>
      </c>
      <c r="B695" s="2">
        <f>_xlfn.IFNA(VLOOKUP(A695,'JGS0001'!$A:$B,2,FALSE),0)</f>
        <v>0</v>
      </c>
      <c r="C695" s="2">
        <f>_xlfn.IFNA(VLOOKUP(A695,'JGS0002'!$A:$B,2,FALSE),0)</f>
        <v>-48</v>
      </c>
      <c r="D695" s="2">
        <f>_xlfn.IFNA(VLOOKUP(A695,'JGS0003'!$A:$B,2,FALSE),0)</f>
        <v>100</v>
      </c>
      <c r="E695" s="2">
        <f>_xlfn.IFNA(VLOOKUP(A695,'JGS0004'!$A:$B,2,FALSE),0)</f>
        <v>-1000</v>
      </c>
      <c r="F695" s="2">
        <f>_xlfn.IFNA(VLOOKUP(A695,'JGS0005'!$A:$B,2,FALSE),0)</f>
        <v>-272</v>
      </c>
      <c r="G695" s="45">
        <f t="shared" si="21"/>
        <v>-1220</v>
      </c>
      <c r="H695" s="2">
        <f t="shared" si="20"/>
        <v>164882</v>
      </c>
      <c r="I695" s="45">
        <f>MIN((H695-MAX(H695:$H$1291)),0)</f>
        <v>-1220</v>
      </c>
      <c r="J695" s="49">
        <f>MIN(H695/MAX(H695:$H$1291)-1,0)</f>
        <v>-7.3448844685795045E-3</v>
      </c>
      <c r="K695" s="49"/>
    </row>
    <row r="696" spans="1:11" x14ac:dyDescent="0.25">
      <c r="A696" s="21">
        <v>44711</v>
      </c>
      <c r="B696" s="2">
        <f>_xlfn.IFNA(VLOOKUP(A696,'JGS0001'!$A:$B,2,FALSE),0)</f>
        <v>1027</v>
      </c>
      <c r="C696" s="2">
        <f>_xlfn.IFNA(VLOOKUP(A696,'JGS0002'!$A:$B,2,FALSE),0)</f>
        <v>0</v>
      </c>
      <c r="D696" s="2">
        <f>_xlfn.IFNA(VLOOKUP(A696,'JGS0003'!$A:$B,2,FALSE),0)</f>
        <v>0</v>
      </c>
      <c r="E696" s="2">
        <f>_xlfn.IFNA(VLOOKUP(A696,'JGS0004'!$A:$B,2,FALSE),0)</f>
        <v>280</v>
      </c>
      <c r="F696" s="2">
        <f>_xlfn.IFNA(VLOOKUP(A696,'JGS0005'!$A:$B,2,FALSE),0)</f>
        <v>448</v>
      </c>
      <c r="G696" s="45">
        <f t="shared" si="21"/>
        <v>1755</v>
      </c>
      <c r="H696" s="2">
        <f t="shared" si="20"/>
        <v>166102</v>
      </c>
      <c r="I696" s="45">
        <f>MIN((H696-MAX(H696:$H$1291)),0)</f>
        <v>0</v>
      </c>
      <c r="J696" s="49">
        <f>MIN(H696/MAX(H696:$H$1291)-1,0)</f>
        <v>0</v>
      </c>
      <c r="K696" s="49"/>
    </row>
    <row r="697" spans="1:11" x14ac:dyDescent="0.25">
      <c r="A697" s="21">
        <v>44708</v>
      </c>
      <c r="B697" s="2">
        <f>_xlfn.IFNA(VLOOKUP(A697,'JGS0001'!$A:$B,2,FALSE),0)</f>
        <v>0</v>
      </c>
      <c r="C697" s="2">
        <f>_xlfn.IFNA(VLOOKUP(A697,'JGS0002'!$A:$B,2,FALSE),0)</f>
        <v>424</v>
      </c>
      <c r="D697" s="2">
        <f>_xlfn.IFNA(VLOOKUP(A697,'JGS0003'!$A:$B,2,FALSE),0)</f>
        <v>0</v>
      </c>
      <c r="E697" s="2">
        <f>_xlfn.IFNA(VLOOKUP(A697,'JGS0004'!$A:$B,2,FALSE),0)</f>
        <v>0</v>
      </c>
      <c r="F697" s="2">
        <f>_xlfn.IFNA(VLOOKUP(A697,'JGS0005'!$A:$B,2,FALSE),0)</f>
        <v>152</v>
      </c>
      <c r="G697" s="45">
        <f t="shared" si="21"/>
        <v>576</v>
      </c>
      <c r="H697" s="2">
        <f t="shared" si="20"/>
        <v>164347</v>
      </c>
      <c r="I697" s="45">
        <f>MIN((H697-MAX(H697:$H$1291)),0)</f>
        <v>-1083</v>
      </c>
      <c r="J697" s="49">
        <f>MIN(H697/MAX(H697:$H$1291)-1,0)</f>
        <v>-6.5465755908843404E-3</v>
      </c>
      <c r="K697" s="49"/>
    </row>
    <row r="698" spans="1:11" x14ac:dyDescent="0.25">
      <c r="A698" s="21">
        <v>44707</v>
      </c>
      <c r="B698" s="2">
        <f>_xlfn.IFNA(VLOOKUP(A698,'JGS0001'!$A:$B,2,FALSE),0)</f>
        <v>0</v>
      </c>
      <c r="C698" s="2">
        <f>_xlfn.IFNA(VLOOKUP(A698,'JGS0002'!$A:$B,2,FALSE),0)</f>
        <v>0</v>
      </c>
      <c r="D698" s="2">
        <f>_xlfn.IFNA(VLOOKUP(A698,'JGS0003'!$A:$B,2,FALSE),0)</f>
        <v>0</v>
      </c>
      <c r="E698" s="2">
        <f>_xlfn.IFNA(VLOOKUP(A698,'JGS0004'!$A:$B,2,FALSE),0)</f>
        <v>-1001</v>
      </c>
      <c r="F698" s="2">
        <f>_xlfn.IFNA(VLOOKUP(A698,'JGS0005'!$A:$B,2,FALSE),0)</f>
        <v>0</v>
      </c>
      <c r="G698" s="45">
        <f t="shared" si="21"/>
        <v>-1001</v>
      </c>
      <c r="H698" s="2">
        <f t="shared" si="20"/>
        <v>163771</v>
      </c>
      <c r="I698" s="45">
        <f>MIN((H698-MAX(H698:$H$1291)),0)</f>
        <v>-1659</v>
      </c>
      <c r="J698" s="49">
        <f>MIN(H698/MAX(H698:$H$1291)-1,0)</f>
        <v>-1.002841080819683E-2</v>
      </c>
      <c r="K698" s="49"/>
    </row>
    <row r="699" spans="1:11" x14ac:dyDescent="0.25">
      <c r="A699" s="21">
        <v>44706</v>
      </c>
      <c r="B699" s="2">
        <f>_xlfn.IFNA(VLOOKUP(A699,'JGS0001'!$A:$B,2,FALSE),0)</f>
        <v>0</v>
      </c>
      <c r="C699" s="2">
        <f>_xlfn.IFNA(VLOOKUP(A699,'JGS0002'!$A:$B,2,FALSE),0)</f>
        <v>0</v>
      </c>
      <c r="D699" s="2">
        <f>_xlfn.IFNA(VLOOKUP(A699,'JGS0003'!$A:$B,2,FALSE),0)</f>
        <v>0</v>
      </c>
      <c r="E699" s="2">
        <f>_xlfn.IFNA(VLOOKUP(A699,'JGS0004'!$A:$B,2,FALSE),0)</f>
        <v>0</v>
      </c>
      <c r="F699" s="2">
        <f>_xlfn.IFNA(VLOOKUP(A699,'JGS0005'!$A:$B,2,FALSE),0)</f>
        <v>0</v>
      </c>
      <c r="G699" s="45">
        <f t="shared" si="21"/>
        <v>0</v>
      </c>
      <c r="H699" s="2">
        <f t="shared" si="20"/>
        <v>164772</v>
      </c>
      <c r="I699" s="45">
        <f>MIN((H699-MAX(H699:$H$1291)),0)</f>
        <v>-658</v>
      </c>
      <c r="J699" s="49">
        <f>MIN(H699/MAX(H699:$H$1291)-1,0)</f>
        <v>-3.9775131475549008E-3</v>
      </c>
      <c r="K699" s="49"/>
    </row>
    <row r="700" spans="1:11" x14ac:dyDescent="0.25">
      <c r="A700" s="21">
        <v>44705</v>
      </c>
      <c r="B700" s="2">
        <f>_xlfn.IFNA(VLOOKUP(A700,'JGS0001'!$A:$B,2,FALSE),0)</f>
        <v>0</v>
      </c>
      <c r="C700" s="2">
        <f>_xlfn.IFNA(VLOOKUP(A700,'JGS0002'!$A:$B,2,FALSE),0)</f>
        <v>0</v>
      </c>
      <c r="D700" s="2">
        <f>_xlfn.IFNA(VLOOKUP(A700,'JGS0003'!$A:$B,2,FALSE),0)</f>
        <v>0</v>
      </c>
      <c r="E700" s="2">
        <f>_xlfn.IFNA(VLOOKUP(A700,'JGS0004'!$A:$B,2,FALSE),0)</f>
        <v>0</v>
      </c>
      <c r="F700" s="2">
        <f>_xlfn.IFNA(VLOOKUP(A700,'JGS0005'!$A:$B,2,FALSE),0)</f>
        <v>0</v>
      </c>
      <c r="G700" s="45">
        <f t="shared" si="21"/>
        <v>0</v>
      </c>
      <c r="H700" s="2">
        <f t="shared" si="20"/>
        <v>164772</v>
      </c>
      <c r="I700" s="45">
        <f>MIN((H700-MAX(H700:$H$1291)),0)</f>
        <v>-658</v>
      </c>
      <c r="J700" s="49">
        <f>MIN(H700/MAX(H700:$H$1291)-1,0)</f>
        <v>-3.9775131475549008E-3</v>
      </c>
      <c r="K700" s="49"/>
    </row>
    <row r="701" spans="1:11" x14ac:dyDescent="0.25">
      <c r="A701" s="21">
        <v>44704</v>
      </c>
      <c r="B701" s="2">
        <f>_xlfn.IFNA(VLOOKUP(A701,'JGS0001'!$A:$B,2,FALSE),0)</f>
        <v>465</v>
      </c>
      <c r="C701" s="2">
        <f>_xlfn.IFNA(VLOOKUP(A701,'JGS0002'!$A:$B,2,FALSE),0)</f>
        <v>-558</v>
      </c>
      <c r="D701" s="2">
        <f>_xlfn.IFNA(VLOOKUP(A701,'JGS0003'!$A:$B,2,FALSE),0)</f>
        <v>0</v>
      </c>
      <c r="E701" s="2">
        <f>_xlfn.IFNA(VLOOKUP(A701,'JGS0004'!$A:$B,2,FALSE),0)</f>
        <v>0</v>
      </c>
      <c r="F701" s="2">
        <f>_xlfn.IFNA(VLOOKUP(A701,'JGS0005'!$A:$B,2,FALSE),0)</f>
        <v>-565</v>
      </c>
      <c r="G701" s="45">
        <f t="shared" si="21"/>
        <v>-658</v>
      </c>
      <c r="H701" s="2">
        <f t="shared" si="20"/>
        <v>164772</v>
      </c>
      <c r="I701" s="45">
        <f>MIN((H701-MAX(H701:$H$1291)),0)</f>
        <v>-658</v>
      </c>
      <c r="J701" s="49">
        <f>MIN(H701/MAX(H701:$H$1291)-1,0)</f>
        <v>-3.9775131475549008E-3</v>
      </c>
      <c r="K701" s="49"/>
    </row>
    <row r="702" spans="1:11" x14ac:dyDescent="0.25">
      <c r="A702" s="21">
        <v>44701</v>
      </c>
      <c r="B702" s="2">
        <f>_xlfn.IFNA(VLOOKUP(A702,'JGS0001'!$A:$B,2,FALSE),0)</f>
        <v>0</v>
      </c>
      <c r="C702" s="2">
        <f>_xlfn.IFNA(VLOOKUP(A702,'JGS0002'!$A:$B,2,FALSE),0)</f>
        <v>684</v>
      </c>
      <c r="D702" s="2">
        <f>_xlfn.IFNA(VLOOKUP(A702,'JGS0003'!$A:$B,2,FALSE),0)</f>
        <v>45</v>
      </c>
      <c r="E702" s="2">
        <f>_xlfn.IFNA(VLOOKUP(A702,'JGS0004'!$A:$B,2,FALSE),0)</f>
        <v>0</v>
      </c>
      <c r="F702" s="2">
        <f>_xlfn.IFNA(VLOOKUP(A702,'JGS0005'!$A:$B,2,FALSE),0)</f>
        <v>1342</v>
      </c>
      <c r="G702" s="45">
        <f t="shared" si="21"/>
        <v>2071</v>
      </c>
      <c r="H702" s="2">
        <f t="shared" si="20"/>
        <v>165430</v>
      </c>
      <c r="I702" s="45">
        <f>MIN((H702-MAX(H702:$H$1291)),0)</f>
        <v>0</v>
      </c>
      <c r="J702" s="49">
        <f>MIN(H702/MAX(H702:$H$1291)-1,0)</f>
        <v>0</v>
      </c>
      <c r="K702" s="49"/>
    </row>
    <row r="703" spans="1:11" x14ac:dyDescent="0.25">
      <c r="A703" s="21">
        <v>44700</v>
      </c>
      <c r="B703" s="2">
        <f>_xlfn.IFNA(VLOOKUP(A703,'JGS0001'!$A:$B,2,FALSE),0)</f>
        <v>0</v>
      </c>
      <c r="C703" s="2">
        <f>_xlfn.IFNA(VLOOKUP(A703,'JGS0002'!$A:$B,2,FALSE),0)</f>
        <v>0</v>
      </c>
      <c r="D703" s="2">
        <f>_xlfn.IFNA(VLOOKUP(A703,'JGS0003'!$A:$B,2,FALSE),0)</f>
        <v>0</v>
      </c>
      <c r="E703" s="2">
        <f>_xlfn.IFNA(VLOOKUP(A703,'JGS0004'!$A:$B,2,FALSE),0)</f>
        <v>-35</v>
      </c>
      <c r="F703" s="2">
        <f>_xlfn.IFNA(VLOOKUP(A703,'JGS0005'!$A:$B,2,FALSE),0)</f>
        <v>1804</v>
      </c>
      <c r="G703" s="45">
        <f t="shared" si="21"/>
        <v>1769</v>
      </c>
      <c r="H703" s="2">
        <f t="shared" si="20"/>
        <v>163359</v>
      </c>
      <c r="I703" s="45">
        <f>MIN((H703-MAX(H703:$H$1291)),0)</f>
        <v>0</v>
      </c>
      <c r="J703" s="49">
        <f>MIN(H703/MAX(H703:$H$1291)-1,0)</f>
        <v>0</v>
      </c>
      <c r="K703" s="49"/>
    </row>
    <row r="704" spans="1:11" x14ac:dyDescent="0.25">
      <c r="A704" s="21">
        <v>44699</v>
      </c>
      <c r="B704" s="2">
        <f>_xlfn.IFNA(VLOOKUP(A704,'JGS0001'!$A:$B,2,FALSE),0)</f>
        <v>252</v>
      </c>
      <c r="C704" s="2">
        <f>_xlfn.IFNA(VLOOKUP(A704,'JGS0002'!$A:$B,2,FALSE),0)</f>
        <v>0</v>
      </c>
      <c r="D704" s="2">
        <f>_xlfn.IFNA(VLOOKUP(A704,'JGS0003'!$A:$B,2,FALSE),0)</f>
        <v>0</v>
      </c>
      <c r="E704" s="2">
        <f>_xlfn.IFNA(VLOOKUP(A704,'JGS0004'!$A:$B,2,FALSE),0)</f>
        <v>-1000</v>
      </c>
      <c r="F704" s="2">
        <f>_xlfn.IFNA(VLOOKUP(A704,'JGS0005'!$A:$B,2,FALSE),0)</f>
        <v>-1000</v>
      </c>
      <c r="G704" s="45">
        <f t="shared" si="21"/>
        <v>-1748</v>
      </c>
      <c r="H704" s="2">
        <f t="shared" si="20"/>
        <v>161590</v>
      </c>
      <c r="I704" s="45">
        <f>MIN((H704-MAX(H704:$H$1291)),0)</f>
        <v>-1748</v>
      </c>
      <c r="J704" s="49">
        <f>MIN(H704/MAX(H704:$H$1291)-1,0)</f>
        <v>-1.0701735052467853E-2</v>
      </c>
      <c r="K704" s="49"/>
    </row>
    <row r="705" spans="1:11" x14ac:dyDescent="0.25">
      <c r="A705" s="21">
        <v>44698</v>
      </c>
      <c r="B705" s="2">
        <f>_xlfn.IFNA(VLOOKUP(A705,'JGS0001'!$A:$B,2,FALSE),0)</f>
        <v>0</v>
      </c>
      <c r="C705" s="2">
        <f>_xlfn.IFNA(VLOOKUP(A705,'JGS0002'!$A:$B,2,FALSE),0)</f>
        <v>1770</v>
      </c>
      <c r="D705" s="2">
        <f>_xlfn.IFNA(VLOOKUP(A705,'JGS0003'!$A:$B,2,FALSE),0)</f>
        <v>2261</v>
      </c>
      <c r="E705" s="2">
        <f>_xlfn.IFNA(VLOOKUP(A705,'JGS0004'!$A:$B,2,FALSE),0)</f>
        <v>841</v>
      </c>
      <c r="F705" s="2">
        <f>_xlfn.IFNA(VLOOKUP(A705,'JGS0005'!$A:$B,2,FALSE),0)</f>
        <v>1783</v>
      </c>
      <c r="G705" s="45">
        <f t="shared" si="21"/>
        <v>6655</v>
      </c>
      <c r="H705" s="2">
        <f t="shared" si="20"/>
        <v>163338</v>
      </c>
      <c r="I705" s="45">
        <f>MIN((H705-MAX(H705:$H$1291)),0)</f>
        <v>0</v>
      </c>
      <c r="J705" s="49">
        <f>MIN(H705/MAX(H705:$H$1291)-1,0)</f>
        <v>0</v>
      </c>
      <c r="K705" s="49"/>
    </row>
    <row r="706" spans="1:11" x14ac:dyDescent="0.25">
      <c r="A706" s="21">
        <v>44697</v>
      </c>
      <c r="B706" s="2">
        <f>_xlfn.IFNA(VLOOKUP(A706,'JGS0001'!$A:$B,2,FALSE),0)</f>
        <v>0</v>
      </c>
      <c r="C706" s="2">
        <f>_xlfn.IFNA(VLOOKUP(A706,'JGS0002'!$A:$B,2,FALSE),0)</f>
        <v>0</v>
      </c>
      <c r="D706" s="2">
        <f>_xlfn.IFNA(VLOOKUP(A706,'JGS0003'!$A:$B,2,FALSE),0)</f>
        <v>0</v>
      </c>
      <c r="E706" s="2">
        <f>_xlfn.IFNA(VLOOKUP(A706,'JGS0004'!$A:$B,2,FALSE),0)</f>
        <v>0</v>
      </c>
      <c r="F706" s="2">
        <f>_xlfn.IFNA(VLOOKUP(A706,'JGS0005'!$A:$B,2,FALSE),0)</f>
        <v>0</v>
      </c>
      <c r="G706" s="45">
        <f t="shared" si="21"/>
        <v>0</v>
      </c>
      <c r="H706" s="2">
        <f t="shared" ref="H706:H769" si="22">H707+G706</f>
        <v>156683</v>
      </c>
      <c r="I706" s="45">
        <f>MIN((H706-MAX(H706:$H$1291)),0)</f>
        <v>-3203</v>
      </c>
      <c r="J706" s="49">
        <f>MIN(H706/MAX(H706:$H$1291)-1,0)</f>
        <v>-2.0033023529264615E-2</v>
      </c>
      <c r="K706" s="49"/>
    </row>
    <row r="707" spans="1:11" x14ac:dyDescent="0.25">
      <c r="A707" s="21">
        <v>44694</v>
      </c>
      <c r="B707" s="2">
        <f>_xlfn.IFNA(VLOOKUP(A707,'JGS0001'!$A:$B,2,FALSE),0)</f>
        <v>0</v>
      </c>
      <c r="C707" s="2">
        <f>_xlfn.IFNA(VLOOKUP(A707,'JGS0002'!$A:$B,2,FALSE),0)</f>
        <v>0</v>
      </c>
      <c r="D707" s="2">
        <f>_xlfn.IFNA(VLOOKUP(A707,'JGS0003'!$A:$B,2,FALSE),0)</f>
        <v>-410</v>
      </c>
      <c r="E707" s="2">
        <f>_xlfn.IFNA(VLOOKUP(A707,'JGS0004'!$A:$B,2,FALSE),0)</f>
        <v>0</v>
      </c>
      <c r="F707" s="2">
        <f>_xlfn.IFNA(VLOOKUP(A707,'JGS0005'!$A:$B,2,FALSE),0)</f>
        <v>-1002</v>
      </c>
      <c r="G707" s="45">
        <f t="shared" ref="G707:G770" si="23">SUM(B707:F707)</f>
        <v>-1412</v>
      </c>
      <c r="H707" s="2">
        <f t="shared" si="22"/>
        <v>156683</v>
      </c>
      <c r="I707" s="45">
        <f>MIN((H707-MAX(H707:$H$1291)),0)</f>
        <v>-3203</v>
      </c>
      <c r="J707" s="49">
        <f>MIN(H707/MAX(H707:$H$1291)-1,0)</f>
        <v>-2.0033023529264615E-2</v>
      </c>
      <c r="K707" s="49"/>
    </row>
    <row r="708" spans="1:11" x14ac:dyDescent="0.25">
      <c r="A708" s="21">
        <v>44693</v>
      </c>
      <c r="B708" s="2">
        <f>_xlfn.IFNA(VLOOKUP(A708,'JGS0001'!$A:$B,2,FALSE),0)</f>
        <v>961</v>
      </c>
      <c r="C708" s="2">
        <f>_xlfn.IFNA(VLOOKUP(A708,'JGS0002'!$A:$B,2,FALSE),0)</f>
        <v>0</v>
      </c>
      <c r="D708" s="2">
        <f>_xlfn.IFNA(VLOOKUP(A708,'JGS0003'!$A:$B,2,FALSE),0)</f>
        <v>0</v>
      </c>
      <c r="E708" s="2">
        <f>_xlfn.IFNA(VLOOKUP(A708,'JGS0004'!$A:$B,2,FALSE),0)</f>
        <v>803</v>
      </c>
      <c r="F708" s="2">
        <f>_xlfn.IFNA(VLOOKUP(A708,'JGS0005'!$A:$B,2,FALSE),0)</f>
        <v>852</v>
      </c>
      <c r="G708" s="45">
        <f t="shared" si="23"/>
        <v>2616</v>
      </c>
      <c r="H708" s="2">
        <f t="shared" si="22"/>
        <v>158095</v>
      </c>
      <c r="I708" s="45">
        <f>MIN((H708-MAX(H708:$H$1291)),0)</f>
        <v>-1791</v>
      </c>
      <c r="J708" s="49">
        <f>MIN(H708/MAX(H708:$H$1291)-1,0)</f>
        <v>-1.1201731233503875E-2</v>
      </c>
      <c r="K708" s="49"/>
    </row>
    <row r="709" spans="1:11" x14ac:dyDescent="0.25">
      <c r="A709" s="21">
        <v>44692</v>
      </c>
      <c r="B709" s="2">
        <f>_xlfn.IFNA(VLOOKUP(A709,'JGS0001'!$A:$B,2,FALSE),0)</f>
        <v>365</v>
      </c>
      <c r="C709" s="2">
        <f>_xlfn.IFNA(VLOOKUP(A709,'JGS0002'!$A:$B,2,FALSE),0)</f>
        <v>0</v>
      </c>
      <c r="D709" s="2">
        <f>_xlfn.IFNA(VLOOKUP(A709,'JGS0003'!$A:$B,2,FALSE),0)</f>
        <v>0</v>
      </c>
      <c r="E709" s="2">
        <f>_xlfn.IFNA(VLOOKUP(A709,'JGS0004'!$A:$B,2,FALSE),0)</f>
        <v>-623</v>
      </c>
      <c r="F709" s="2">
        <f>_xlfn.IFNA(VLOOKUP(A709,'JGS0005'!$A:$B,2,FALSE),0)</f>
        <v>0</v>
      </c>
      <c r="G709" s="45">
        <f t="shared" si="23"/>
        <v>-258</v>
      </c>
      <c r="H709" s="2">
        <f t="shared" si="22"/>
        <v>155479</v>
      </c>
      <c r="I709" s="45">
        <f>MIN((H709-MAX(H709:$H$1291)),0)</f>
        <v>-4407</v>
      </c>
      <c r="J709" s="49">
        <f>MIN(H709/MAX(H709:$H$1291)-1,0)</f>
        <v>-2.7563388914601639E-2</v>
      </c>
      <c r="K709" s="49"/>
    </row>
    <row r="710" spans="1:11" x14ac:dyDescent="0.25">
      <c r="A710" s="21">
        <v>44691</v>
      </c>
      <c r="B710" s="2">
        <f>_xlfn.IFNA(VLOOKUP(A710,'JGS0001'!$A:$B,2,FALSE),0)</f>
        <v>0</v>
      </c>
      <c r="C710" s="2">
        <f>_xlfn.IFNA(VLOOKUP(A710,'JGS0002'!$A:$B,2,FALSE),0)</f>
        <v>-1006</v>
      </c>
      <c r="D710" s="2">
        <f>_xlfn.IFNA(VLOOKUP(A710,'JGS0003'!$A:$B,2,FALSE),0)</f>
        <v>0</v>
      </c>
      <c r="E710" s="2">
        <f>_xlfn.IFNA(VLOOKUP(A710,'JGS0004'!$A:$B,2,FALSE),0)</f>
        <v>360</v>
      </c>
      <c r="F710" s="2">
        <f>_xlfn.IFNA(VLOOKUP(A710,'JGS0005'!$A:$B,2,FALSE),0)</f>
        <v>-1000</v>
      </c>
      <c r="G710" s="45">
        <f t="shared" si="23"/>
        <v>-1646</v>
      </c>
      <c r="H710" s="2">
        <f t="shared" si="22"/>
        <v>155737</v>
      </c>
      <c r="I710" s="45">
        <f>MIN((H710-MAX(H710:$H$1291)),0)</f>
        <v>-4149</v>
      </c>
      <c r="J710" s="49">
        <f>MIN(H710/MAX(H710:$H$1291)-1,0)</f>
        <v>-2.5949739189172316E-2</v>
      </c>
      <c r="K710" s="49"/>
    </row>
    <row r="711" spans="1:11" x14ac:dyDescent="0.25">
      <c r="A711" s="21">
        <v>44690</v>
      </c>
      <c r="B711" s="2">
        <f>_xlfn.IFNA(VLOOKUP(A711,'JGS0001'!$A:$B,2,FALSE),0)</f>
        <v>-278</v>
      </c>
      <c r="C711" s="2">
        <f>_xlfn.IFNA(VLOOKUP(A711,'JGS0002'!$A:$B,2,FALSE),0)</f>
        <v>0</v>
      </c>
      <c r="D711" s="2">
        <f>_xlfn.IFNA(VLOOKUP(A711,'JGS0003'!$A:$B,2,FALSE),0)</f>
        <v>0</v>
      </c>
      <c r="E711" s="2">
        <f>_xlfn.IFNA(VLOOKUP(A711,'JGS0004'!$A:$B,2,FALSE),0)</f>
        <v>0</v>
      </c>
      <c r="F711" s="2">
        <f>_xlfn.IFNA(VLOOKUP(A711,'JGS0005'!$A:$B,2,FALSE),0)</f>
        <v>0</v>
      </c>
      <c r="G711" s="45">
        <f t="shared" si="23"/>
        <v>-278</v>
      </c>
      <c r="H711" s="2">
        <f t="shared" si="22"/>
        <v>157383</v>
      </c>
      <c r="I711" s="45">
        <f>MIN((H711-MAX(H711:$H$1291)),0)</f>
        <v>-2503</v>
      </c>
      <c r="J711" s="49">
        <f>MIN(H711/MAX(H711:$H$1291)-1,0)</f>
        <v>-1.5654904119184909E-2</v>
      </c>
      <c r="K711" s="49"/>
    </row>
    <row r="712" spans="1:11" x14ac:dyDescent="0.25">
      <c r="A712" s="21">
        <v>44687</v>
      </c>
      <c r="B712" s="2">
        <f>_xlfn.IFNA(VLOOKUP(A712,'JGS0001'!$A:$B,2,FALSE),0)</f>
        <v>325</v>
      </c>
      <c r="C712" s="2">
        <f>_xlfn.IFNA(VLOOKUP(A712,'JGS0002'!$A:$B,2,FALSE),0)</f>
        <v>0</v>
      </c>
      <c r="D712" s="2">
        <f>_xlfn.IFNA(VLOOKUP(A712,'JGS0003'!$A:$B,2,FALSE),0)</f>
        <v>0</v>
      </c>
      <c r="E712" s="2">
        <f>_xlfn.IFNA(VLOOKUP(A712,'JGS0004'!$A:$B,2,FALSE),0)</f>
        <v>-402</v>
      </c>
      <c r="F712" s="2">
        <f>_xlfn.IFNA(VLOOKUP(A712,'JGS0005'!$A:$B,2,FALSE),0)</f>
        <v>-1002</v>
      </c>
      <c r="G712" s="45">
        <f t="shared" si="23"/>
        <v>-1079</v>
      </c>
      <c r="H712" s="2">
        <f t="shared" si="22"/>
        <v>157661</v>
      </c>
      <c r="I712" s="45">
        <f>MIN((H712-MAX(H712:$H$1291)),0)</f>
        <v>-2225</v>
      </c>
      <c r="J712" s="49">
        <f>MIN(H712/MAX(H712:$H$1291)-1,0)</f>
        <v>-1.39161652677533E-2</v>
      </c>
      <c r="K712" s="49"/>
    </row>
    <row r="713" spans="1:11" x14ac:dyDescent="0.25">
      <c r="A713" s="21">
        <v>44686</v>
      </c>
      <c r="B713" s="2">
        <f>_xlfn.IFNA(VLOOKUP(A713,'JGS0001'!$A:$B,2,FALSE),0)</f>
        <v>0</v>
      </c>
      <c r="C713" s="2">
        <f>_xlfn.IFNA(VLOOKUP(A713,'JGS0002'!$A:$B,2,FALSE),0)</f>
        <v>0</v>
      </c>
      <c r="D713" s="2">
        <f>_xlfn.IFNA(VLOOKUP(A713,'JGS0003'!$A:$B,2,FALSE),0)</f>
        <v>0</v>
      </c>
      <c r="E713" s="2">
        <f>_xlfn.IFNA(VLOOKUP(A713,'JGS0004'!$A:$B,2,FALSE),0)</f>
        <v>0</v>
      </c>
      <c r="F713" s="2">
        <f>_xlfn.IFNA(VLOOKUP(A713,'JGS0005'!$A:$B,2,FALSE),0)</f>
        <v>0</v>
      </c>
      <c r="G713" s="45">
        <f t="shared" si="23"/>
        <v>0</v>
      </c>
      <c r="H713" s="2">
        <f t="shared" si="22"/>
        <v>158740</v>
      </c>
      <c r="I713" s="45">
        <f>MIN((H713-MAX(H713:$H$1291)),0)</f>
        <v>-1146</v>
      </c>
      <c r="J713" s="49">
        <f>MIN(H713/MAX(H713:$H$1291)-1,0)</f>
        <v>-7.1676069199304582E-3</v>
      </c>
      <c r="K713" s="49"/>
    </row>
    <row r="714" spans="1:11" x14ac:dyDescent="0.25">
      <c r="A714" s="21">
        <v>44685</v>
      </c>
      <c r="B714" s="2">
        <f>_xlfn.IFNA(VLOOKUP(A714,'JGS0001'!$A:$B,2,FALSE),0)</f>
        <v>0</v>
      </c>
      <c r="C714" s="2">
        <f>_xlfn.IFNA(VLOOKUP(A714,'JGS0002'!$A:$B,2,FALSE),0)</f>
        <v>0</v>
      </c>
      <c r="D714" s="2">
        <f>_xlfn.IFNA(VLOOKUP(A714,'JGS0003'!$A:$B,2,FALSE),0)</f>
        <v>0</v>
      </c>
      <c r="E714" s="2">
        <f>_xlfn.IFNA(VLOOKUP(A714,'JGS0004'!$A:$B,2,FALSE),0)</f>
        <v>2294</v>
      </c>
      <c r="F714" s="2">
        <f>_xlfn.IFNA(VLOOKUP(A714,'JGS0005'!$A:$B,2,FALSE),0)</f>
        <v>0</v>
      </c>
      <c r="G714" s="45">
        <f t="shared" si="23"/>
        <v>2294</v>
      </c>
      <c r="H714" s="2">
        <f t="shared" si="22"/>
        <v>158740</v>
      </c>
      <c r="I714" s="45">
        <f>MIN((H714-MAX(H714:$H$1291)),0)</f>
        <v>-1146</v>
      </c>
      <c r="J714" s="49">
        <f>MIN(H714/MAX(H714:$H$1291)-1,0)</f>
        <v>-7.1676069199304582E-3</v>
      </c>
      <c r="K714" s="49"/>
    </row>
    <row r="715" spans="1:11" x14ac:dyDescent="0.25">
      <c r="A715" s="21">
        <v>44683</v>
      </c>
      <c r="B715" s="2">
        <f>_xlfn.IFNA(VLOOKUP(A715,'JGS0001'!$A:$B,2,FALSE),0)</f>
        <v>-390</v>
      </c>
      <c r="C715" s="2">
        <f>_xlfn.IFNA(VLOOKUP(A715,'JGS0002'!$A:$B,2,FALSE),0)</f>
        <v>463</v>
      </c>
      <c r="D715" s="2">
        <f>_xlfn.IFNA(VLOOKUP(A715,'JGS0003'!$A:$B,2,FALSE),0)</f>
        <v>0</v>
      </c>
      <c r="E715" s="2">
        <f>_xlfn.IFNA(VLOOKUP(A715,'JGS0004'!$A:$B,2,FALSE),0)</f>
        <v>-462</v>
      </c>
      <c r="F715" s="2">
        <f>_xlfn.IFNA(VLOOKUP(A715,'JGS0005'!$A:$B,2,FALSE),0)</f>
        <v>0</v>
      </c>
      <c r="G715" s="45">
        <f t="shared" si="23"/>
        <v>-389</v>
      </c>
      <c r="H715" s="2">
        <f t="shared" si="22"/>
        <v>156446</v>
      </c>
      <c r="I715" s="45">
        <f>MIN((H715-MAX(H715:$H$1291)),0)</f>
        <v>-3440</v>
      </c>
      <c r="J715" s="49">
        <f>MIN(H715/MAX(H715:$H$1291)-1,0)</f>
        <v>-2.1515329672391559E-2</v>
      </c>
      <c r="K715" s="49"/>
    </row>
    <row r="716" spans="1:11" x14ac:dyDescent="0.25">
      <c r="A716" s="21">
        <v>44680</v>
      </c>
      <c r="B716" s="2">
        <f>_xlfn.IFNA(VLOOKUP(A716,'JGS0001'!$A:$B,2,FALSE),0)</f>
        <v>15</v>
      </c>
      <c r="C716" s="2">
        <f>_xlfn.IFNA(VLOOKUP(A716,'JGS0002'!$A:$B,2,FALSE),0)</f>
        <v>-1000</v>
      </c>
      <c r="D716" s="2">
        <f>_xlfn.IFNA(VLOOKUP(A716,'JGS0003'!$A:$B,2,FALSE),0)</f>
        <v>-160</v>
      </c>
      <c r="E716" s="2">
        <f>_xlfn.IFNA(VLOOKUP(A716,'JGS0004'!$A:$B,2,FALSE),0)</f>
        <v>0</v>
      </c>
      <c r="F716" s="2">
        <f>_xlfn.IFNA(VLOOKUP(A716,'JGS0005'!$A:$B,2,FALSE),0)</f>
        <v>-1001</v>
      </c>
      <c r="G716" s="45">
        <f t="shared" si="23"/>
        <v>-2146</v>
      </c>
      <c r="H716" s="2">
        <f t="shared" si="22"/>
        <v>156835</v>
      </c>
      <c r="I716" s="45">
        <f>MIN((H716-MAX(H716:$H$1291)),0)</f>
        <v>-3051</v>
      </c>
      <c r="J716" s="49">
        <f>MIN(H716/MAX(H716:$H$1291)-1,0)</f>
        <v>-1.908234617164728E-2</v>
      </c>
      <c r="K716" s="49"/>
    </row>
    <row r="717" spans="1:11" x14ac:dyDescent="0.25">
      <c r="A717" s="21">
        <v>44679</v>
      </c>
      <c r="B717" s="2">
        <f>_xlfn.IFNA(VLOOKUP(A717,'JGS0001'!$A:$B,2,FALSE),0)</f>
        <v>0</v>
      </c>
      <c r="C717" s="2">
        <f>_xlfn.IFNA(VLOOKUP(A717,'JGS0002'!$A:$B,2,FALSE),0)</f>
        <v>643</v>
      </c>
      <c r="D717" s="2">
        <f>_xlfn.IFNA(VLOOKUP(A717,'JGS0003'!$A:$B,2,FALSE),0)</f>
        <v>1500</v>
      </c>
      <c r="E717" s="2">
        <f>_xlfn.IFNA(VLOOKUP(A717,'JGS0004'!$A:$B,2,FALSE),0)</f>
        <v>26</v>
      </c>
      <c r="F717" s="2">
        <f>_xlfn.IFNA(VLOOKUP(A717,'JGS0005'!$A:$B,2,FALSE),0)</f>
        <v>1828</v>
      </c>
      <c r="G717" s="45">
        <f t="shared" si="23"/>
        <v>3997</v>
      </c>
      <c r="H717" s="2">
        <f t="shared" si="22"/>
        <v>158981</v>
      </c>
      <c r="I717" s="45">
        <f>MIN((H717-MAX(H717:$H$1291)),0)</f>
        <v>-905</v>
      </c>
      <c r="J717" s="49">
        <f>MIN(H717/MAX(H717:$H$1291)-1,0)</f>
        <v>-5.6602829516030351E-3</v>
      </c>
      <c r="K717" s="49"/>
    </row>
    <row r="718" spans="1:11" x14ac:dyDescent="0.25">
      <c r="A718" s="21">
        <v>44678</v>
      </c>
      <c r="B718" s="2">
        <f>_xlfn.IFNA(VLOOKUP(A718,'JGS0001'!$A:$B,2,FALSE),0)</f>
        <v>0</v>
      </c>
      <c r="C718" s="2">
        <f>_xlfn.IFNA(VLOOKUP(A718,'JGS0002'!$A:$B,2,FALSE),0)</f>
        <v>140</v>
      </c>
      <c r="D718" s="2">
        <f>_xlfn.IFNA(VLOOKUP(A718,'JGS0003'!$A:$B,2,FALSE),0)</f>
        <v>0</v>
      </c>
      <c r="E718" s="2">
        <f>_xlfn.IFNA(VLOOKUP(A718,'JGS0004'!$A:$B,2,FALSE),0)</f>
        <v>0</v>
      </c>
      <c r="F718" s="2">
        <f>_xlfn.IFNA(VLOOKUP(A718,'JGS0005'!$A:$B,2,FALSE),0)</f>
        <v>-1009</v>
      </c>
      <c r="G718" s="45">
        <f t="shared" si="23"/>
        <v>-869</v>
      </c>
      <c r="H718" s="2">
        <f t="shared" si="22"/>
        <v>154984</v>
      </c>
      <c r="I718" s="45">
        <f>MIN((H718-MAX(H718:$H$1291)),0)</f>
        <v>-4902</v>
      </c>
      <c r="J718" s="49">
        <f>MIN(H718/MAX(H718:$H$1291)-1,0)</f>
        <v>-3.0659344783158016E-2</v>
      </c>
      <c r="K718" s="49"/>
    </row>
    <row r="719" spans="1:11" x14ac:dyDescent="0.25">
      <c r="A719" s="21">
        <v>44677</v>
      </c>
      <c r="B719" s="2">
        <f>_xlfn.IFNA(VLOOKUP(A719,'JGS0001'!$A:$B,2,FALSE),0)</f>
        <v>0</v>
      </c>
      <c r="C719" s="2">
        <f>_xlfn.IFNA(VLOOKUP(A719,'JGS0002'!$A:$B,2,FALSE),0)</f>
        <v>0</v>
      </c>
      <c r="D719" s="2">
        <f>_xlfn.IFNA(VLOOKUP(A719,'JGS0003'!$A:$B,2,FALSE),0)</f>
        <v>0</v>
      </c>
      <c r="E719" s="2">
        <f>_xlfn.IFNA(VLOOKUP(A719,'JGS0004'!$A:$B,2,FALSE),0)</f>
        <v>0</v>
      </c>
      <c r="F719" s="2">
        <f>_xlfn.IFNA(VLOOKUP(A719,'JGS0005'!$A:$B,2,FALSE),0)</f>
        <v>-1001</v>
      </c>
      <c r="G719" s="45">
        <f t="shared" si="23"/>
        <v>-1001</v>
      </c>
      <c r="H719" s="2">
        <f t="shared" si="22"/>
        <v>155853</v>
      </c>
      <c r="I719" s="45">
        <f>MIN((H719-MAX(H719:$H$1291)),0)</f>
        <v>-4033</v>
      </c>
      <c r="J719" s="49">
        <f>MIN(H719/MAX(H719:$H$1291)-1,0)</f>
        <v>-2.5224222258359075E-2</v>
      </c>
      <c r="K719" s="49"/>
    </row>
    <row r="720" spans="1:11" x14ac:dyDescent="0.25">
      <c r="A720" s="21">
        <v>44676</v>
      </c>
      <c r="B720" s="2">
        <f>_xlfn.IFNA(VLOOKUP(A720,'JGS0001'!$A:$B,2,FALSE),0)</f>
        <v>-390</v>
      </c>
      <c r="C720" s="2">
        <f>_xlfn.IFNA(VLOOKUP(A720,'JGS0002'!$A:$B,2,FALSE),0)</f>
        <v>0</v>
      </c>
      <c r="D720" s="2">
        <f>_xlfn.IFNA(VLOOKUP(A720,'JGS0003'!$A:$B,2,FALSE),0)</f>
        <v>0</v>
      </c>
      <c r="E720" s="2">
        <f>_xlfn.IFNA(VLOOKUP(A720,'JGS0004'!$A:$B,2,FALSE),0)</f>
        <v>-1000</v>
      </c>
      <c r="F720" s="2">
        <f>_xlfn.IFNA(VLOOKUP(A720,'JGS0005'!$A:$B,2,FALSE),0)</f>
        <v>-1001</v>
      </c>
      <c r="G720" s="45">
        <f t="shared" si="23"/>
        <v>-2391</v>
      </c>
      <c r="H720" s="2">
        <f t="shared" si="22"/>
        <v>156854</v>
      </c>
      <c r="I720" s="45">
        <f>MIN((H720-MAX(H720:$H$1291)),0)</f>
        <v>-3032</v>
      </c>
      <c r="J720" s="49">
        <f>MIN(H720/MAX(H720:$H$1291)-1,0)</f>
        <v>-1.8963511501945085E-2</v>
      </c>
      <c r="K720" s="49"/>
    </row>
    <row r="721" spans="1:11" x14ac:dyDescent="0.25">
      <c r="A721" s="21">
        <v>44673</v>
      </c>
      <c r="B721" s="2">
        <f>_xlfn.IFNA(VLOOKUP(A721,'JGS0001'!$A:$B,2,FALSE),0)</f>
        <v>0</v>
      </c>
      <c r="C721" s="2">
        <f>_xlfn.IFNA(VLOOKUP(A721,'JGS0002'!$A:$B,2,FALSE),0)</f>
        <v>0</v>
      </c>
      <c r="D721" s="2">
        <f>_xlfn.IFNA(VLOOKUP(A721,'JGS0003'!$A:$B,2,FALSE),0)</f>
        <v>0</v>
      </c>
      <c r="E721" s="2">
        <f>_xlfn.IFNA(VLOOKUP(A721,'JGS0004'!$A:$B,2,FALSE),0)</f>
        <v>-1001</v>
      </c>
      <c r="F721" s="2">
        <f>_xlfn.IFNA(VLOOKUP(A721,'JGS0005'!$A:$B,2,FALSE),0)</f>
        <v>360</v>
      </c>
      <c r="G721" s="45">
        <f t="shared" si="23"/>
        <v>-641</v>
      </c>
      <c r="H721" s="2">
        <f t="shared" si="22"/>
        <v>159245</v>
      </c>
      <c r="I721" s="45">
        <f>MIN((H721-MAX(H721:$H$1291)),0)</f>
        <v>-641</v>
      </c>
      <c r="J721" s="49">
        <f>MIN(H721/MAX(H721:$H$1291)-1,0)</f>
        <v>-4.0091064883729377E-3</v>
      </c>
      <c r="K721" s="49"/>
    </row>
    <row r="722" spans="1:11" x14ac:dyDescent="0.25">
      <c r="A722" s="21">
        <v>44672</v>
      </c>
      <c r="B722" s="2">
        <f>_xlfn.IFNA(VLOOKUP(A722,'JGS0001'!$A:$B,2,FALSE),0)</f>
        <v>0</v>
      </c>
      <c r="C722" s="2">
        <f>_xlfn.IFNA(VLOOKUP(A722,'JGS0002'!$A:$B,2,FALSE),0)</f>
        <v>0</v>
      </c>
      <c r="D722" s="2">
        <f>_xlfn.IFNA(VLOOKUP(A722,'JGS0003'!$A:$B,2,FALSE),0)</f>
        <v>1270</v>
      </c>
      <c r="E722" s="2">
        <f>_xlfn.IFNA(VLOOKUP(A722,'JGS0004'!$A:$B,2,FALSE),0)</f>
        <v>1440</v>
      </c>
      <c r="F722" s="2">
        <f>_xlfn.IFNA(VLOOKUP(A722,'JGS0005'!$A:$B,2,FALSE),0)</f>
        <v>2490</v>
      </c>
      <c r="G722" s="45">
        <f t="shared" si="23"/>
        <v>5200</v>
      </c>
      <c r="H722" s="2">
        <f t="shared" si="22"/>
        <v>159886</v>
      </c>
      <c r="I722" s="45">
        <f>MIN((H722-MAX(H722:$H$1291)),0)</f>
        <v>0</v>
      </c>
      <c r="J722" s="49">
        <f>MIN(H722/MAX(H722:$H$1291)-1,0)</f>
        <v>0</v>
      </c>
      <c r="K722" s="49"/>
    </row>
    <row r="723" spans="1:11" x14ac:dyDescent="0.25">
      <c r="A723" s="21">
        <v>44671</v>
      </c>
      <c r="B723" s="2">
        <f>_xlfn.IFNA(VLOOKUP(A723,'JGS0001'!$A:$B,2,FALSE),0)</f>
        <v>0</v>
      </c>
      <c r="C723" s="2">
        <f>_xlfn.IFNA(VLOOKUP(A723,'JGS0002'!$A:$B,2,FALSE),0)</f>
        <v>0</v>
      </c>
      <c r="D723" s="2">
        <f>_xlfn.IFNA(VLOOKUP(A723,'JGS0003'!$A:$B,2,FALSE),0)</f>
        <v>350</v>
      </c>
      <c r="E723" s="2">
        <f>_xlfn.IFNA(VLOOKUP(A723,'JGS0004'!$A:$B,2,FALSE),0)</f>
        <v>0</v>
      </c>
      <c r="F723" s="2">
        <f>_xlfn.IFNA(VLOOKUP(A723,'JGS0005'!$A:$B,2,FALSE),0)</f>
        <v>0</v>
      </c>
      <c r="G723" s="45">
        <f t="shared" si="23"/>
        <v>350</v>
      </c>
      <c r="H723" s="2">
        <f t="shared" si="22"/>
        <v>154686</v>
      </c>
      <c r="I723" s="45">
        <f>MIN((H723-MAX(H723:$H$1291)),0)</f>
        <v>0</v>
      </c>
      <c r="J723" s="49">
        <f>MIN(H723/MAX(H723:$H$1291)-1,0)</f>
        <v>0</v>
      </c>
      <c r="K723" s="49"/>
    </row>
    <row r="724" spans="1:11" x14ac:dyDescent="0.25">
      <c r="A724" s="21">
        <v>44670</v>
      </c>
      <c r="B724" s="2">
        <f>_xlfn.IFNA(VLOOKUP(A724,'JGS0001'!$A:$B,2,FALSE),0)</f>
        <v>0</v>
      </c>
      <c r="C724" s="2">
        <f>_xlfn.IFNA(VLOOKUP(A724,'JGS0002'!$A:$B,2,FALSE),0)</f>
        <v>0</v>
      </c>
      <c r="D724" s="2">
        <f>_xlfn.IFNA(VLOOKUP(A724,'JGS0003'!$A:$B,2,FALSE),0)</f>
        <v>515</v>
      </c>
      <c r="E724" s="2">
        <f>_xlfn.IFNA(VLOOKUP(A724,'JGS0004'!$A:$B,2,FALSE),0)</f>
        <v>3648</v>
      </c>
      <c r="F724" s="2">
        <f>_xlfn.IFNA(VLOOKUP(A724,'JGS0005'!$A:$B,2,FALSE),0)</f>
        <v>-1000</v>
      </c>
      <c r="G724" s="45">
        <f t="shared" si="23"/>
        <v>3163</v>
      </c>
      <c r="H724" s="2">
        <f t="shared" si="22"/>
        <v>154336</v>
      </c>
      <c r="I724" s="45">
        <f>MIN((H724-MAX(H724:$H$1291)),0)</f>
        <v>0</v>
      </c>
      <c r="J724" s="49">
        <f>MIN(H724/MAX(H724:$H$1291)-1,0)</f>
        <v>0</v>
      </c>
      <c r="K724" s="49"/>
    </row>
    <row r="725" spans="1:11" x14ac:dyDescent="0.25">
      <c r="A725" s="21">
        <v>44669</v>
      </c>
      <c r="B725" s="2">
        <f>_xlfn.IFNA(VLOOKUP(A725,'JGS0001'!$A:$B,2,FALSE),0)</f>
        <v>0</v>
      </c>
      <c r="C725" s="2">
        <f>_xlfn.IFNA(VLOOKUP(A725,'JGS0002'!$A:$B,2,FALSE),0)</f>
        <v>0</v>
      </c>
      <c r="D725" s="2">
        <f>_xlfn.IFNA(VLOOKUP(A725,'JGS0003'!$A:$B,2,FALSE),0)</f>
        <v>0</v>
      </c>
      <c r="E725" s="2">
        <f>_xlfn.IFNA(VLOOKUP(A725,'JGS0004'!$A:$B,2,FALSE),0)</f>
        <v>207</v>
      </c>
      <c r="F725" s="2">
        <f>_xlfn.IFNA(VLOOKUP(A725,'JGS0005'!$A:$B,2,FALSE),0)</f>
        <v>636</v>
      </c>
      <c r="G725" s="45">
        <f t="shared" si="23"/>
        <v>843</v>
      </c>
      <c r="H725" s="2">
        <f t="shared" si="22"/>
        <v>151173</v>
      </c>
      <c r="I725" s="45">
        <f>MIN((H725-MAX(H725:$H$1291)),0)</f>
        <v>-1283</v>
      </c>
      <c r="J725" s="49">
        <f>MIN(H725/MAX(H725:$H$1291)-1,0)</f>
        <v>-8.4155428451487824E-3</v>
      </c>
      <c r="K725" s="49"/>
    </row>
    <row r="726" spans="1:11" x14ac:dyDescent="0.25">
      <c r="A726" s="21">
        <v>44664</v>
      </c>
      <c r="B726" s="2">
        <f>_xlfn.IFNA(VLOOKUP(A726,'JGS0001'!$A:$B,2,FALSE),0)</f>
        <v>0</v>
      </c>
      <c r="C726" s="2">
        <f>_xlfn.IFNA(VLOOKUP(A726,'JGS0002'!$A:$B,2,FALSE),0)</f>
        <v>0</v>
      </c>
      <c r="D726" s="2">
        <f>_xlfn.IFNA(VLOOKUP(A726,'JGS0003'!$A:$B,2,FALSE),0)</f>
        <v>0</v>
      </c>
      <c r="E726" s="2">
        <f>_xlfn.IFNA(VLOOKUP(A726,'JGS0004'!$A:$B,2,FALSE),0)</f>
        <v>256</v>
      </c>
      <c r="F726" s="2">
        <f>_xlfn.IFNA(VLOOKUP(A726,'JGS0005'!$A:$B,2,FALSE),0)</f>
        <v>0</v>
      </c>
      <c r="G726" s="45">
        <f t="shared" si="23"/>
        <v>256</v>
      </c>
      <c r="H726" s="2">
        <f t="shared" si="22"/>
        <v>150330</v>
      </c>
      <c r="I726" s="45">
        <f>MIN((H726-MAX(H726:$H$1291)),0)</f>
        <v>-2126</v>
      </c>
      <c r="J726" s="49">
        <f>MIN(H726/MAX(H726:$H$1291)-1,0)</f>
        <v>-1.3945007084011141E-2</v>
      </c>
      <c r="K726" s="49"/>
    </row>
    <row r="727" spans="1:11" x14ac:dyDescent="0.25">
      <c r="A727" s="21">
        <v>44663</v>
      </c>
      <c r="B727" s="2">
        <f>_xlfn.IFNA(VLOOKUP(A727,'JGS0001'!$A:$B,2,FALSE),0)</f>
        <v>589</v>
      </c>
      <c r="C727" s="2">
        <f>_xlfn.IFNA(VLOOKUP(A727,'JGS0002'!$A:$B,2,FALSE),0)</f>
        <v>0</v>
      </c>
      <c r="D727" s="2">
        <f>_xlfn.IFNA(VLOOKUP(A727,'JGS0003'!$A:$B,2,FALSE),0)</f>
        <v>0</v>
      </c>
      <c r="E727" s="2">
        <f>_xlfn.IFNA(VLOOKUP(A727,'JGS0004'!$A:$B,2,FALSE),0)</f>
        <v>799</v>
      </c>
      <c r="F727" s="2">
        <f>_xlfn.IFNA(VLOOKUP(A727,'JGS0005'!$A:$B,2,FALSE),0)</f>
        <v>965</v>
      </c>
      <c r="G727" s="45">
        <f t="shared" si="23"/>
        <v>2353</v>
      </c>
      <c r="H727" s="2">
        <f t="shared" si="22"/>
        <v>150074</v>
      </c>
      <c r="I727" s="45">
        <f>MIN((H727-MAX(H727:$H$1291)),0)</f>
        <v>-2382</v>
      </c>
      <c r="J727" s="49">
        <f>MIN(H727/MAX(H727:$H$1291)-1,0)</f>
        <v>-1.5624180091305062E-2</v>
      </c>
      <c r="K727" s="49"/>
    </row>
    <row r="728" spans="1:11" x14ac:dyDescent="0.25">
      <c r="A728" s="21">
        <v>44662</v>
      </c>
      <c r="B728" s="2">
        <f>_xlfn.IFNA(VLOOKUP(A728,'JGS0001'!$A:$B,2,FALSE),0)</f>
        <v>-270</v>
      </c>
      <c r="C728" s="2">
        <f>_xlfn.IFNA(VLOOKUP(A728,'JGS0002'!$A:$B,2,FALSE),0)</f>
        <v>0</v>
      </c>
      <c r="D728" s="2">
        <f>_xlfn.IFNA(VLOOKUP(A728,'JGS0003'!$A:$B,2,FALSE),0)</f>
        <v>0</v>
      </c>
      <c r="E728" s="2">
        <f>_xlfn.IFNA(VLOOKUP(A728,'JGS0004'!$A:$B,2,FALSE),0)</f>
        <v>162</v>
      </c>
      <c r="F728" s="2">
        <f>_xlfn.IFNA(VLOOKUP(A728,'JGS0005'!$A:$B,2,FALSE),0)</f>
        <v>-1000</v>
      </c>
      <c r="G728" s="45">
        <f t="shared" si="23"/>
        <v>-1108</v>
      </c>
      <c r="H728" s="2">
        <f t="shared" si="22"/>
        <v>147721</v>
      </c>
      <c r="I728" s="45">
        <f>MIN((H728-MAX(H728:$H$1291)),0)</f>
        <v>-4735</v>
      </c>
      <c r="J728" s="49">
        <f>MIN(H728/MAX(H728:$H$1291)-1,0)</f>
        <v>-3.1058141365377545E-2</v>
      </c>
      <c r="K728" s="49"/>
    </row>
    <row r="729" spans="1:11" x14ac:dyDescent="0.25">
      <c r="A729" s="21">
        <v>44659</v>
      </c>
      <c r="B729" s="2">
        <f>_xlfn.IFNA(VLOOKUP(A729,'JGS0001'!$A:$B,2,FALSE),0)</f>
        <v>-310</v>
      </c>
      <c r="C729" s="2">
        <f>_xlfn.IFNA(VLOOKUP(A729,'JGS0002'!$A:$B,2,FALSE),0)</f>
        <v>1002</v>
      </c>
      <c r="D729" s="2">
        <f>_xlfn.IFNA(VLOOKUP(A729,'JGS0003'!$A:$B,2,FALSE),0)</f>
        <v>0</v>
      </c>
      <c r="E729" s="2">
        <f>_xlfn.IFNA(VLOOKUP(A729,'JGS0004'!$A:$B,2,FALSE),0)</f>
        <v>-80</v>
      </c>
      <c r="F729" s="2">
        <f>_xlfn.IFNA(VLOOKUP(A729,'JGS0005'!$A:$B,2,FALSE),0)</f>
        <v>0</v>
      </c>
      <c r="G729" s="45">
        <f t="shared" si="23"/>
        <v>612</v>
      </c>
      <c r="H729" s="2">
        <f t="shared" si="22"/>
        <v>148829</v>
      </c>
      <c r="I729" s="45">
        <f>MIN((H729-MAX(H729:$H$1291)),0)</f>
        <v>-3627</v>
      </c>
      <c r="J729" s="49">
        <f>MIN(H729/MAX(H729:$H$1291)-1,0)</f>
        <v>-2.379047069318363E-2</v>
      </c>
      <c r="K729" s="49"/>
    </row>
    <row r="730" spans="1:11" x14ac:dyDescent="0.25">
      <c r="A730" s="21">
        <v>44658</v>
      </c>
      <c r="B730" s="2">
        <f>_xlfn.IFNA(VLOOKUP(A730,'JGS0001'!$A:$B,2,FALSE),0)</f>
        <v>205</v>
      </c>
      <c r="C730" s="2">
        <f>_xlfn.IFNA(VLOOKUP(A730,'JGS0002'!$A:$B,2,FALSE),0)</f>
        <v>0</v>
      </c>
      <c r="D730" s="2">
        <f>_xlfn.IFNA(VLOOKUP(A730,'JGS0003'!$A:$B,2,FALSE),0)</f>
        <v>0</v>
      </c>
      <c r="E730" s="2">
        <f>_xlfn.IFNA(VLOOKUP(A730,'JGS0004'!$A:$B,2,FALSE),0)</f>
        <v>-275</v>
      </c>
      <c r="F730" s="2">
        <f>_xlfn.IFNA(VLOOKUP(A730,'JGS0005'!$A:$B,2,FALSE),0)</f>
        <v>-1010</v>
      </c>
      <c r="G730" s="45">
        <f t="shared" si="23"/>
        <v>-1080</v>
      </c>
      <c r="H730" s="2">
        <f t="shared" si="22"/>
        <v>148217</v>
      </c>
      <c r="I730" s="45">
        <f>MIN((H730-MAX(H730:$H$1291)),0)</f>
        <v>-4239</v>
      </c>
      <c r="J730" s="49">
        <f>MIN(H730/MAX(H730:$H$1291)-1,0)</f>
        <v>-2.7804743663745635E-2</v>
      </c>
      <c r="K730" s="49"/>
    </row>
    <row r="731" spans="1:11" x14ac:dyDescent="0.25">
      <c r="A731" s="21">
        <v>44657</v>
      </c>
      <c r="B731" s="2">
        <f>_xlfn.IFNA(VLOOKUP(A731,'JGS0001'!$A:$B,2,FALSE),0)</f>
        <v>0</v>
      </c>
      <c r="C731" s="2">
        <f>_xlfn.IFNA(VLOOKUP(A731,'JGS0002'!$A:$B,2,FALSE),0)</f>
        <v>0</v>
      </c>
      <c r="D731" s="2">
        <f>_xlfn.IFNA(VLOOKUP(A731,'JGS0003'!$A:$B,2,FALSE),0)</f>
        <v>0</v>
      </c>
      <c r="E731" s="2">
        <f>_xlfn.IFNA(VLOOKUP(A731,'JGS0004'!$A:$B,2,FALSE),0)</f>
        <v>-1001</v>
      </c>
      <c r="F731" s="2">
        <f>_xlfn.IFNA(VLOOKUP(A731,'JGS0005'!$A:$B,2,FALSE),0)</f>
        <v>-1000</v>
      </c>
      <c r="G731" s="45">
        <f t="shared" si="23"/>
        <v>-2001</v>
      </c>
      <c r="H731" s="2">
        <f t="shared" si="22"/>
        <v>149297</v>
      </c>
      <c r="I731" s="45">
        <f>MIN((H731-MAX(H731:$H$1291)),0)</f>
        <v>-3159</v>
      </c>
      <c r="J731" s="49">
        <f>MIN(H731/MAX(H731:$H$1291)-1,0)</f>
        <v>-2.0720732539224462E-2</v>
      </c>
      <c r="K731" s="49"/>
    </row>
    <row r="732" spans="1:11" x14ac:dyDescent="0.25">
      <c r="A732" s="21">
        <v>44656</v>
      </c>
      <c r="B732" s="2">
        <f>_xlfn.IFNA(VLOOKUP(A732,'JGS0001'!$A:$B,2,FALSE),0)</f>
        <v>0</v>
      </c>
      <c r="C732" s="2">
        <f>_xlfn.IFNA(VLOOKUP(A732,'JGS0002'!$A:$B,2,FALSE),0)</f>
        <v>0</v>
      </c>
      <c r="D732" s="2">
        <f>_xlfn.IFNA(VLOOKUP(A732,'JGS0003'!$A:$B,2,FALSE),0)</f>
        <v>0</v>
      </c>
      <c r="E732" s="2">
        <f>_xlfn.IFNA(VLOOKUP(A732,'JGS0004'!$A:$B,2,FALSE),0)</f>
        <v>-687</v>
      </c>
      <c r="F732" s="2">
        <f>_xlfn.IFNA(VLOOKUP(A732,'JGS0005'!$A:$B,2,FALSE),0)</f>
        <v>0</v>
      </c>
      <c r="G732" s="45">
        <f t="shared" si="23"/>
        <v>-687</v>
      </c>
      <c r="H732" s="2">
        <f t="shared" si="22"/>
        <v>151298</v>
      </c>
      <c r="I732" s="45">
        <f>MIN((H732-MAX(H732:$H$1291)),0)</f>
        <v>-1158</v>
      </c>
      <c r="J732" s="49">
        <f>MIN(H732/MAX(H732:$H$1291)-1,0)</f>
        <v>-7.595634150181052E-3</v>
      </c>
      <c r="K732" s="49"/>
    </row>
    <row r="733" spans="1:11" x14ac:dyDescent="0.25">
      <c r="A733" s="21">
        <v>44655</v>
      </c>
      <c r="B733" s="2">
        <f>_xlfn.IFNA(VLOOKUP(A733,'JGS0001'!$A:$B,2,FALSE),0)</f>
        <v>0</v>
      </c>
      <c r="C733" s="2">
        <f>_xlfn.IFNA(VLOOKUP(A733,'JGS0002'!$A:$B,2,FALSE),0)</f>
        <v>710</v>
      </c>
      <c r="D733" s="2">
        <f>_xlfn.IFNA(VLOOKUP(A733,'JGS0003'!$A:$B,2,FALSE),0)</f>
        <v>0</v>
      </c>
      <c r="E733" s="2">
        <f>_xlfn.IFNA(VLOOKUP(A733,'JGS0004'!$A:$B,2,FALSE),0)</f>
        <v>390</v>
      </c>
      <c r="F733" s="2">
        <f>_xlfn.IFNA(VLOOKUP(A733,'JGS0005'!$A:$B,2,FALSE),0)</f>
        <v>646</v>
      </c>
      <c r="G733" s="45">
        <f t="shared" si="23"/>
        <v>1746</v>
      </c>
      <c r="H733" s="2">
        <f t="shared" si="22"/>
        <v>151985</v>
      </c>
      <c r="I733" s="45">
        <f>MIN((H733-MAX(H733:$H$1291)),0)</f>
        <v>-471</v>
      </c>
      <c r="J733" s="49">
        <f>MIN(H733/MAX(H733:$H$1291)-1,0)</f>
        <v>-3.0894159626384532E-3</v>
      </c>
      <c r="K733" s="49"/>
    </row>
    <row r="734" spans="1:11" x14ac:dyDescent="0.25">
      <c r="A734" s="21">
        <v>44652</v>
      </c>
      <c r="B734" s="2">
        <f>_xlfn.IFNA(VLOOKUP(A734,'JGS0001'!$A:$B,2,FALSE),0)</f>
        <v>0</v>
      </c>
      <c r="C734" s="2">
        <f>_xlfn.IFNA(VLOOKUP(A734,'JGS0002'!$A:$B,2,FALSE),0)</f>
        <v>0</v>
      </c>
      <c r="D734" s="2">
        <f>_xlfn.IFNA(VLOOKUP(A734,'JGS0003'!$A:$B,2,FALSE),0)</f>
        <v>645</v>
      </c>
      <c r="E734" s="2">
        <f>_xlfn.IFNA(VLOOKUP(A734,'JGS0004'!$A:$B,2,FALSE),0)</f>
        <v>1336</v>
      </c>
      <c r="F734" s="2">
        <f>_xlfn.IFNA(VLOOKUP(A734,'JGS0005'!$A:$B,2,FALSE),0)</f>
        <v>0</v>
      </c>
      <c r="G734" s="45">
        <f t="shared" si="23"/>
        <v>1981</v>
      </c>
      <c r="H734" s="2">
        <f t="shared" si="22"/>
        <v>150239</v>
      </c>
      <c r="I734" s="45">
        <f>MIN((H734-MAX(H734:$H$1291)),0)</f>
        <v>-2217</v>
      </c>
      <c r="J734" s="49">
        <f>MIN(H734/MAX(H734:$H$1291)-1,0)</f>
        <v>-1.4541900613947667E-2</v>
      </c>
      <c r="K734" s="49"/>
    </row>
    <row r="735" spans="1:11" x14ac:dyDescent="0.25">
      <c r="A735" s="21">
        <v>44651</v>
      </c>
      <c r="B735" s="2">
        <f>_xlfn.IFNA(VLOOKUP(A735,'JGS0001'!$A:$B,2,FALSE),0)</f>
        <v>-386</v>
      </c>
      <c r="C735" s="2">
        <f>_xlfn.IFNA(VLOOKUP(A735,'JGS0002'!$A:$B,2,FALSE),0)</f>
        <v>-420</v>
      </c>
      <c r="D735" s="2">
        <f>_xlfn.IFNA(VLOOKUP(A735,'JGS0003'!$A:$B,2,FALSE),0)</f>
        <v>-565</v>
      </c>
      <c r="E735" s="2">
        <f>_xlfn.IFNA(VLOOKUP(A735,'JGS0004'!$A:$B,2,FALSE),0)</f>
        <v>-240</v>
      </c>
      <c r="F735" s="2">
        <f>_xlfn.IFNA(VLOOKUP(A735,'JGS0005'!$A:$B,2,FALSE),0)</f>
        <v>-1002</v>
      </c>
      <c r="G735" s="45">
        <f t="shared" si="23"/>
        <v>-2613</v>
      </c>
      <c r="H735" s="2">
        <f t="shared" si="22"/>
        <v>148258</v>
      </c>
      <c r="I735" s="45">
        <f>MIN((H735-MAX(H735:$H$1291)),0)</f>
        <v>-4198</v>
      </c>
      <c r="J735" s="49">
        <f>MIN(H735/MAX(H735:$H$1291)-1,0)</f>
        <v>-2.7535813611796245E-2</v>
      </c>
      <c r="K735" s="49"/>
    </row>
    <row r="736" spans="1:11" x14ac:dyDescent="0.25">
      <c r="A736" s="21">
        <v>44650</v>
      </c>
      <c r="B736" s="2">
        <f>_xlfn.IFNA(VLOOKUP(A736,'JGS0001'!$A:$B,2,FALSE),0)</f>
        <v>0</v>
      </c>
      <c r="C736" s="2">
        <f>_xlfn.IFNA(VLOOKUP(A736,'JGS0002'!$A:$B,2,FALSE),0)</f>
        <v>0</v>
      </c>
      <c r="D736" s="2">
        <f>_xlfn.IFNA(VLOOKUP(A736,'JGS0003'!$A:$B,2,FALSE),0)</f>
        <v>-585</v>
      </c>
      <c r="E736" s="2">
        <f>_xlfn.IFNA(VLOOKUP(A736,'JGS0004'!$A:$B,2,FALSE),0)</f>
        <v>0</v>
      </c>
      <c r="F736" s="2">
        <f>_xlfn.IFNA(VLOOKUP(A736,'JGS0005'!$A:$B,2,FALSE),0)</f>
        <v>-1000</v>
      </c>
      <c r="G736" s="45">
        <f t="shared" si="23"/>
        <v>-1585</v>
      </c>
      <c r="H736" s="2">
        <f t="shared" si="22"/>
        <v>150871</v>
      </c>
      <c r="I736" s="45">
        <f>MIN((H736-MAX(H736:$H$1291)),0)</f>
        <v>-1585</v>
      </c>
      <c r="J736" s="49">
        <f>MIN(H736/MAX(H736:$H$1291)-1,0)</f>
        <v>-1.039644225219083E-2</v>
      </c>
      <c r="K736" s="49"/>
    </row>
    <row r="737" spans="1:11" x14ac:dyDescent="0.25">
      <c r="A737" s="21">
        <v>44649</v>
      </c>
      <c r="B737" s="2">
        <f>_xlfn.IFNA(VLOOKUP(A737,'JGS0001'!$A:$B,2,FALSE),0)</f>
        <v>0</v>
      </c>
      <c r="C737" s="2">
        <f>_xlfn.IFNA(VLOOKUP(A737,'JGS0002'!$A:$B,2,FALSE),0)</f>
        <v>0</v>
      </c>
      <c r="D737" s="2">
        <f>_xlfn.IFNA(VLOOKUP(A737,'JGS0003'!$A:$B,2,FALSE),0)</f>
        <v>0</v>
      </c>
      <c r="E737" s="2">
        <f>_xlfn.IFNA(VLOOKUP(A737,'JGS0004'!$A:$B,2,FALSE),0)</f>
        <v>254</v>
      </c>
      <c r="F737" s="2">
        <f>_xlfn.IFNA(VLOOKUP(A737,'JGS0005'!$A:$B,2,FALSE),0)</f>
        <v>474</v>
      </c>
      <c r="G737" s="45">
        <f t="shared" si="23"/>
        <v>728</v>
      </c>
      <c r="H737" s="2">
        <f t="shared" si="22"/>
        <v>152456</v>
      </c>
      <c r="I737" s="45">
        <f>MIN((H737-MAX(H737:$H$1291)),0)</f>
        <v>0</v>
      </c>
      <c r="J737" s="49">
        <f>MIN(H737/MAX(H737:$H$1291)-1,0)</f>
        <v>0</v>
      </c>
      <c r="K737" s="49"/>
    </row>
    <row r="738" spans="1:11" x14ac:dyDescent="0.25">
      <c r="A738" s="21">
        <v>44648</v>
      </c>
      <c r="B738" s="2">
        <f>_xlfn.IFNA(VLOOKUP(A738,'JGS0001'!$A:$B,2,FALSE),0)</f>
        <v>837</v>
      </c>
      <c r="C738" s="2">
        <f>_xlfn.IFNA(VLOOKUP(A738,'JGS0002'!$A:$B,2,FALSE),0)</f>
        <v>0</v>
      </c>
      <c r="D738" s="2">
        <f>_xlfn.IFNA(VLOOKUP(A738,'JGS0003'!$A:$B,2,FALSE),0)</f>
        <v>0</v>
      </c>
      <c r="E738" s="2">
        <f>_xlfn.IFNA(VLOOKUP(A738,'JGS0004'!$A:$B,2,FALSE),0)</f>
        <v>0</v>
      </c>
      <c r="F738" s="2">
        <f>_xlfn.IFNA(VLOOKUP(A738,'JGS0005'!$A:$B,2,FALSE),0)</f>
        <v>0</v>
      </c>
      <c r="G738" s="45">
        <f t="shared" si="23"/>
        <v>837</v>
      </c>
      <c r="H738" s="2">
        <f t="shared" si="22"/>
        <v>151728</v>
      </c>
      <c r="I738" s="45">
        <f>MIN((H738-MAX(H738:$H$1291)),0)</f>
        <v>-238</v>
      </c>
      <c r="J738" s="49">
        <f>MIN(H738/MAX(H738:$H$1291)-1,0)</f>
        <v>-1.5661397944276567E-3</v>
      </c>
      <c r="K738" s="49"/>
    </row>
    <row r="739" spans="1:11" x14ac:dyDescent="0.25">
      <c r="A739" s="21">
        <v>44645</v>
      </c>
      <c r="B739" s="2">
        <f>_xlfn.IFNA(VLOOKUP(A739,'JGS0001'!$A:$B,2,FALSE),0)</f>
        <v>0</v>
      </c>
      <c r="C739" s="2">
        <f>_xlfn.IFNA(VLOOKUP(A739,'JGS0002'!$A:$B,2,FALSE),0)</f>
        <v>0</v>
      </c>
      <c r="D739" s="2">
        <f>_xlfn.IFNA(VLOOKUP(A739,'JGS0003'!$A:$B,2,FALSE),0)</f>
        <v>0</v>
      </c>
      <c r="E739" s="2">
        <f>_xlfn.IFNA(VLOOKUP(A739,'JGS0004'!$A:$B,2,FALSE),0)</f>
        <v>0</v>
      </c>
      <c r="F739" s="2">
        <f>_xlfn.IFNA(VLOOKUP(A739,'JGS0005'!$A:$B,2,FALSE),0)</f>
        <v>0</v>
      </c>
      <c r="G739" s="45">
        <f t="shared" si="23"/>
        <v>0</v>
      </c>
      <c r="H739" s="2">
        <f t="shared" si="22"/>
        <v>150891</v>
      </c>
      <c r="I739" s="45">
        <f>MIN((H739-MAX(H739:$H$1291)),0)</f>
        <v>-1075</v>
      </c>
      <c r="J739" s="49">
        <f>MIN(H739/MAX(H739:$H$1291)-1,0)</f>
        <v>-7.0739507521418998E-3</v>
      </c>
      <c r="K739" s="49"/>
    </row>
    <row r="740" spans="1:11" x14ac:dyDescent="0.25">
      <c r="A740" s="21">
        <v>44644</v>
      </c>
      <c r="B740" s="2">
        <f>_xlfn.IFNA(VLOOKUP(A740,'JGS0001'!$A:$B,2,FALSE),0)</f>
        <v>0</v>
      </c>
      <c r="C740" s="2">
        <f>_xlfn.IFNA(VLOOKUP(A740,'JGS0002'!$A:$B,2,FALSE),0)</f>
        <v>-1120</v>
      </c>
      <c r="D740" s="2">
        <f>_xlfn.IFNA(VLOOKUP(A740,'JGS0003'!$A:$B,2,FALSE),0)</f>
        <v>0</v>
      </c>
      <c r="E740" s="2">
        <f>_xlfn.IFNA(VLOOKUP(A740,'JGS0004'!$A:$B,2,FALSE),0)</f>
        <v>129</v>
      </c>
      <c r="F740" s="2">
        <f>_xlfn.IFNA(VLOOKUP(A740,'JGS0005'!$A:$B,2,FALSE),0)</f>
        <v>0</v>
      </c>
      <c r="G740" s="45">
        <f t="shared" si="23"/>
        <v>-991</v>
      </c>
      <c r="H740" s="2">
        <f t="shared" si="22"/>
        <v>150891</v>
      </c>
      <c r="I740" s="45">
        <f>MIN((H740-MAX(H740:$H$1291)),0)</f>
        <v>-1075</v>
      </c>
      <c r="J740" s="49">
        <f>MIN(H740/MAX(H740:$H$1291)-1,0)</f>
        <v>-7.0739507521418998E-3</v>
      </c>
      <c r="K740" s="49"/>
    </row>
    <row r="741" spans="1:11" x14ac:dyDescent="0.25">
      <c r="A741" s="21">
        <v>44643</v>
      </c>
      <c r="B741" s="2">
        <f>_xlfn.IFNA(VLOOKUP(A741,'JGS0001'!$A:$B,2,FALSE),0)</f>
        <v>0</v>
      </c>
      <c r="C741" s="2">
        <f>_xlfn.IFNA(VLOOKUP(A741,'JGS0002'!$A:$B,2,FALSE),0)</f>
        <v>0</v>
      </c>
      <c r="D741" s="2">
        <f>_xlfn.IFNA(VLOOKUP(A741,'JGS0003'!$A:$B,2,FALSE),0)</f>
        <v>0</v>
      </c>
      <c r="E741" s="2">
        <f>_xlfn.IFNA(VLOOKUP(A741,'JGS0004'!$A:$B,2,FALSE),0)</f>
        <v>-84</v>
      </c>
      <c r="F741" s="2">
        <f>_xlfn.IFNA(VLOOKUP(A741,'JGS0005'!$A:$B,2,FALSE),0)</f>
        <v>0</v>
      </c>
      <c r="G741" s="45">
        <f t="shared" si="23"/>
        <v>-84</v>
      </c>
      <c r="H741" s="2">
        <f t="shared" si="22"/>
        <v>151882</v>
      </c>
      <c r="I741" s="45">
        <f>MIN((H741-MAX(H741:$H$1291)),0)</f>
        <v>-84</v>
      </c>
      <c r="J741" s="49">
        <f>MIN(H741/MAX(H741:$H$1291)-1,0)</f>
        <v>-5.5275522156272849E-4</v>
      </c>
      <c r="K741" s="49"/>
    </row>
    <row r="742" spans="1:11" x14ac:dyDescent="0.25">
      <c r="A742" s="21">
        <v>44642</v>
      </c>
      <c r="B742" s="2">
        <f>_xlfn.IFNA(VLOOKUP(A742,'JGS0001'!$A:$B,2,FALSE),0)</f>
        <v>255</v>
      </c>
      <c r="C742" s="2">
        <f>_xlfn.IFNA(VLOOKUP(A742,'JGS0002'!$A:$B,2,FALSE),0)</f>
        <v>0</v>
      </c>
      <c r="D742" s="2">
        <f>_xlfn.IFNA(VLOOKUP(A742,'JGS0003'!$A:$B,2,FALSE),0)</f>
        <v>0</v>
      </c>
      <c r="E742" s="2">
        <f>_xlfn.IFNA(VLOOKUP(A742,'JGS0004'!$A:$B,2,FALSE),0)</f>
        <v>192</v>
      </c>
      <c r="F742" s="2">
        <f>_xlfn.IFNA(VLOOKUP(A742,'JGS0005'!$A:$B,2,FALSE),0)</f>
        <v>0</v>
      </c>
      <c r="G742" s="45">
        <f t="shared" si="23"/>
        <v>447</v>
      </c>
      <c r="H742" s="2">
        <f t="shared" si="22"/>
        <v>151966</v>
      </c>
      <c r="I742" s="45">
        <f>MIN((H742-MAX(H742:$H$1291)),0)</f>
        <v>0</v>
      </c>
      <c r="J742" s="49">
        <f>MIN(H742/MAX(H742:$H$1291)-1,0)</f>
        <v>0</v>
      </c>
      <c r="K742" s="49"/>
    </row>
    <row r="743" spans="1:11" x14ac:dyDescent="0.25">
      <c r="A743" s="21">
        <v>44641</v>
      </c>
      <c r="B743" s="2">
        <f>_xlfn.IFNA(VLOOKUP(A743,'JGS0001'!$A:$B,2,FALSE),0)</f>
        <v>0</v>
      </c>
      <c r="C743" s="2">
        <f>_xlfn.IFNA(VLOOKUP(A743,'JGS0002'!$A:$B,2,FALSE),0)</f>
        <v>0</v>
      </c>
      <c r="D743" s="2">
        <f>_xlfn.IFNA(VLOOKUP(A743,'JGS0003'!$A:$B,2,FALSE),0)</f>
        <v>0</v>
      </c>
      <c r="E743" s="2">
        <f>_xlfn.IFNA(VLOOKUP(A743,'JGS0004'!$A:$B,2,FALSE),0)</f>
        <v>0</v>
      </c>
      <c r="F743" s="2">
        <f>_xlfn.IFNA(VLOOKUP(A743,'JGS0005'!$A:$B,2,FALSE),0)</f>
        <v>0</v>
      </c>
      <c r="G743" s="45">
        <f t="shared" si="23"/>
        <v>0</v>
      </c>
      <c r="H743" s="2">
        <f t="shared" si="22"/>
        <v>151519</v>
      </c>
      <c r="I743" s="45">
        <f>MIN((H743-MAX(H743:$H$1291)),0)</f>
        <v>0</v>
      </c>
      <c r="J743" s="49">
        <f>MIN(H743/MAX(H743:$H$1291)-1,0)</f>
        <v>0</v>
      </c>
      <c r="K743" s="49"/>
    </row>
    <row r="744" spans="1:11" x14ac:dyDescent="0.25">
      <c r="A744" s="21">
        <v>44637</v>
      </c>
      <c r="B744" s="2">
        <f>_xlfn.IFNA(VLOOKUP(A744,'JGS0001'!$A:$B,2,FALSE),0)</f>
        <v>824</v>
      </c>
      <c r="C744" s="2">
        <f>_xlfn.IFNA(VLOOKUP(A744,'JGS0002'!$A:$B,2,FALSE),0)</f>
        <v>0</v>
      </c>
      <c r="D744" s="2">
        <f>_xlfn.IFNA(VLOOKUP(A744,'JGS0003'!$A:$B,2,FALSE),0)</f>
        <v>565</v>
      </c>
      <c r="E744" s="2">
        <f>_xlfn.IFNA(VLOOKUP(A744,'JGS0004'!$A:$B,2,FALSE),0)</f>
        <v>764</v>
      </c>
      <c r="F744" s="2">
        <f>_xlfn.IFNA(VLOOKUP(A744,'JGS0005'!$A:$B,2,FALSE),0)</f>
        <v>1188</v>
      </c>
      <c r="G744" s="45">
        <f t="shared" si="23"/>
        <v>3341</v>
      </c>
      <c r="H744" s="2">
        <f t="shared" si="22"/>
        <v>151519</v>
      </c>
      <c r="I744" s="45">
        <f>MIN((H744-MAX(H744:$H$1291)),0)</f>
        <v>0</v>
      </c>
      <c r="J744" s="49">
        <f>MIN(H744/MAX(H744:$H$1291)-1,0)</f>
        <v>0</v>
      </c>
      <c r="K744" s="49"/>
    </row>
    <row r="745" spans="1:11" x14ac:dyDescent="0.25">
      <c r="A745" s="21">
        <v>44636</v>
      </c>
      <c r="B745" s="2">
        <f>_xlfn.IFNA(VLOOKUP(A745,'JGS0001'!$A:$B,2,FALSE),0)</f>
        <v>-267</v>
      </c>
      <c r="C745" s="2">
        <f>_xlfn.IFNA(VLOOKUP(A745,'JGS0002'!$A:$B,2,FALSE),0)</f>
        <v>0</v>
      </c>
      <c r="D745" s="2">
        <f>_xlfn.IFNA(VLOOKUP(A745,'JGS0003'!$A:$B,2,FALSE),0)</f>
        <v>-240</v>
      </c>
      <c r="E745" s="2">
        <f>_xlfn.IFNA(VLOOKUP(A745,'JGS0004'!$A:$B,2,FALSE),0)</f>
        <v>0</v>
      </c>
      <c r="F745" s="2">
        <f>_xlfn.IFNA(VLOOKUP(A745,'JGS0005'!$A:$B,2,FALSE),0)</f>
        <v>-1000</v>
      </c>
      <c r="G745" s="45">
        <f t="shared" si="23"/>
        <v>-1507</v>
      </c>
      <c r="H745" s="2">
        <f t="shared" si="22"/>
        <v>148178</v>
      </c>
      <c r="I745" s="45">
        <f>MIN((H745-MAX(H745:$H$1291)),0)</f>
        <v>-2300</v>
      </c>
      <c r="J745" s="49">
        <f>MIN(H745/MAX(H745:$H$1291)-1,0)</f>
        <v>-1.528462632411387E-2</v>
      </c>
      <c r="K745" s="49"/>
    </row>
    <row r="746" spans="1:11" x14ac:dyDescent="0.25">
      <c r="A746" s="21">
        <v>44635</v>
      </c>
      <c r="B746" s="2">
        <f>_xlfn.IFNA(VLOOKUP(A746,'JGS0001'!$A:$B,2,FALSE),0)</f>
        <v>0</v>
      </c>
      <c r="C746" s="2">
        <f>_xlfn.IFNA(VLOOKUP(A746,'JGS0002'!$A:$B,2,FALSE),0)</f>
        <v>0</v>
      </c>
      <c r="D746" s="2">
        <f>_xlfn.IFNA(VLOOKUP(A746,'JGS0003'!$A:$B,2,FALSE),0)</f>
        <v>-1000</v>
      </c>
      <c r="E746" s="2">
        <f>_xlfn.IFNA(VLOOKUP(A746,'JGS0004'!$A:$B,2,FALSE),0)</f>
        <v>207</v>
      </c>
      <c r="F746" s="2">
        <f>_xlfn.IFNA(VLOOKUP(A746,'JGS0005'!$A:$B,2,FALSE),0)</f>
        <v>0</v>
      </c>
      <c r="G746" s="45">
        <f t="shared" si="23"/>
        <v>-793</v>
      </c>
      <c r="H746" s="2">
        <f t="shared" si="22"/>
        <v>149685</v>
      </c>
      <c r="I746" s="45">
        <f>MIN((H746-MAX(H746:$H$1291)),0)</f>
        <v>-793</v>
      </c>
      <c r="J746" s="49">
        <f>MIN(H746/MAX(H746:$H$1291)-1,0)</f>
        <v>-5.2698733369661577E-3</v>
      </c>
      <c r="K746" s="49"/>
    </row>
    <row r="747" spans="1:11" x14ac:dyDescent="0.25">
      <c r="A747" s="21">
        <v>44634</v>
      </c>
      <c r="B747" s="2">
        <f>_xlfn.IFNA(VLOOKUP(A747,'JGS0001'!$A:$B,2,FALSE),0)</f>
        <v>0</v>
      </c>
      <c r="C747" s="2">
        <f>_xlfn.IFNA(VLOOKUP(A747,'JGS0002'!$A:$B,2,FALSE),0)</f>
        <v>2142</v>
      </c>
      <c r="D747" s="2">
        <f>_xlfn.IFNA(VLOOKUP(A747,'JGS0003'!$A:$B,2,FALSE),0)</f>
        <v>335</v>
      </c>
      <c r="E747" s="2">
        <f>_xlfn.IFNA(VLOOKUP(A747,'JGS0004'!$A:$B,2,FALSE),0)</f>
        <v>1063</v>
      </c>
      <c r="F747" s="2">
        <f>_xlfn.IFNA(VLOOKUP(A747,'JGS0005'!$A:$B,2,FALSE),0)</f>
        <v>909</v>
      </c>
      <c r="G747" s="45">
        <f t="shared" si="23"/>
        <v>4449</v>
      </c>
      <c r="H747" s="2">
        <f t="shared" si="22"/>
        <v>150478</v>
      </c>
      <c r="I747" s="45">
        <f>MIN((H747-MAX(H747:$H$1291)),0)</f>
        <v>0</v>
      </c>
      <c r="J747" s="49">
        <f>MIN(H747/MAX(H747:$H$1291)-1,0)</f>
        <v>0</v>
      </c>
      <c r="K747" s="49"/>
    </row>
    <row r="748" spans="1:11" x14ac:dyDescent="0.25">
      <c r="A748" s="21">
        <v>44631</v>
      </c>
      <c r="B748" s="2">
        <f>_xlfn.IFNA(VLOOKUP(A748,'JGS0001'!$A:$B,2,FALSE),0)</f>
        <v>-1000</v>
      </c>
      <c r="C748" s="2">
        <f>_xlfn.IFNA(VLOOKUP(A748,'JGS0002'!$A:$B,2,FALSE),0)</f>
        <v>-1000</v>
      </c>
      <c r="D748" s="2">
        <f>_xlfn.IFNA(VLOOKUP(A748,'JGS0003'!$A:$B,2,FALSE),0)</f>
        <v>-1000</v>
      </c>
      <c r="E748" s="2">
        <f>_xlfn.IFNA(VLOOKUP(A748,'JGS0004'!$A:$B,2,FALSE),0)</f>
        <v>0</v>
      </c>
      <c r="F748" s="2">
        <f>_xlfn.IFNA(VLOOKUP(A748,'JGS0005'!$A:$B,2,FALSE),0)</f>
        <v>0</v>
      </c>
      <c r="G748" s="45">
        <f t="shared" si="23"/>
        <v>-3000</v>
      </c>
      <c r="H748" s="2">
        <f t="shared" si="22"/>
        <v>146029</v>
      </c>
      <c r="I748" s="45">
        <f>MIN((H748-MAX(H748:$H$1291)),0)</f>
        <v>-3996</v>
      </c>
      <c r="J748" s="49">
        <f>MIN(H748/MAX(H748:$H$1291)-1,0)</f>
        <v>-2.6635560739876718E-2</v>
      </c>
      <c r="K748" s="49"/>
    </row>
    <row r="749" spans="1:11" x14ac:dyDescent="0.25">
      <c r="A749" s="21">
        <v>44630</v>
      </c>
      <c r="B749" s="2">
        <f>_xlfn.IFNA(VLOOKUP(A749,'JGS0001'!$A:$B,2,FALSE),0)</f>
        <v>1391</v>
      </c>
      <c r="C749" s="2">
        <f>_xlfn.IFNA(VLOOKUP(A749,'JGS0002'!$A:$B,2,FALSE),0)</f>
        <v>0</v>
      </c>
      <c r="D749" s="2">
        <f>_xlfn.IFNA(VLOOKUP(A749,'JGS0003'!$A:$B,2,FALSE),0)</f>
        <v>-1000</v>
      </c>
      <c r="E749" s="2">
        <f>_xlfn.IFNA(VLOOKUP(A749,'JGS0004'!$A:$B,2,FALSE),0)</f>
        <v>-1000</v>
      </c>
      <c r="F749" s="2">
        <f>_xlfn.IFNA(VLOOKUP(A749,'JGS0005'!$A:$B,2,FALSE),0)</f>
        <v>-387</v>
      </c>
      <c r="G749" s="45">
        <f t="shared" si="23"/>
        <v>-996</v>
      </c>
      <c r="H749" s="2">
        <f t="shared" si="22"/>
        <v>149029</v>
      </c>
      <c r="I749" s="45">
        <f>MIN((H749-MAX(H749:$H$1291)),0)</f>
        <v>-996</v>
      </c>
      <c r="J749" s="49">
        <f>MIN(H749/MAX(H749:$H$1291)-1,0)</f>
        <v>-6.6388935177470465E-3</v>
      </c>
      <c r="K749" s="49"/>
    </row>
    <row r="750" spans="1:11" x14ac:dyDescent="0.25">
      <c r="A750" s="21">
        <v>44629</v>
      </c>
      <c r="B750" s="2">
        <f>_xlfn.IFNA(VLOOKUP(A750,'JGS0001'!$A:$B,2,FALSE),0)</f>
        <v>0</v>
      </c>
      <c r="C750" s="2">
        <f>_xlfn.IFNA(VLOOKUP(A750,'JGS0002'!$A:$B,2,FALSE),0)</f>
        <v>1381</v>
      </c>
      <c r="D750" s="2">
        <f>_xlfn.IFNA(VLOOKUP(A750,'JGS0003'!$A:$B,2,FALSE),0)</f>
        <v>1691</v>
      </c>
      <c r="E750" s="2">
        <f>_xlfn.IFNA(VLOOKUP(A750,'JGS0004'!$A:$B,2,FALSE),0)</f>
        <v>666</v>
      </c>
      <c r="F750" s="2">
        <f>_xlfn.IFNA(VLOOKUP(A750,'JGS0005'!$A:$B,2,FALSE),0)</f>
        <v>695</v>
      </c>
      <c r="G750" s="45">
        <f t="shared" si="23"/>
        <v>4433</v>
      </c>
      <c r="H750" s="2">
        <f t="shared" si="22"/>
        <v>150025</v>
      </c>
      <c r="I750" s="45">
        <f>MIN((H750-MAX(H750:$H$1291)),0)</f>
        <v>0</v>
      </c>
      <c r="J750" s="49">
        <f>MIN(H750/MAX(H750:$H$1291)-1,0)</f>
        <v>0</v>
      </c>
      <c r="K750" s="49"/>
    </row>
    <row r="751" spans="1:11" x14ac:dyDescent="0.25">
      <c r="A751" s="21">
        <v>44628</v>
      </c>
      <c r="B751" s="2">
        <f>_xlfn.IFNA(VLOOKUP(A751,'JGS0001'!$A:$B,2,FALSE),0)</f>
        <v>0</v>
      </c>
      <c r="C751" s="2">
        <f>_xlfn.IFNA(VLOOKUP(A751,'JGS0002'!$A:$B,2,FALSE),0)</f>
        <v>0</v>
      </c>
      <c r="D751" s="2">
        <f>_xlfn.IFNA(VLOOKUP(A751,'JGS0003'!$A:$B,2,FALSE),0)</f>
        <v>-1000</v>
      </c>
      <c r="E751" s="2">
        <f>_xlfn.IFNA(VLOOKUP(A751,'JGS0004'!$A:$B,2,FALSE),0)</f>
        <v>315</v>
      </c>
      <c r="F751" s="2">
        <f>_xlfn.IFNA(VLOOKUP(A751,'JGS0005'!$A:$B,2,FALSE),0)</f>
        <v>-711</v>
      </c>
      <c r="G751" s="45">
        <f t="shared" si="23"/>
        <v>-1396</v>
      </c>
      <c r="H751" s="2">
        <f t="shared" si="22"/>
        <v>145592</v>
      </c>
      <c r="I751" s="45">
        <f>MIN((H751-MAX(H751:$H$1291)),0)</f>
        <v>-2038</v>
      </c>
      <c r="J751" s="49">
        <f>MIN(H751/MAX(H751:$H$1291)-1,0)</f>
        <v>-1.3804782225834811E-2</v>
      </c>
      <c r="K751" s="49"/>
    </row>
    <row r="752" spans="1:11" x14ac:dyDescent="0.25">
      <c r="A752" s="21">
        <v>44627</v>
      </c>
      <c r="B752" s="2">
        <f>_xlfn.IFNA(VLOOKUP(A752,'JGS0001'!$A:$B,2,FALSE),0)</f>
        <v>434</v>
      </c>
      <c r="C752" s="2">
        <f>_xlfn.IFNA(VLOOKUP(A752,'JGS0002'!$A:$B,2,FALSE),0)</f>
        <v>0</v>
      </c>
      <c r="D752" s="2">
        <f>_xlfn.IFNA(VLOOKUP(A752,'JGS0003'!$A:$B,2,FALSE),0)</f>
        <v>0</v>
      </c>
      <c r="E752" s="2">
        <f>_xlfn.IFNA(VLOOKUP(A752,'JGS0004'!$A:$B,2,FALSE),0)</f>
        <v>-76</v>
      </c>
      <c r="F752" s="2">
        <f>_xlfn.IFNA(VLOOKUP(A752,'JGS0005'!$A:$B,2,FALSE),0)</f>
        <v>-1000</v>
      </c>
      <c r="G752" s="45">
        <f t="shared" si="23"/>
        <v>-642</v>
      </c>
      <c r="H752" s="2">
        <f t="shared" si="22"/>
        <v>146988</v>
      </c>
      <c r="I752" s="45">
        <f>MIN((H752-MAX(H752:$H$1291)),0)</f>
        <v>-642</v>
      </c>
      <c r="J752" s="49">
        <f>MIN(H752/MAX(H752:$H$1291)-1,0)</f>
        <v>-4.3487096118675073E-3</v>
      </c>
      <c r="K752" s="49"/>
    </row>
    <row r="753" spans="1:11" x14ac:dyDescent="0.25">
      <c r="A753" s="21">
        <v>44624</v>
      </c>
      <c r="B753" s="2">
        <f>_xlfn.IFNA(VLOOKUP(A753,'JGS0001'!$A:$B,2,FALSE),0)</f>
        <v>1755</v>
      </c>
      <c r="C753" s="2">
        <f>_xlfn.IFNA(VLOOKUP(A753,'JGS0002'!$A:$B,2,FALSE),0)</f>
        <v>324</v>
      </c>
      <c r="D753" s="2">
        <f>_xlfn.IFNA(VLOOKUP(A753,'JGS0003'!$A:$B,2,FALSE),0)</f>
        <v>0</v>
      </c>
      <c r="E753" s="2">
        <f>_xlfn.IFNA(VLOOKUP(A753,'JGS0004'!$A:$B,2,FALSE),0)</f>
        <v>122</v>
      </c>
      <c r="F753" s="2">
        <f>_xlfn.IFNA(VLOOKUP(A753,'JGS0005'!$A:$B,2,FALSE),0)</f>
        <v>-194</v>
      </c>
      <c r="G753" s="45">
        <f t="shared" si="23"/>
        <v>2007</v>
      </c>
      <c r="H753" s="2">
        <f t="shared" si="22"/>
        <v>147630</v>
      </c>
      <c r="I753" s="45">
        <f>MIN((H753-MAX(H753:$H$1291)),0)</f>
        <v>0</v>
      </c>
      <c r="J753" s="49">
        <f>MIN(H753/MAX(H753:$H$1291)-1,0)</f>
        <v>0</v>
      </c>
      <c r="K753" s="49"/>
    </row>
    <row r="754" spans="1:11" x14ac:dyDescent="0.25">
      <c r="A754" s="21">
        <v>44623</v>
      </c>
      <c r="B754" s="2">
        <f>_xlfn.IFNA(VLOOKUP(A754,'JGS0001'!$A:$B,2,FALSE),0)</f>
        <v>0</v>
      </c>
      <c r="C754" s="2">
        <f>_xlfn.IFNA(VLOOKUP(A754,'JGS0002'!$A:$B,2,FALSE),0)</f>
        <v>0</v>
      </c>
      <c r="D754" s="2">
        <f>_xlfn.IFNA(VLOOKUP(A754,'JGS0003'!$A:$B,2,FALSE),0)</f>
        <v>0</v>
      </c>
      <c r="E754" s="2">
        <f>_xlfn.IFNA(VLOOKUP(A754,'JGS0004'!$A:$B,2,FALSE),0)</f>
        <v>0</v>
      </c>
      <c r="F754" s="2">
        <f>_xlfn.IFNA(VLOOKUP(A754,'JGS0005'!$A:$B,2,FALSE),0)</f>
        <v>0</v>
      </c>
      <c r="G754" s="45">
        <f t="shared" si="23"/>
        <v>0</v>
      </c>
      <c r="H754" s="2">
        <f t="shared" si="22"/>
        <v>145623</v>
      </c>
      <c r="I754" s="45">
        <f>MIN((H754-MAX(H754:$H$1291)),0)</f>
        <v>-150</v>
      </c>
      <c r="J754" s="49">
        <f>MIN(H754/MAX(H754:$H$1291)-1,0)</f>
        <v>-1.0289971393879771E-3</v>
      </c>
      <c r="K754" s="49"/>
    </row>
    <row r="755" spans="1:11" x14ac:dyDescent="0.25">
      <c r="A755" s="21">
        <v>44622</v>
      </c>
      <c r="B755" s="2">
        <f>_xlfn.IFNA(VLOOKUP(A755,'JGS0001'!$A:$B,2,FALSE),0)</f>
        <v>0</v>
      </c>
      <c r="C755" s="2">
        <f>_xlfn.IFNA(VLOOKUP(A755,'JGS0002'!$A:$B,2,FALSE),0)</f>
        <v>0</v>
      </c>
      <c r="D755" s="2">
        <f>_xlfn.IFNA(VLOOKUP(A755,'JGS0003'!$A:$B,2,FALSE),0)</f>
        <v>0</v>
      </c>
      <c r="E755" s="2">
        <f>_xlfn.IFNA(VLOOKUP(A755,'JGS0004'!$A:$B,2,FALSE),0)</f>
        <v>-1000</v>
      </c>
      <c r="F755" s="2">
        <f>_xlfn.IFNA(VLOOKUP(A755,'JGS0005'!$A:$B,2,FALSE),0)</f>
        <v>850</v>
      </c>
      <c r="G755" s="45">
        <f t="shared" si="23"/>
        <v>-150</v>
      </c>
      <c r="H755" s="2">
        <f t="shared" si="22"/>
        <v>145623</v>
      </c>
      <c r="I755" s="45">
        <f>MIN((H755-MAX(H755:$H$1291)),0)</f>
        <v>-150</v>
      </c>
      <c r="J755" s="49">
        <f>MIN(H755/MAX(H755:$H$1291)-1,0)</f>
        <v>-1.0289971393879771E-3</v>
      </c>
      <c r="K755" s="49"/>
    </row>
    <row r="756" spans="1:11" x14ac:dyDescent="0.25">
      <c r="A756" s="21">
        <v>44620</v>
      </c>
      <c r="B756" s="2">
        <f>_xlfn.IFNA(VLOOKUP(A756,'JGS0001'!$A:$B,2,FALSE),0)</f>
        <v>0</v>
      </c>
      <c r="C756" s="2">
        <f>_xlfn.IFNA(VLOOKUP(A756,'JGS0002'!$A:$B,2,FALSE),0)</f>
        <v>0</v>
      </c>
      <c r="D756" s="2">
        <f>_xlfn.IFNA(VLOOKUP(A756,'JGS0003'!$A:$B,2,FALSE),0)</f>
        <v>622</v>
      </c>
      <c r="E756" s="2">
        <f>_xlfn.IFNA(VLOOKUP(A756,'JGS0004'!$A:$B,2,FALSE),0)</f>
        <v>0</v>
      </c>
      <c r="F756" s="2">
        <f>_xlfn.IFNA(VLOOKUP(A756,'JGS0005'!$A:$B,2,FALSE),0)</f>
        <v>0</v>
      </c>
      <c r="G756" s="45">
        <f t="shared" si="23"/>
        <v>622</v>
      </c>
      <c r="H756" s="2">
        <f t="shared" si="22"/>
        <v>145773</v>
      </c>
      <c r="I756" s="45">
        <f>MIN((H756-MAX(H756:$H$1291)),0)</f>
        <v>0</v>
      </c>
      <c r="J756" s="49">
        <f>MIN(H756/MAX(H756:$H$1291)-1,0)</f>
        <v>0</v>
      </c>
      <c r="K756" s="49"/>
    </row>
    <row r="757" spans="1:11" x14ac:dyDescent="0.25">
      <c r="A757" s="21">
        <v>44617</v>
      </c>
      <c r="B757" s="2">
        <f>_xlfn.IFNA(VLOOKUP(A757,'JGS0001'!$A:$B,2,FALSE),0)</f>
        <v>0</v>
      </c>
      <c r="C757" s="2">
        <f>_xlfn.IFNA(VLOOKUP(A757,'JGS0002'!$A:$B,2,FALSE),0)</f>
        <v>179</v>
      </c>
      <c r="D757" s="2">
        <f>_xlfn.IFNA(VLOOKUP(A757,'JGS0003'!$A:$B,2,FALSE),0)</f>
        <v>-100</v>
      </c>
      <c r="E757" s="2">
        <f>_xlfn.IFNA(VLOOKUP(A757,'JGS0004'!$A:$B,2,FALSE),0)</f>
        <v>0</v>
      </c>
      <c r="F757" s="2">
        <f>_xlfn.IFNA(VLOOKUP(A757,'JGS0005'!$A:$B,2,FALSE),0)</f>
        <v>614</v>
      </c>
      <c r="G757" s="45">
        <f t="shared" si="23"/>
        <v>693</v>
      </c>
      <c r="H757" s="2">
        <f t="shared" si="22"/>
        <v>145151</v>
      </c>
      <c r="I757" s="45">
        <f>MIN((H757-MAX(H757:$H$1291)),0)</f>
        <v>0</v>
      </c>
      <c r="J757" s="49">
        <f>MIN(H757/MAX(H757:$H$1291)-1,0)</f>
        <v>0</v>
      </c>
      <c r="K757" s="49"/>
    </row>
    <row r="758" spans="1:11" x14ac:dyDescent="0.25">
      <c r="A758" s="21">
        <v>44616</v>
      </c>
      <c r="B758" s="2">
        <f>_xlfn.IFNA(VLOOKUP(A758,'JGS0001'!$A:$B,2,FALSE),0)</f>
        <v>1793</v>
      </c>
      <c r="C758" s="2">
        <f>_xlfn.IFNA(VLOOKUP(A758,'JGS0002'!$A:$B,2,FALSE),0)</f>
        <v>0</v>
      </c>
      <c r="D758" s="2">
        <f>_xlfn.IFNA(VLOOKUP(A758,'JGS0003'!$A:$B,2,FALSE),0)</f>
        <v>0</v>
      </c>
      <c r="E758" s="2">
        <f>_xlfn.IFNA(VLOOKUP(A758,'JGS0004'!$A:$B,2,FALSE),0)</f>
        <v>2913</v>
      </c>
      <c r="F758" s="2">
        <f>_xlfn.IFNA(VLOOKUP(A758,'JGS0005'!$A:$B,2,FALSE),0)</f>
        <v>2342</v>
      </c>
      <c r="G758" s="45">
        <f t="shared" si="23"/>
        <v>7048</v>
      </c>
      <c r="H758" s="2">
        <f t="shared" si="22"/>
        <v>144458</v>
      </c>
      <c r="I758" s="45">
        <f>MIN((H758-MAX(H758:$H$1291)),0)</f>
        <v>0</v>
      </c>
      <c r="J758" s="49">
        <f>MIN(H758/MAX(H758:$H$1291)-1,0)</f>
        <v>0</v>
      </c>
      <c r="K758" s="49"/>
    </row>
    <row r="759" spans="1:11" x14ac:dyDescent="0.25">
      <c r="A759" s="21">
        <v>44615</v>
      </c>
      <c r="B759" s="2">
        <f>_xlfn.IFNA(VLOOKUP(A759,'JGS0001'!$A:$B,2,FALSE),0)</f>
        <v>0</v>
      </c>
      <c r="C759" s="2">
        <f>_xlfn.IFNA(VLOOKUP(A759,'JGS0002'!$A:$B,2,FALSE),0)</f>
        <v>0</v>
      </c>
      <c r="D759" s="2">
        <f>_xlfn.IFNA(VLOOKUP(A759,'JGS0003'!$A:$B,2,FALSE),0)</f>
        <v>0</v>
      </c>
      <c r="E759" s="2">
        <f>_xlfn.IFNA(VLOOKUP(A759,'JGS0004'!$A:$B,2,FALSE),0)</f>
        <v>0</v>
      </c>
      <c r="F759" s="2">
        <f>_xlfn.IFNA(VLOOKUP(A759,'JGS0005'!$A:$B,2,FALSE),0)</f>
        <v>0</v>
      </c>
      <c r="G759" s="45">
        <f t="shared" si="23"/>
        <v>0</v>
      </c>
      <c r="H759" s="2">
        <f t="shared" si="22"/>
        <v>137410</v>
      </c>
      <c r="I759" s="45">
        <f>MIN((H759-MAX(H759:$H$1291)),0)</f>
        <v>-3925</v>
      </c>
      <c r="J759" s="49">
        <f>MIN(H759/MAX(H759:$H$1291)-1,0)</f>
        <v>-2.7770898928078713E-2</v>
      </c>
      <c r="K759" s="49"/>
    </row>
    <row r="760" spans="1:11" x14ac:dyDescent="0.25">
      <c r="A760" s="21">
        <v>44614</v>
      </c>
      <c r="B760" s="2">
        <f>_xlfn.IFNA(VLOOKUP(A760,'JGS0001'!$A:$B,2,FALSE),0)</f>
        <v>-695</v>
      </c>
      <c r="C760" s="2">
        <f>_xlfn.IFNA(VLOOKUP(A760,'JGS0002'!$A:$B,2,FALSE),0)</f>
        <v>1050</v>
      </c>
      <c r="D760" s="2">
        <f>_xlfn.IFNA(VLOOKUP(A760,'JGS0003'!$A:$B,2,FALSE),0)</f>
        <v>0</v>
      </c>
      <c r="E760" s="2">
        <f>_xlfn.IFNA(VLOOKUP(A760,'JGS0004'!$A:$B,2,FALSE),0)</f>
        <v>-573</v>
      </c>
      <c r="F760" s="2">
        <f>_xlfn.IFNA(VLOOKUP(A760,'JGS0005'!$A:$B,2,FALSE),0)</f>
        <v>0</v>
      </c>
      <c r="G760" s="45">
        <f t="shared" si="23"/>
        <v>-218</v>
      </c>
      <c r="H760" s="2">
        <f t="shared" si="22"/>
        <v>137410</v>
      </c>
      <c r="I760" s="45">
        <f>MIN((H760-MAX(H760:$H$1291)),0)</f>
        <v>-3925</v>
      </c>
      <c r="J760" s="49">
        <f>MIN(H760/MAX(H760:$H$1291)-1,0)</f>
        <v>-2.7770898928078713E-2</v>
      </c>
      <c r="K760" s="49"/>
    </row>
    <row r="761" spans="1:11" x14ac:dyDescent="0.25">
      <c r="A761" s="21">
        <v>44613</v>
      </c>
      <c r="B761" s="2">
        <f>_xlfn.IFNA(VLOOKUP(A761,'JGS0001'!$A:$B,2,FALSE),0)</f>
        <v>-2</v>
      </c>
      <c r="C761" s="2">
        <f>_xlfn.IFNA(VLOOKUP(A761,'JGS0002'!$A:$B,2,FALSE),0)</f>
        <v>0</v>
      </c>
      <c r="D761" s="2">
        <f>_xlfn.IFNA(VLOOKUP(A761,'JGS0003'!$A:$B,2,FALSE),0)</f>
        <v>0</v>
      </c>
      <c r="E761" s="2">
        <f>_xlfn.IFNA(VLOOKUP(A761,'JGS0004'!$A:$B,2,FALSE),0)</f>
        <v>0</v>
      </c>
      <c r="F761" s="2">
        <f>_xlfn.IFNA(VLOOKUP(A761,'JGS0005'!$A:$B,2,FALSE),0)</f>
        <v>-1002</v>
      </c>
      <c r="G761" s="45">
        <f t="shared" si="23"/>
        <v>-1004</v>
      </c>
      <c r="H761" s="2">
        <f t="shared" si="22"/>
        <v>137628</v>
      </c>
      <c r="I761" s="45">
        <f>MIN((H761-MAX(H761:$H$1291)),0)</f>
        <v>-3707</v>
      </c>
      <c r="J761" s="49">
        <f>MIN(H761/MAX(H761:$H$1291)-1,0)</f>
        <v>-2.6228464286977782E-2</v>
      </c>
      <c r="K761" s="49"/>
    </row>
    <row r="762" spans="1:11" x14ac:dyDescent="0.25">
      <c r="A762" s="21">
        <v>44610</v>
      </c>
      <c r="B762" s="2">
        <f>_xlfn.IFNA(VLOOKUP(A762,'JGS0001'!$A:$B,2,FALSE),0)</f>
        <v>0</v>
      </c>
      <c r="C762" s="2">
        <f>_xlfn.IFNA(VLOOKUP(A762,'JGS0002'!$A:$B,2,FALSE),0)</f>
        <v>0</v>
      </c>
      <c r="D762" s="2">
        <f>_xlfn.IFNA(VLOOKUP(A762,'JGS0003'!$A:$B,2,FALSE),0)</f>
        <v>220</v>
      </c>
      <c r="E762" s="2">
        <f>_xlfn.IFNA(VLOOKUP(A762,'JGS0004'!$A:$B,2,FALSE),0)</f>
        <v>0</v>
      </c>
      <c r="F762" s="2">
        <f>_xlfn.IFNA(VLOOKUP(A762,'JGS0005'!$A:$B,2,FALSE),0)</f>
        <v>0</v>
      </c>
      <c r="G762" s="45">
        <f t="shared" si="23"/>
        <v>220</v>
      </c>
      <c r="H762" s="2">
        <f t="shared" si="22"/>
        <v>138632</v>
      </c>
      <c r="I762" s="45">
        <f>MIN((H762-MAX(H762:$H$1291)),0)</f>
        <v>-2703</v>
      </c>
      <c r="J762" s="49">
        <f>MIN(H762/MAX(H762:$H$1291)-1,0)</f>
        <v>-1.9124774471999118E-2</v>
      </c>
      <c r="K762" s="49"/>
    </row>
    <row r="763" spans="1:11" x14ac:dyDescent="0.25">
      <c r="A763" s="21">
        <v>44609</v>
      </c>
      <c r="B763" s="2">
        <f>_xlfn.IFNA(VLOOKUP(A763,'JGS0001'!$A:$B,2,FALSE),0)</f>
        <v>0</v>
      </c>
      <c r="C763" s="2">
        <f>_xlfn.IFNA(VLOOKUP(A763,'JGS0002'!$A:$B,2,FALSE),0)</f>
        <v>0</v>
      </c>
      <c r="D763" s="2">
        <f>_xlfn.IFNA(VLOOKUP(A763,'JGS0003'!$A:$B,2,FALSE),0)</f>
        <v>-250</v>
      </c>
      <c r="E763" s="2">
        <f>_xlfn.IFNA(VLOOKUP(A763,'JGS0004'!$A:$B,2,FALSE),0)</f>
        <v>0</v>
      </c>
      <c r="F763" s="2">
        <f>_xlfn.IFNA(VLOOKUP(A763,'JGS0005'!$A:$B,2,FALSE),0)</f>
        <v>0</v>
      </c>
      <c r="G763" s="45">
        <f t="shared" si="23"/>
        <v>-250</v>
      </c>
      <c r="H763" s="2">
        <f t="shared" si="22"/>
        <v>138412</v>
      </c>
      <c r="I763" s="45">
        <f>MIN((H763-MAX(H763:$H$1291)),0)</f>
        <v>-2923</v>
      </c>
      <c r="J763" s="49">
        <f>MIN(H763/MAX(H763:$H$1291)-1,0)</f>
        <v>-2.068135988962394E-2</v>
      </c>
      <c r="K763" s="49"/>
    </row>
    <row r="764" spans="1:11" x14ac:dyDescent="0.25">
      <c r="A764" s="21">
        <v>44608</v>
      </c>
      <c r="B764" s="2">
        <f>_xlfn.IFNA(VLOOKUP(A764,'JGS0001'!$A:$B,2,FALSE),0)</f>
        <v>0</v>
      </c>
      <c r="C764" s="2">
        <f>_xlfn.IFNA(VLOOKUP(A764,'JGS0002'!$A:$B,2,FALSE),0)</f>
        <v>-557</v>
      </c>
      <c r="D764" s="2">
        <f>_xlfn.IFNA(VLOOKUP(A764,'JGS0003'!$A:$B,2,FALSE),0)</f>
        <v>-1000</v>
      </c>
      <c r="E764" s="2">
        <f>_xlfn.IFNA(VLOOKUP(A764,'JGS0004'!$A:$B,2,FALSE),0)</f>
        <v>-116</v>
      </c>
      <c r="F764" s="2">
        <f>_xlfn.IFNA(VLOOKUP(A764,'JGS0005'!$A:$B,2,FALSE),0)</f>
        <v>-1000</v>
      </c>
      <c r="G764" s="45">
        <f t="shared" si="23"/>
        <v>-2673</v>
      </c>
      <c r="H764" s="2">
        <f t="shared" si="22"/>
        <v>138662</v>
      </c>
      <c r="I764" s="45">
        <f>MIN((H764-MAX(H764:$H$1291)),0)</f>
        <v>-2673</v>
      </c>
      <c r="J764" s="49">
        <f>MIN(H764/MAX(H764:$H$1291)-1,0)</f>
        <v>-1.8912512824141192E-2</v>
      </c>
      <c r="K764" s="49"/>
    </row>
    <row r="765" spans="1:11" x14ac:dyDescent="0.25">
      <c r="A765" s="21">
        <v>44607</v>
      </c>
      <c r="B765" s="2">
        <f>_xlfn.IFNA(VLOOKUP(A765,'JGS0001'!$A:$B,2,FALSE),0)</f>
        <v>0</v>
      </c>
      <c r="C765" s="2">
        <f>_xlfn.IFNA(VLOOKUP(A765,'JGS0002'!$A:$B,2,FALSE),0)</f>
        <v>4859</v>
      </c>
      <c r="D765" s="2">
        <f>_xlfn.IFNA(VLOOKUP(A765,'JGS0003'!$A:$B,2,FALSE),0)</f>
        <v>0</v>
      </c>
      <c r="E765" s="2">
        <f>_xlfn.IFNA(VLOOKUP(A765,'JGS0004'!$A:$B,2,FALSE),0)</f>
        <v>28</v>
      </c>
      <c r="F765" s="2">
        <f>_xlfn.IFNA(VLOOKUP(A765,'JGS0005'!$A:$B,2,FALSE),0)</f>
        <v>0</v>
      </c>
      <c r="G765" s="45">
        <f t="shared" si="23"/>
        <v>4887</v>
      </c>
      <c r="H765" s="2">
        <f t="shared" si="22"/>
        <v>141335</v>
      </c>
      <c r="I765" s="45">
        <f>MIN((H765-MAX(H765:$H$1291)),0)</f>
        <v>0</v>
      </c>
      <c r="J765" s="49">
        <f>MIN(H765/MAX(H765:$H$1291)-1,0)</f>
        <v>0</v>
      </c>
      <c r="K765" s="49"/>
    </row>
    <row r="766" spans="1:11" x14ac:dyDescent="0.25">
      <c r="A766" s="21">
        <v>44606</v>
      </c>
      <c r="B766" s="2">
        <f>_xlfn.IFNA(VLOOKUP(A766,'JGS0001'!$A:$B,2,FALSE),0)</f>
        <v>0</v>
      </c>
      <c r="C766" s="2">
        <f>_xlfn.IFNA(VLOOKUP(A766,'JGS0002'!$A:$B,2,FALSE),0)</f>
        <v>0</v>
      </c>
      <c r="D766" s="2">
        <f>_xlfn.IFNA(VLOOKUP(A766,'JGS0003'!$A:$B,2,FALSE),0)</f>
        <v>0</v>
      </c>
      <c r="E766" s="2">
        <f>_xlfn.IFNA(VLOOKUP(A766,'JGS0004'!$A:$B,2,FALSE),0)</f>
        <v>632</v>
      </c>
      <c r="F766" s="2">
        <f>_xlfn.IFNA(VLOOKUP(A766,'JGS0005'!$A:$B,2,FALSE),0)</f>
        <v>855</v>
      </c>
      <c r="G766" s="45">
        <f t="shared" si="23"/>
        <v>1487</v>
      </c>
      <c r="H766" s="2">
        <f t="shared" si="22"/>
        <v>136448</v>
      </c>
      <c r="I766" s="45">
        <f>MIN((H766-MAX(H766:$H$1291)),0)</f>
        <v>0</v>
      </c>
      <c r="J766" s="49">
        <f>MIN(H766/MAX(H766:$H$1291)-1,0)</f>
        <v>0</v>
      </c>
      <c r="K766" s="49"/>
    </row>
    <row r="767" spans="1:11" x14ac:dyDescent="0.25">
      <c r="A767" s="21">
        <v>44603</v>
      </c>
      <c r="B767" s="2">
        <f>_xlfn.IFNA(VLOOKUP(A767,'JGS0001'!$A:$B,2,FALSE),0)</f>
        <v>0</v>
      </c>
      <c r="C767" s="2">
        <f>_xlfn.IFNA(VLOOKUP(A767,'JGS0002'!$A:$B,2,FALSE),0)</f>
        <v>0</v>
      </c>
      <c r="D767" s="2">
        <f>_xlfn.IFNA(VLOOKUP(A767,'JGS0003'!$A:$B,2,FALSE),0)</f>
        <v>0</v>
      </c>
      <c r="E767" s="2">
        <f>_xlfn.IFNA(VLOOKUP(A767,'JGS0004'!$A:$B,2,FALSE),0)</f>
        <v>238</v>
      </c>
      <c r="F767" s="2">
        <f>_xlfn.IFNA(VLOOKUP(A767,'JGS0005'!$A:$B,2,FALSE),0)</f>
        <v>-887</v>
      </c>
      <c r="G767" s="45">
        <f t="shared" si="23"/>
        <v>-649</v>
      </c>
      <c r="H767" s="2">
        <f t="shared" si="22"/>
        <v>134961</v>
      </c>
      <c r="I767" s="45">
        <f>MIN((H767-MAX(H767:$H$1291)),0)</f>
        <v>-649</v>
      </c>
      <c r="J767" s="49">
        <f>MIN(H767/MAX(H767:$H$1291)-1,0)</f>
        <v>-4.7857827593835722E-3</v>
      </c>
      <c r="K767" s="49"/>
    </row>
    <row r="768" spans="1:11" x14ac:dyDescent="0.25">
      <c r="A768" s="21">
        <v>44602</v>
      </c>
      <c r="B768" s="2">
        <f>_xlfn.IFNA(VLOOKUP(A768,'JGS0001'!$A:$B,2,FALSE),0)</f>
        <v>765</v>
      </c>
      <c r="C768" s="2">
        <f>_xlfn.IFNA(VLOOKUP(A768,'JGS0002'!$A:$B,2,FALSE),0)</f>
        <v>0</v>
      </c>
      <c r="D768" s="2">
        <f>_xlfn.IFNA(VLOOKUP(A768,'JGS0003'!$A:$B,2,FALSE),0)</f>
        <v>794</v>
      </c>
      <c r="E768" s="2">
        <f>_xlfn.IFNA(VLOOKUP(A768,'JGS0004'!$A:$B,2,FALSE),0)</f>
        <v>235</v>
      </c>
      <c r="F768" s="2">
        <f>_xlfn.IFNA(VLOOKUP(A768,'JGS0005'!$A:$B,2,FALSE),0)</f>
        <v>418</v>
      </c>
      <c r="G768" s="45">
        <f t="shared" si="23"/>
        <v>2212</v>
      </c>
      <c r="H768" s="2">
        <f t="shared" si="22"/>
        <v>135610</v>
      </c>
      <c r="I768" s="45">
        <f>MIN((H768-MAX(H768:$H$1291)),0)</f>
        <v>0</v>
      </c>
      <c r="J768" s="49">
        <f>MIN(H768/MAX(H768:$H$1291)-1,0)</f>
        <v>0</v>
      </c>
      <c r="K768" s="49"/>
    </row>
    <row r="769" spans="1:11" x14ac:dyDescent="0.25">
      <c r="A769" s="21">
        <v>44601</v>
      </c>
      <c r="B769" s="2">
        <f>_xlfn.IFNA(VLOOKUP(A769,'JGS0001'!$A:$B,2,FALSE),0)</f>
        <v>0</v>
      </c>
      <c r="C769" s="2">
        <f>_xlfn.IFNA(VLOOKUP(A769,'JGS0002'!$A:$B,2,FALSE),0)</f>
        <v>465</v>
      </c>
      <c r="D769" s="2">
        <f>_xlfn.IFNA(VLOOKUP(A769,'JGS0003'!$A:$B,2,FALSE),0)</f>
        <v>105</v>
      </c>
      <c r="E769" s="2">
        <f>_xlfn.IFNA(VLOOKUP(A769,'JGS0004'!$A:$B,2,FALSE),0)</f>
        <v>0</v>
      </c>
      <c r="F769" s="2">
        <f>_xlfn.IFNA(VLOOKUP(A769,'JGS0005'!$A:$B,2,FALSE),0)</f>
        <v>-1000</v>
      </c>
      <c r="G769" s="45">
        <f t="shared" si="23"/>
        <v>-430</v>
      </c>
      <c r="H769" s="2">
        <f t="shared" si="22"/>
        <v>133398</v>
      </c>
      <c r="I769" s="45">
        <f>MIN((H769-MAX(H769:$H$1291)),0)</f>
        <v>-1430</v>
      </c>
      <c r="J769" s="49">
        <f>MIN(H769/MAX(H769:$H$1291)-1,0)</f>
        <v>-1.0606105556709267E-2</v>
      </c>
      <c r="K769" s="49"/>
    </row>
    <row r="770" spans="1:11" x14ac:dyDescent="0.25">
      <c r="A770" s="21">
        <v>44600</v>
      </c>
      <c r="B770" s="2">
        <f>_xlfn.IFNA(VLOOKUP(A770,'JGS0001'!$A:$B,2,FALSE),0)</f>
        <v>-1000</v>
      </c>
      <c r="C770" s="2">
        <f>_xlfn.IFNA(VLOOKUP(A770,'JGS0002'!$A:$B,2,FALSE),0)</f>
        <v>0</v>
      </c>
      <c r="D770" s="2">
        <f>_xlfn.IFNA(VLOOKUP(A770,'JGS0003'!$A:$B,2,FALSE),0)</f>
        <v>0</v>
      </c>
      <c r="E770" s="2">
        <f>_xlfn.IFNA(VLOOKUP(A770,'JGS0004'!$A:$B,2,FALSE),0)</f>
        <v>0</v>
      </c>
      <c r="F770" s="2">
        <f>_xlfn.IFNA(VLOOKUP(A770,'JGS0005'!$A:$B,2,FALSE),0)</f>
        <v>0</v>
      </c>
      <c r="G770" s="45">
        <f t="shared" si="23"/>
        <v>-1000</v>
      </c>
      <c r="H770" s="2">
        <f t="shared" ref="H770:H833" si="24">H771+G770</f>
        <v>133828</v>
      </c>
      <c r="I770" s="45">
        <f>MIN((H770-MAX(H770:$H$1291)),0)</f>
        <v>-1000</v>
      </c>
      <c r="J770" s="49">
        <f>MIN(H770/MAX(H770:$H$1291)-1,0)</f>
        <v>-7.416857032663815E-3</v>
      </c>
      <c r="K770" s="49"/>
    </row>
    <row r="771" spans="1:11" x14ac:dyDescent="0.25">
      <c r="A771" s="21">
        <v>44599</v>
      </c>
      <c r="B771" s="2">
        <f>_xlfn.IFNA(VLOOKUP(A771,'JGS0001'!$A:$B,2,FALSE),0)</f>
        <v>770</v>
      </c>
      <c r="C771" s="2">
        <f>_xlfn.IFNA(VLOOKUP(A771,'JGS0002'!$A:$B,2,FALSE),0)</f>
        <v>0</v>
      </c>
      <c r="D771" s="2">
        <f>_xlfn.IFNA(VLOOKUP(A771,'JGS0003'!$A:$B,2,FALSE),0)</f>
        <v>0</v>
      </c>
      <c r="E771" s="2">
        <f>_xlfn.IFNA(VLOOKUP(A771,'JGS0004'!$A:$B,2,FALSE),0)</f>
        <v>1647</v>
      </c>
      <c r="F771" s="2">
        <f>_xlfn.IFNA(VLOOKUP(A771,'JGS0005'!$A:$B,2,FALSE),0)</f>
        <v>3429</v>
      </c>
      <c r="G771" s="45">
        <f t="shared" ref="G771:G834" si="25">SUM(B771:F771)</f>
        <v>5846</v>
      </c>
      <c r="H771" s="2">
        <f t="shared" si="24"/>
        <v>134828</v>
      </c>
      <c r="I771" s="45">
        <f>MIN((H771-MAX(H771:$H$1291)),0)</f>
        <v>0</v>
      </c>
      <c r="J771" s="49">
        <f>MIN(H771/MAX(H771:$H$1291)-1,0)</f>
        <v>0</v>
      </c>
      <c r="K771" s="49"/>
    </row>
    <row r="772" spans="1:11" x14ac:dyDescent="0.25">
      <c r="A772" s="21">
        <v>44596</v>
      </c>
      <c r="B772" s="2">
        <f>_xlfn.IFNA(VLOOKUP(A772,'JGS0001'!$A:$B,2,FALSE),0)</f>
        <v>0</v>
      </c>
      <c r="C772" s="2">
        <f>_xlfn.IFNA(VLOOKUP(A772,'JGS0002'!$A:$B,2,FALSE),0)</f>
        <v>-1000</v>
      </c>
      <c r="D772" s="2">
        <f>_xlfn.IFNA(VLOOKUP(A772,'JGS0003'!$A:$B,2,FALSE),0)</f>
        <v>0</v>
      </c>
      <c r="E772" s="2">
        <f>_xlfn.IFNA(VLOOKUP(A772,'JGS0004'!$A:$B,2,FALSE),0)</f>
        <v>0</v>
      </c>
      <c r="F772" s="2">
        <f>_xlfn.IFNA(VLOOKUP(A772,'JGS0005'!$A:$B,2,FALSE),0)</f>
        <v>0</v>
      </c>
      <c r="G772" s="45">
        <f t="shared" si="25"/>
        <v>-1000</v>
      </c>
      <c r="H772" s="2">
        <f t="shared" si="24"/>
        <v>128982</v>
      </c>
      <c r="I772" s="45">
        <f>MIN((H772-MAX(H772:$H$1291)),0)</f>
        <v>-4543</v>
      </c>
      <c r="J772" s="49">
        <f>MIN(H772/MAX(H772:$H$1291)-1,0)</f>
        <v>-3.4023591087811278E-2</v>
      </c>
      <c r="K772" s="49"/>
    </row>
    <row r="773" spans="1:11" x14ac:dyDescent="0.25">
      <c r="A773" s="21">
        <v>44595</v>
      </c>
      <c r="B773" s="2">
        <f>_xlfn.IFNA(VLOOKUP(A773,'JGS0001'!$A:$B,2,FALSE),0)</f>
        <v>0</v>
      </c>
      <c r="C773" s="2">
        <f>_xlfn.IFNA(VLOOKUP(A773,'JGS0002'!$A:$B,2,FALSE),0)</f>
        <v>0</v>
      </c>
      <c r="D773" s="2">
        <f>_xlfn.IFNA(VLOOKUP(A773,'JGS0003'!$A:$B,2,FALSE),0)</f>
        <v>0</v>
      </c>
      <c r="E773" s="2">
        <f>_xlfn.IFNA(VLOOKUP(A773,'JGS0004'!$A:$B,2,FALSE),0)</f>
        <v>1880</v>
      </c>
      <c r="F773" s="2">
        <f>_xlfn.IFNA(VLOOKUP(A773,'JGS0005'!$A:$B,2,FALSE),0)</f>
        <v>0</v>
      </c>
      <c r="G773" s="45">
        <f t="shared" si="25"/>
        <v>1880</v>
      </c>
      <c r="H773" s="2">
        <f t="shared" si="24"/>
        <v>129982</v>
      </c>
      <c r="I773" s="45">
        <f>MIN((H773-MAX(H773:$H$1291)),0)</f>
        <v>-3543</v>
      </c>
      <c r="J773" s="49">
        <f>MIN(H773/MAX(H773:$H$1291)-1,0)</f>
        <v>-2.6534356862010888E-2</v>
      </c>
      <c r="K773" s="49"/>
    </row>
    <row r="774" spans="1:11" x14ac:dyDescent="0.25">
      <c r="A774" s="21">
        <v>44594</v>
      </c>
      <c r="B774" s="2">
        <f>_xlfn.IFNA(VLOOKUP(A774,'JGS0001'!$A:$B,2,FALSE),0)</f>
        <v>-181</v>
      </c>
      <c r="C774" s="2">
        <f>_xlfn.IFNA(VLOOKUP(A774,'JGS0002'!$A:$B,2,FALSE),0)</f>
        <v>0</v>
      </c>
      <c r="D774" s="2">
        <f>_xlfn.IFNA(VLOOKUP(A774,'JGS0003'!$A:$B,2,FALSE),0)</f>
        <v>535</v>
      </c>
      <c r="E774" s="2">
        <f>_xlfn.IFNA(VLOOKUP(A774,'JGS0004'!$A:$B,2,FALSE),0)</f>
        <v>414</v>
      </c>
      <c r="F774" s="2">
        <f>_xlfn.IFNA(VLOOKUP(A774,'JGS0005'!$A:$B,2,FALSE),0)</f>
        <v>622</v>
      </c>
      <c r="G774" s="45">
        <f t="shared" si="25"/>
        <v>1390</v>
      </c>
      <c r="H774" s="2">
        <f t="shared" si="24"/>
        <v>128102</v>
      </c>
      <c r="I774" s="45">
        <f>MIN((H774-MAX(H774:$H$1291)),0)</f>
        <v>-5423</v>
      </c>
      <c r="J774" s="49">
        <f>MIN(H774/MAX(H774:$H$1291)-1,0)</f>
        <v>-4.0614117206515643E-2</v>
      </c>
      <c r="K774" s="49"/>
    </row>
    <row r="775" spans="1:11" x14ac:dyDescent="0.25">
      <c r="A775" s="21">
        <v>44593</v>
      </c>
      <c r="B775" s="2">
        <f>_xlfn.IFNA(VLOOKUP(A775,'JGS0001'!$A:$B,2,FALSE),0)</f>
        <v>726</v>
      </c>
      <c r="C775" s="2">
        <f>_xlfn.IFNA(VLOOKUP(A775,'JGS0002'!$A:$B,2,FALSE),0)</f>
        <v>-1000</v>
      </c>
      <c r="D775" s="2">
        <f>_xlfn.IFNA(VLOOKUP(A775,'JGS0003'!$A:$B,2,FALSE),0)</f>
        <v>880</v>
      </c>
      <c r="E775" s="2">
        <f>_xlfn.IFNA(VLOOKUP(A775,'JGS0004'!$A:$B,2,FALSE),0)</f>
        <v>-811</v>
      </c>
      <c r="F775" s="2">
        <f>_xlfn.IFNA(VLOOKUP(A775,'JGS0005'!$A:$B,2,FALSE),0)</f>
        <v>-897</v>
      </c>
      <c r="G775" s="45">
        <f t="shared" si="25"/>
        <v>-1102</v>
      </c>
      <c r="H775" s="2">
        <f t="shared" si="24"/>
        <v>126712</v>
      </c>
      <c r="I775" s="45">
        <f>MIN((H775-MAX(H775:$H$1291)),0)</f>
        <v>-6813</v>
      </c>
      <c r="J775" s="49">
        <f>MIN(H775/MAX(H775:$H$1291)-1,0)</f>
        <v>-5.1024152780378196E-2</v>
      </c>
      <c r="K775" s="49"/>
    </row>
    <row r="776" spans="1:11" x14ac:dyDescent="0.25">
      <c r="A776" s="21">
        <v>44592</v>
      </c>
      <c r="B776" s="2">
        <f>_xlfn.IFNA(VLOOKUP(A776,'JGS0001'!$A:$B,2,FALSE),0)</f>
        <v>0</v>
      </c>
      <c r="C776" s="2">
        <f>_xlfn.IFNA(VLOOKUP(A776,'JGS0002'!$A:$B,2,FALSE),0)</f>
        <v>28</v>
      </c>
      <c r="D776" s="2">
        <f>_xlfn.IFNA(VLOOKUP(A776,'JGS0003'!$A:$B,2,FALSE),0)</f>
        <v>-155</v>
      </c>
      <c r="E776" s="2">
        <f>_xlfn.IFNA(VLOOKUP(A776,'JGS0004'!$A:$B,2,FALSE),0)</f>
        <v>-92</v>
      </c>
      <c r="F776" s="2">
        <f>_xlfn.IFNA(VLOOKUP(A776,'JGS0005'!$A:$B,2,FALSE),0)</f>
        <v>-1002</v>
      </c>
      <c r="G776" s="45">
        <f t="shared" si="25"/>
        <v>-1221</v>
      </c>
      <c r="H776" s="2">
        <f t="shared" si="24"/>
        <v>127814</v>
      </c>
      <c r="I776" s="45">
        <f>MIN((H776-MAX(H776:$H$1291)),0)</f>
        <v>-5711</v>
      </c>
      <c r="J776" s="49">
        <f>MIN(H776/MAX(H776:$H$1291)-1,0)</f>
        <v>-4.2771016663546102E-2</v>
      </c>
      <c r="K776" s="49"/>
    </row>
    <row r="777" spans="1:11" x14ac:dyDescent="0.25">
      <c r="A777" s="21">
        <v>44589</v>
      </c>
      <c r="B777" s="2">
        <f>_xlfn.IFNA(VLOOKUP(A777,'JGS0001'!$A:$B,2,FALSE),0)</f>
        <v>0</v>
      </c>
      <c r="C777" s="2">
        <f>_xlfn.IFNA(VLOOKUP(A777,'JGS0002'!$A:$B,2,FALSE),0)</f>
        <v>-1000</v>
      </c>
      <c r="D777" s="2">
        <f>_xlfn.IFNA(VLOOKUP(A777,'JGS0003'!$A:$B,2,FALSE),0)</f>
        <v>-1000</v>
      </c>
      <c r="E777" s="2">
        <f>_xlfn.IFNA(VLOOKUP(A777,'JGS0004'!$A:$B,2,FALSE),0)</f>
        <v>-277</v>
      </c>
      <c r="F777" s="2">
        <f>_xlfn.IFNA(VLOOKUP(A777,'JGS0005'!$A:$B,2,FALSE),0)</f>
        <v>-601</v>
      </c>
      <c r="G777" s="45">
        <f t="shared" si="25"/>
        <v>-2878</v>
      </c>
      <c r="H777" s="2">
        <f t="shared" si="24"/>
        <v>129035</v>
      </c>
      <c r="I777" s="45">
        <f>MIN((H777-MAX(H777:$H$1291)),0)</f>
        <v>-4490</v>
      </c>
      <c r="J777" s="49">
        <f>MIN(H777/MAX(H777:$H$1291)-1,0)</f>
        <v>-3.3626661673843872E-2</v>
      </c>
      <c r="K777" s="49"/>
    </row>
    <row r="778" spans="1:11" x14ac:dyDescent="0.25">
      <c r="A778" s="21">
        <v>44588</v>
      </c>
      <c r="B778" s="2">
        <f>_xlfn.IFNA(VLOOKUP(A778,'JGS0001'!$A:$B,2,FALSE),0)</f>
        <v>685</v>
      </c>
      <c r="C778" s="2">
        <f>_xlfn.IFNA(VLOOKUP(A778,'JGS0002'!$A:$B,2,FALSE),0)</f>
        <v>0</v>
      </c>
      <c r="D778" s="2">
        <f>_xlfn.IFNA(VLOOKUP(A778,'JGS0003'!$A:$B,2,FALSE),0)</f>
        <v>0</v>
      </c>
      <c r="E778" s="2">
        <f>_xlfn.IFNA(VLOOKUP(A778,'JGS0004'!$A:$B,2,FALSE),0)</f>
        <v>-1000</v>
      </c>
      <c r="F778" s="2">
        <f>_xlfn.IFNA(VLOOKUP(A778,'JGS0005'!$A:$B,2,FALSE),0)</f>
        <v>-411</v>
      </c>
      <c r="G778" s="45">
        <f t="shared" si="25"/>
        <v>-726</v>
      </c>
      <c r="H778" s="2">
        <f t="shared" si="24"/>
        <v>131913</v>
      </c>
      <c r="I778" s="45">
        <f>MIN((H778-MAX(H778:$H$1291)),0)</f>
        <v>-1612</v>
      </c>
      <c r="J778" s="49">
        <f>MIN(H778/MAX(H778:$H$1291)-1,0)</f>
        <v>-1.2072645571990281E-2</v>
      </c>
      <c r="K778" s="49"/>
    </row>
    <row r="779" spans="1:11" x14ac:dyDescent="0.25">
      <c r="A779" s="21">
        <v>44586</v>
      </c>
      <c r="B779" s="2">
        <f>_xlfn.IFNA(VLOOKUP(A779,'JGS0001'!$A:$B,2,FALSE),0)</f>
        <v>-1000</v>
      </c>
      <c r="C779" s="2">
        <f>_xlfn.IFNA(VLOOKUP(A779,'JGS0002'!$A:$B,2,FALSE),0)</f>
        <v>1114</v>
      </c>
      <c r="D779" s="2">
        <f>_xlfn.IFNA(VLOOKUP(A779,'JGS0003'!$A:$B,2,FALSE),0)</f>
        <v>0</v>
      </c>
      <c r="E779" s="2">
        <f>_xlfn.IFNA(VLOOKUP(A779,'JGS0004'!$A:$B,2,FALSE),0)</f>
        <v>-1000</v>
      </c>
      <c r="F779" s="2">
        <f>_xlfn.IFNA(VLOOKUP(A779,'JGS0005'!$A:$B,2,FALSE),0)</f>
        <v>0</v>
      </c>
      <c r="G779" s="45">
        <f t="shared" si="25"/>
        <v>-886</v>
      </c>
      <c r="H779" s="2">
        <f t="shared" si="24"/>
        <v>132639</v>
      </c>
      <c r="I779" s="45">
        <f>MIN((H779-MAX(H779:$H$1291)),0)</f>
        <v>-886</v>
      </c>
      <c r="J779" s="49">
        <f>MIN(H779/MAX(H779:$H$1291)-1,0)</f>
        <v>-6.6354615240591386E-3</v>
      </c>
      <c r="K779" s="49"/>
    </row>
    <row r="780" spans="1:11" x14ac:dyDescent="0.25">
      <c r="A780" s="21">
        <v>44585</v>
      </c>
      <c r="B780" s="2">
        <f>_xlfn.IFNA(VLOOKUP(A780,'JGS0001'!$A:$B,2,FALSE),0)</f>
        <v>1210</v>
      </c>
      <c r="C780" s="2">
        <f>_xlfn.IFNA(VLOOKUP(A780,'JGS0002'!$A:$B,2,FALSE),0)</f>
        <v>0</v>
      </c>
      <c r="D780" s="2">
        <f>_xlfn.IFNA(VLOOKUP(A780,'JGS0003'!$A:$B,2,FALSE),0)</f>
        <v>0</v>
      </c>
      <c r="E780" s="2">
        <f>_xlfn.IFNA(VLOOKUP(A780,'JGS0004'!$A:$B,2,FALSE),0)</f>
        <v>683</v>
      </c>
      <c r="F780" s="2">
        <f>_xlfn.IFNA(VLOOKUP(A780,'JGS0005'!$A:$B,2,FALSE),0)</f>
        <v>1521</v>
      </c>
      <c r="G780" s="45">
        <f t="shared" si="25"/>
        <v>3414</v>
      </c>
      <c r="H780" s="2">
        <f t="shared" si="24"/>
        <v>133525</v>
      </c>
      <c r="I780" s="45">
        <f>MIN((H780-MAX(H780:$H$1291)),0)</f>
        <v>0</v>
      </c>
      <c r="J780" s="49">
        <f>MIN(H780/MAX(H780:$H$1291)-1,0)</f>
        <v>0</v>
      </c>
      <c r="K780" s="49"/>
    </row>
    <row r="781" spans="1:11" x14ac:dyDescent="0.25">
      <c r="A781" s="21">
        <v>44582</v>
      </c>
      <c r="B781" s="2">
        <f>_xlfn.IFNA(VLOOKUP(A781,'JGS0001'!$A:$B,2,FALSE),0)</f>
        <v>-1006</v>
      </c>
      <c r="C781" s="2">
        <f>_xlfn.IFNA(VLOOKUP(A781,'JGS0002'!$A:$B,2,FALSE),0)</f>
        <v>0</v>
      </c>
      <c r="D781" s="2">
        <f>_xlfn.IFNA(VLOOKUP(A781,'JGS0003'!$A:$B,2,FALSE),0)</f>
        <v>0</v>
      </c>
      <c r="E781" s="2">
        <f>_xlfn.IFNA(VLOOKUP(A781,'JGS0004'!$A:$B,2,FALSE),0)</f>
        <v>44</v>
      </c>
      <c r="F781" s="2">
        <f>_xlfn.IFNA(VLOOKUP(A781,'JGS0005'!$A:$B,2,FALSE),0)</f>
        <v>0</v>
      </c>
      <c r="G781" s="45">
        <f t="shared" si="25"/>
        <v>-962</v>
      </c>
      <c r="H781" s="2">
        <f t="shared" si="24"/>
        <v>130111</v>
      </c>
      <c r="I781" s="45">
        <f>MIN((H781-MAX(H781:$H$1291)),0)</f>
        <v>-962</v>
      </c>
      <c r="J781" s="49">
        <f>MIN(H781/MAX(H781:$H$1291)-1,0)</f>
        <v>-7.3394215437199151E-3</v>
      </c>
      <c r="K781" s="49"/>
    </row>
    <row r="782" spans="1:11" x14ac:dyDescent="0.25">
      <c r="A782" s="21">
        <v>44581</v>
      </c>
      <c r="B782" s="2">
        <f>_xlfn.IFNA(VLOOKUP(A782,'JGS0001'!$A:$B,2,FALSE),0)</f>
        <v>1270</v>
      </c>
      <c r="C782" s="2">
        <f>_xlfn.IFNA(VLOOKUP(A782,'JGS0002'!$A:$B,2,FALSE),0)</f>
        <v>0</v>
      </c>
      <c r="D782" s="2">
        <f>_xlfn.IFNA(VLOOKUP(A782,'JGS0003'!$A:$B,2,FALSE),0)</f>
        <v>0</v>
      </c>
      <c r="E782" s="2">
        <f>_xlfn.IFNA(VLOOKUP(A782,'JGS0004'!$A:$B,2,FALSE),0)</f>
        <v>1374</v>
      </c>
      <c r="F782" s="2">
        <f>_xlfn.IFNA(VLOOKUP(A782,'JGS0005'!$A:$B,2,FALSE),0)</f>
        <v>1885</v>
      </c>
      <c r="G782" s="45">
        <f t="shared" si="25"/>
        <v>4529</v>
      </c>
      <c r="H782" s="2">
        <f t="shared" si="24"/>
        <v>131073</v>
      </c>
      <c r="I782" s="45">
        <f>MIN((H782-MAX(H782:$H$1291)),0)</f>
        <v>0</v>
      </c>
      <c r="J782" s="49">
        <f>MIN(H782/MAX(H782:$H$1291)-1,0)</f>
        <v>0</v>
      </c>
      <c r="K782" s="49"/>
    </row>
    <row r="783" spans="1:11" x14ac:dyDescent="0.25">
      <c r="A783" s="21">
        <v>44580</v>
      </c>
      <c r="B783" s="2">
        <f>_xlfn.IFNA(VLOOKUP(A783,'JGS0001'!$A:$B,2,FALSE),0)</f>
        <v>0</v>
      </c>
      <c r="C783" s="2">
        <f>_xlfn.IFNA(VLOOKUP(A783,'JGS0002'!$A:$B,2,FALSE),0)</f>
        <v>0</v>
      </c>
      <c r="D783" s="2">
        <f>_xlfn.IFNA(VLOOKUP(A783,'JGS0003'!$A:$B,2,FALSE),0)</f>
        <v>0</v>
      </c>
      <c r="E783" s="2">
        <f>_xlfn.IFNA(VLOOKUP(A783,'JGS0004'!$A:$B,2,FALSE),0)</f>
        <v>-144</v>
      </c>
      <c r="F783" s="2">
        <f>_xlfn.IFNA(VLOOKUP(A783,'JGS0005'!$A:$B,2,FALSE),0)</f>
        <v>-198</v>
      </c>
      <c r="G783" s="45">
        <f t="shared" si="25"/>
        <v>-342</v>
      </c>
      <c r="H783" s="2">
        <f t="shared" si="24"/>
        <v>126544</v>
      </c>
      <c r="I783" s="45">
        <f>MIN((H783-MAX(H783:$H$1291)),0)</f>
        <v>-1144</v>
      </c>
      <c r="J783" s="49">
        <f>MIN(H783/MAX(H783:$H$1291)-1,0)</f>
        <v>-8.9593383873191046E-3</v>
      </c>
      <c r="K783" s="49"/>
    </row>
    <row r="784" spans="1:11" x14ac:dyDescent="0.25">
      <c r="A784" s="21">
        <v>44579</v>
      </c>
      <c r="B784" s="2">
        <f>_xlfn.IFNA(VLOOKUP(A784,'JGS0001'!$A:$B,2,FALSE),0)</f>
        <v>0</v>
      </c>
      <c r="C784" s="2">
        <f>_xlfn.IFNA(VLOOKUP(A784,'JGS0002'!$A:$B,2,FALSE),0)</f>
        <v>0</v>
      </c>
      <c r="D784" s="2">
        <f>_xlfn.IFNA(VLOOKUP(A784,'JGS0003'!$A:$B,2,FALSE),0)</f>
        <v>-1000</v>
      </c>
      <c r="E784" s="2">
        <f>_xlfn.IFNA(VLOOKUP(A784,'JGS0004'!$A:$B,2,FALSE),0)</f>
        <v>1463</v>
      </c>
      <c r="F784" s="2">
        <f>_xlfn.IFNA(VLOOKUP(A784,'JGS0005'!$A:$B,2,FALSE),0)</f>
        <v>0</v>
      </c>
      <c r="G784" s="45">
        <f t="shared" si="25"/>
        <v>463</v>
      </c>
      <c r="H784" s="2">
        <f t="shared" si="24"/>
        <v>126886</v>
      </c>
      <c r="I784" s="45">
        <f>MIN((H784-MAX(H784:$H$1291)),0)</f>
        <v>-802</v>
      </c>
      <c r="J784" s="49">
        <f>MIN(H784/MAX(H784:$H$1291)-1,0)</f>
        <v>-6.280934778522651E-3</v>
      </c>
      <c r="K784" s="49"/>
    </row>
    <row r="785" spans="1:11" x14ac:dyDescent="0.25">
      <c r="A785" s="21">
        <v>44578</v>
      </c>
      <c r="B785" s="2">
        <f>_xlfn.IFNA(VLOOKUP(A785,'JGS0001'!$A:$B,2,FALSE),0)</f>
        <v>0</v>
      </c>
      <c r="C785" s="2">
        <f>_xlfn.IFNA(VLOOKUP(A785,'JGS0002'!$A:$B,2,FALSE),0)</f>
        <v>455</v>
      </c>
      <c r="D785" s="2">
        <f>_xlfn.IFNA(VLOOKUP(A785,'JGS0003'!$A:$B,2,FALSE),0)</f>
        <v>0</v>
      </c>
      <c r="E785" s="2">
        <f>_xlfn.IFNA(VLOOKUP(A785,'JGS0004'!$A:$B,2,FALSE),0)</f>
        <v>0</v>
      </c>
      <c r="F785" s="2">
        <f>_xlfn.IFNA(VLOOKUP(A785,'JGS0005'!$A:$B,2,FALSE),0)</f>
        <v>0</v>
      </c>
      <c r="G785" s="45">
        <f t="shared" si="25"/>
        <v>455</v>
      </c>
      <c r="H785" s="2">
        <f t="shared" si="24"/>
        <v>126423</v>
      </c>
      <c r="I785" s="45">
        <f>MIN((H785-MAX(H785:$H$1291)),0)</f>
        <v>-1265</v>
      </c>
      <c r="J785" s="49">
        <f>MIN(H785/MAX(H785:$H$1291)-1,0)</f>
        <v>-9.9069607167471263E-3</v>
      </c>
      <c r="K785" s="49"/>
    </row>
    <row r="786" spans="1:11" x14ac:dyDescent="0.25">
      <c r="A786" s="21">
        <v>44575</v>
      </c>
      <c r="B786" s="2">
        <f>_xlfn.IFNA(VLOOKUP(A786,'JGS0001'!$A:$B,2,FALSE),0)</f>
        <v>0</v>
      </c>
      <c r="C786" s="2">
        <f>_xlfn.IFNA(VLOOKUP(A786,'JGS0002'!$A:$B,2,FALSE),0)</f>
        <v>833</v>
      </c>
      <c r="D786" s="2">
        <f>_xlfn.IFNA(VLOOKUP(A786,'JGS0003'!$A:$B,2,FALSE),0)</f>
        <v>0</v>
      </c>
      <c r="E786" s="2">
        <f>_xlfn.IFNA(VLOOKUP(A786,'JGS0004'!$A:$B,2,FALSE),0)</f>
        <v>0</v>
      </c>
      <c r="F786" s="2">
        <f>_xlfn.IFNA(VLOOKUP(A786,'JGS0005'!$A:$B,2,FALSE),0)</f>
        <v>0</v>
      </c>
      <c r="G786" s="45">
        <f t="shared" si="25"/>
        <v>833</v>
      </c>
      <c r="H786" s="2">
        <f t="shared" si="24"/>
        <v>125968</v>
      </c>
      <c r="I786" s="45">
        <f>MIN((H786-MAX(H786:$H$1291)),0)</f>
        <v>-1720</v>
      </c>
      <c r="J786" s="49">
        <f>MIN(H786/MAX(H786:$H$1291)-1,0)</f>
        <v>-1.3470333938976231E-2</v>
      </c>
      <c r="K786" s="49"/>
    </row>
    <row r="787" spans="1:11" x14ac:dyDescent="0.25">
      <c r="A787" s="21">
        <v>44574</v>
      </c>
      <c r="B787" s="2">
        <f>_xlfn.IFNA(VLOOKUP(A787,'JGS0001'!$A:$B,2,FALSE),0)</f>
        <v>-520</v>
      </c>
      <c r="C787" s="2">
        <f>_xlfn.IFNA(VLOOKUP(A787,'JGS0002'!$A:$B,2,FALSE),0)</f>
        <v>0</v>
      </c>
      <c r="D787" s="2">
        <f>_xlfn.IFNA(VLOOKUP(A787,'JGS0003'!$A:$B,2,FALSE),0)</f>
        <v>-25</v>
      </c>
      <c r="E787" s="2">
        <f>_xlfn.IFNA(VLOOKUP(A787,'JGS0004'!$A:$B,2,FALSE),0)</f>
        <v>-1000</v>
      </c>
      <c r="F787" s="2">
        <f>_xlfn.IFNA(VLOOKUP(A787,'JGS0005'!$A:$B,2,FALSE),0)</f>
        <v>-1008</v>
      </c>
      <c r="G787" s="45">
        <f t="shared" si="25"/>
        <v>-2553</v>
      </c>
      <c r="H787" s="2">
        <f t="shared" si="24"/>
        <v>125135</v>
      </c>
      <c r="I787" s="45">
        <f>MIN((H787-MAX(H787:$H$1291)),0)</f>
        <v>-2553</v>
      </c>
      <c r="J787" s="49">
        <f>MIN(H787/MAX(H787:$H$1291)-1,0)</f>
        <v>-1.9994047991980457E-2</v>
      </c>
      <c r="K787" s="49"/>
    </row>
    <row r="788" spans="1:11" x14ac:dyDescent="0.25">
      <c r="A788" s="21">
        <v>44573</v>
      </c>
      <c r="B788" s="2">
        <f>_xlfn.IFNA(VLOOKUP(A788,'JGS0001'!$A:$B,2,FALSE),0)</f>
        <v>535</v>
      </c>
      <c r="C788" s="2">
        <f>_xlfn.IFNA(VLOOKUP(A788,'JGS0002'!$A:$B,2,FALSE),0)</f>
        <v>0</v>
      </c>
      <c r="D788" s="2">
        <f>_xlfn.IFNA(VLOOKUP(A788,'JGS0003'!$A:$B,2,FALSE),0)</f>
        <v>0</v>
      </c>
      <c r="E788" s="2">
        <f>_xlfn.IFNA(VLOOKUP(A788,'JGS0004'!$A:$B,2,FALSE),0)</f>
        <v>40</v>
      </c>
      <c r="F788" s="2">
        <f>_xlfn.IFNA(VLOOKUP(A788,'JGS0005'!$A:$B,2,FALSE),0)</f>
        <v>432</v>
      </c>
      <c r="G788" s="45">
        <f t="shared" si="25"/>
        <v>1007</v>
      </c>
      <c r="H788" s="2">
        <f t="shared" si="24"/>
        <v>127688</v>
      </c>
      <c r="I788" s="45">
        <f>MIN((H788-MAX(H788:$H$1291)),0)</f>
        <v>0</v>
      </c>
      <c r="J788" s="49">
        <f>MIN(H788/MAX(H788:$H$1291)-1,0)</f>
        <v>0</v>
      </c>
      <c r="K788" s="49"/>
    </row>
    <row r="789" spans="1:11" x14ac:dyDescent="0.25">
      <c r="A789" s="21">
        <v>44572</v>
      </c>
      <c r="B789" s="2">
        <f>_xlfn.IFNA(VLOOKUP(A789,'JGS0001'!$A:$B,2,FALSE),0)</f>
        <v>0</v>
      </c>
      <c r="C789" s="2">
        <f>_xlfn.IFNA(VLOOKUP(A789,'JGS0002'!$A:$B,2,FALSE),0)</f>
        <v>168</v>
      </c>
      <c r="D789" s="2">
        <f>_xlfn.IFNA(VLOOKUP(A789,'JGS0003'!$A:$B,2,FALSE),0)</f>
        <v>-35</v>
      </c>
      <c r="E789" s="2">
        <f>_xlfn.IFNA(VLOOKUP(A789,'JGS0004'!$A:$B,2,FALSE),0)</f>
        <v>0</v>
      </c>
      <c r="F789" s="2">
        <f>_xlfn.IFNA(VLOOKUP(A789,'JGS0005'!$A:$B,2,FALSE),0)</f>
        <v>270</v>
      </c>
      <c r="G789" s="45">
        <f t="shared" si="25"/>
        <v>403</v>
      </c>
      <c r="H789" s="2">
        <f t="shared" si="24"/>
        <v>126681</v>
      </c>
      <c r="I789" s="45">
        <f>MIN((H789-MAX(H789:$H$1291)),0)</f>
        <v>0</v>
      </c>
      <c r="J789" s="49">
        <f>MIN(H789/MAX(H789:$H$1291)-1,0)</f>
        <v>0</v>
      </c>
      <c r="K789" s="49"/>
    </row>
    <row r="790" spans="1:11" x14ac:dyDescent="0.25">
      <c r="A790" s="21">
        <v>44571</v>
      </c>
      <c r="B790" s="2">
        <f>_xlfn.IFNA(VLOOKUP(A790,'JGS0001'!$A:$B,2,FALSE),0)</f>
        <v>0</v>
      </c>
      <c r="C790" s="2">
        <f>_xlfn.IFNA(VLOOKUP(A790,'JGS0002'!$A:$B,2,FALSE),0)</f>
        <v>533</v>
      </c>
      <c r="D790" s="2">
        <f>_xlfn.IFNA(VLOOKUP(A790,'JGS0003'!$A:$B,2,FALSE),0)</f>
        <v>250</v>
      </c>
      <c r="E790" s="2">
        <f>_xlfn.IFNA(VLOOKUP(A790,'JGS0004'!$A:$B,2,FALSE),0)</f>
        <v>501</v>
      </c>
      <c r="F790" s="2">
        <f>_xlfn.IFNA(VLOOKUP(A790,'JGS0005'!$A:$B,2,FALSE),0)</f>
        <v>1563</v>
      </c>
      <c r="G790" s="45">
        <f t="shared" si="25"/>
        <v>2847</v>
      </c>
      <c r="H790" s="2">
        <f t="shared" si="24"/>
        <v>126278</v>
      </c>
      <c r="I790" s="45">
        <f>MIN((H790-MAX(H790:$H$1291)),0)</f>
        <v>-402</v>
      </c>
      <c r="J790" s="49">
        <f>MIN(H790/MAX(H790:$H$1291)-1,0)</f>
        <v>-3.1733501736659342E-3</v>
      </c>
      <c r="K790" s="49"/>
    </row>
    <row r="791" spans="1:11" x14ac:dyDescent="0.25">
      <c r="A791" s="21">
        <v>44568</v>
      </c>
      <c r="B791" s="2">
        <f>_xlfn.IFNA(VLOOKUP(A791,'JGS0001'!$A:$B,2,FALSE),0)</f>
        <v>0</v>
      </c>
      <c r="C791" s="2">
        <f>_xlfn.IFNA(VLOOKUP(A791,'JGS0002'!$A:$B,2,FALSE),0)</f>
        <v>0</v>
      </c>
      <c r="D791" s="2">
        <f>_xlfn.IFNA(VLOOKUP(A791,'JGS0003'!$A:$B,2,FALSE),0)</f>
        <v>400</v>
      </c>
      <c r="E791" s="2">
        <f>_xlfn.IFNA(VLOOKUP(A791,'JGS0004'!$A:$B,2,FALSE),0)</f>
        <v>-645</v>
      </c>
      <c r="F791" s="2">
        <f>_xlfn.IFNA(VLOOKUP(A791,'JGS0005'!$A:$B,2,FALSE),0)</f>
        <v>-1002</v>
      </c>
      <c r="G791" s="45">
        <f t="shared" si="25"/>
        <v>-1247</v>
      </c>
      <c r="H791" s="2">
        <f t="shared" si="24"/>
        <v>123431</v>
      </c>
      <c r="I791" s="45">
        <f>MIN((H791-MAX(H791:$H$1291)),0)</f>
        <v>-3249</v>
      </c>
      <c r="J791" s="49">
        <f>MIN(H791/MAX(H791:$H$1291)-1,0)</f>
        <v>-2.5647300284180607E-2</v>
      </c>
      <c r="K791" s="49"/>
    </row>
    <row r="792" spans="1:11" x14ac:dyDescent="0.25">
      <c r="A792" s="21">
        <v>44567</v>
      </c>
      <c r="B792" s="2">
        <f>_xlfn.IFNA(VLOOKUP(A792,'JGS0001'!$A:$B,2,FALSE),0)</f>
        <v>0</v>
      </c>
      <c r="C792" s="2">
        <f>_xlfn.IFNA(VLOOKUP(A792,'JGS0002'!$A:$B,2,FALSE),0)</f>
        <v>0</v>
      </c>
      <c r="D792" s="2">
        <f>_xlfn.IFNA(VLOOKUP(A792,'JGS0003'!$A:$B,2,FALSE),0)</f>
        <v>0</v>
      </c>
      <c r="E792" s="2">
        <f>_xlfn.IFNA(VLOOKUP(A792,'JGS0004'!$A:$B,2,FALSE),0)</f>
        <v>-1002</v>
      </c>
      <c r="F792" s="2">
        <f>_xlfn.IFNA(VLOOKUP(A792,'JGS0005'!$A:$B,2,FALSE),0)</f>
        <v>-1000</v>
      </c>
      <c r="G792" s="45">
        <f t="shared" si="25"/>
        <v>-2002</v>
      </c>
      <c r="H792" s="2">
        <f t="shared" si="24"/>
        <v>124678</v>
      </c>
      <c r="I792" s="45">
        <f>MIN((H792-MAX(H792:$H$1291)),0)</f>
        <v>-2002</v>
      </c>
      <c r="J792" s="49">
        <f>MIN(H792/MAX(H792:$H$1291)-1,0)</f>
        <v>-1.5803599621092568E-2</v>
      </c>
      <c r="K792" s="49"/>
    </row>
    <row r="793" spans="1:11" x14ac:dyDescent="0.25">
      <c r="A793" s="21">
        <v>44566</v>
      </c>
      <c r="B793" s="2">
        <f>_xlfn.IFNA(VLOOKUP(A793,'JGS0001'!$A:$B,2,FALSE),0)</f>
        <v>-475</v>
      </c>
      <c r="C793" s="2">
        <f>_xlfn.IFNA(VLOOKUP(A793,'JGS0002'!$A:$B,2,FALSE),0)</f>
        <v>620</v>
      </c>
      <c r="D793" s="2">
        <f>_xlfn.IFNA(VLOOKUP(A793,'JGS0003'!$A:$B,2,FALSE),0)</f>
        <v>700</v>
      </c>
      <c r="E793" s="2">
        <f>_xlfn.IFNA(VLOOKUP(A793,'JGS0004'!$A:$B,2,FALSE),0)</f>
        <v>0</v>
      </c>
      <c r="F793" s="2">
        <f>_xlfn.IFNA(VLOOKUP(A793,'JGS0005'!$A:$B,2,FALSE),0)</f>
        <v>1764</v>
      </c>
      <c r="G793" s="45">
        <f t="shared" si="25"/>
        <v>2609</v>
      </c>
      <c r="H793" s="2">
        <f t="shared" si="24"/>
        <v>126680</v>
      </c>
      <c r="I793" s="45">
        <f>MIN((H793-MAX(H793:$H$1291)),0)</f>
        <v>0</v>
      </c>
      <c r="J793" s="49">
        <f>MIN(H793/MAX(H793:$H$1291)-1,0)</f>
        <v>0</v>
      </c>
      <c r="K793" s="49"/>
    </row>
    <row r="794" spans="1:11" x14ac:dyDescent="0.25">
      <c r="A794" s="21">
        <v>44565</v>
      </c>
      <c r="B794" s="2">
        <f>_xlfn.IFNA(VLOOKUP(A794,'JGS0001'!$A:$B,2,FALSE),0)</f>
        <v>-1000</v>
      </c>
      <c r="C794" s="2">
        <f>_xlfn.IFNA(VLOOKUP(A794,'JGS0002'!$A:$B,2,FALSE),0)</f>
        <v>1285</v>
      </c>
      <c r="D794" s="2">
        <f>_xlfn.IFNA(VLOOKUP(A794,'JGS0003'!$A:$B,2,FALSE),0)</f>
        <v>601</v>
      </c>
      <c r="E794" s="2">
        <f>_xlfn.IFNA(VLOOKUP(A794,'JGS0004'!$A:$B,2,FALSE),0)</f>
        <v>0</v>
      </c>
      <c r="F794" s="2">
        <f>_xlfn.IFNA(VLOOKUP(A794,'JGS0005'!$A:$B,2,FALSE),0)</f>
        <v>1709</v>
      </c>
      <c r="G794" s="45">
        <f t="shared" si="25"/>
        <v>2595</v>
      </c>
      <c r="H794" s="2">
        <f t="shared" si="24"/>
        <v>124071</v>
      </c>
      <c r="I794" s="45">
        <f>MIN((H794-MAX(H794:$H$1291)),0)</f>
        <v>0</v>
      </c>
      <c r="J794" s="49">
        <f>MIN(H794/MAX(H794:$H$1291)-1,0)</f>
        <v>0</v>
      </c>
      <c r="K794" s="49"/>
    </row>
    <row r="795" spans="1:11" x14ac:dyDescent="0.25">
      <c r="A795" s="21">
        <v>44564</v>
      </c>
      <c r="B795" s="2">
        <f>_xlfn.IFNA(VLOOKUP(A795,'JGS0001'!$A:$B,2,FALSE),0)</f>
        <v>985</v>
      </c>
      <c r="C795" s="2">
        <f>_xlfn.IFNA(VLOOKUP(A795,'JGS0002'!$A:$B,2,FALSE),0)</f>
        <v>0</v>
      </c>
      <c r="D795" s="2">
        <f>_xlfn.IFNA(VLOOKUP(A795,'JGS0003'!$A:$B,2,FALSE),0)</f>
        <v>735</v>
      </c>
      <c r="E795" s="2">
        <f>_xlfn.IFNA(VLOOKUP(A795,'JGS0004'!$A:$B,2,FALSE),0)</f>
        <v>1899</v>
      </c>
      <c r="F795" s="2">
        <f>_xlfn.IFNA(VLOOKUP(A795,'JGS0005'!$A:$B,2,FALSE),0)</f>
        <v>2507</v>
      </c>
      <c r="G795" s="45">
        <f t="shared" si="25"/>
        <v>6126</v>
      </c>
      <c r="H795" s="2">
        <f t="shared" si="24"/>
        <v>121476</v>
      </c>
      <c r="I795" s="45">
        <f>MIN((H795-MAX(H795:$H$1291)),0)</f>
        <v>0</v>
      </c>
      <c r="J795" s="49">
        <f>MIN(H795/MAX(H795:$H$1291)-1,0)</f>
        <v>0</v>
      </c>
      <c r="K795" s="49"/>
    </row>
    <row r="796" spans="1:11" x14ac:dyDescent="0.25">
      <c r="A796" s="21">
        <v>44561</v>
      </c>
      <c r="B796" s="2">
        <f>_xlfn.IFNA(VLOOKUP(A796,'JGS0001'!$A:$B,2,FALSE),0)</f>
        <v>637</v>
      </c>
      <c r="C796" s="2">
        <f>_xlfn.IFNA(VLOOKUP(A796,'JGS0002'!$A:$B,2,FALSE),0)</f>
        <v>-208</v>
      </c>
      <c r="D796" s="2">
        <f>_xlfn.IFNA(VLOOKUP(A796,'JGS0003'!$A:$B,2,FALSE),0)</f>
        <v>435</v>
      </c>
      <c r="E796" s="2">
        <f>_xlfn.IFNA(VLOOKUP(A796,'JGS0004'!$A:$B,2,FALSE),0)</f>
        <v>0</v>
      </c>
      <c r="F796" s="2">
        <f>_xlfn.IFNA(VLOOKUP(A796,'JGS0005'!$A:$B,2,FALSE),0)</f>
        <v>1242</v>
      </c>
      <c r="G796" s="45">
        <f t="shared" si="25"/>
        <v>2106</v>
      </c>
      <c r="H796" s="2">
        <f t="shared" si="24"/>
        <v>115350</v>
      </c>
      <c r="I796" s="45">
        <f>MIN((H796-MAX(H796:$H$1291)),0)</f>
        <v>-1020</v>
      </c>
      <c r="J796" s="49">
        <f>MIN(H796/MAX(H796:$H$1291)-1,0)</f>
        <v>-8.7651456560969843E-3</v>
      </c>
      <c r="K796" s="49"/>
    </row>
    <row r="797" spans="1:11" x14ac:dyDescent="0.25">
      <c r="A797" s="21">
        <v>44560</v>
      </c>
      <c r="B797" s="2">
        <f>_xlfn.IFNA(VLOOKUP(A797,'JGS0001'!$A:$B,2,FALSE),0)</f>
        <v>0</v>
      </c>
      <c r="C797" s="2">
        <f>_xlfn.IFNA(VLOOKUP(A797,'JGS0002'!$A:$B,2,FALSE),0)</f>
        <v>-275</v>
      </c>
      <c r="D797" s="2">
        <f>_xlfn.IFNA(VLOOKUP(A797,'JGS0003'!$A:$B,2,FALSE),0)</f>
        <v>-205</v>
      </c>
      <c r="E797" s="2">
        <f>_xlfn.IFNA(VLOOKUP(A797,'JGS0004'!$A:$B,2,FALSE),0)</f>
        <v>0</v>
      </c>
      <c r="F797" s="2">
        <f>_xlfn.IFNA(VLOOKUP(A797,'JGS0005'!$A:$B,2,FALSE),0)</f>
        <v>0</v>
      </c>
      <c r="G797" s="45">
        <f t="shared" si="25"/>
        <v>-480</v>
      </c>
      <c r="H797" s="2">
        <f t="shared" si="24"/>
        <v>113244</v>
      </c>
      <c r="I797" s="45">
        <f>MIN((H797-MAX(H797:$H$1291)),0)</f>
        <v>-3126</v>
      </c>
      <c r="J797" s="49">
        <f>MIN(H797/MAX(H797:$H$1291)-1,0)</f>
        <v>-2.6862593451920547E-2</v>
      </c>
      <c r="K797" s="49"/>
    </row>
    <row r="798" spans="1:11" x14ac:dyDescent="0.25">
      <c r="A798" s="21">
        <v>44559</v>
      </c>
      <c r="B798" s="2">
        <f>_xlfn.IFNA(VLOOKUP(A798,'JGS0001'!$A:$B,2,FALSE),0)</f>
        <v>0</v>
      </c>
      <c r="C798" s="2">
        <f>_xlfn.IFNA(VLOOKUP(A798,'JGS0002'!$A:$B,2,FALSE),0)</f>
        <v>0</v>
      </c>
      <c r="D798" s="2">
        <f>_xlfn.IFNA(VLOOKUP(A798,'JGS0003'!$A:$B,2,FALSE),0)</f>
        <v>0</v>
      </c>
      <c r="E798" s="2">
        <f>_xlfn.IFNA(VLOOKUP(A798,'JGS0004'!$A:$B,2,FALSE),0)</f>
        <v>0</v>
      </c>
      <c r="F798" s="2">
        <f>_xlfn.IFNA(VLOOKUP(A798,'JGS0005'!$A:$B,2,FALSE),0)</f>
        <v>-1020</v>
      </c>
      <c r="G798" s="45">
        <f t="shared" si="25"/>
        <v>-1020</v>
      </c>
      <c r="H798" s="2">
        <f t="shared" si="24"/>
        <v>113724</v>
      </c>
      <c r="I798" s="45">
        <f>MIN((H798-MAX(H798:$H$1291)),0)</f>
        <v>-2646</v>
      </c>
      <c r="J798" s="49">
        <f>MIN(H798/MAX(H798:$H$1291)-1,0)</f>
        <v>-2.2737819025522077E-2</v>
      </c>
      <c r="K798" s="49"/>
    </row>
    <row r="799" spans="1:11" x14ac:dyDescent="0.25">
      <c r="A799" s="21">
        <v>44558</v>
      </c>
      <c r="B799" s="2">
        <f>_xlfn.IFNA(VLOOKUP(A799,'JGS0001'!$A:$B,2,FALSE),0)</f>
        <v>278</v>
      </c>
      <c r="C799" s="2">
        <f>_xlfn.IFNA(VLOOKUP(A799,'JGS0002'!$A:$B,2,FALSE),0)</f>
        <v>739</v>
      </c>
      <c r="D799" s="2">
        <f>_xlfn.IFNA(VLOOKUP(A799,'JGS0003'!$A:$B,2,FALSE),0)</f>
        <v>430</v>
      </c>
      <c r="E799" s="2">
        <f>_xlfn.IFNA(VLOOKUP(A799,'JGS0004'!$A:$B,2,FALSE),0)</f>
        <v>-1000</v>
      </c>
      <c r="F799" s="2">
        <f>_xlfn.IFNA(VLOOKUP(A799,'JGS0005'!$A:$B,2,FALSE),0)</f>
        <v>480</v>
      </c>
      <c r="G799" s="45">
        <f t="shared" si="25"/>
        <v>927</v>
      </c>
      <c r="H799" s="2">
        <f t="shared" si="24"/>
        <v>114744</v>
      </c>
      <c r="I799" s="45">
        <f>MIN((H799-MAX(H799:$H$1291)),0)</f>
        <v>-1626</v>
      </c>
      <c r="J799" s="49">
        <f>MIN(H799/MAX(H799:$H$1291)-1,0)</f>
        <v>-1.3972673369425093E-2</v>
      </c>
      <c r="K799" s="49"/>
    </row>
    <row r="800" spans="1:11" x14ac:dyDescent="0.25">
      <c r="A800" s="21">
        <v>44557</v>
      </c>
      <c r="B800" s="2">
        <f>_xlfn.IFNA(VLOOKUP(A800,'JGS0001'!$A:$B,2,FALSE),0)</f>
        <v>-1003</v>
      </c>
      <c r="C800" s="2">
        <f>_xlfn.IFNA(VLOOKUP(A800,'JGS0002'!$A:$B,2,FALSE),0)</f>
        <v>515</v>
      </c>
      <c r="D800" s="2">
        <f>_xlfn.IFNA(VLOOKUP(A800,'JGS0003'!$A:$B,2,FALSE),0)</f>
        <v>0</v>
      </c>
      <c r="E800" s="2">
        <f>_xlfn.IFNA(VLOOKUP(A800,'JGS0004'!$A:$B,2,FALSE),0)</f>
        <v>-1002</v>
      </c>
      <c r="F800" s="2">
        <f>_xlfn.IFNA(VLOOKUP(A800,'JGS0005'!$A:$B,2,FALSE),0)</f>
        <v>0</v>
      </c>
      <c r="G800" s="45">
        <f t="shared" si="25"/>
        <v>-1490</v>
      </c>
      <c r="H800" s="2">
        <f t="shared" si="24"/>
        <v>113817</v>
      </c>
      <c r="I800" s="45">
        <f>MIN((H800-MAX(H800:$H$1291)),0)</f>
        <v>-2553</v>
      </c>
      <c r="J800" s="49">
        <f>MIN(H800/MAX(H800:$H$1291)-1,0)</f>
        <v>-2.1938643980407346E-2</v>
      </c>
      <c r="K800" s="49"/>
    </row>
    <row r="801" spans="1:11" x14ac:dyDescent="0.25">
      <c r="A801" s="21">
        <v>44554</v>
      </c>
      <c r="B801" s="2">
        <f>_xlfn.IFNA(VLOOKUP(A801,'JGS0001'!$A:$B,2,FALSE),0)</f>
        <v>0</v>
      </c>
      <c r="C801" s="2">
        <f>_xlfn.IFNA(VLOOKUP(A801,'JGS0002'!$A:$B,2,FALSE),0)</f>
        <v>0</v>
      </c>
      <c r="D801" s="2">
        <f>_xlfn.IFNA(VLOOKUP(A801,'JGS0003'!$A:$B,2,FALSE),0)</f>
        <v>0</v>
      </c>
      <c r="E801" s="2">
        <f>_xlfn.IFNA(VLOOKUP(A801,'JGS0004'!$A:$B,2,FALSE),0)</f>
        <v>0</v>
      </c>
      <c r="F801" s="2">
        <f>_xlfn.IFNA(VLOOKUP(A801,'JGS0005'!$A:$B,2,FALSE),0)</f>
        <v>0</v>
      </c>
      <c r="G801" s="45">
        <f t="shared" si="25"/>
        <v>0</v>
      </c>
      <c r="H801" s="2">
        <f t="shared" si="24"/>
        <v>115307</v>
      </c>
      <c r="I801" s="45">
        <f>MIN((H801-MAX(H801:$H$1291)),0)</f>
        <v>-1063</v>
      </c>
      <c r="J801" s="49">
        <f>MIN(H801/MAX(H801:$H$1291)-1,0)</f>
        <v>-9.1346566984618072E-3</v>
      </c>
      <c r="K801" s="49"/>
    </row>
    <row r="802" spans="1:11" x14ac:dyDescent="0.25">
      <c r="A802" s="21">
        <v>44553</v>
      </c>
      <c r="B802" s="2">
        <f>_xlfn.IFNA(VLOOKUP(A802,'JGS0001'!$A:$B,2,FALSE),0)</f>
        <v>0</v>
      </c>
      <c r="C802" s="2">
        <f>_xlfn.IFNA(VLOOKUP(A802,'JGS0002'!$A:$B,2,FALSE),0)</f>
        <v>-435</v>
      </c>
      <c r="D802" s="2">
        <f>_xlfn.IFNA(VLOOKUP(A802,'JGS0003'!$A:$B,2,FALSE),0)</f>
        <v>10</v>
      </c>
      <c r="E802" s="2">
        <f>_xlfn.IFNA(VLOOKUP(A802,'JGS0004'!$A:$B,2,FALSE),0)</f>
        <v>0</v>
      </c>
      <c r="F802" s="2">
        <f>_xlfn.IFNA(VLOOKUP(A802,'JGS0005'!$A:$B,2,FALSE),0)</f>
        <v>54</v>
      </c>
      <c r="G802" s="45">
        <f t="shared" si="25"/>
        <v>-371</v>
      </c>
      <c r="H802" s="2">
        <f t="shared" si="24"/>
        <v>115307</v>
      </c>
      <c r="I802" s="45">
        <f>MIN((H802-MAX(H802:$H$1291)),0)</f>
        <v>-1063</v>
      </c>
      <c r="J802" s="49">
        <f>MIN(H802/MAX(H802:$H$1291)-1,0)</f>
        <v>-9.1346566984618072E-3</v>
      </c>
      <c r="K802" s="49"/>
    </row>
    <row r="803" spans="1:11" x14ac:dyDescent="0.25">
      <c r="A803" s="21">
        <v>44552</v>
      </c>
      <c r="B803" s="2">
        <f>_xlfn.IFNA(VLOOKUP(A803,'JGS0001'!$A:$B,2,FALSE),0)</f>
        <v>0</v>
      </c>
      <c r="C803" s="2">
        <f>_xlfn.IFNA(VLOOKUP(A803,'JGS0002'!$A:$B,2,FALSE),0)</f>
        <v>688</v>
      </c>
      <c r="D803" s="2">
        <f>_xlfn.IFNA(VLOOKUP(A803,'JGS0003'!$A:$B,2,FALSE),0)</f>
        <v>-380</v>
      </c>
      <c r="E803" s="2">
        <f>_xlfn.IFNA(VLOOKUP(A803,'JGS0004'!$A:$B,2,FALSE),0)</f>
        <v>0</v>
      </c>
      <c r="F803" s="2">
        <f>_xlfn.IFNA(VLOOKUP(A803,'JGS0005'!$A:$B,2,FALSE),0)</f>
        <v>-1000</v>
      </c>
      <c r="G803" s="45">
        <f t="shared" si="25"/>
        <v>-692</v>
      </c>
      <c r="H803" s="2">
        <f t="shared" si="24"/>
        <v>115678</v>
      </c>
      <c r="I803" s="45">
        <f>MIN((H803-MAX(H803:$H$1291)),0)</f>
        <v>-692</v>
      </c>
      <c r="J803" s="49">
        <f>MIN(H803/MAX(H803:$H$1291)-1,0)</f>
        <v>-5.9465497980578652E-3</v>
      </c>
      <c r="K803" s="49"/>
    </row>
    <row r="804" spans="1:11" x14ac:dyDescent="0.25">
      <c r="A804" s="21">
        <v>44551</v>
      </c>
      <c r="B804" s="2">
        <f>_xlfn.IFNA(VLOOKUP(A804,'JGS0001'!$A:$B,2,FALSE),0)</f>
        <v>0</v>
      </c>
      <c r="C804" s="2">
        <f>_xlfn.IFNA(VLOOKUP(A804,'JGS0002'!$A:$B,2,FALSE),0)</f>
        <v>0</v>
      </c>
      <c r="D804" s="2">
        <f>_xlfn.IFNA(VLOOKUP(A804,'JGS0003'!$A:$B,2,FALSE),0)</f>
        <v>-1000</v>
      </c>
      <c r="E804" s="2">
        <f>_xlfn.IFNA(VLOOKUP(A804,'JGS0004'!$A:$B,2,FALSE),0)</f>
        <v>0</v>
      </c>
      <c r="F804" s="2">
        <f>_xlfn.IFNA(VLOOKUP(A804,'JGS0005'!$A:$B,2,FALSE),0)</f>
        <v>1133</v>
      </c>
      <c r="G804" s="45">
        <f t="shared" si="25"/>
        <v>133</v>
      </c>
      <c r="H804" s="2">
        <f t="shared" si="24"/>
        <v>116370</v>
      </c>
      <c r="I804" s="45">
        <f>MIN((H804-MAX(H804:$H$1291)),0)</f>
        <v>0</v>
      </c>
      <c r="J804" s="49">
        <f>MIN(H804/MAX(H804:$H$1291)-1,0)</f>
        <v>0</v>
      </c>
      <c r="K804" s="49"/>
    </row>
    <row r="805" spans="1:11" x14ac:dyDescent="0.25">
      <c r="A805" s="21">
        <v>44550</v>
      </c>
      <c r="B805" s="2">
        <f>_xlfn.IFNA(VLOOKUP(A805,'JGS0001'!$A:$B,2,FALSE),0)</f>
        <v>1845</v>
      </c>
      <c r="C805" s="2">
        <f>_xlfn.IFNA(VLOOKUP(A805,'JGS0002'!$A:$B,2,FALSE),0)</f>
        <v>0</v>
      </c>
      <c r="D805" s="2">
        <f>_xlfn.IFNA(VLOOKUP(A805,'JGS0003'!$A:$B,2,FALSE),0)</f>
        <v>0</v>
      </c>
      <c r="E805" s="2">
        <f>_xlfn.IFNA(VLOOKUP(A805,'JGS0004'!$A:$B,2,FALSE),0)</f>
        <v>2291</v>
      </c>
      <c r="F805" s="2">
        <f>_xlfn.IFNA(VLOOKUP(A805,'JGS0005'!$A:$B,2,FALSE),0)</f>
        <v>840</v>
      </c>
      <c r="G805" s="45">
        <f t="shared" si="25"/>
        <v>4976</v>
      </c>
      <c r="H805" s="2">
        <f t="shared" si="24"/>
        <v>116237</v>
      </c>
      <c r="I805" s="45">
        <f>MIN((H805-MAX(H805:$H$1291)),0)</f>
        <v>0</v>
      </c>
      <c r="J805" s="49">
        <f>MIN(H805/MAX(H805:$H$1291)-1,0)</f>
        <v>0</v>
      </c>
      <c r="K805" s="49"/>
    </row>
    <row r="806" spans="1:11" x14ac:dyDescent="0.25">
      <c r="A806" s="21">
        <v>44547</v>
      </c>
      <c r="B806" s="2">
        <f>_xlfn.IFNA(VLOOKUP(A806,'JGS0001'!$A:$B,2,FALSE),0)</f>
        <v>1707</v>
      </c>
      <c r="C806" s="2">
        <f>_xlfn.IFNA(VLOOKUP(A806,'JGS0002'!$A:$B,2,FALSE),0)</f>
        <v>0</v>
      </c>
      <c r="D806" s="2">
        <f>_xlfn.IFNA(VLOOKUP(A806,'JGS0003'!$A:$B,2,FALSE),0)</f>
        <v>0</v>
      </c>
      <c r="E806" s="2">
        <f>_xlfn.IFNA(VLOOKUP(A806,'JGS0004'!$A:$B,2,FALSE),0)</f>
        <v>0</v>
      </c>
      <c r="F806" s="2">
        <f>_xlfn.IFNA(VLOOKUP(A806,'JGS0005'!$A:$B,2,FALSE),0)</f>
        <v>1609</v>
      </c>
      <c r="G806" s="45">
        <f t="shared" si="25"/>
        <v>3316</v>
      </c>
      <c r="H806" s="2">
        <f t="shared" si="24"/>
        <v>111261</v>
      </c>
      <c r="I806" s="45">
        <f>MIN((H806-MAX(H806:$H$1291)),0)</f>
        <v>-4152</v>
      </c>
      <c r="J806" s="49">
        <f>MIN(H806/MAX(H806:$H$1291)-1,0)</f>
        <v>-3.5975150113072174E-2</v>
      </c>
      <c r="K806" s="49"/>
    </row>
    <row r="807" spans="1:11" x14ac:dyDescent="0.25">
      <c r="A807" s="21">
        <v>44546</v>
      </c>
      <c r="B807" s="2">
        <f>_xlfn.IFNA(VLOOKUP(A807,'JGS0001'!$A:$B,2,FALSE),0)</f>
        <v>0</v>
      </c>
      <c r="C807" s="2">
        <f>_xlfn.IFNA(VLOOKUP(A807,'JGS0002'!$A:$B,2,FALSE),0)</f>
        <v>0</v>
      </c>
      <c r="D807" s="2">
        <f>_xlfn.IFNA(VLOOKUP(A807,'JGS0003'!$A:$B,2,FALSE),0)</f>
        <v>0</v>
      </c>
      <c r="E807" s="2">
        <f>_xlfn.IFNA(VLOOKUP(A807,'JGS0004'!$A:$B,2,FALSE),0)</f>
        <v>0</v>
      </c>
      <c r="F807" s="2">
        <f>_xlfn.IFNA(VLOOKUP(A807,'JGS0005'!$A:$B,2,FALSE),0)</f>
        <v>0</v>
      </c>
      <c r="G807" s="45">
        <f t="shared" si="25"/>
        <v>0</v>
      </c>
      <c r="H807" s="2">
        <f t="shared" si="24"/>
        <v>107945</v>
      </c>
      <c r="I807" s="45">
        <f>MIN((H807-MAX(H807:$H$1291)),0)</f>
        <v>-7468</v>
      </c>
      <c r="J807" s="49">
        <f>MIN(H807/MAX(H807:$H$1291)-1,0)</f>
        <v>-6.4706748806460324E-2</v>
      </c>
      <c r="K807" s="49"/>
    </row>
    <row r="808" spans="1:11" x14ac:dyDescent="0.25">
      <c r="A808" s="21">
        <v>44545</v>
      </c>
      <c r="B808" s="2">
        <f>_xlfn.IFNA(VLOOKUP(A808,'JGS0001'!$A:$B,2,FALSE),0)</f>
        <v>325</v>
      </c>
      <c r="C808" s="2">
        <f>_xlfn.IFNA(VLOOKUP(A808,'JGS0002'!$A:$B,2,FALSE),0)</f>
        <v>0</v>
      </c>
      <c r="D808" s="2">
        <f>_xlfn.IFNA(VLOOKUP(A808,'JGS0003'!$A:$B,2,FALSE),0)</f>
        <v>0</v>
      </c>
      <c r="E808" s="2">
        <f>_xlfn.IFNA(VLOOKUP(A808,'JGS0004'!$A:$B,2,FALSE),0)</f>
        <v>69</v>
      </c>
      <c r="F808" s="2">
        <f>_xlfn.IFNA(VLOOKUP(A808,'JGS0005'!$A:$B,2,FALSE),0)</f>
        <v>493</v>
      </c>
      <c r="G808" s="45">
        <f t="shared" si="25"/>
        <v>887</v>
      </c>
      <c r="H808" s="2">
        <f t="shared" si="24"/>
        <v>107945</v>
      </c>
      <c r="I808" s="45">
        <f>MIN((H808-MAX(H808:$H$1291)),0)</f>
        <v>-7468</v>
      </c>
      <c r="J808" s="49">
        <f>MIN(H808/MAX(H808:$H$1291)-1,0)</f>
        <v>-6.4706748806460324E-2</v>
      </c>
      <c r="K808" s="49"/>
    </row>
    <row r="809" spans="1:11" x14ac:dyDescent="0.25">
      <c r="A809" s="21">
        <v>44544</v>
      </c>
      <c r="B809" s="2">
        <f>_xlfn.IFNA(VLOOKUP(A809,'JGS0001'!$A:$B,2,FALSE),0)</f>
        <v>-1002</v>
      </c>
      <c r="C809" s="2">
        <f>_xlfn.IFNA(VLOOKUP(A809,'JGS0002'!$A:$B,2,FALSE),0)</f>
        <v>-130</v>
      </c>
      <c r="D809" s="2">
        <f>_xlfn.IFNA(VLOOKUP(A809,'JGS0003'!$A:$B,2,FALSE),0)</f>
        <v>0</v>
      </c>
      <c r="E809" s="2">
        <f>_xlfn.IFNA(VLOOKUP(A809,'JGS0004'!$A:$B,2,FALSE),0)</f>
        <v>0</v>
      </c>
      <c r="F809" s="2">
        <f>_xlfn.IFNA(VLOOKUP(A809,'JGS0005'!$A:$B,2,FALSE),0)</f>
        <v>-1000</v>
      </c>
      <c r="G809" s="45">
        <f t="shared" si="25"/>
        <v>-2132</v>
      </c>
      <c r="H809" s="2">
        <f t="shared" si="24"/>
        <v>107058</v>
      </c>
      <c r="I809" s="45">
        <f>MIN((H809-MAX(H809:$H$1291)),0)</f>
        <v>-8355</v>
      </c>
      <c r="J809" s="49">
        <f>MIN(H809/MAX(H809:$H$1291)-1,0)</f>
        <v>-7.2392191520885829E-2</v>
      </c>
      <c r="K809" s="49"/>
    </row>
    <row r="810" spans="1:11" x14ac:dyDescent="0.25">
      <c r="A810" s="21">
        <v>44543</v>
      </c>
      <c r="B810" s="2">
        <f>_xlfn.IFNA(VLOOKUP(A810,'JGS0001'!$A:$B,2,FALSE),0)</f>
        <v>-537</v>
      </c>
      <c r="C810" s="2">
        <f>_xlfn.IFNA(VLOOKUP(A810,'JGS0002'!$A:$B,2,FALSE),0)</f>
        <v>-1855</v>
      </c>
      <c r="D810" s="2">
        <f>_xlfn.IFNA(VLOOKUP(A810,'JGS0003'!$A:$B,2,FALSE),0)</f>
        <v>0</v>
      </c>
      <c r="E810" s="2">
        <f>_xlfn.IFNA(VLOOKUP(A810,'JGS0004'!$A:$B,2,FALSE),0)</f>
        <v>0</v>
      </c>
      <c r="F810" s="2">
        <f>_xlfn.IFNA(VLOOKUP(A810,'JGS0005'!$A:$B,2,FALSE),0)</f>
        <v>-1001</v>
      </c>
      <c r="G810" s="45">
        <f t="shared" si="25"/>
        <v>-3393</v>
      </c>
      <c r="H810" s="2">
        <f t="shared" si="24"/>
        <v>109190</v>
      </c>
      <c r="I810" s="45">
        <f>MIN((H810-MAX(H810:$H$1291)),0)</f>
        <v>-6223</v>
      </c>
      <c r="J810" s="49">
        <f>MIN(H810/MAX(H810:$H$1291)-1,0)</f>
        <v>-5.3919402493653235E-2</v>
      </c>
      <c r="K810" s="49"/>
    </row>
    <row r="811" spans="1:11" x14ac:dyDescent="0.25">
      <c r="A811" s="21">
        <v>44540</v>
      </c>
      <c r="B811" s="2">
        <f>_xlfn.IFNA(VLOOKUP(A811,'JGS0001'!$A:$B,2,FALSE),0)</f>
        <v>0</v>
      </c>
      <c r="C811" s="2">
        <f>_xlfn.IFNA(VLOOKUP(A811,'JGS0002'!$A:$B,2,FALSE),0)</f>
        <v>0</v>
      </c>
      <c r="D811" s="2">
        <f>_xlfn.IFNA(VLOOKUP(A811,'JGS0003'!$A:$B,2,FALSE),0)</f>
        <v>0</v>
      </c>
      <c r="E811" s="2">
        <f>_xlfn.IFNA(VLOOKUP(A811,'JGS0004'!$A:$B,2,FALSE),0)</f>
        <v>0</v>
      </c>
      <c r="F811" s="2">
        <f>_xlfn.IFNA(VLOOKUP(A811,'JGS0005'!$A:$B,2,FALSE),0)</f>
        <v>-959</v>
      </c>
      <c r="G811" s="45">
        <f t="shared" si="25"/>
        <v>-959</v>
      </c>
      <c r="H811" s="2">
        <f t="shared" si="24"/>
        <v>112583</v>
      </c>
      <c r="I811" s="45">
        <f>MIN((H811-MAX(H811:$H$1291)),0)</f>
        <v>-2830</v>
      </c>
      <c r="J811" s="49">
        <f>MIN(H811/MAX(H811:$H$1291)-1,0)</f>
        <v>-2.4520634590557422E-2</v>
      </c>
      <c r="K811" s="49"/>
    </row>
    <row r="812" spans="1:11" x14ac:dyDescent="0.25">
      <c r="A812" s="21">
        <v>44539</v>
      </c>
      <c r="B812" s="2">
        <f>_xlfn.IFNA(VLOOKUP(A812,'JGS0001'!$A:$B,2,FALSE),0)</f>
        <v>-1000</v>
      </c>
      <c r="C812" s="2">
        <f>_xlfn.IFNA(VLOOKUP(A812,'JGS0002'!$A:$B,2,FALSE),0)</f>
        <v>0</v>
      </c>
      <c r="D812" s="2">
        <f>_xlfn.IFNA(VLOOKUP(A812,'JGS0003'!$A:$B,2,FALSE),0)</f>
        <v>0</v>
      </c>
      <c r="E812" s="2">
        <f>_xlfn.IFNA(VLOOKUP(A812,'JGS0004'!$A:$B,2,FALSE),0)</f>
        <v>129</v>
      </c>
      <c r="F812" s="2">
        <f>_xlfn.IFNA(VLOOKUP(A812,'JGS0005'!$A:$B,2,FALSE),0)</f>
        <v>-1000</v>
      </c>
      <c r="G812" s="45">
        <f t="shared" si="25"/>
        <v>-1871</v>
      </c>
      <c r="H812" s="2">
        <f t="shared" si="24"/>
        <v>113542</v>
      </c>
      <c r="I812" s="45">
        <f>MIN((H812-MAX(H812:$H$1291)),0)</f>
        <v>-1871</v>
      </c>
      <c r="J812" s="49">
        <f>MIN(H812/MAX(H812:$H$1291)-1,0)</f>
        <v>-1.6211345342379113E-2</v>
      </c>
      <c r="K812" s="49"/>
    </row>
    <row r="813" spans="1:11" x14ac:dyDescent="0.25">
      <c r="A813" s="21">
        <v>44538</v>
      </c>
      <c r="B813" s="2">
        <f>_xlfn.IFNA(VLOOKUP(A813,'JGS0001'!$A:$B,2,FALSE),0)</f>
        <v>513</v>
      </c>
      <c r="C813" s="2">
        <f>_xlfn.IFNA(VLOOKUP(A813,'JGS0002'!$A:$B,2,FALSE),0)</f>
        <v>457</v>
      </c>
      <c r="D813" s="2">
        <f>_xlfn.IFNA(VLOOKUP(A813,'JGS0003'!$A:$B,2,FALSE),0)</f>
        <v>0</v>
      </c>
      <c r="E813" s="2">
        <f>_xlfn.IFNA(VLOOKUP(A813,'JGS0004'!$A:$B,2,FALSE),0)</f>
        <v>562</v>
      </c>
      <c r="F813" s="2">
        <f>_xlfn.IFNA(VLOOKUP(A813,'JGS0005'!$A:$B,2,FALSE),0)</f>
        <v>1365</v>
      </c>
      <c r="G813" s="45">
        <f t="shared" si="25"/>
        <v>2897</v>
      </c>
      <c r="H813" s="2">
        <f t="shared" si="24"/>
        <v>115413</v>
      </c>
      <c r="I813" s="45">
        <f>MIN((H813-MAX(H813:$H$1291)),0)</f>
        <v>0</v>
      </c>
      <c r="J813" s="49">
        <f>MIN(H813/MAX(H813:$H$1291)-1,0)</f>
        <v>0</v>
      </c>
      <c r="K813" s="49"/>
    </row>
    <row r="814" spans="1:11" x14ac:dyDescent="0.25">
      <c r="A814" s="21">
        <v>44537</v>
      </c>
      <c r="B814" s="2">
        <f>_xlfn.IFNA(VLOOKUP(A814,'JGS0001'!$A:$B,2,FALSE),0)</f>
        <v>0</v>
      </c>
      <c r="C814" s="2">
        <f>_xlfn.IFNA(VLOOKUP(A814,'JGS0002'!$A:$B,2,FALSE),0)</f>
        <v>0</v>
      </c>
      <c r="D814" s="2">
        <f>_xlfn.IFNA(VLOOKUP(A814,'JGS0003'!$A:$B,2,FALSE),0)</f>
        <v>0</v>
      </c>
      <c r="E814" s="2">
        <f>_xlfn.IFNA(VLOOKUP(A814,'JGS0004'!$A:$B,2,FALSE),0)</f>
        <v>-560</v>
      </c>
      <c r="F814" s="2">
        <f>_xlfn.IFNA(VLOOKUP(A814,'JGS0005'!$A:$B,2,FALSE),0)</f>
        <v>0</v>
      </c>
      <c r="G814" s="45">
        <f t="shared" si="25"/>
        <v>-560</v>
      </c>
      <c r="H814" s="2">
        <f t="shared" si="24"/>
        <v>112516</v>
      </c>
      <c r="I814" s="45">
        <f>MIN((H814-MAX(H814:$H$1291)),0)</f>
        <v>-560</v>
      </c>
      <c r="J814" s="49">
        <f>MIN(H814/MAX(H814:$H$1291)-1,0)</f>
        <v>-4.952421380310601E-3</v>
      </c>
      <c r="K814" s="49"/>
    </row>
    <row r="815" spans="1:11" x14ac:dyDescent="0.25">
      <c r="A815" s="21">
        <v>44536</v>
      </c>
      <c r="B815" s="2">
        <f>_xlfn.IFNA(VLOOKUP(A815,'JGS0001'!$A:$B,2,FALSE),0)</f>
        <v>100</v>
      </c>
      <c r="C815" s="2">
        <f>_xlfn.IFNA(VLOOKUP(A815,'JGS0002'!$A:$B,2,FALSE),0)</f>
        <v>0</v>
      </c>
      <c r="D815" s="2">
        <f>_xlfn.IFNA(VLOOKUP(A815,'JGS0003'!$A:$B,2,FALSE),0)</f>
        <v>0</v>
      </c>
      <c r="E815" s="2">
        <f>_xlfn.IFNA(VLOOKUP(A815,'JGS0004'!$A:$B,2,FALSE),0)</f>
        <v>0</v>
      </c>
      <c r="F815" s="2">
        <f>_xlfn.IFNA(VLOOKUP(A815,'JGS0005'!$A:$B,2,FALSE),0)</f>
        <v>961</v>
      </c>
      <c r="G815" s="45">
        <f t="shared" si="25"/>
        <v>1061</v>
      </c>
      <c r="H815" s="2">
        <f t="shared" si="24"/>
        <v>113076</v>
      </c>
      <c r="I815" s="45">
        <f>MIN((H815-MAX(H815:$H$1291)),0)</f>
        <v>0</v>
      </c>
      <c r="J815" s="49">
        <f>MIN(H815/MAX(H815:$H$1291)-1,0)</f>
        <v>0</v>
      </c>
      <c r="K815" s="49"/>
    </row>
    <row r="816" spans="1:11" x14ac:dyDescent="0.25">
      <c r="A816" s="21">
        <v>44533</v>
      </c>
      <c r="B816" s="2">
        <f>_xlfn.IFNA(VLOOKUP(A816,'JGS0001'!$A:$B,2,FALSE),0)</f>
        <v>0</v>
      </c>
      <c r="C816" s="2">
        <f>_xlfn.IFNA(VLOOKUP(A816,'JGS0002'!$A:$B,2,FALSE),0)</f>
        <v>0</v>
      </c>
      <c r="D816" s="2">
        <f>_xlfn.IFNA(VLOOKUP(A816,'JGS0003'!$A:$B,2,FALSE),0)</f>
        <v>0</v>
      </c>
      <c r="E816" s="2">
        <f>_xlfn.IFNA(VLOOKUP(A816,'JGS0004'!$A:$B,2,FALSE),0)</f>
        <v>85</v>
      </c>
      <c r="F816" s="2">
        <f>_xlfn.IFNA(VLOOKUP(A816,'JGS0005'!$A:$B,2,FALSE),0)</f>
        <v>0</v>
      </c>
      <c r="G816" s="45">
        <f t="shared" si="25"/>
        <v>85</v>
      </c>
      <c r="H816" s="2">
        <f t="shared" si="24"/>
        <v>112015</v>
      </c>
      <c r="I816" s="45">
        <f>MIN((H816-MAX(H816:$H$1291)),0)</f>
        <v>-509</v>
      </c>
      <c r="J816" s="49">
        <f>MIN(H816/MAX(H816:$H$1291)-1,0)</f>
        <v>-4.5234794354982455E-3</v>
      </c>
      <c r="K816" s="49"/>
    </row>
    <row r="817" spans="1:11" x14ac:dyDescent="0.25">
      <c r="A817" s="21">
        <v>44532</v>
      </c>
      <c r="B817" s="2">
        <f>_xlfn.IFNA(VLOOKUP(A817,'JGS0001'!$A:$B,2,FALSE),0)</f>
        <v>-20</v>
      </c>
      <c r="C817" s="2">
        <f>_xlfn.IFNA(VLOOKUP(A817,'JGS0002'!$A:$B,2,FALSE),0)</f>
        <v>1145</v>
      </c>
      <c r="D817" s="2">
        <f>_xlfn.IFNA(VLOOKUP(A817,'JGS0003'!$A:$B,2,FALSE),0)</f>
        <v>275</v>
      </c>
      <c r="E817" s="2">
        <f>_xlfn.IFNA(VLOOKUP(A817,'JGS0004'!$A:$B,2,FALSE),0)</f>
        <v>0</v>
      </c>
      <c r="F817" s="2">
        <f>_xlfn.IFNA(VLOOKUP(A817,'JGS0005'!$A:$B,2,FALSE),0)</f>
        <v>901</v>
      </c>
      <c r="G817" s="45">
        <f t="shared" si="25"/>
        <v>2301</v>
      </c>
      <c r="H817" s="2">
        <f t="shared" si="24"/>
        <v>111930</v>
      </c>
      <c r="I817" s="45">
        <f>MIN((H817-MAX(H817:$H$1291)),0)</f>
        <v>-594</v>
      </c>
      <c r="J817" s="49">
        <f>MIN(H817/MAX(H817:$H$1291)-1,0)</f>
        <v>-5.2788738402473889E-3</v>
      </c>
      <c r="K817" s="49"/>
    </row>
    <row r="818" spans="1:11" x14ac:dyDescent="0.25">
      <c r="A818" s="21">
        <v>44531</v>
      </c>
      <c r="B818" s="2">
        <f>_xlfn.IFNA(VLOOKUP(A818,'JGS0001'!$A:$B,2,FALSE),0)</f>
        <v>0</v>
      </c>
      <c r="C818" s="2">
        <f>_xlfn.IFNA(VLOOKUP(A818,'JGS0002'!$A:$B,2,FALSE),0)</f>
        <v>0</v>
      </c>
      <c r="D818" s="2">
        <f>_xlfn.IFNA(VLOOKUP(A818,'JGS0003'!$A:$B,2,FALSE),0)</f>
        <v>-335</v>
      </c>
      <c r="E818" s="2">
        <f>_xlfn.IFNA(VLOOKUP(A818,'JGS0004'!$A:$B,2,FALSE),0)</f>
        <v>0</v>
      </c>
      <c r="F818" s="2">
        <f>_xlfn.IFNA(VLOOKUP(A818,'JGS0005'!$A:$B,2,FALSE),0)</f>
        <v>48</v>
      </c>
      <c r="G818" s="45">
        <f t="shared" si="25"/>
        <v>-287</v>
      </c>
      <c r="H818" s="2">
        <f t="shared" si="24"/>
        <v>109629</v>
      </c>
      <c r="I818" s="45">
        <f>MIN((H818-MAX(H818:$H$1291)),0)</f>
        <v>-2895</v>
      </c>
      <c r="J818" s="49">
        <f>MIN(H818/MAX(H818:$H$1291)-1,0)</f>
        <v>-2.5727844726458393E-2</v>
      </c>
      <c r="K818" s="49"/>
    </row>
    <row r="819" spans="1:11" x14ac:dyDescent="0.25">
      <c r="A819" s="21">
        <v>44530</v>
      </c>
      <c r="B819" s="2">
        <f>_xlfn.IFNA(VLOOKUP(A819,'JGS0001'!$A:$B,2,FALSE),0)</f>
        <v>0</v>
      </c>
      <c r="C819" s="2">
        <f>_xlfn.IFNA(VLOOKUP(A819,'JGS0002'!$A:$B,2,FALSE),0)</f>
        <v>0</v>
      </c>
      <c r="D819" s="2">
        <f>_xlfn.IFNA(VLOOKUP(A819,'JGS0003'!$A:$B,2,FALSE),0)</f>
        <v>925</v>
      </c>
      <c r="E819" s="2">
        <f>_xlfn.IFNA(VLOOKUP(A819,'JGS0004'!$A:$B,2,FALSE),0)</f>
        <v>-1002</v>
      </c>
      <c r="F819" s="2">
        <f>_xlfn.IFNA(VLOOKUP(A819,'JGS0005'!$A:$B,2,FALSE),0)</f>
        <v>-1000</v>
      </c>
      <c r="G819" s="45">
        <f t="shared" si="25"/>
        <v>-1077</v>
      </c>
      <c r="H819" s="2">
        <f t="shared" si="24"/>
        <v>109916</v>
      </c>
      <c r="I819" s="45">
        <f>MIN((H819-MAX(H819:$H$1291)),0)</f>
        <v>-2608</v>
      </c>
      <c r="J819" s="49">
        <f>MIN(H819/MAX(H819:$H$1291)-1,0)</f>
        <v>-2.317727773630518E-2</v>
      </c>
      <c r="K819" s="49"/>
    </row>
    <row r="820" spans="1:11" x14ac:dyDescent="0.25">
      <c r="A820" s="21">
        <v>44529</v>
      </c>
      <c r="B820" s="2">
        <f>_xlfn.IFNA(VLOOKUP(A820,'JGS0001'!$A:$B,2,FALSE),0)</f>
        <v>-1000</v>
      </c>
      <c r="C820" s="2">
        <f>_xlfn.IFNA(VLOOKUP(A820,'JGS0002'!$A:$B,2,FALSE),0)</f>
        <v>0</v>
      </c>
      <c r="D820" s="2">
        <f>_xlfn.IFNA(VLOOKUP(A820,'JGS0003'!$A:$B,2,FALSE),0)</f>
        <v>0</v>
      </c>
      <c r="E820" s="2">
        <f>_xlfn.IFNA(VLOOKUP(A820,'JGS0004'!$A:$B,2,FALSE),0)</f>
        <v>0</v>
      </c>
      <c r="F820" s="2">
        <f>_xlfn.IFNA(VLOOKUP(A820,'JGS0005'!$A:$B,2,FALSE),0)</f>
        <v>0</v>
      </c>
      <c r="G820" s="45">
        <f t="shared" si="25"/>
        <v>-1000</v>
      </c>
      <c r="H820" s="2">
        <f t="shared" si="24"/>
        <v>110993</v>
      </c>
      <c r="I820" s="45">
        <f>MIN((H820-MAX(H820:$H$1291)),0)</f>
        <v>-1531</v>
      </c>
      <c r="J820" s="49">
        <f>MIN(H820/MAX(H820:$H$1291)-1,0)</f>
        <v>-1.3605986278482862E-2</v>
      </c>
      <c r="K820" s="49"/>
    </row>
    <row r="821" spans="1:11" x14ac:dyDescent="0.25">
      <c r="A821" s="21">
        <v>44526</v>
      </c>
      <c r="B821" s="2">
        <f>_xlfn.IFNA(VLOOKUP(A821,'JGS0001'!$A:$B,2,FALSE),0)</f>
        <v>996</v>
      </c>
      <c r="C821" s="2">
        <f>_xlfn.IFNA(VLOOKUP(A821,'JGS0002'!$A:$B,2,FALSE),0)</f>
        <v>0</v>
      </c>
      <c r="D821" s="2">
        <f>_xlfn.IFNA(VLOOKUP(A821,'JGS0003'!$A:$B,2,FALSE),0)</f>
        <v>0</v>
      </c>
      <c r="E821" s="2">
        <f>_xlfn.IFNA(VLOOKUP(A821,'JGS0004'!$A:$B,2,FALSE),0)</f>
        <v>892</v>
      </c>
      <c r="F821" s="2">
        <f>_xlfn.IFNA(VLOOKUP(A821,'JGS0005'!$A:$B,2,FALSE),0)</f>
        <v>2034</v>
      </c>
      <c r="G821" s="45">
        <f t="shared" si="25"/>
        <v>3922</v>
      </c>
      <c r="H821" s="2">
        <f t="shared" si="24"/>
        <v>111993</v>
      </c>
      <c r="I821" s="45">
        <f>MIN((H821-MAX(H821:$H$1291)),0)</f>
        <v>-531</v>
      </c>
      <c r="J821" s="49">
        <f>MIN(H821/MAX(H821:$H$1291)-1,0)</f>
        <v>-4.7189932814333257E-3</v>
      </c>
      <c r="K821" s="49"/>
    </row>
    <row r="822" spans="1:11" x14ac:dyDescent="0.25">
      <c r="A822" s="21">
        <v>44525</v>
      </c>
      <c r="B822" s="2">
        <f>_xlfn.IFNA(VLOOKUP(A822,'JGS0001'!$A:$B,2,FALSE),0)</f>
        <v>0</v>
      </c>
      <c r="C822" s="2">
        <f>_xlfn.IFNA(VLOOKUP(A822,'JGS0002'!$A:$B,2,FALSE),0)</f>
        <v>45</v>
      </c>
      <c r="D822" s="2">
        <f>_xlfn.IFNA(VLOOKUP(A822,'JGS0003'!$A:$B,2,FALSE),0)</f>
        <v>0</v>
      </c>
      <c r="E822" s="2">
        <f>_xlfn.IFNA(VLOOKUP(A822,'JGS0004'!$A:$B,2,FALSE),0)</f>
        <v>290</v>
      </c>
      <c r="F822" s="2">
        <f>_xlfn.IFNA(VLOOKUP(A822,'JGS0005'!$A:$B,2,FALSE),0)</f>
        <v>0</v>
      </c>
      <c r="G822" s="45">
        <f t="shared" si="25"/>
        <v>335</v>
      </c>
      <c r="H822" s="2">
        <f t="shared" si="24"/>
        <v>108071</v>
      </c>
      <c r="I822" s="45">
        <f>MIN((H822-MAX(H822:$H$1291)),0)</f>
        <v>-4453</v>
      </c>
      <c r="J822" s="49">
        <f>MIN(H822/MAX(H822:$H$1291)-1,0)</f>
        <v>-3.9573779815861521E-2</v>
      </c>
      <c r="K822" s="49"/>
    </row>
    <row r="823" spans="1:11" x14ac:dyDescent="0.25">
      <c r="A823" s="21">
        <v>44524</v>
      </c>
      <c r="B823" s="2">
        <f>_xlfn.IFNA(VLOOKUP(A823,'JGS0001'!$A:$B,2,FALSE),0)</f>
        <v>0</v>
      </c>
      <c r="C823" s="2">
        <f>_xlfn.IFNA(VLOOKUP(A823,'JGS0002'!$A:$B,2,FALSE),0)</f>
        <v>0</v>
      </c>
      <c r="D823" s="2">
        <f>_xlfn.IFNA(VLOOKUP(A823,'JGS0003'!$A:$B,2,FALSE),0)</f>
        <v>-130</v>
      </c>
      <c r="E823" s="2">
        <f>_xlfn.IFNA(VLOOKUP(A823,'JGS0004'!$A:$B,2,FALSE),0)</f>
        <v>0</v>
      </c>
      <c r="F823" s="2">
        <f>_xlfn.IFNA(VLOOKUP(A823,'JGS0005'!$A:$B,2,FALSE),0)</f>
        <v>-1002</v>
      </c>
      <c r="G823" s="45">
        <f t="shared" si="25"/>
        <v>-1132</v>
      </c>
      <c r="H823" s="2">
        <f t="shared" si="24"/>
        <v>107736</v>
      </c>
      <c r="I823" s="45">
        <f>MIN((H823-MAX(H823:$H$1291)),0)</f>
        <v>-4788</v>
      </c>
      <c r="J823" s="49">
        <f>MIN(H823/MAX(H823:$H$1291)-1,0)</f>
        <v>-4.2550922469873131E-2</v>
      </c>
      <c r="K823" s="49"/>
    </row>
    <row r="824" spans="1:11" x14ac:dyDescent="0.25">
      <c r="A824" s="21">
        <v>44523</v>
      </c>
      <c r="B824" s="2">
        <f>_xlfn.IFNA(VLOOKUP(A824,'JGS0001'!$A:$B,2,FALSE),0)</f>
        <v>-1000</v>
      </c>
      <c r="C824" s="2">
        <f>_xlfn.IFNA(VLOOKUP(A824,'JGS0002'!$A:$B,2,FALSE),0)</f>
        <v>437</v>
      </c>
      <c r="D824" s="2">
        <f>_xlfn.IFNA(VLOOKUP(A824,'JGS0003'!$A:$B,2,FALSE),0)</f>
        <v>0</v>
      </c>
      <c r="E824" s="2">
        <f>_xlfn.IFNA(VLOOKUP(A824,'JGS0004'!$A:$B,2,FALSE),0)</f>
        <v>0</v>
      </c>
      <c r="F824" s="2">
        <f>_xlfn.IFNA(VLOOKUP(A824,'JGS0005'!$A:$B,2,FALSE),0)</f>
        <v>0</v>
      </c>
      <c r="G824" s="45">
        <f t="shared" si="25"/>
        <v>-563</v>
      </c>
      <c r="H824" s="2">
        <f t="shared" si="24"/>
        <v>108868</v>
      </c>
      <c r="I824" s="45">
        <f>MIN((H824-MAX(H824:$H$1291)),0)</f>
        <v>-3656</v>
      </c>
      <c r="J824" s="49">
        <f>MIN(H824/MAX(H824:$H$1291)-1,0)</f>
        <v>-3.2490846397213002E-2</v>
      </c>
      <c r="K824" s="49"/>
    </row>
    <row r="825" spans="1:11" x14ac:dyDescent="0.25">
      <c r="A825" s="21">
        <v>44522</v>
      </c>
      <c r="B825" s="2">
        <f>_xlfn.IFNA(VLOOKUP(A825,'JGS0001'!$A:$B,2,FALSE),0)</f>
        <v>1362</v>
      </c>
      <c r="C825" s="2">
        <f>_xlfn.IFNA(VLOOKUP(A825,'JGS0002'!$A:$B,2,FALSE),0)</f>
        <v>0</v>
      </c>
      <c r="D825" s="2">
        <f>_xlfn.IFNA(VLOOKUP(A825,'JGS0003'!$A:$B,2,FALSE),0)</f>
        <v>0</v>
      </c>
      <c r="E825" s="2">
        <f>_xlfn.IFNA(VLOOKUP(A825,'JGS0004'!$A:$B,2,FALSE),0)</f>
        <v>2162</v>
      </c>
      <c r="F825" s="2">
        <f>_xlfn.IFNA(VLOOKUP(A825,'JGS0005'!$A:$B,2,FALSE),0)</f>
        <v>0</v>
      </c>
      <c r="G825" s="45">
        <f t="shared" si="25"/>
        <v>3524</v>
      </c>
      <c r="H825" s="2">
        <f t="shared" si="24"/>
        <v>109431</v>
      </c>
      <c r="I825" s="45">
        <f>MIN((H825-MAX(H825:$H$1291)),0)</f>
        <v>-3093</v>
      </c>
      <c r="J825" s="49">
        <f>MIN(H825/MAX(H825:$H$1291)-1,0)</f>
        <v>-2.7487469339874115E-2</v>
      </c>
      <c r="K825" s="49"/>
    </row>
    <row r="826" spans="1:11" x14ac:dyDescent="0.25">
      <c r="A826" s="21">
        <v>44518</v>
      </c>
      <c r="B826" s="2">
        <f>_xlfn.IFNA(VLOOKUP(A826,'JGS0001'!$A:$B,2,FALSE),0)</f>
        <v>0</v>
      </c>
      <c r="C826" s="2">
        <f>_xlfn.IFNA(VLOOKUP(A826,'JGS0002'!$A:$B,2,FALSE),0)</f>
        <v>0</v>
      </c>
      <c r="D826" s="2">
        <f>_xlfn.IFNA(VLOOKUP(A826,'JGS0003'!$A:$B,2,FALSE),0)</f>
        <v>0</v>
      </c>
      <c r="E826" s="2">
        <f>_xlfn.IFNA(VLOOKUP(A826,'JGS0004'!$A:$B,2,FALSE),0)</f>
        <v>1067</v>
      </c>
      <c r="F826" s="2">
        <f>_xlfn.IFNA(VLOOKUP(A826,'JGS0005'!$A:$B,2,FALSE),0)</f>
        <v>950</v>
      </c>
      <c r="G826" s="45">
        <f t="shared" si="25"/>
        <v>2017</v>
      </c>
      <c r="H826" s="2">
        <f t="shared" si="24"/>
        <v>105907</v>
      </c>
      <c r="I826" s="45">
        <f>MIN((H826-MAX(H826:$H$1291)),0)</f>
        <v>-6617</v>
      </c>
      <c r="J826" s="49">
        <f>MIN(H826/MAX(H826:$H$1291)-1,0)</f>
        <v>-5.8805232661476636E-2</v>
      </c>
      <c r="K826" s="49"/>
    </row>
    <row r="827" spans="1:11" x14ac:dyDescent="0.25">
      <c r="A827" s="21">
        <v>44517</v>
      </c>
      <c r="B827" s="2">
        <f>_xlfn.IFNA(VLOOKUP(A827,'JGS0001'!$A:$B,2,FALSE),0)</f>
        <v>0</v>
      </c>
      <c r="C827" s="2">
        <f>_xlfn.IFNA(VLOOKUP(A827,'JGS0002'!$A:$B,2,FALSE),0)</f>
        <v>0</v>
      </c>
      <c r="D827" s="2">
        <f>_xlfn.IFNA(VLOOKUP(A827,'JGS0003'!$A:$B,2,FALSE),0)</f>
        <v>0</v>
      </c>
      <c r="E827" s="2">
        <f>_xlfn.IFNA(VLOOKUP(A827,'JGS0004'!$A:$B,2,FALSE),0)</f>
        <v>688</v>
      </c>
      <c r="F827" s="2">
        <f>_xlfn.IFNA(VLOOKUP(A827,'JGS0005'!$A:$B,2,FALSE),0)</f>
        <v>0</v>
      </c>
      <c r="G827" s="45">
        <f t="shared" si="25"/>
        <v>688</v>
      </c>
      <c r="H827" s="2">
        <f t="shared" si="24"/>
        <v>103890</v>
      </c>
      <c r="I827" s="45">
        <f>MIN((H827-MAX(H827:$H$1291)),0)</f>
        <v>-8634</v>
      </c>
      <c r="J827" s="49">
        <f>MIN(H827/MAX(H827:$H$1291)-1,0)</f>
        <v>-7.6730297536525494E-2</v>
      </c>
      <c r="K827" s="49"/>
    </row>
    <row r="828" spans="1:11" x14ac:dyDescent="0.25">
      <c r="A828" s="21">
        <v>44516</v>
      </c>
      <c r="B828" s="2">
        <f>_xlfn.IFNA(VLOOKUP(A828,'JGS0001'!$A:$B,2,FALSE),0)</f>
        <v>0</v>
      </c>
      <c r="C828" s="2">
        <f>_xlfn.IFNA(VLOOKUP(A828,'JGS0002'!$A:$B,2,FALSE),0)</f>
        <v>0</v>
      </c>
      <c r="D828" s="2">
        <f>_xlfn.IFNA(VLOOKUP(A828,'JGS0003'!$A:$B,2,FALSE),0)</f>
        <v>0</v>
      </c>
      <c r="E828" s="2">
        <f>_xlfn.IFNA(VLOOKUP(A828,'JGS0004'!$A:$B,2,FALSE),0)</f>
        <v>0</v>
      </c>
      <c r="F828" s="2">
        <f>_xlfn.IFNA(VLOOKUP(A828,'JGS0005'!$A:$B,2,FALSE),0)</f>
        <v>0</v>
      </c>
      <c r="G828" s="45">
        <f t="shared" si="25"/>
        <v>0</v>
      </c>
      <c r="H828" s="2">
        <f t="shared" si="24"/>
        <v>103202</v>
      </c>
      <c r="I828" s="45">
        <f>MIN((H828-MAX(H828:$H$1291)),0)</f>
        <v>-9322</v>
      </c>
      <c r="J828" s="49">
        <f>MIN(H828/MAX(H828:$H$1291)-1,0)</f>
        <v>-8.2844548718495559E-2</v>
      </c>
      <c r="K828" s="49"/>
    </row>
    <row r="829" spans="1:11" x14ac:dyDescent="0.25">
      <c r="A829" s="21">
        <v>44515</v>
      </c>
      <c r="B829" s="2">
        <f>_xlfn.IFNA(VLOOKUP(A829,'JGS0001'!$A:$B,2,FALSE),0)</f>
        <v>-1000</v>
      </c>
      <c r="C829" s="2">
        <f>_xlfn.IFNA(VLOOKUP(A829,'JGS0002'!$A:$B,2,FALSE),0)</f>
        <v>0</v>
      </c>
      <c r="D829" s="2">
        <f>_xlfn.IFNA(VLOOKUP(A829,'JGS0003'!$A:$B,2,FALSE),0)</f>
        <v>-1000</v>
      </c>
      <c r="E829" s="2">
        <f>_xlfn.IFNA(VLOOKUP(A829,'JGS0004'!$A:$B,2,FALSE),0)</f>
        <v>-1000</v>
      </c>
      <c r="F829" s="2">
        <f>_xlfn.IFNA(VLOOKUP(A829,'JGS0005'!$A:$B,2,FALSE),0)</f>
        <v>-1000</v>
      </c>
      <c r="G829" s="45">
        <f t="shared" si="25"/>
        <v>-4000</v>
      </c>
      <c r="H829" s="2">
        <f t="shared" si="24"/>
        <v>103202</v>
      </c>
      <c r="I829" s="45">
        <f>MIN((H829-MAX(H829:$H$1291)),0)</f>
        <v>-9322</v>
      </c>
      <c r="J829" s="49">
        <f>MIN(H829/MAX(H829:$H$1291)-1,0)</f>
        <v>-8.2844548718495559E-2</v>
      </c>
      <c r="K829" s="49"/>
    </row>
    <row r="830" spans="1:11" x14ac:dyDescent="0.25">
      <c r="A830" s="21">
        <v>44512</v>
      </c>
      <c r="B830" s="2">
        <f>_xlfn.IFNA(VLOOKUP(A830,'JGS0001'!$A:$B,2,FALSE),0)</f>
        <v>0</v>
      </c>
      <c r="C830" s="2">
        <f>_xlfn.IFNA(VLOOKUP(A830,'JGS0002'!$A:$B,2,FALSE),0)</f>
        <v>0</v>
      </c>
      <c r="D830" s="2">
        <f>_xlfn.IFNA(VLOOKUP(A830,'JGS0003'!$A:$B,2,FALSE),0)</f>
        <v>1150</v>
      </c>
      <c r="E830" s="2">
        <f>_xlfn.IFNA(VLOOKUP(A830,'JGS0004'!$A:$B,2,FALSE),0)</f>
        <v>-90</v>
      </c>
      <c r="F830" s="2">
        <f>_xlfn.IFNA(VLOOKUP(A830,'JGS0005'!$A:$B,2,FALSE),0)</f>
        <v>1036</v>
      </c>
      <c r="G830" s="45">
        <f t="shared" si="25"/>
        <v>2096</v>
      </c>
      <c r="H830" s="2">
        <f t="shared" si="24"/>
        <v>107202</v>
      </c>
      <c r="I830" s="45">
        <f>MIN((H830-MAX(H830:$H$1291)),0)</f>
        <v>-5322</v>
      </c>
      <c r="J830" s="49">
        <f>MIN(H830/MAX(H830:$H$1291)-1,0)</f>
        <v>-4.7296576730297524E-2</v>
      </c>
      <c r="K830" s="49"/>
    </row>
    <row r="831" spans="1:11" x14ac:dyDescent="0.25">
      <c r="A831" s="21">
        <v>44511</v>
      </c>
      <c r="B831" s="2">
        <f>_xlfn.IFNA(VLOOKUP(A831,'JGS0001'!$A:$B,2,FALSE),0)</f>
        <v>0</v>
      </c>
      <c r="C831" s="2">
        <f>_xlfn.IFNA(VLOOKUP(A831,'JGS0002'!$A:$B,2,FALSE),0)</f>
        <v>0</v>
      </c>
      <c r="D831" s="2">
        <f>_xlfn.IFNA(VLOOKUP(A831,'JGS0003'!$A:$B,2,FALSE),0)</f>
        <v>0</v>
      </c>
      <c r="E831" s="2">
        <f>_xlfn.IFNA(VLOOKUP(A831,'JGS0004'!$A:$B,2,FALSE),0)</f>
        <v>0</v>
      </c>
      <c r="F831" s="2">
        <f>_xlfn.IFNA(VLOOKUP(A831,'JGS0005'!$A:$B,2,FALSE),0)</f>
        <v>880</v>
      </c>
      <c r="G831" s="45">
        <f t="shared" si="25"/>
        <v>880</v>
      </c>
      <c r="H831" s="2">
        <f t="shared" si="24"/>
        <v>105106</v>
      </c>
      <c r="I831" s="45">
        <f>MIN((H831-MAX(H831:$H$1291)),0)</f>
        <v>-7418</v>
      </c>
      <c r="J831" s="49">
        <f>MIN(H831/MAX(H831:$H$1291)-1,0)</f>
        <v>-6.592371405211328E-2</v>
      </c>
      <c r="K831" s="49"/>
    </row>
    <row r="832" spans="1:11" x14ac:dyDescent="0.25">
      <c r="A832" s="21">
        <v>44510</v>
      </c>
      <c r="B832" s="2">
        <f>_xlfn.IFNA(VLOOKUP(A832,'JGS0001'!$A:$B,2,FALSE),0)</f>
        <v>0</v>
      </c>
      <c r="C832" s="2">
        <f>_xlfn.IFNA(VLOOKUP(A832,'JGS0002'!$A:$B,2,FALSE),0)</f>
        <v>0</v>
      </c>
      <c r="D832" s="2">
        <f>_xlfn.IFNA(VLOOKUP(A832,'JGS0003'!$A:$B,2,FALSE),0)</f>
        <v>0</v>
      </c>
      <c r="E832" s="2">
        <f>_xlfn.IFNA(VLOOKUP(A832,'JGS0004'!$A:$B,2,FALSE),0)</f>
        <v>0</v>
      </c>
      <c r="F832" s="2">
        <f>_xlfn.IFNA(VLOOKUP(A832,'JGS0005'!$A:$B,2,FALSE),0)</f>
        <v>0</v>
      </c>
      <c r="G832" s="45">
        <f t="shared" si="25"/>
        <v>0</v>
      </c>
      <c r="H832" s="2">
        <f t="shared" si="24"/>
        <v>104226</v>
      </c>
      <c r="I832" s="45">
        <f>MIN((H832-MAX(H832:$H$1291)),0)</f>
        <v>-8298</v>
      </c>
      <c r="J832" s="49">
        <f>MIN(H832/MAX(H832:$H$1291)-1,0)</f>
        <v>-7.3744267889516935E-2</v>
      </c>
      <c r="K832" s="49"/>
    </row>
    <row r="833" spans="1:11" x14ac:dyDescent="0.25">
      <c r="A833" s="21">
        <v>44509</v>
      </c>
      <c r="B833" s="2">
        <f>_xlfn.IFNA(VLOOKUP(A833,'JGS0001'!$A:$B,2,FALSE),0)</f>
        <v>0</v>
      </c>
      <c r="C833" s="2">
        <f>_xlfn.IFNA(VLOOKUP(A833,'JGS0002'!$A:$B,2,FALSE),0)</f>
        <v>-1000</v>
      </c>
      <c r="D833" s="2">
        <f>_xlfn.IFNA(VLOOKUP(A833,'JGS0003'!$A:$B,2,FALSE),0)</f>
        <v>0</v>
      </c>
      <c r="E833" s="2">
        <f>_xlfn.IFNA(VLOOKUP(A833,'JGS0004'!$A:$B,2,FALSE),0)</f>
        <v>0</v>
      </c>
      <c r="F833" s="2">
        <f>_xlfn.IFNA(VLOOKUP(A833,'JGS0005'!$A:$B,2,FALSE),0)</f>
        <v>-1001</v>
      </c>
      <c r="G833" s="45">
        <f t="shared" si="25"/>
        <v>-2001</v>
      </c>
      <c r="H833" s="2">
        <f t="shared" si="24"/>
        <v>104226</v>
      </c>
      <c r="I833" s="45">
        <f>MIN((H833-MAX(H833:$H$1291)),0)</f>
        <v>-8298</v>
      </c>
      <c r="J833" s="49">
        <f>MIN(H833/MAX(H833:$H$1291)-1,0)</f>
        <v>-7.3744267889516935E-2</v>
      </c>
      <c r="K833" s="49"/>
    </row>
    <row r="834" spans="1:11" x14ac:dyDescent="0.25">
      <c r="A834" s="21">
        <v>44508</v>
      </c>
      <c r="B834" s="2">
        <f>_xlfn.IFNA(VLOOKUP(A834,'JGS0001'!$A:$B,2,FALSE),0)</f>
        <v>0</v>
      </c>
      <c r="C834" s="2">
        <f>_xlfn.IFNA(VLOOKUP(A834,'JGS0002'!$A:$B,2,FALSE),0)</f>
        <v>0</v>
      </c>
      <c r="D834" s="2">
        <f>_xlfn.IFNA(VLOOKUP(A834,'JGS0003'!$A:$B,2,FALSE),0)</f>
        <v>790</v>
      </c>
      <c r="E834" s="2">
        <f>_xlfn.IFNA(VLOOKUP(A834,'JGS0004'!$A:$B,2,FALSE),0)</f>
        <v>867</v>
      </c>
      <c r="F834" s="2">
        <f>_xlfn.IFNA(VLOOKUP(A834,'JGS0005'!$A:$B,2,FALSE),0)</f>
        <v>838</v>
      </c>
      <c r="G834" s="45">
        <f t="shared" si="25"/>
        <v>2495</v>
      </c>
      <c r="H834" s="2">
        <f t="shared" ref="H834:H897" si="26">H835+G834</f>
        <v>106227</v>
      </c>
      <c r="I834" s="45">
        <f>MIN((H834-MAX(H834:$H$1291)),0)</f>
        <v>-6297</v>
      </c>
      <c r="J834" s="49">
        <f>MIN(H834/MAX(H834:$H$1291)-1,0)</f>
        <v>-5.5961394902420802E-2</v>
      </c>
      <c r="K834" s="49"/>
    </row>
    <row r="835" spans="1:11" x14ac:dyDescent="0.25">
      <c r="A835" s="21">
        <v>44503</v>
      </c>
      <c r="B835" s="2">
        <f>_xlfn.IFNA(VLOOKUP(A835,'JGS0001'!$A:$B,2,FALSE),0)</f>
        <v>189</v>
      </c>
      <c r="C835" s="2">
        <f>_xlfn.IFNA(VLOOKUP(A835,'JGS0002'!$A:$B,2,FALSE),0)</f>
        <v>0</v>
      </c>
      <c r="D835" s="2">
        <f>_xlfn.IFNA(VLOOKUP(A835,'JGS0003'!$A:$B,2,FALSE),0)</f>
        <v>-1000</v>
      </c>
      <c r="E835" s="2">
        <f>_xlfn.IFNA(VLOOKUP(A835,'JGS0004'!$A:$B,2,FALSE),0)</f>
        <v>-1000</v>
      </c>
      <c r="F835" s="2">
        <f>_xlfn.IFNA(VLOOKUP(A835,'JGS0005'!$A:$B,2,FALSE),0)</f>
        <v>0</v>
      </c>
      <c r="G835" s="45">
        <f t="shared" ref="G835:G898" si="27">SUM(B835:F835)</f>
        <v>-1811</v>
      </c>
      <c r="H835" s="2">
        <f t="shared" si="26"/>
        <v>103732</v>
      </c>
      <c r="I835" s="45">
        <f>MIN((H835-MAX(H835:$H$1291)),0)</f>
        <v>-8792</v>
      </c>
      <c r="J835" s="49">
        <f>MIN(H835/MAX(H835:$H$1291)-1,0)</f>
        <v>-7.8134442430059403E-2</v>
      </c>
      <c r="K835" s="49"/>
    </row>
    <row r="836" spans="1:11" x14ac:dyDescent="0.25">
      <c r="A836" s="21">
        <v>44502</v>
      </c>
      <c r="B836" s="2">
        <f>_xlfn.IFNA(VLOOKUP(A836,'JGS0001'!$A:$B,2,FALSE),0)</f>
        <v>0</v>
      </c>
      <c r="C836" s="2">
        <f>_xlfn.IFNA(VLOOKUP(A836,'JGS0002'!$A:$B,2,FALSE),0)</f>
        <v>0</v>
      </c>
      <c r="D836" s="2">
        <f>_xlfn.IFNA(VLOOKUP(A836,'JGS0003'!$A:$B,2,FALSE),0)</f>
        <v>-1000</v>
      </c>
      <c r="E836" s="2">
        <f>_xlfn.IFNA(VLOOKUP(A836,'JGS0004'!$A:$B,2,FALSE),0)</f>
        <v>0</v>
      </c>
      <c r="F836" s="2">
        <f>_xlfn.IFNA(VLOOKUP(A836,'JGS0005'!$A:$B,2,FALSE),0)</f>
        <v>0</v>
      </c>
      <c r="G836" s="45">
        <f t="shared" si="27"/>
        <v>-1000</v>
      </c>
      <c r="H836" s="2">
        <f t="shared" si="26"/>
        <v>105543</v>
      </c>
      <c r="I836" s="45">
        <f>MIN((H836-MAX(H836:$H$1291)),0)</f>
        <v>-6981</v>
      </c>
      <c r="J836" s="49">
        <f>MIN(H836/MAX(H836:$H$1291)-1,0)</f>
        <v>-6.2040098112402742E-2</v>
      </c>
      <c r="K836" s="49"/>
    </row>
    <row r="837" spans="1:11" x14ac:dyDescent="0.25">
      <c r="A837" s="21">
        <v>44501</v>
      </c>
      <c r="B837" s="2">
        <f>_xlfn.IFNA(VLOOKUP(A837,'JGS0001'!$A:$B,2,FALSE),0)</f>
        <v>0</v>
      </c>
      <c r="C837" s="2">
        <f>_xlfn.IFNA(VLOOKUP(A837,'JGS0002'!$A:$B,2,FALSE),0)</f>
        <v>1956</v>
      </c>
      <c r="D837" s="2">
        <f>_xlfn.IFNA(VLOOKUP(A837,'JGS0003'!$A:$B,2,FALSE),0)</f>
        <v>1630</v>
      </c>
      <c r="E837" s="2">
        <f>_xlfn.IFNA(VLOOKUP(A837,'JGS0004'!$A:$B,2,FALSE),0)</f>
        <v>0</v>
      </c>
      <c r="F837" s="2">
        <f>_xlfn.IFNA(VLOOKUP(A837,'JGS0005'!$A:$B,2,FALSE),0)</f>
        <v>0</v>
      </c>
      <c r="G837" s="45">
        <f t="shared" si="27"/>
        <v>3586</v>
      </c>
      <c r="H837" s="2">
        <f t="shared" si="26"/>
        <v>106543</v>
      </c>
      <c r="I837" s="45">
        <f>MIN((H837-MAX(H837:$H$1291)),0)</f>
        <v>-5981</v>
      </c>
      <c r="J837" s="49">
        <f>MIN(H837/MAX(H837:$H$1291)-1,0)</f>
        <v>-5.3153105115353205E-2</v>
      </c>
      <c r="K837" s="49"/>
    </row>
    <row r="838" spans="1:11" x14ac:dyDescent="0.25">
      <c r="A838" s="21">
        <v>44498</v>
      </c>
      <c r="B838" s="2">
        <f>_xlfn.IFNA(VLOOKUP(A838,'JGS0001'!$A:$B,2,FALSE),0)</f>
        <v>0</v>
      </c>
      <c r="C838" s="2">
        <f>_xlfn.IFNA(VLOOKUP(A838,'JGS0002'!$A:$B,2,FALSE),0)</f>
        <v>-1000</v>
      </c>
      <c r="D838" s="2">
        <f>_xlfn.IFNA(VLOOKUP(A838,'JGS0003'!$A:$B,2,FALSE),0)</f>
        <v>0</v>
      </c>
      <c r="E838" s="2">
        <f>_xlfn.IFNA(VLOOKUP(A838,'JGS0004'!$A:$B,2,FALSE),0)</f>
        <v>0</v>
      </c>
      <c r="F838" s="2">
        <f>_xlfn.IFNA(VLOOKUP(A838,'JGS0005'!$A:$B,2,FALSE),0)</f>
        <v>-1000</v>
      </c>
      <c r="G838" s="45">
        <f t="shared" si="27"/>
        <v>-2000</v>
      </c>
      <c r="H838" s="2">
        <f t="shared" si="26"/>
        <v>102957</v>
      </c>
      <c r="I838" s="45">
        <f>MIN((H838-MAX(H838:$H$1291)),0)</f>
        <v>-9567</v>
      </c>
      <c r="J838" s="49">
        <f>MIN(H838/MAX(H838:$H$1291)-1,0)</f>
        <v>-8.502186200277273E-2</v>
      </c>
      <c r="K838" s="49"/>
    </row>
    <row r="839" spans="1:11" x14ac:dyDescent="0.25">
      <c r="A839" s="21">
        <v>44497</v>
      </c>
      <c r="B839" s="2">
        <f>_xlfn.IFNA(VLOOKUP(A839,'JGS0001'!$A:$B,2,FALSE),0)</f>
        <v>0</v>
      </c>
      <c r="C839" s="2">
        <f>_xlfn.IFNA(VLOOKUP(A839,'JGS0002'!$A:$B,2,FALSE),0)</f>
        <v>0</v>
      </c>
      <c r="D839" s="2">
        <f>_xlfn.IFNA(VLOOKUP(A839,'JGS0003'!$A:$B,2,FALSE),0)</f>
        <v>0</v>
      </c>
      <c r="E839" s="2">
        <f>_xlfn.IFNA(VLOOKUP(A839,'JGS0004'!$A:$B,2,FALSE),0)</f>
        <v>1461</v>
      </c>
      <c r="F839" s="2">
        <f>_xlfn.IFNA(VLOOKUP(A839,'JGS0005'!$A:$B,2,FALSE),0)</f>
        <v>0</v>
      </c>
      <c r="G839" s="45">
        <f t="shared" si="27"/>
        <v>1461</v>
      </c>
      <c r="H839" s="2">
        <f t="shared" si="26"/>
        <v>104957</v>
      </c>
      <c r="I839" s="45">
        <f>MIN((H839-MAX(H839:$H$1291)),0)</f>
        <v>-7567</v>
      </c>
      <c r="J839" s="49">
        <f>MIN(H839/MAX(H839:$H$1291)-1,0)</f>
        <v>-6.7247876008673657E-2</v>
      </c>
      <c r="K839" s="49"/>
    </row>
    <row r="840" spans="1:11" x14ac:dyDescent="0.25">
      <c r="A840" s="21">
        <v>44496</v>
      </c>
      <c r="B840" s="2">
        <f>_xlfn.IFNA(VLOOKUP(A840,'JGS0001'!$A:$B,2,FALSE),0)</f>
        <v>0</v>
      </c>
      <c r="C840" s="2">
        <f>_xlfn.IFNA(VLOOKUP(A840,'JGS0002'!$A:$B,2,FALSE),0)</f>
        <v>0</v>
      </c>
      <c r="D840" s="2">
        <f>_xlfn.IFNA(VLOOKUP(A840,'JGS0003'!$A:$B,2,FALSE),0)</f>
        <v>-135</v>
      </c>
      <c r="E840" s="2">
        <f>_xlfn.IFNA(VLOOKUP(A840,'JGS0004'!$A:$B,2,FALSE),0)</f>
        <v>0</v>
      </c>
      <c r="F840" s="2">
        <f>_xlfn.IFNA(VLOOKUP(A840,'JGS0005'!$A:$B,2,FALSE),0)</f>
        <v>-1008</v>
      </c>
      <c r="G840" s="45">
        <f t="shared" si="27"/>
        <v>-1143</v>
      </c>
      <c r="H840" s="2">
        <f t="shared" si="26"/>
        <v>103496</v>
      </c>
      <c r="I840" s="45">
        <f>MIN((H840-MAX(H840:$H$1291)),0)</f>
        <v>-9028</v>
      </c>
      <c r="J840" s="49">
        <f>MIN(H840/MAX(H840:$H$1291)-1,0)</f>
        <v>-8.0231772777363042E-2</v>
      </c>
      <c r="K840" s="49"/>
    </row>
    <row r="841" spans="1:11" x14ac:dyDescent="0.25">
      <c r="A841" s="21">
        <v>44495</v>
      </c>
      <c r="B841" s="2">
        <f>_xlfn.IFNA(VLOOKUP(A841,'JGS0001'!$A:$B,2,FALSE),0)</f>
        <v>0</v>
      </c>
      <c r="C841" s="2">
        <f>_xlfn.IFNA(VLOOKUP(A841,'JGS0002'!$A:$B,2,FALSE),0)</f>
        <v>0</v>
      </c>
      <c r="D841" s="2">
        <f>_xlfn.IFNA(VLOOKUP(A841,'JGS0003'!$A:$B,2,FALSE),0)</f>
        <v>-1000</v>
      </c>
      <c r="E841" s="2">
        <f>_xlfn.IFNA(VLOOKUP(A841,'JGS0004'!$A:$B,2,FALSE),0)</f>
        <v>-1002</v>
      </c>
      <c r="F841" s="2">
        <f>_xlfn.IFNA(VLOOKUP(A841,'JGS0005'!$A:$B,2,FALSE),0)</f>
        <v>-1002</v>
      </c>
      <c r="G841" s="45">
        <f t="shared" si="27"/>
        <v>-3004</v>
      </c>
      <c r="H841" s="2">
        <f t="shared" si="26"/>
        <v>104639</v>
      </c>
      <c r="I841" s="45">
        <f>MIN((H841-MAX(H841:$H$1291)),0)</f>
        <v>-7885</v>
      </c>
      <c r="J841" s="49">
        <f>MIN(H841/MAX(H841:$H$1291)-1,0)</f>
        <v>-7.0073939781735484E-2</v>
      </c>
      <c r="K841" s="49"/>
    </row>
    <row r="842" spans="1:11" x14ac:dyDescent="0.25">
      <c r="A842" s="21">
        <v>44494</v>
      </c>
      <c r="B842" s="2">
        <f>_xlfn.IFNA(VLOOKUP(A842,'JGS0001'!$A:$B,2,FALSE),0)</f>
        <v>-1002</v>
      </c>
      <c r="C842" s="2">
        <f>_xlfn.IFNA(VLOOKUP(A842,'JGS0002'!$A:$B,2,FALSE),0)</f>
        <v>0</v>
      </c>
      <c r="D842" s="2">
        <f>_xlfn.IFNA(VLOOKUP(A842,'JGS0003'!$A:$B,2,FALSE),0)</f>
        <v>0</v>
      </c>
      <c r="E842" s="2">
        <f>_xlfn.IFNA(VLOOKUP(A842,'JGS0004'!$A:$B,2,FALSE),0)</f>
        <v>0</v>
      </c>
      <c r="F842" s="2">
        <f>_xlfn.IFNA(VLOOKUP(A842,'JGS0005'!$A:$B,2,FALSE),0)</f>
        <v>-1000</v>
      </c>
      <c r="G842" s="45">
        <f t="shared" si="27"/>
        <v>-2002</v>
      </c>
      <c r="H842" s="2">
        <f t="shared" si="26"/>
        <v>107643</v>
      </c>
      <c r="I842" s="45">
        <f>MIN((H842-MAX(H842:$H$1291)),0)</f>
        <v>-4881</v>
      </c>
      <c r="J842" s="49">
        <f>MIN(H842/MAX(H842:$H$1291)-1,0)</f>
        <v>-4.3377412818598748E-2</v>
      </c>
      <c r="K842" s="49"/>
    </row>
    <row r="843" spans="1:11" x14ac:dyDescent="0.25">
      <c r="A843" s="21">
        <v>44491</v>
      </c>
      <c r="B843" s="2">
        <f>_xlfn.IFNA(VLOOKUP(A843,'JGS0001'!$A:$B,2,FALSE),0)</f>
        <v>0</v>
      </c>
      <c r="C843" s="2">
        <f>_xlfn.IFNA(VLOOKUP(A843,'JGS0002'!$A:$B,2,FALSE),0)</f>
        <v>0</v>
      </c>
      <c r="D843" s="2">
        <f>_xlfn.IFNA(VLOOKUP(A843,'JGS0003'!$A:$B,2,FALSE),0)</f>
        <v>0</v>
      </c>
      <c r="E843" s="2">
        <f>_xlfn.IFNA(VLOOKUP(A843,'JGS0004'!$A:$B,2,FALSE),0)</f>
        <v>0</v>
      </c>
      <c r="F843" s="2">
        <f>_xlfn.IFNA(VLOOKUP(A843,'JGS0005'!$A:$B,2,FALSE),0)</f>
        <v>0</v>
      </c>
      <c r="G843" s="45">
        <f t="shared" si="27"/>
        <v>0</v>
      </c>
      <c r="H843" s="2">
        <f t="shared" si="26"/>
        <v>109645</v>
      </c>
      <c r="I843" s="45">
        <f>MIN((H843-MAX(H843:$H$1291)),0)</f>
        <v>-2879</v>
      </c>
      <c r="J843" s="49">
        <f>MIN(H843/MAX(H843:$H$1291)-1,0)</f>
        <v>-2.5585652838505557E-2</v>
      </c>
      <c r="K843" s="49"/>
    </row>
    <row r="844" spans="1:11" x14ac:dyDescent="0.25">
      <c r="A844" s="21">
        <v>44490</v>
      </c>
      <c r="B844" s="2">
        <f>_xlfn.IFNA(VLOOKUP(A844,'JGS0001'!$A:$B,2,FALSE),0)</f>
        <v>785</v>
      </c>
      <c r="C844" s="2">
        <f>_xlfn.IFNA(VLOOKUP(A844,'JGS0002'!$A:$B,2,FALSE),0)</f>
        <v>0</v>
      </c>
      <c r="D844" s="2">
        <f>_xlfn.IFNA(VLOOKUP(A844,'JGS0003'!$A:$B,2,FALSE),0)</f>
        <v>0</v>
      </c>
      <c r="E844" s="2">
        <f>_xlfn.IFNA(VLOOKUP(A844,'JGS0004'!$A:$B,2,FALSE),0)</f>
        <v>-1000</v>
      </c>
      <c r="F844" s="2">
        <f>_xlfn.IFNA(VLOOKUP(A844,'JGS0005'!$A:$B,2,FALSE),0)</f>
        <v>0</v>
      </c>
      <c r="G844" s="45">
        <f t="shared" si="27"/>
        <v>-215</v>
      </c>
      <c r="H844" s="2">
        <f t="shared" si="26"/>
        <v>109645</v>
      </c>
      <c r="I844" s="45">
        <f>MIN((H844-MAX(H844:$H$1291)),0)</f>
        <v>-2879</v>
      </c>
      <c r="J844" s="49">
        <f>MIN(H844/MAX(H844:$H$1291)-1,0)</f>
        <v>-2.5585652838505557E-2</v>
      </c>
      <c r="K844" s="49"/>
    </row>
    <row r="845" spans="1:11" x14ac:dyDescent="0.25">
      <c r="A845" s="21">
        <v>44489</v>
      </c>
      <c r="B845" s="2">
        <f>_xlfn.IFNA(VLOOKUP(A845,'JGS0001'!$A:$B,2,FALSE),0)</f>
        <v>0</v>
      </c>
      <c r="C845" s="2">
        <f>_xlfn.IFNA(VLOOKUP(A845,'JGS0002'!$A:$B,2,FALSE),0)</f>
        <v>0</v>
      </c>
      <c r="D845" s="2">
        <f>_xlfn.IFNA(VLOOKUP(A845,'JGS0003'!$A:$B,2,FALSE),0)</f>
        <v>0</v>
      </c>
      <c r="E845" s="2">
        <f>_xlfn.IFNA(VLOOKUP(A845,'JGS0004'!$A:$B,2,FALSE),0)</f>
        <v>0</v>
      </c>
      <c r="F845" s="2">
        <f>_xlfn.IFNA(VLOOKUP(A845,'JGS0005'!$A:$B,2,FALSE),0)</f>
        <v>340</v>
      </c>
      <c r="G845" s="45">
        <f t="shared" si="27"/>
        <v>340</v>
      </c>
      <c r="H845" s="2">
        <f t="shared" si="26"/>
        <v>109860</v>
      </c>
      <c r="I845" s="45">
        <f>MIN((H845-MAX(H845:$H$1291)),0)</f>
        <v>-2664</v>
      </c>
      <c r="J845" s="49">
        <f>MIN(H845/MAX(H845:$H$1291)-1,0)</f>
        <v>-2.3674949344139939E-2</v>
      </c>
      <c r="K845" s="49"/>
    </row>
    <row r="846" spans="1:11" x14ac:dyDescent="0.25">
      <c r="A846" s="21">
        <v>44488</v>
      </c>
      <c r="B846" s="2">
        <f>_xlfn.IFNA(VLOOKUP(A846,'JGS0001'!$A:$B,2,FALSE),0)</f>
        <v>-1003</v>
      </c>
      <c r="C846" s="2">
        <f>_xlfn.IFNA(VLOOKUP(A846,'JGS0002'!$A:$B,2,FALSE),0)</f>
        <v>0</v>
      </c>
      <c r="D846" s="2">
        <f>_xlfn.IFNA(VLOOKUP(A846,'JGS0003'!$A:$B,2,FALSE),0)</f>
        <v>0</v>
      </c>
      <c r="E846" s="2">
        <f>_xlfn.IFNA(VLOOKUP(A846,'JGS0004'!$A:$B,2,FALSE),0)</f>
        <v>-1001</v>
      </c>
      <c r="F846" s="2">
        <f>_xlfn.IFNA(VLOOKUP(A846,'JGS0005'!$A:$B,2,FALSE),0)</f>
        <v>-1000</v>
      </c>
      <c r="G846" s="45">
        <f t="shared" si="27"/>
        <v>-3004</v>
      </c>
      <c r="H846" s="2">
        <f t="shared" si="26"/>
        <v>109520</v>
      </c>
      <c r="I846" s="45">
        <f>MIN((H846-MAX(H846:$H$1291)),0)</f>
        <v>-3004</v>
      </c>
      <c r="J846" s="49">
        <f>MIN(H846/MAX(H846:$H$1291)-1,0)</f>
        <v>-2.6696526963136735E-2</v>
      </c>
      <c r="K846" s="49"/>
    </row>
    <row r="847" spans="1:11" x14ac:dyDescent="0.25">
      <c r="A847" s="21">
        <v>44487</v>
      </c>
      <c r="B847" s="2">
        <f>_xlfn.IFNA(VLOOKUP(A847,'JGS0001'!$A:$B,2,FALSE),0)</f>
        <v>361</v>
      </c>
      <c r="C847" s="2">
        <f>_xlfn.IFNA(VLOOKUP(A847,'JGS0002'!$A:$B,2,FALSE),0)</f>
        <v>-310</v>
      </c>
      <c r="D847" s="2">
        <f>_xlfn.IFNA(VLOOKUP(A847,'JGS0003'!$A:$B,2,FALSE),0)</f>
        <v>140</v>
      </c>
      <c r="E847" s="2">
        <f>_xlfn.IFNA(VLOOKUP(A847,'JGS0004'!$A:$B,2,FALSE),0)</f>
        <v>399</v>
      </c>
      <c r="F847" s="2">
        <f>_xlfn.IFNA(VLOOKUP(A847,'JGS0005'!$A:$B,2,FALSE),0)</f>
        <v>-470</v>
      </c>
      <c r="G847" s="45">
        <f t="shared" si="27"/>
        <v>120</v>
      </c>
      <c r="H847" s="2">
        <f t="shared" si="26"/>
        <v>112524</v>
      </c>
      <c r="I847" s="45">
        <f>MIN((H847-MAX(H847:$H$1291)),0)</f>
        <v>0</v>
      </c>
      <c r="J847" s="49">
        <f>MIN(H847/MAX(H847:$H$1291)-1,0)</f>
        <v>0</v>
      </c>
      <c r="K847" s="49"/>
    </row>
    <row r="848" spans="1:11" x14ac:dyDescent="0.25">
      <c r="A848" s="21">
        <v>44483</v>
      </c>
      <c r="B848" s="2">
        <f>_xlfn.IFNA(VLOOKUP(A848,'JGS0001'!$A:$B,2,FALSE),0)</f>
        <v>324</v>
      </c>
      <c r="C848" s="2">
        <f>_xlfn.IFNA(VLOOKUP(A848,'JGS0002'!$A:$B,2,FALSE),0)</f>
        <v>1020</v>
      </c>
      <c r="D848" s="2">
        <f>_xlfn.IFNA(VLOOKUP(A848,'JGS0003'!$A:$B,2,FALSE),0)</f>
        <v>670</v>
      </c>
      <c r="E848" s="2">
        <f>_xlfn.IFNA(VLOOKUP(A848,'JGS0004'!$A:$B,2,FALSE),0)</f>
        <v>1281</v>
      </c>
      <c r="F848" s="2">
        <f>_xlfn.IFNA(VLOOKUP(A848,'JGS0005'!$A:$B,2,FALSE),0)</f>
        <v>1288</v>
      </c>
      <c r="G848" s="45">
        <f t="shared" si="27"/>
        <v>4583</v>
      </c>
      <c r="H848" s="2">
        <f t="shared" si="26"/>
        <v>112404</v>
      </c>
      <c r="I848" s="45">
        <f>MIN((H848-MAX(H848:$H$1291)),0)</f>
        <v>0</v>
      </c>
      <c r="J848" s="49">
        <f>MIN(H848/MAX(H848:$H$1291)-1,0)</f>
        <v>0</v>
      </c>
      <c r="K848" s="49"/>
    </row>
    <row r="849" spans="1:11" x14ac:dyDescent="0.25">
      <c r="A849" s="21">
        <v>44482</v>
      </c>
      <c r="B849" s="2">
        <f>_xlfn.IFNA(VLOOKUP(A849,'JGS0001'!$A:$B,2,FALSE),0)</f>
        <v>0</v>
      </c>
      <c r="C849" s="2">
        <f>_xlfn.IFNA(VLOOKUP(A849,'JGS0002'!$A:$B,2,FALSE),0)</f>
        <v>0</v>
      </c>
      <c r="D849" s="2">
        <f>_xlfn.IFNA(VLOOKUP(A849,'JGS0003'!$A:$B,2,FALSE),0)</f>
        <v>685</v>
      </c>
      <c r="E849" s="2">
        <f>_xlfn.IFNA(VLOOKUP(A849,'JGS0004'!$A:$B,2,FALSE),0)</f>
        <v>588</v>
      </c>
      <c r="F849" s="2">
        <f>_xlfn.IFNA(VLOOKUP(A849,'JGS0005'!$A:$B,2,FALSE),0)</f>
        <v>1708</v>
      </c>
      <c r="G849" s="45">
        <f t="shared" si="27"/>
        <v>2981</v>
      </c>
      <c r="H849" s="2">
        <f t="shared" si="26"/>
        <v>107821</v>
      </c>
      <c r="I849" s="45">
        <f>MIN((H849-MAX(H849:$H$1291)),0)</f>
        <v>0</v>
      </c>
      <c r="J849" s="49">
        <f>MIN(H849/MAX(H849:$H$1291)-1,0)</f>
        <v>0</v>
      </c>
      <c r="K849" s="49"/>
    </row>
    <row r="850" spans="1:11" x14ac:dyDescent="0.25">
      <c r="A850" s="21">
        <v>44481</v>
      </c>
      <c r="B850" s="2">
        <f>_xlfn.IFNA(VLOOKUP(A850,'JGS0001'!$A:$B,2,FALSE),0)</f>
        <v>0</v>
      </c>
      <c r="C850" s="2">
        <f>_xlfn.IFNA(VLOOKUP(A850,'JGS0002'!$A:$B,2,FALSE),0)</f>
        <v>0</v>
      </c>
      <c r="D850" s="2">
        <f>_xlfn.IFNA(VLOOKUP(A850,'JGS0003'!$A:$B,2,FALSE),0)</f>
        <v>0</v>
      </c>
      <c r="E850" s="2">
        <f>_xlfn.IFNA(VLOOKUP(A850,'JGS0004'!$A:$B,2,FALSE),0)</f>
        <v>-744</v>
      </c>
      <c r="F850" s="2">
        <f>_xlfn.IFNA(VLOOKUP(A850,'JGS0005'!$A:$B,2,FALSE),0)</f>
        <v>-1000</v>
      </c>
      <c r="G850" s="45">
        <f t="shared" si="27"/>
        <v>-1744</v>
      </c>
      <c r="H850" s="2">
        <f t="shared" si="26"/>
        <v>104840</v>
      </c>
      <c r="I850" s="45">
        <f>MIN((H850-MAX(H850:$H$1291)),0)</f>
        <v>-1744</v>
      </c>
      <c r="J850" s="49">
        <f>MIN(H850/MAX(H850:$H$1291)-1,0)</f>
        <v>-1.6362681077835339E-2</v>
      </c>
      <c r="K850" s="49"/>
    </row>
    <row r="851" spans="1:11" x14ac:dyDescent="0.25">
      <c r="A851" s="21">
        <v>44480</v>
      </c>
      <c r="B851" s="2">
        <f>_xlfn.IFNA(VLOOKUP(A851,'JGS0001'!$A:$B,2,FALSE),0)</f>
        <v>0</v>
      </c>
      <c r="C851" s="2">
        <f>_xlfn.IFNA(VLOOKUP(A851,'JGS0002'!$A:$B,2,FALSE),0)</f>
        <v>648</v>
      </c>
      <c r="D851" s="2">
        <f>_xlfn.IFNA(VLOOKUP(A851,'JGS0003'!$A:$B,2,FALSE),0)</f>
        <v>0</v>
      </c>
      <c r="E851" s="2">
        <f>_xlfn.IFNA(VLOOKUP(A851,'JGS0004'!$A:$B,2,FALSE),0)</f>
        <v>427</v>
      </c>
      <c r="F851" s="2">
        <f>_xlfn.IFNA(VLOOKUP(A851,'JGS0005'!$A:$B,2,FALSE),0)</f>
        <v>1700</v>
      </c>
      <c r="G851" s="45">
        <f t="shared" si="27"/>
        <v>2775</v>
      </c>
      <c r="H851" s="2">
        <f t="shared" si="26"/>
        <v>106584</v>
      </c>
      <c r="I851" s="45">
        <f>MIN((H851-MAX(H851:$H$1291)),0)</f>
        <v>0</v>
      </c>
      <c r="J851" s="49">
        <f>MIN(H851/MAX(H851:$H$1291)-1,0)</f>
        <v>0</v>
      </c>
      <c r="K851" s="49"/>
    </row>
    <row r="852" spans="1:11" x14ac:dyDescent="0.25">
      <c r="A852" s="21">
        <v>44477</v>
      </c>
      <c r="B852" s="2">
        <f>_xlfn.IFNA(VLOOKUP(A852,'JGS0001'!$A:$B,2,FALSE),0)</f>
        <v>105</v>
      </c>
      <c r="C852" s="2">
        <f>_xlfn.IFNA(VLOOKUP(A852,'JGS0002'!$A:$B,2,FALSE),0)</f>
        <v>-20</v>
      </c>
      <c r="D852" s="2">
        <f>_xlfn.IFNA(VLOOKUP(A852,'JGS0003'!$A:$B,2,FALSE),0)</f>
        <v>0</v>
      </c>
      <c r="E852" s="2">
        <f>_xlfn.IFNA(VLOOKUP(A852,'JGS0004'!$A:$B,2,FALSE),0)</f>
        <v>-135</v>
      </c>
      <c r="F852" s="2">
        <f>_xlfn.IFNA(VLOOKUP(A852,'JGS0005'!$A:$B,2,FALSE),0)</f>
        <v>398</v>
      </c>
      <c r="G852" s="45">
        <f t="shared" si="27"/>
        <v>348</v>
      </c>
      <c r="H852" s="2">
        <f t="shared" si="26"/>
        <v>103809</v>
      </c>
      <c r="I852" s="45">
        <f>MIN((H852-MAX(H852:$H$1291)),0)</f>
        <v>-2013</v>
      </c>
      <c r="J852" s="49">
        <f>MIN(H852/MAX(H852:$H$1291)-1,0)</f>
        <v>-1.9022509497079954E-2</v>
      </c>
      <c r="K852" s="49"/>
    </row>
    <row r="853" spans="1:11" x14ac:dyDescent="0.25">
      <c r="A853" s="21">
        <v>44476</v>
      </c>
      <c r="B853" s="2">
        <f>_xlfn.IFNA(VLOOKUP(A853,'JGS0001'!$A:$B,2,FALSE),0)</f>
        <v>0</v>
      </c>
      <c r="C853" s="2">
        <f>_xlfn.IFNA(VLOOKUP(A853,'JGS0002'!$A:$B,2,FALSE),0)</f>
        <v>-236</v>
      </c>
      <c r="D853" s="2">
        <f>_xlfn.IFNA(VLOOKUP(A853,'JGS0003'!$A:$B,2,FALSE),0)</f>
        <v>928</v>
      </c>
      <c r="E853" s="2">
        <f>_xlfn.IFNA(VLOOKUP(A853,'JGS0004'!$A:$B,2,FALSE),0)</f>
        <v>0</v>
      </c>
      <c r="F853" s="2">
        <f>_xlfn.IFNA(VLOOKUP(A853,'JGS0005'!$A:$B,2,FALSE),0)</f>
        <v>81</v>
      </c>
      <c r="G853" s="45">
        <f t="shared" si="27"/>
        <v>773</v>
      </c>
      <c r="H853" s="2">
        <f t="shared" si="26"/>
        <v>103461</v>
      </c>
      <c r="I853" s="45">
        <f>MIN((H853-MAX(H853:$H$1291)),0)</f>
        <v>-2361</v>
      </c>
      <c r="J853" s="49">
        <f>MIN(H853/MAX(H853:$H$1291)-1,0)</f>
        <v>-2.231105063219363E-2</v>
      </c>
      <c r="K853" s="49"/>
    </row>
    <row r="854" spans="1:11" x14ac:dyDescent="0.25">
      <c r="A854" s="21">
        <v>44475</v>
      </c>
      <c r="B854" s="2">
        <f>_xlfn.IFNA(VLOOKUP(A854,'JGS0001'!$A:$B,2,FALSE),0)</f>
        <v>0</v>
      </c>
      <c r="C854" s="2">
        <f>_xlfn.IFNA(VLOOKUP(A854,'JGS0002'!$A:$B,2,FALSE),0)</f>
        <v>0</v>
      </c>
      <c r="D854" s="2">
        <f>_xlfn.IFNA(VLOOKUP(A854,'JGS0003'!$A:$B,2,FALSE),0)</f>
        <v>-1000</v>
      </c>
      <c r="E854" s="2">
        <f>_xlfn.IFNA(VLOOKUP(A854,'JGS0004'!$A:$B,2,FALSE),0)</f>
        <v>-1002</v>
      </c>
      <c r="F854" s="2">
        <f>_xlfn.IFNA(VLOOKUP(A854,'JGS0005'!$A:$B,2,FALSE),0)</f>
        <v>0</v>
      </c>
      <c r="G854" s="45">
        <f t="shared" si="27"/>
        <v>-2002</v>
      </c>
      <c r="H854" s="2">
        <f t="shared" si="26"/>
        <v>102688</v>
      </c>
      <c r="I854" s="45">
        <f>MIN((H854-MAX(H854:$H$1291)),0)</f>
        <v>-3134</v>
      </c>
      <c r="J854" s="49">
        <f>MIN(H854/MAX(H854:$H$1291)-1,0)</f>
        <v>-2.9615769877719189E-2</v>
      </c>
      <c r="K854" s="49"/>
    </row>
    <row r="855" spans="1:11" x14ac:dyDescent="0.25">
      <c r="A855" s="21">
        <v>44474</v>
      </c>
      <c r="B855" s="2">
        <f>_xlfn.IFNA(VLOOKUP(A855,'JGS0001'!$A:$B,2,FALSE),0)</f>
        <v>0</v>
      </c>
      <c r="C855" s="2">
        <f>_xlfn.IFNA(VLOOKUP(A855,'JGS0002'!$A:$B,2,FALSE),0)</f>
        <v>1396</v>
      </c>
      <c r="D855" s="2">
        <f>_xlfn.IFNA(VLOOKUP(A855,'JGS0003'!$A:$B,2,FALSE),0)</f>
        <v>0</v>
      </c>
      <c r="E855" s="2">
        <f>_xlfn.IFNA(VLOOKUP(A855,'JGS0004'!$A:$B,2,FALSE),0)</f>
        <v>-1000</v>
      </c>
      <c r="F855" s="2">
        <f>_xlfn.IFNA(VLOOKUP(A855,'JGS0005'!$A:$B,2,FALSE),0)</f>
        <v>1081</v>
      </c>
      <c r="G855" s="45">
        <f t="shared" si="27"/>
        <v>1477</v>
      </c>
      <c r="H855" s="2">
        <f t="shared" si="26"/>
        <v>104690</v>
      </c>
      <c r="I855" s="45">
        <f>MIN((H855-MAX(H855:$H$1291)),0)</f>
        <v>-1132</v>
      </c>
      <c r="J855" s="49">
        <f>MIN(H855/MAX(H855:$H$1291)-1,0)</f>
        <v>-1.0697208519967472E-2</v>
      </c>
      <c r="K855" s="49"/>
    </row>
    <row r="856" spans="1:11" x14ac:dyDescent="0.25">
      <c r="A856" s="21">
        <v>44473</v>
      </c>
      <c r="B856" s="2">
        <f>_xlfn.IFNA(VLOOKUP(A856,'JGS0001'!$A:$B,2,FALSE),0)</f>
        <v>0</v>
      </c>
      <c r="C856" s="2">
        <f>_xlfn.IFNA(VLOOKUP(A856,'JGS0002'!$A:$B,2,FALSE),0)</f>
        <v>0</v>
      </c>
      <c r="D856" s="2">
        <f>_xlfn.IFNA(VLOOKUP(A856,'JGS0003'!$A:$B,2,FALSE),0)</f>
        <v>980</v>
      </c>
      <c r="E856" s="2">
        <f>_xlfn.IFNA(VLOOKUP(A856,'JGS0004'!$A:$B,2,FALSE),0)</f>
        <v>64</v>
      </c>
      <c r="F856" s="2">
        <f>_xlfn.IFNA(VLOOKUP(A856,'JGS0005'!$A:$B,2,FALSE),0)</f>
        <v>919</v>
      </c>
      <c r="G856" s="45">
        <f t="shared" si="27"/>
        <v>1963</v>
      </c>
      <c r="H856" s="2">
        <f t="shared" si="26"/>
        <v>103213</v>
      </c>
      <c r="I856" s="45">
        <f>MIN((H856-MAX(H856:$H$1291)),0)</f>
        <v>-2609</v>
      </c>
      <c r="J856" s="49">
        <f>MIN(H856/MAX(H856:$H$1291)-1,0)</f>
        <v>-2.4654608682504575E-2</v>
      </c>
      <c r="K856" s="49"/>
    </row>
    <row r="857" spans="1:11" x14ac:dyDescent="0.25">
      <c r="A857" s="21">
        <v>44470</v>
      </c>
      <c r="B857" s="2">
        <f>_xlfn.IFNA(VLOOKUP(A857,'JGS0001'!$A:$B,2,FALSE),0)</f>
        <v>0</v>
      </c>
      <c r="C857" s="2">
        <f>_xlfn.IFNA(VLOOKUP(A857,'JGS0002'!$A:$B,2,FALSE),0)</f>
        <v>0</v>
      </c>
      <c r="D857" s="2">
        <f>_xlfn.IFNA(VLOOKUP(A857,'JGS0003'!$A:$B,2,FALSE),0)</f>
        <v>0</v>
      </c>
      <c r="E857" s="2">
        <f>_xlfn.IFNA(VLOOKUP(A857,'JGS0004'!$A:$B,2,FALSE),0)</f>
        <v>0</v>
      </c>
      <c r="F857" s="2">
        <f>_xlfn.IFNA(VLOOKUP(A857,'JGS0005'!$A:$B,2,FALSE),0)</f>
        <v>-1004</v>
      </c>
      <c r="G857" s="45">
        <f t="shared" si="27"/>
        <v>-1004</v>
      </c>
      <c r="H857" s="2">
        <f t="shared" si="26"/>
        <v>101250</v>
      </c>
      <c r="I857" s="45">
        <f>MIN((H857-MAX(H857:$H$1291)),0)</f>
        <v>-4572</v>
      </c>
      <c r="J857" s="49">
        <f>MIN(H857/MAX(H857:$H$1291)-1,0)</f>
        <v>-4.3204626637183163E-2</v>
      </c>
      <c r="K857" s="49"/>
    </row>
    <row r="858" spans="1:11" x14ac:dyDescent="0.25">
      <c r="A858" s="21">
        <v>44469</v>
      </c>
      <c r="B858" s="2">
        <f>_xlfn.IFNA(VLOOKUP(A858,'JGS0001'!$A:$B,2,FALSE),0)</f>
        <v>0</v>
      </c>
      <c r="C858" s="2">
        <f>_xlfn.IFNA(VLOOKUP(A858,'JGS0002'!$A:$B,2,FALSE),0)</f>
        <v>-1000</v>
      </c>
      <c r="D858" s="2">
        <f>_xlfn.IFNA(VLOOKUP(A858,'JGS0003'!$A:$B,2,FALSE),0)</f>
        <v>0</v>
      </c>
      <c r="E858" s="2">
        <f>_xlfn.IFNA(VLOOKUP(A858,'JGS0004'!$A:$B,2,FALSE),0)</f>
        <v>54</v>
      </c>
      <c r="F858" s="2">
        <f>_xlfn.IFNA(VLOOKUP(A858,'JGS0005'!$A:$B,2,FALSE),0)</f>
        <v>-1000</v>
      </c>
      <c r="G858" s="45">
        <f t="shared" si="27"/>
        <v>-1946</v>
      </c>
      <c r="H858" s="2">
        <f t="shared" si="26"/>
        <v>102254</v>
      </c>
      <c r="I858" s="45">
        <f>MIN((H858-MAX(H858:$H$1291)),0)</f>
        <v>-3568</v>
      </c>
      <c r="J858" s="49">
        <f>MIN(H858/MAX(H858:$H$1291)-1,0)</f>
        <v>-3.3716996465763316E-2</v>
      </c>
      <c r="K858" s="49"/>
    </row>
    <row r="859" spans="1:11" x14ac:dyDescent="0.25">
      <c r="A859" s="21">
        <v>44468</v>
      </c>
      <c r="B859" s="2">
        <f>_xlfn.IFNA(VLOOKUP(A859,'JGS0001'!$A:$B,2,FALSE),0)</f>
        <v>0</v>
      </c>
      <c r="C859" s="2">
        <f>_xlfn.IFNA(VLOOKUP(A859,'JGS0002'!$A:$B,2,FALSE),0)</f>
        <v>0</v>
      </c>
      <c r="D859" s="2">
        <f>_xlfn.IFNA(VLOOKUP(A859,'JGS0003'!$A:$B,2,FALSE),0)</f>
        <v>0</v>
      </c>
      <c r="E859" s="2">
        <f>_xlfn.IFNA(VLOOKUP(A859,'JGS0004'!$A:$B,2,FALSE),0)</f>
        <v>0</v>
      </c>
      <c r="F859" s="2">
        <f>_xlfn.IFNA(VLOOKUP(A859,'JGS0005'!$A:$B,2,FALSE),0)</f>
        <v>-1008</v>
      </c>
      <c r="G859" s="45">
        <f t="shared" si="27"/>
        <v>-1008</v>
      </c>
      <c r="H859" s="2">
        <f t="shared" si="26"/>
        <v>104200</v>
      </c>
      <c r="I859" s="45">
        <f>MIN((H859-MAX(H859:$H$1291)),0)</f>
        <v>-1622</v>
      </c>
      <c r="J859" s="49">
        <f>MIN(H859/MAX(H859:$H$1291)-1,0)</f>
        <v>-1.5327625635501163E-2</v>
      </c>
      <c r="K859" s="49"/>
    </row>
    <row r="860" spans="1:11" x14ac:dyDescent="0.25">
      <c r="A860" s="21">
        <v>44467</v>
      </c>
      <c r="B860" s="2">
        <f>_xlfn.IFNA(VLOOKUP(A860,'JGS0001'!$A:$B,2,FALSE),0)</f>
        <v>0</v>
      </c>
      <c r="C860" s="2">
        <f>_xlfn.IFNA(VLOOKUP(A860,'JGS0002'!$A:$B,2,FALSE),0)</f>
        <v>0</v>
      </c>
      <c r="D860" s="2">
        <f>_xlfn.IFNA(VLOOKUP(A860,'JGS0003'!$A:$B,2,FALSE),0)</f>
        <v>0</v>
      </c>
      <c r="E860" s="2">
        <f>_xlfn.IFNA(VLOOKUP(A860,'JGS0004'!$A:$B,2,FALSE),0)</f>
        <v>2096</v>
      </c>
      <c r="F860" s="2">
        <f>_xlfn.IFNA(VLOOKUP(A860,'JGS0005'!$A:$B,2,FALSE),0)</f>
        <v>0</v>
      </c>
      <c r="G860" s="45">
        <f t="shared" si="27"/>
        <v>2096</v>
      </c>
      <c r="H860" s="2">
        <f t="shared" si="26"/>
        <v>105208</v>
      </c>
      <c r="I860" s="45">
        <f>MIN((H860-MAX(H860:$H$1291)),0)</f>
        <v>-614</v>
      </c>
      <c r="J860" s="49">
        <f>MIN(H860/MAX(H860:$H$1291)-1,0)</f>
        <v>-5.8021961406891087E-3</v>
      </c>
      <c r="K860" s="49"/>
    </row>
    <row r="861" spans="1:11" x14ac:dyDescent="0.25">
      <c r="A861" s="21">
        <v>44466</v>
      </c>
      <c r="B861" s="2">
        <f>_xlfn.IFNA(VLOOKUP(A861,'JGS0001'!$A:$B,2,FALSE),0)</f>
        <v>0</v>
      </c>
      <c r="C861" s="2">
        <f>_xlfn.IFNA(VLOOKUP(A861,'JGS0002'!$A:$B,2,FALSE),0)</f>
        <v>0</v>
      </c>
      <c r="D861" s="2">
        <f>_xlfn.IFNA(VLOOKUP(A861,'JGS0003'!$A:$B,2,FALSE),0)</f>
        <v>0</v>
      </c>
      <c r="E861" s="2">
        <f>_xlfn.IFNA(VLOOKUP(A861,'JGS0004'!$A:$B,2,FALSE),0)</f>
        <v>-352</v>
      </c>
      <c r="F861" s="2">
        <f>_xlfn.IFNA(VLOOKUP(A861,'JGS0005'!$A:$B,2,FALSE),0)</f>
        <v>0</v>
      </c>
      <c r="G861" s="45">
        <f t="shared" si="27"/>
        <v>-352</v>
      </c>
      <c r="H861" s="2">
        <f t="shared" si="26"/>
        <v>103112</v>
      </c>
      <c r="I861" s="45">
        <f>MIN((H861-MAX(H861:$H$1291)),0)</f>
        <v>-2710</v>
      </c>
      <c r="J861" s="49">
        <f>MIN(H861/MAX(H861:$H$1291)-1,0)</f>
        <v>-2.5609041598155358E-2</v>
      </c>
      <c r="K861" s="49"/>
    </row>
    <row r="862" spans="1:11" x14ac:dyDescent="0.25">
      <c r="A862" s="21">
        <v>44463</v>
      </c>
      <c r="B862" s="2">
        <f>_xlfn.IFNA(VLOOKUP(A862,'JGS0001'!$A:$B,2,FALSE),0)</f>
        <v>0</v>
      </c>
      <c r="C862" s="2">
        <f>_xlfn.IFNA(VLOOKUP(A862,'JGS0002'!$A:$B,2,FALSE),0)</f>
        <v>-1000</v>
      </c>
      <c r="D862" s="2">
        <f>_xlfn.IFNA(VLOOKUP(A862,'JGS0003'!$A:$B,2,FALSE),0)</f>
        <v>0</v>
      </c>
      <c r="E862" s="2">
        <f>_xlfn.IFNA(VLOOKUP(A862,'JGS0004'!$A:$B,2,FALSE),0)</f>
        <v>-636</v>
      </c>
      <c r="F862" s="2">
        <f>_xlfn.IFNA(VLOOKUP(A862,'JGS0005'!$A:$B,2,FALSE),0)</f>
        <v>0</v>
      </c>
      <c r="G862" s="45">
        <f t="shared" si="27"/>
        <v>-1636</v>
      </c>
      <c r="H862" s="2">
        <f t="shared" si="26"/>
        <v>103464</v>
      </c>
      <c r="I862" s="45">
        <f>MIN((H862-MAX(H862:$H$1291)),0)</f>
        <v>-2358</v>
      </c>
      <c r="J862" s="49">
        <f>MIN(H862/MAX(H862:$H$1291)-1,0)</f>
        <v>-2.2282701139649586E-2</v>
      </c>
      <c r="K862" s="49"/>
    </row>
    <row r="863" spans="1:11" x14ac:dyDescent="0.25">
      <c r="A863" s="21">
        <v>44462</v>
      </c>
      <c r="B863" s="2">
        <f>_xlfn.IFNA(VLOOKUP(A863,'JGS0001'!$A:$B,2,FALSE),0)</f>
        <v>1003</v>
      </c>
      <c r="C863" s="2">
        <f>_xlfn.IFNA(VLOOKUP(A863,'JGS0002'!$A:$B,2,FALSE),0)</f>
        <v>765</v>
      </c>
      <c r="D863" s="2">
        <f>_xlfn.IFNA(VLOOKUP(A863,'JGS0003'!$A:$B,2,FALSE),0)</f>
        <v>1107</v>
      </c>
      <c r="E863" s="2">
        <f>_xlfn.IFNA(VLOOKUP(A863,'JGS0004'!$A:$B,2,FALSE),0)</f>
        <v>1122</v>
      </c>
      <c r="F863" s="2">
        <f>_xlfn.IFNA(VLOOKUP(A863,'JGS0005'!$A:$B,2,FALSE),0)</f>
        <v>1261</v>
      </c>
      <c r="G863" s="45">
        <f t="shared" si="27"/>
        <v>5258</v>
      </c>
      <c r="H863" s="2">
        <f t="shared" si="26"/>
        <v>105100</v>
      </c>
      <c r="I863" s="45">
        <f>MIN((H863-MAX(H863:$H$1291)),0)</f>
        <v>-722</v>
      </c>
      <c r="J863" s="49">
        <f>MIN(H863/MAX(H863:$H$1291)-1,0)</f>
        <v>-6.8227778722760313E-3</v>
      </c>
      <c r="K863" s="49"/>
    </row>
    <row r="864" spans="1:11" x14ac:dyDescent="0.25">
      <c r="A864" s="21">
        <v>44461</v>
      </c>
      <c r="B864" s="2">
        <f>_xlfn.IFNA(VLOOKUP(A864,'JGS0001'!$A:$B,2,FALSE),0)</f>
        <v>0</v>
      </c>
      <c r="C864" s="2">
        <f>_xlfn.IFNA(VLOOKUP(A864,'JGS0002'!$A:$B,2,FALSE),0)</f>
        <v>-359</v>
      </c>
      <c r="D864" s="2">
        <f>_xlfn.IFNA(VLOOKUP(A864,'JGS0003'!$A:$B,2,FALSE),0)</f>
        <v>140</v>
      </c>
      <c r="E864" s="2">
        <f>_xlfn.IFNA(VLOOKUP(A864,'JGS0004'!$A:$B,2,FALSE),0)</f>
        <v>0</v>
      </c>
      <c r="F864" s="2">
        <f>_xlfn.IFNA(VLOOKUP(A864,'JGS0005'!$A:$B,2,FALSE),0)</f>
        <v>-184</v>
      </c>
      <c r="G864" s="45">
        <f t="shared" si="27"/>
        <v>-403</v>
      </c>
      <c r="H864" s="2">
        <f t="shared" si="26"/>
        <v>99842</v>
      </c>
      <c r="I864" s="45">
        <f>MIN((H864-MAX(H864:$H$1291)),0)</f>
        <v>-5980</v>
      </c>
      <c r="J864" s="49">
        <f>MIN(H864/MAX(H864:$H$1291)-1,0)</f>
        <v>-5.6509988471206363E-2</v>
      </c>
      <c r="K864" s="49"/>
    </row>
    <row r="865" spans="1:11" x14ac:dyDescent="0.25">
      <c r="A865" s="21">
        <v>44460</v>
      </c>
      <c r="B865" s="2">
        <f>_xlfn.IFNA(VLOOKUP(A865,'JGS0001'!$A:$B,2,FALSE),0)</f>
        <v>0</v>
      </c>
      <c r="C865" s="2">
        <f>_xlfn.IFNA(VLOOKUP(A865,'JGS0002'!$A:$B,2,FALSE),0)</f>
        <v>0</v>
      </c>
      <c r="D865" s="2">
        <f>_xlfn.IFNA(VLOOKUP(A865,'JGS0003'!$A:$B,2,FALSE),0)</f>
        <v>0</v>
      </c>
      <c r="E865" s="2">
        <f>_xlfn.IFNA(VLOOKUP(A865,'JGS0004'!$A:$B,2,FALSE),0)</f>
        <v>0</v>
      </c>
      <c r="F865" s="2">
        <f>_xlfn.IFNA(VLOOKUP(A865,'JGS0005'!$A:$B,2,FALSE),0)</f>
        <v>1012</v>
      </c>
      <c r="G865" s="45">
        <f t="shared" si="27"/>
        <v>1012</v>
      </c>
      <c r="H865" s="2">
        <f t="shared" si="26"/>
        <v>100245</v>
      </c>
      <c r="I865" s="45">
        <f>MIN((H865-MAX(H865:$H$1291)),0)</f>
        <v>-5577</v>
      </c>
      <c r="J865" s="49">
        <f>MIN(H865/MAX(H865:$H$1291)-1,0)</f>
        <v>-5.2701706639451174E-2</v>
      </c>
      <c r="K865" s="49"/>
    </row>
    <row r="866" spans="1:11" x14ac:dyDescent="0.25">
      <c r="A866" s="21">
        <v>44459</v>
      </c>
      <c r="B866" s="2">
        <f>_xlfn.IFNA(VLOOKUP(A866,'JGS0001'!$A:$B,2,FALSE),0)</f>
        <v>-1000</v>
      </c>
      <c r="C866" s="2">
        <f>_xlfn.IFNA(VLOOKUP(A866,'JGS0002'!$A:$B,2,FALSE),0)</f>
        <v>0</v>
      </c>
      <c r="D866" s="2">
        <f>_xlfn.IFNA(VLOOKUP(A866,'JGS0003'!$A:$B,2,FALSE),0)</f>
        <v>0</v>
      </c>
      <c r="E866" s="2">
        <f>_xlfn.IFNA(VLOOKUP(A866,'JGS0004'!$A:$B,2,FALSE),0)</f>
        <v>1128</v>
      </c>
      <c r="F866" s="2">
        <f>_xlfn.IFNA(VLOOKUP(A866,'JGS0005'!$A:$B,2,FALSE),0)</f>
        <v>1725</v>
      </c>
      <c r="G866" s="45">
        <f t="shared" si="27"/>
        <v>1853</v>
      </c>
      <c r="H866" s="2">
        <f t="shared" si="26"/>
        <v>99233</v>
      </c>
      <c r="I866" s="45">
        <f>MIN((H866-MAX(H866:$H$1291)),0)</f>
        <v>-6589</v>
      </c>
      <c r="J866" s="49">
        <f>MIN(H866/MAX(H866:$H$1291)-1,0)</f>
        <v>-6.2264935457655324E-2</v>
      </c>
      <c r="K866" s="49"/>
    </row>
    <row r="867" spans="1:11" x14ac:dyDescent="0.25">
      <c r="A867" s="21">
        <v>44456</v>
      </c>
      <c r="B867" s="2">
        <f>_xlfn.IFNA(VLOOKUP(A867,'JGS0001'!$A:$B,2,FALSE),0)</f>
        <v>864</v>
      </c>
      <c r="C867" s="2">
        <f>_xlfn.IFNA(VLOOKUP(A867,'JGS0002'!$A:$B,2,FALSE),0)</f>
        <v>0</v>
      </c>
      <c r="D867" s="2">
        <f>_xlfn.IFNA(VLOOKUP(A867,'JGS0003'!$A:$B,2,FALSE),0)</f>
        <v>0</v>
      </c>
      <c r="E867" s="2">
        <f>_xlfn.IFNA(VLOOKUP(A867,'JGS0004'!$A:$B,2,FALSE),0)</f>
        <v>-1000</v>
      </c>
      <c r="F867" s="2">
        <f>_xlfn.IFNA(VLOOKUP(A867,'JGS0005'!$A:$B,2,FALSE),0)</f>
        <v>-914</v>
      </c>
      <c r="G867" s="45">
        <f t="shared" si="27"/>
        <v>-1050</v>
      </c>
      <c r="H867" s="2">
        <f t="shared" si="26"/>
        <v>97380</v>
      </c>
      <c r="I867" s="45">
        <f>MIN((H867-MAX(H867:$H$1291)),0)</f>
        <v>-8442</v>
      </c>
      <c r="J867" s="49">
        <f>MIN(H867/MAX(H867:$H$1291)-1,0)</f>
        <v>-7.9775472019050886E-2</v>
      </c>
      <c r="K867" s="49"/>
    </row>
    <row r="868" spans="1:11" x14ac:dyDescent="0.25">
      <c r="A868" s="21">
        <v>44455</v>
      </c>
      <c r="B868" s="2">
        <f>_xlfn.IFNA(VLOOKUP(A868,'JGS0001'!$A:$B,2,FALSE),0)</f>
        <v>0</v>
      </c>
      <c r="C868" s="2">
        <f>_xlfn.IFNA(VLOOKUP(A868,'JGS0002'!$A:$B,2,FALSE),0)</f>
        <v>710</v>
      </c>
      <c r="D868" s="2">
        <f>_xlfn.IFNA(VLOOKUP(A868,'JGS0003'!$A:$B,2,FALSE),0)</f>
        <v>225</v>
      </c>
      <c r="E868" s="2">
        <f>_xlfn.IFNA(VLOOKUP(A868,'JGS0004'!$A:$B,2,FALSE),0)</f>
        <v>400</v>
      </c>
      <c r="F868" s="2">
        <f>_xlfn.IFNA(VLOOKUP(A868,'JGS0005'!$A:$B,2,FALSE),0)</f>
        <v>780</v>
      </c>
      <c r="G868" s="45">
        <f t="shared" si="27"/>
        <v>2115</v>
      </c>
      <c r="H868" s="2">
        <f t="shared" si="26"/>
        <v>98430</v>
      </c>
      <c r="I868" s="45">
        <f>MIN((H868-MAX(H868:$H$1291)),0)</f>
        <v>-7392</v>
      </c>
      <c r="J868" s="49">
        <f>MIN(H868/MAX(H868:$H$1291)-1,0)</f>
        <v>-6.9853149628621658E-2</v>
      </c>
      <c r="K868" s="49"/>
    </row>
    <row r="869" spans="1:11" x14ac:dyDescent="0.25">
      <c r="A869" s="21">
        <v>44454</v>
      </c>
      <c r="B869" s="2">
        <f>_xlfn.IFNA(VLOOKUP(A869,'JGS0001'!$A:$B,2,FALSE),0)</f>
        <v>352</v>
      </c>
      <c r="C869" s="2">
        <f>_xlfn.IFNA(VLOOKUP(A869,'JGS0002'!$A:$B,2,FALSE),0)</f>
        <v>0</v>
      </c>
      <c r="D869" s="2">
        <f>_xlfn.IFNA(VLOOKUP(A869,'JGS0003'!$A:$B,2,FALSE),0)</f>
        <v>1075</v>
      </c>
      <c r="E869" s="2">
        <f>_xlfn.IFNA(VLOOKUP(A869,'JGS0004'!$A:$B,2,FALSE),0)</f>
        <v>1195</v>
      </c>
      <c r="F869" s="2">
        <f>_xlfn.IFNA(VLOOKUP(A869,'JGS0005'!$A:$B,2,FALSE),0)</f>
        <v>0</v>
      </c>
      <c r="G869" s="45">
        <f t="shared" si="27"/>
        <v>2622</v>
      </c>
      <c r="H869" s="2">
        <f t="shared" si="26"/>
        <v>96315</v>
      </c>
      <c r="I869" s="45">
        <f>MIN((H869-MAX(H869:$H$1291)),0)</f>
        <v>-9507</v>
      </c>
      <c r="J869" s="49">
        <f>MIN(H869/MAX(H869:$H$1291)-1,0)</f>
        <v>-8.9839541872200446E-2</v>
      </c>
      <c r="K869" s="49"/>
    </row>
    <row r="870" spans="1:11" x14ac:dyDescent="0.25">
      <c r="A870" s="21">
        <v>44453</v>
      </c>
      <c r="B870" s="2">
        <f>_xlfn.IFNA(VLOOKUP(A870,'JGS0001'!$A:$B,2,FALSE),0)</f>
        <v>0</v>
      </c>
      <c r="C870" s="2">
        <f>_xlfn.IFNA(VLOOKUP(A870,'JGS0002'!$A:$B,2,FALSE),0)</f>
        <v>-521</v>
      </c>
      <c r="D870" s="2">
        <f>_xlfn.IFNA(VLOOKUP(A870,'JGS0003'!$A:$B,2,FALSE),0)</f>
        <v>-145</v>
      </c>
      <c r="E870" s="2">
        <f>_xlfn.IFNA(VLOOKUP(A870,'JGS0004'!$A:$B,2,FALSE),0)</f>
        <v>0</v>
      </c>
      <c r="F870" s="2">
        <f>_xlfn.IFNA(VLOOKUP(A870,'JGS0005'!$A:$B,2,FALSE),0)</f>
        <v>-1000</v>
      </c>
      <c r="G870" s="45">
        <f t="shared" si="27"/>
        <v>-1666</v>
      </c>
      <c r="H870" s="2">
        <f t="shared" si="26"/>
        <v>93693</v>
      </c>
      <c r="I870" s="45">
        <f>MIN((H870-MAX(H870:$H$1291)),0)</f>
        <v>-12129</v>
      </c>
      <c r="J870" s="49">
        <f>MIN(H870/MAX(H870:$H$1291)-1,0)</f>
        <v>-0.11461699835572947</v>
      </c>
      <c r="K870" s="49"/>
    </row>
    <row r="871" spans="1:11" x14ac:dyDescent="0.25">
      <c r="A871" s="21">
        <v>44452</v>
      </c>
      <c r="B871" s="2">
        <f>_xlfn.IFNA(VLOOKUP(A871,'JGS0001'!$A:$B,2,FALSE),0)</f>
        <v>-206</v>
      </c>
      <c r="C871" s="2">
        <f>_xlfn.IFNA(VLOOKUP(A871,'JGS0002'!$A:$B,2,FALSE),0)</f>
        <v>0</v>
      </c>
      <c r="D871" s="2">
        <f>_xlfn.IFNA(VLOOKUP(A871,'JGS0003'!$A:$B,2,FALSE),0)</f>
        <v>0</v>
      </c>
      <c r="E871" s="2">
        <f>_xlfn.IFNA(VLOOKUP(A871,'JGS0004'!$A:$B,2,FALSE),0)</f>
        <v>-672</v>
      </c>
      <c r="F871" s="2">
        <f>_xlfn.IFNA(VLOOKUP(A871,'JGS0005'!$A:$B,2,FALSE),0)</f>
        <v>170</v>
      </c>
      <c r="G871" s="45">
        <f t="shared" si="27"/>
        <v>-708</v>
      </c>
      <c r="H871" s="2">
        <f t="shared" si="26"/>
        <v>95359</v>
      </c>
      <c r="I871" s="45">
        <f>MIN((H871-MAX(H871:$H$1291)),0)</f>
        <v>-10463</v>
      </c>
      <c r="J871" s="49">
        <f>MIN(H871/MAX(H871:$H$1291)-1,0)</f>
        <v>-9.8873580162915031E-2</v>
      </c>
      <c r="K871" s="49"/>
    </row>
    <row r="872" spans="1:11" x14ac:dyDescent="0.25">
      <c r="A872" s="21">
        <v>44448</v>
      </c>
      <c r="B872" s="2">
        <f>_xlfn.IFNA(VLOOKUP(A872,'JGS0001'!$A:$B,2,FALSE),0)</f>
        <v>0</v>
      </c>
      <c r="C872" s="2">
        <f>_xlfn.IFNA(VLOOKUP(A872,'JGS0002'!$A:$B,2,FALSE),0)</f>
        <v>200</v>
      </c>
      <c r="D872" s="2">
        <f>_xlfn.IFNA(VLOOKUP(A872,'JGS0003'!$A:$B,2,FALSE),0)</f>
        <v>0</v>
      </c>
      <c r="E872" s="2">
        <f>_xlfn.IFNA(VLOOKUP(A872,'JGS0004'!$A:$B,2,FALSE),0)</f>
        <v>0</v>
      </c>
      <c r="F872" s="2">
        <f>_xlfn.IFNA(VLOOKUP(A872,'JGS0005'!$A:$B,2,FALSE),0)</f>
        <v>-1008</v>
      </c>
      <c r="G872" s="45">
        <f t="shared" si="27"/>
        <v>-808</v>
      </c>
      <c r="H872" s="2">
        <f t="shared" si="26"/>
        <v>96067</v>
      </c>
      <c r="I872" s="45">
        <f>MIN((H872-MAX(H872:$H$1291)),0)</f>
        <v>-9755</v>
      </c>
      <c r="J872" s="49">
        <f>MIN(H872/MAX(H872:$H$1291)-1,0)</f>
        <v>-9.2183099922511391E-2</v>
      </c>
      <c r="K872" s="49"/>
    </row>
    <row r="873" spans="1:11" x14ac:dyDescent="0.25">
      <c r="A873" s="21">
        <v>44447</v>
      </c>
      <c r="B873" s="2">
        <f>_xlfn.IFNA(VLOOKUP(A873,'JGS0001'!$A:$B,2,FALSE),0)</f>
        <v>0</v>
      </c>
      <c r="C873" s="2">
        <f>_xlfn.IFNA(VLOOKUP(A873,'JGS0002'!$A:$B,2,FALSE),0)</f>
        <v>-1000</v>
      </c>
      <c r="D873" s="2">
        <f>_xlfn.IFNA(VLOOKUP(A873,'JGS0003'!$A:$B,2,FALSE),0)</f>
        <v>0</v>
      </c>
      <c r="E873" s="2">
        <f>_xlfn.IFNA(VLOOKUP(A873,'JGS0004'!$A:$B,2,FALSE),0)</f>
        <v>186</v>
      </c>
      <c r="F873" s="2">
        <f>_xlfn.IFNA(VLOOKUP(A873,'JGS0005'!$A:$B,2,FALSE),0)</f>
        <v>0</v>
      </c>
      <c r="G873" s="45">
        <f t="shared" si="27"/>
        <v>-814</v>
      </c>
      <c r="H873" s="2">
        <f t="shared" si="26"/>
        <v>96875</v>
      </c>
      <c r="I873" s="45">
        <f>MIN((H873-MAX(H873:$H$1291)),0)</f>
        <v>-8947</v>
      </c>
      <c r="J873" s="49">
        <f>MIN(H873/MAX(H873:$H$1291)-1,0)</f>
        <v>-8.4547636597304909E-2</v>
      </c>
      <c r="K873" s="49"/>
    </row>
    <row r="874" spans="1:11" x14ac:dyDescent="0.25">
      <c r="A874" s="21">
        <v>44446</v>
      </c>
      <c r="B874" s="2">
        <f>_xlfn.IFNA(VLOOKUP(A874,'JGS0001'!$A:$B,2,FALSE),0)</f>
        <v>0</v>
      </c>
      <c r="C874" s="2">
        <f>_xlfn.IFNA(VLOOKUP(A874,'JGS0002'!$A:$B,2,FALSE),0)</f>
        <v>-1005</v>
      </c>
      <c r="D874" s="2">
        <f>_xlfn.IFNA(VLOOKUP(A874,'JGS0003'!$A:$B,2,FALSE),0)</f>
        <v>0</v>
      </c>
      <c r="E874" s="2">
        <f>_xlfn.IFNA(VLOOKUP(A874,'JGS0004'!$A:$B,2,FALSE),0)</f>
        <v>0</v>
      </c>
      <c r="F874" s="2">
        <f>_xlfn.IFNA(VLOOKUP(A874,'JGS0005'!$A:$B,2,FALSE),0)</f>
        <v>-624</v>
      </c>
      <c r="G874" s="45">
        <f t="shared" si="27"/>
        <v>-1629</v>
      </c>
      <c r="H874" s="2">
        <f t="shared" si="26"/>
        <v>97689</v>
      </c>
      <c r="I874" s="45">
        <f>MIN((H874-MAX(H874:$H$1291)),0)</f>
        <v>-8133</v>
      </c>
      <c r="J874" s="49">
        <f>MIN(H874/MAX(H874:$H$1291)-1,0)</f>
        <v>-7.6855474287010228E-2</v>
      </c>
      <c r="K874" s="49"/>
    </row>
    <row r="875" spans="1:11" x14ac:dyDescent="0.25">
      <c r="A875" s="21">
        <v>44445</v>
      </c>
      <c r="B875" s="2">
        <f>_xlfn.IFNA(VLOOKUP(A875,'JGS0001'!$A:$B,2,FALSE),0)</f>
        <v>-280</v>
      </c>
      <c r="C875" s="2">
        <f>_xlfn.IFNA(VLOOKUP(A875,'JGS0002'!$A:$B,2,FALSE),0)</f>
        <v>0</v>
      </c>
      <c r="D875" s="2">
        <f>_xlfn.IFNA(VLOOKUP(A875,'JGS0003'!$A:$B,2,FALSE),0)</f>
        <v>0</v>
      </c>
      <c r="E875" s="2">
        <f>_xlfn.IFNA(VLOOKUP(A875,'JGS0004'!$A:$B,2,FALSE),0)</f>
        <v>10</v>
      </c>
      <c r="F875" s="2">
        <f>_xlfn.IFNA(VLOOKUP(A875,'JGS0005'!$A:$B,2,FALSE),0)</f>
        <v>-294</v>
      </c>
      <c r="G875" s="45">
        <f t="shared" si="27"/>
        <v>-564</v>
      </c>
      <c r="H875" s="2">
        <f t="shared" si="26"/>
        <v>99318</v>
      </c>
      <c r="I875" s="45">
        <f>MIN((H875-MAX(H875:$H$1291)),0)</f>
        <v>-6504</v>
      </c>
      <c r="J875" s="49">
        <f>MIN(H875/MAX(H875:$H$1291)-1,0)</f>
        <v>-6.1461699835572925E-2</v>
      </c>
      <c r="K875" s="49"/>
    </row>
    <row r="876" spans="1:11" x14ac:dyDescent="0.25">
      <c r="A876" s="21">
        <v>44442</v>
      </c>
      <c r="B876" s="2">
        <f>_xlfn.IFNA(VLOOKUP(A876,'JGS0001'!$A:$B,2,FALSE),0)</f>
        <v>0</v>
      </c>
      <c r="C876" s="2">
        <f>_xlfn.IFNA(VLOOKUP(A876,'JGS0002'!$A:$B,2,FALSE),0)</f>
        <v>190</v>
      </c>
      <c r="D876" s="2">
        <f>_xlfn.IFNA(VLOOKUP(A876,'JGS0003'!$A:$B,2,FALSE),0)</f>
        <v>0</v>
      </c>
      <c r="E876" s="2">
        <f>_xlfn.IFNA(VLOOKUP(A876,'JGS0004'!$A:$B,2,FALSE),0)</f>
        <v>-1000</v>
      </c>
      <c r="F876" s="2">
        <f>_xlfn.IFNA(VLOOKUP(A876,'JGS0005'!$A:$B,2,FALSE),0)</f>
        <v>-1000</v>
      </c>
      <c r="G876" s="45">
        <f t="shared" si="27"/>
        <v>-1810</v>
      </c>
      <c r="H876" s="2">
        <f t="shared" si="26"/>
        <v>99882</v>
      </c>
      <c r="I876" s="45">
        <f>MIN((H876-MAX(H876:$H$1291)),0)</f>
        <v>-5940</v>
      </c>
      <c r="J876" s="49">
        <f>MIN(H876/MAX(H876:$H$1291)-1,0)</f>
        <v>-5.6131995237285293E-2</v>
      </c>
      <c r="K876" s="49"/>
    </row>
    <row r="877" spans="1:11" x14ac:dyDescent="0.25">
      <c r="A877" s="21">
        <v>44441</v>
      </c>
      <c r="B877" s="2">
        <f>_xlfn.IFNA(VLOOKUP(A877,'JGS0001'!$A:$B,2,FALSE),0)</f>
        <v>265</v>
      </c>
      <c r="C877" s="2">
        <f>_xlfn.IFNA(VLOOKUP(A877,'JGS0002'!$A:$B,2,FALSE),0)</f>
        <v>428</v>
      </c>
      <c r="D877" s="2">
        <f>_xlfn.IFNA(VLOOKUP(A877,'JGS0003'!$A:$B,2,FALSE),0)</f>
        <v>735</v>
      </c>
      <c r="E877" s="2">
        <f>_xlfn.IFNA(VLOOKUP(A877,'JGS0004'!$A:$B,2,FALSE),0)</f>
        <v>0</v>
      </c>
      <c r="F877" s="2">
        <f>_xlfn.IFNA(VLOOKUP(A877,'JGS0005'!$A:$B,2,FALSE),0)</f>
        <v>0</v>
      </c>
      <c r="G877" s="45">
        <f t="shared" si="27"/>
        <v>1428</v>
      </c>
      <c r="H877" s="2">
        <f t="shared" si="26"/>
        <v>101692</v>
      </c>
      <c r="I877" s="45">
        <f>MIN((H877-MAX(H877:$H$1291)),0)</f>
        <v>-4130</v>
      </c>
      <c r="J877" s="49">
        <f>MIN(H877/MAX(H877:$H$1291)-1,0)</f>
        <v>-3.9027801402354845E-2</v>
      </c>
      <c r="K877" s="49"/>
    </row>
    <row r="878" spans="1:11" x14ac:dyDescent="0.25">
      <c r="A878" s="21">
        <v>44440</v>
      </c>
      <c r="B878" s="2">
        <f>_xlfn.IFNA(VLOOKUP(A878,'JGS0001'!$A:$B,2,FALSE),0)</f>
        <v>-690</v>
      </c>
      <c r="C878" s="2">
        <f>_xlfn.IFNA(VLOOKUP(A878,'JGS0002'!$A:$B,2,FALSE),0)</f>
        <v>0</v>
      </c>
      <c r="D878" s="2">
        <f>_xlfn.IFNA(VLOOKUP(A878,'JGS0003'!$A:$B,2,FALSE),0)</f>
        <v>0</v>
      </c>
      <c r="E878" s="2">
        <f>_xlfn.IFNA(VLOOKUP(A878,'JGS0004'!$A:$B,2,FALSE),0)</f>
        <v>-134</v>
      </c>
      <c r="F878" s="2">
        <f>_xlfn.IFNA(VLOOKUP(A878,'JGS0005'!$A:$B,2,FALSE),0)</f>
        <v>-1001</v>
      </c>
      <c r="G878" s="45">
        <f t="shared" si="27"/>
        <v>-1825</v>
      </c>
      <c r="H878" s="2">
        <f t="shared" si="26"/>
        <v>100264</v>
      </c>
      <c r="I878" s="45">
        <f>MIN((H878-MAX(H878:$H$1291)),0)</f>
        <v>-5558</v>
      </c>
      <c r="J878" s="49">
        <f>MIN(H878/MAX(H878:$H$1291)-1,0)</f>
        <v>-5.2522159853338635E-2</v>
      </c>
      <c r="K878" s="49"/>
    </row>
    <row r="879" spans="1:11" x14ac:dyDescent="0.25">
      <c r="A879" s="21">
        <v>44439</v>
      </c>
      <c r="B879" s="2">
        <f>_xlfn.IFNA(VLOOKUP(A879,'JGS0001'!$A:$B,2,FALSE),0)</f>
        <v>0</v>
      </c>
      <c r="C879" s="2">
        <f>_xlfn.IFNA(VLOOKUP(A879,'JGS0002'!$A:$B,2,FALSE),0)</f>
        <v>1221</v>
      </c>
      <c r="D879" s="2">
        <f>_xlfn.IFNA(VLOOKUP(A879,'JGS0003'!$A:$B,2,FALSE),0)</f>
        <v>360</v>
      </c>
      <c r="E879" s="2">
        <f>_xlfn.IFNA(VLOOKUP(A879,'JGS0004'!$A:$B,2,FALSE),0)</f>
        <v>0</v>
      </c>
      <c r="F879" s="2">
        <f>_xlfn.IFNA(VLOOKUP(A879,'JGS0005'!$A:$B,2,FALSE),0)</f>
        <v>1399</v>
      </c>
      <c r="G879" s="45">
        <f t="shared" si="27"/>
        <v>2980</v>
      </c>
      <c r="H879" s="2">
        <f t="shared" si="26"/>
        <v>102089</v>
      </c>
      <c r="I879" s="45">
        <f>MIN((H879-MAX(H879:$H$1291)),0)</f>
        <v>-3733</v>
      </c>
      <c r="J879" s="49">
        <f>MIN(H879/MAX(H879:$H$1291)-1,0)</f>
        <v>-3.5276218555687855E-2</v>
      </c>
      <c r="K879" s="49"/>
    </row>
    <row r="880" spans="1:11" x14ac:dyDescent="0.25">
      <c r="A880" s="21">
        <v>44438</v>
      </c>
      <c r="B880" s="2">
        <f>_xlfn.IFNA(VLOOKUP(A880,'JGS0001'!$A:$B,2,FALSE),0)</f>
        <v>842</v>
      </c>
      <c r="C880" s="2">
        <f>_xlfn.IFNA(VLOOKUP(A880,'JGS0002'!$A:$B,2,FALSE),0)</f>
        <v>0</v>
      </c>
      <c r="D880" s="2">
        <f>_xlfn.IFNA(VLOOKUP(A880,'JGS0003'!$A:$B,2,FALSE),0)</f>
        <v>0</v>
      </c>
      <c r="E880" s="2">
        <f>_xlfn.IFNA(VLOOKUP(A880,'JGS0004'!$A:$B,2,FALSE),0)</f>
        <v>0</v>
      </c>
      <c r="F880" s="2">
        <f>_xlfn.IFNA(VLOOKUP(A880,'JGS0005'!$A:$B,2,FALSE),0)</f>
        <v>1161</v>
      </c>
      <c r="G880" s="45">
        <f t="shared" si="27"/>
        <v>2003</v>
      </c>
      <c r="H880" s="2">
        <f t="shared" si="26"/>
        <v>99109</v>
      </c>
      <c r="I880" s="45">
        <f>MIN((H880-MAX(H880:$H$1291)),0)</f>
        <v>-6713</v>
      </c>
      <c r="J880" s="49">
        <f>MIN(H880/MAX(H880:$H$1291)-1,0)</f>
        <v>-6.3436714482810741E-2</v>
      </c>
      <c r="K880" s="49"/>
    </row>
    <row r="881" spans="1:11" x14ac:dyDescent="0.25">
      <c r="A881" s="21">
        <v>44435</v>
      </c>
      <c r="B881" s="2">
        <f>_xlfn.IFNA(VLOOKUP(A881,'JGS0001'!$A:$B,2,FALSE),0)</f>
        <v>0</v>
      </c>
      <c r="C881" s="2">
        <f>_xlfn.IFNA(VLOOKUP(A881,'JGS0002'!$A:$B,2,FALSE),0)</f>
        <v>215</v>
      </c>
      <c r="D881" s="2">
        <f>_xlfn.IFNA(VLOOKUP(A881,'JGS0003'!$A:$B,2,FALSE),0)</f>
        <v>435</v>
      </c>
      <c r="E881" s="2">
        <f>_xlfn.IFNA(VLOOKUP(A881,'JGS0004'!$A:$B,2,FALSE),0)</f>
        <v>280</v>
      </c>
      <c r="F881" s="2">
        <f>_xlfn.IFNA(VLOOKUP(A881,'JGS0005'!$A:$B,2,FALSE),0)</f>
        <v>950</v>
      </c>
      <c r="G881" s="45">
        <f t="shared" si="27"/>
        <v>1880</v>
      </c>
      <c r="H881" s="2">
        <f t="shared" si="26"/>
        <v>97106</v>
      </c>
      <c r="I881" s="45">
        <f>MIN((H881-MAX(H881:$H$1291)),0)</f>
        <v>-8716</v>
      </c>
      <c r="J881" s="49">
        <f>MIN(H881/MAX(H881:$H$1291)-1,0)</f>
        <v>-8.236472567141051E-2</v>
      </c>
      <c r="K881" s="49"/>
    </row>
    <row r="882" spans="1:11" x14ac:dyDescent="0.25">
      <c r="A882" s="21">
        <v>44434</v>
      </c>
      <c r="B882" s="2">
        <f>_xlfn.IFNA(VLOOKUP(A882,'JGS0001'!$A:$B,2,FALSE),0)</f>
        <v>0</v>
      </c>
      <c r="C882" s="2">
        <f>_xlfn.IFNA(VLOOKUP(A882,'JGS0002'!$A:$B,2,FALSE),0)</f>
        <v>0</v>
      </c>
      <c r="D882" s="2">
        <f>_xlfn.IFNA(VLOOKUP(A882,'JGS0003'!$A:$B,2,FALSE),0)</f>
        <v>-225</v>
      </c>
      <c r="E882" s="2">
        <f>_xlfn.IFNA(VLOOKUP(A882,'JGS0004'!$A:$B,2,FALSE),0)</f>
        <v>0</v>
      </c>
      <c r="F882" s="2">
        <f>_xlfn.IFNA(VLOOKUP(A882,'JGS0005'!$A:$B,2,FALSE),0)</f>
        <v>0</v>
      </c>
      <c r="G882" s="45">
        <f t="shared" si="27"/>
        <v>-225</v>
      </c>
      <c r="H882" s="2">
        <f t="shared" si="26"/>
        <v>95226</v>
      </c>
      <c r="I882" s="45">
        <f>MIN((H882-MAX(H882:$H$1291)),0)</f>
        <v>-10596</v>
      </c>
      <c r="J882" s="49">
        <f>MIN(H882/MAX(H882:$H$1291)-1,0)</f>
        <v>-0.1001304076657028</v>
      </c>
      <c r="K882" s="49"/>
    </row>
    <row r="883" spans="1:11" x14ac:dyDescent="0.25">
      <c r="A883" s="21">
        <v>44433</v>
      </c>
      <c r="B883" s="2">
        <f>_xlfn.IFNA(VLOOKUP(A883,'JGS0001'!$A:$B,2,FALSE),0)</f>
        <v>0</v>
      </c>
      <c r="C883" s="2">
        <f>_xlfn.IFNA(VLOOKUP(A883,'JGS0002'!$A:$B,2,FALSE),0)</f>
        <v>-634</v>
      </c>
      <c r="D883" s="2">
        <f>_xlfn.IFNA(VLOOKUP(A883,'JGS0003'!$A:$B,2,FALSE),0)</f>
        <v>195</v>
      </c>
      <c r="E883" s="2">
        <f>_xlfn.IFNA(VLOOKUP(A883,'JGS0004'!$A:$B,2,FALSE),0)</f>
        <v>0</v>
      </c>
      <c r="F883" s="2">
        <f>_xlfn.IFNA(VLOOKUP(A883,'JGS0005'!$A:$B,2,FALSE),0)</f>
        <v>-1000</v>
      </c>
      <c r="G883" s="45">
        <f t="shared" si="27"/>
        <v>-1439</v>
      </c>
      <c r="H883" s="2">
        <f t="shared" si="26"/>
        <v>95451</v>
      </c>
      <c r="I883" s="45">
        <f>MIN((H883-MAX(H883:$H$1291)),0)</f>
        <v>-10371</v>
      </c>
      <c r="J883" s="49">
        <f>MIN(H883/MAX(H883:$H$1291)-1,0)</f>
        <v>-9.8004195724896492E-2</v>
      </c>
      <c r="K883" s="49"/>
    </row>
    <row r="884" spans="1:11" x14ac:dyDescent="0.25">
      <c r="A884" s="21">
        <v>44432</v>
      </c>
      <c r="B884" s="2">
        <f>_xlfn.IFNA(VLOOKUP(A884,'JGS0001'!$A:$B,2,FALSE),0)</f>
        <v>0</v>
      </c>
      <c r="C884" s="2">
        <f>_xlfn.IFNA(VLOOKUP(A884,'JGS0002'!$A:$B,2,FALSE),0)</f>
        <v>911</v>
      </c>
      <c r="D884" s="2">
        <f>_xlfn.IFNA(VLOOKUP(A884,'JGS0003'!$A:$B,2,FALSE),0)</f>
        <v>840</v>
      </c>
      <c r="E884" s="2">
        <f>_xlfn.IFNA(VLOOKUP(A884,'JGS0004'!$A:$B,2,FALSE),0)</f>
        <v>0</v>
      </c>
      <c r="F884" s="2">
        <f>_xlfn.IFNA(VLOOKUP(A884,'JGS0005'!$A:$B,2,FALSE),0)</f>
        <v>1042</v>
      </c>
      <c r="G884" s="45">
        <f t="shared" si="27"/>
        <v>2793</v>
      </c>
      <c r="H884" s="2">
        <f t="shared" si="26"/>
        <v>96890</v>
      </c>
      <c r="I884" s="45">
        <f>MIN((H884-MAX(H884:$H$1291)),0)</f>
        <v>-8932</v>
      </c>
      <c r="J884" s="49">
        <f>MIN(H884/MAX(H884:$H$1291)-1,0)</f>
        <v>-8.4405889134584466E-2</v>
      </c>
      <c r="K884" s="49"/>
    </row>
    <row r="885" spans="1:11" x14ac:dyDescent="0.25">
      <c r="A885" s="21">
        <v>44431</v>
      </c>
      <c r="B885" s="2">
        <f>_xlfn.IFNA(VLOOKUP(A885,'JGS0001'!$A:$B,2,FALSE),0)</f>
        <v>-1003</v>
      </c>
      <c r="C885" s="2">
        <f>_xlfn.IFNA(VLOOKUP(A885,'JGS0002'!$A:$B,2,FALSE),0)</f>
        <v>0</v>
      </c>
      <c r="D885" s="2">
        <f>_xlfn.IFNA(VLOOKUP(A885,'JGS0003'!$A:$B,2,FALSE),0)</f>
        <v>-1000</v>
      </c>
      <c r="E885" s="2">
        <f>_xlfn.IFNA(VLOOKUP(A885,'JGS0004'!$A:$B,2,FALSE),0)</f>
        <v>0</v>
      </c>
      <c r="F885" s="2">
        <f>_xlfn.IFNA(VLOOKUP(A885,'JGS0005'!$A:$B,2,FALSE),0)</f>
        <v>0</v>
      </c>
      <c r="G885" s="45">
        <f t="shared" si="27"/>
        <v>-2003</v>
      </c>
      <c r="H885" s="2">
        <f t="shared" si="26"/>
        <v>94097</v>
      </c>
      <c r="I885" s="45">
        <f>MIN((H885-MAX(H885:$H$1291)),0)</f>
        <v>-11725</v>
      </c>
      <c r="J885" s="49">
        <f>MIN(H885/MAX(H885:$H$1291)-1,0)</f>
        <v>-0.11079926669312623</v>
      </c>
      <c r="K885" s="49"/>
    </row>
    <row r="886" spans="1:11" x14ac:dyDescent="0.25">
      <c r="A886" s="21">
        <v>44428</v>
      </c>
      <c r="B886" s="2">
        <f>_xlfn.IFNA(VLOOKUP(A886,'JGS0001'!$A:$B,2,FALSE),0)</f>
        <v>85</v>
      </c>
      <c r="C886" s="2">
        <f>_xlfn.IFNA(VLOOKUP(A886,'JGS0002'!$A:$B,2,FALSE),0)</f>
        <v>-320</v>
      </c>
      <c r="D886" s="2">
        <f>_xlfn.IFNA(VLOOKUP(A886,'JGS0003'!$A:$B,2,FALSE),0)</f>
        <v>0</v>
      </c>
      <c r="E886" s="2">
        <f>_xlfn.IFNA(VLOOKUP(A886,'JGS0004'!$A:$B,2,FALSE),0)</f>
        <v>0</v>
      </c>
      <c r="F886" s="2">
        <f>_xlfn.IFNA(VLOOKUP(A886,'JGS0005'!$A:$B,2,FALSE),0)</f>
        <v>0</v>
      </c>
      <c r="G886" s="45">
        <f t="shared" si="27"/>
        <v>-235</v>
      </c>
      <c r="H886" s="2">
        <f t="shared" si="26"/>
        <v>96100</v>
      </c>
      <c r="I886" s="45">
        <f>MIN((H886-MAX(H886:$H$1291)),0)</f>
        <v>-9722</v>
      </c>
      <c r="J886" s="49">
        <f>MIN(H886/MAX(H886:$H$1291)-1,0)</f>
        <v>-9.1871255504526461E-2</v>
      </c>
      <c r="K886" s="49"/>
    </row>
    <row r="887" spans="1:11" x14ac:dyDescent="0.25">
      <c r="A887" s="21">
        <v>44426</v>
      </c>
      <c r="B887" s="2">
        <f>_xlfn.IFNA(VLOOKUP(A887,'JGS0001'!$A:$B,2,FALSE),0)</f>
        <v>0</v>
      </c>
      <c r="C887" s="2">
        <f>_xlfn.IFNA(VLOOKUP(A887,'JGS0002'!$A:$B,2,FALSE),0)</f>
        <v>-1000</v>
      </c>
      <c r="D887" s="2">
        <f>_xlfn.IFNA(VLOOKUP(A887,'JGS0003'!$A:$B,2,FALSE),0)</f>
        <v>-1000</v>
      </c>
      <c r="E887" s="2">
        <f>_xlfn.IFNA(VLOOKUP(A887,'JGS0004'!$A:$B,2,FALSE),0)</f>
        <v>0</v>
      </c>
      <c r="F887" s="2">
        <f>_xlfn.IFNA(VLOOKUP(A887,'JGS0005'!$A:$B,2,FALSE),0)</f>
        <v>-1000</v>
      </c>
      <c r="G887" s="45">
        <f t="shared" si="27"/>
        <v>-3000</v>
      </c>
      <c r="H887" s="2">
        <f t="shared" si="26"/>
        <v>96335</v>
      </c>
      <c r="I887" s="45">
        <f>MIN((H887-MAX(H887:$H$1291)),0)</f>
        <v>-9487</v>
      </c>
      <c r="J887" s="49">
        <f>MIN(H887/MAX(H887:$H$1291)-1,0)</f>
        <v>-8.9650545255239966E-2</v>
      </c>
      <c r="K887" s="49"/>
    </row>
    <row r="888" spans="1:11" x14ac:dyDescent="0.25">
      <c r="A888" s="21">
        <v>44425</v>
      </c>
      <c r="B888" s="2">
        <f>_xlfn.IFNA(VLOOKUP(A888,'JGS0001'!$A:$B,2,FALSE),0)</f>
        <v>0</v>
      </c>
      <c r="C888" s="2">
        <f>_xlfn.IFNA(VLOOKUP(A888,'JGS0002'!$A:$B,2,FALSE),0)</f>
        <v>434</v>
      </c>
      <c r="D888" s="2">
        <f>_xlfn.IFNA(VLOOKUP(A888,'JGS0003'!$A:$B,2,FALSE),0)</f>
        <v>-190</v>
      </c>
      <c r="E888" s="2">
        <f>_xlfn.IFNA(VLOOKUP(A888,'JGS0004'!$A:$B,2,FALSE),0)</f>
        <v>0</v>
      </c>
      <c r="F888" s="2">
        <f>_xlfn.IFNA(VLOOKUP(A888,'JGS0005'!$A:$B,2,FALSE),0)</f>
        <v>0</v>
      </c>
      <c r="G888" s="45">
        <f t="shared" si="27"/>
        <v>244</v>
      </c>
      <c r="H888" s="2">
        <f t="shared" si="26"/>
        <v>99335</v>
      </c>
      <c r="I888" s="45">
        <f>MIN((H888-MAX(H888:$H$1291)),0)</f>
        <v>-6487</v>
      </c>
      <c r="J888" s="49">
        <f>MIN(H888/MAX(H888:$H$1291)-1,0)</f>
        <v>-6.130105271115649E-2</v>
      </c>
      <c r="K888" s="49"/>
    </row>
    <row r="889" spans="1:11" x14ac:dyDescent="0.25">
      <c r="A889" s="21">
        <v>44424</v>
      </c>
      <c r="B889" s="2">
        <f>_xlfn.IFNA(VLOOKUP(A889,'JGS0001'!$A:$B,2,FALSE),0)</f>
        <v>0</v>
      </c>
      <c r="C889" s="2">
        <f>_xlfn.IFNA(VLOOKUP(A889,'JGS0002'!$A:$B,2,FALSE),0)</f>
        <v>367</v>
      </c>
      <c r="D889" s="2">
        <f>_xlfn.IFNA(VLOOKUP(A889,'JGS0003'!$A:$B,2,FALSE),0)</f>
        <v>275</v>
      </c>
      <c r="E889" s="2">
        <f>_xlfn.IFNA(VLOOKUP(A889,'JGS0004'!$A:$B,2,FALSE),0)</f>
        <v>0</v>
      </c>
      <c r="F889" s="2">
        <f>_xlfn.IFNA(VLOOKUP(A889,'JGS0005'!$A:$B,2,FALSE),0)</f>
        <v>270</v>
      </c>
      <c r="G889" s="45">
        <f t="shared" si="27"/>
        <v>912</v>
      </c>
      <c r="H889" s="2">
        <f t="shared" si="26"/>
        <v>99091</v>
      </c>
      <c r="I889" s="45">
        <f>MIN((H889-MAX(H889:$H$1291)),0)</f>
        <v>-6731</v>
      </c>
      <c r="J889" s="49">
        <f>MIN(H889/MAX(H889:$H$1291)-1,0)</f>
        <v>-6.3606811438075228E-2</v>
      </c>
      <c r="K889" s="49"/>
    </row>
    <row r="890" spans="1:11" x14ac:dyDescent="0.25">
      <c r="A890" s="21">
        <v>44421</v>
      </c>
      <c r="B890" s="2">
        <f>_xlfn.IFNA(VLOOKUP(A890,'JGS0001'!$A:$B,2,FALSE),0)</f>
        <v>102</v>
      </c>
      <c r="C890" s="2">
        <f>_xlfn.IFNA(VLOOKUP(A890,'JGS0002'!$A:$B,2,FALSE),0)</f>
        <v>0</v>
      </c>
      <c r="D890" s="2">
        <f>_xlfn.IFNA(VLOOKUP(A890,'JGS0003'!$A:$B,2,FALSE),0)</f>
        <v>355</v>
      </c>
      <c r="E890" s="2">
        <f>_xlfn.IFNA(VLOOKUP(A890,'JGS0004'!$A:$B,2,FALSE),0)</f>
        <v>1140</v>
      </c>
      <c r="F890" s="2">
        <f>_xlfn.IFNA(VLOOKUP(A890,'JGS0005'!$A:$B,2,FALSE),0)</f>
        <v>1024</v>
      </c>
      <c r="G890" s="45">
        <f t="shared" si="27"/>
        <v>2621</v>
      </c>
      <c r="H890" s="2">
        <f t="shared" si="26"/>
        <v>98179</v>
      </c>
      <c r="I890" s="45">
        <f>MIN((H890-MAX(H890:$H$1291)),0)</f>
        <v>-7643</v>
      </c>
      <c r="J890" s="49">
        <f>MIN(H890/MAX(H890:$H$1291)-1,0)</f>
        <v>-7.2225057171476648E-2</v>
      </c>
      <c r="K890" s="49"/>
    </row>
    <row r="891" spans="1:11" x14ac:dyDescent="0.25">
      <c r="A891" s="21">
        <v>44420</v>
      </c>
      <c r="B891" s="2">
        <f>_xlfn.IFNA(VLOOKUP(A891,'JGS0001'!$A:$B,2,FALSE),0)</f>
        <v>0</v>
      </c>
      <c r="C891" s="2">
        <f>_xlfn.IFNA(VLOOKUP(A891,'JGS0002'!$A:$B,2,FALSE),0)</f>
        <v>0</v>
      </c>
      <c r="D891" s="2">
        <f>_xlfn.IFNA(VLOOKUP(A891,'JGS0003'!$A:$B,2,FALSE),0)</f>
        <v>275</v>
      </c>
      <c r="E891" s="2">
        <f>_xlfn.IFNA(VLOOKUP(A891,'JGS0004'!$A:$B,2,FALSE),0)</f>
        <v>0</v>
      </c>
      <c r="F891" s="2">
        <f>_xlfn.IFNA(VLOOKUP(A891,'JGS0005'!$A:$B,2,FALSE),0)</f>
        <v>715</v>
      </c>
      <c r="G891" s="45">
        <f t="shared" si="27"/>
        <v>990</v>
      </c>
      <c r="H891" s="2">
        <f t="shared" si="26"/>
        <v>95558</v>
      </c>
      <c r="I891" s="45">
        <f>MIN((H891-MAX(H891:$H$1291)),0)</f>
        <v>-10264</v>
      </c>
      <c r="J891" s="49">
        <f>MIN(H891/MAX(H891:$H$1291)-1,0)</f>
        <v>-9.699306382415751E-2</v>
      </c>
      <c r="K891" s="49"/>
    </row>
    <row r="892" spans="1:11" x14ac:dyDescent="0.25">
      <c r="A892" s="21">
        <v>44419</v>
      </c>
      <c r="B892" s="2">
        <f>_xlfn.IFNA(VLOOKUP(A892,'JGS0001'!$A:$B,2,FALSE),0)</f>
        <v>0</v>
      </c>
      <c r="C892" s="2">
        <f>_xlfn.IFNA(VLOOKUP(A892,'JGS0002'!$A:$B,2,FALSE),0)</f>
        <v>0</v>
      </c>
      <c r="D892" s="2">
        <f>_xlfn.IFNA(VLOOKUP(A892,'JGS0003'!$A:$B,2,FALSE),0)</f>
        <v>0</v>
      </c>
      <c r="E892" s="2">
        <f>_xlfn.IFNA(VLOOKUP(A892,'JGS0004'!$A:$B,2,FALSE),0)</f>
        <v>0</v>
      </c>
      <c r="F892" s="2">
        <f>_xlfn.IFNA(VLOOKUP(A892,'JGS0005'!$A:$B,2,FALSE),0)</f>
        <v>0</v>
      </c>
      <c r="G892" s="45">
        <f t="shared" si="27"/>
        <v>0</v>
      </c>
      <c r="H892" s="2">
        <f t="shared" si="26"/>
        <v>94568</v>
      </c>
      <c r="I892" s="45">
        <f>MIN((H892-MAX(H892:$H$1291)),0)</f>
        <v>-11254</v>
      </c>
      <c r="J892" s="49">
        <f>MIN(H892/MAX(H892:$H$1291)-1,0)</f>
        <v>-0.10634839636370508</v>
      </c>
      <c r="K892" s="49"/>
    </row>
    <row r="893" spans="1:11" x14ac:dyDescent="0.25">
      <c r="A893" s="21">
        <v>44418</v>
      </c>
      <c r="B893" s="2">
        <f>_xlfn.IFNA(VLOOKUP(A893,'JGS0001'!$A:$B,2,FALSE),0)</f>
        <v>0</v>
      </c>
      <c r="C893" s="2">
        <f>_xlfn.IFNA(VLOOKUP(A893,'JGS0002'!$A:$B,2,FALSE),0)</f>
        <v>-1000</v>
      </c>
      <c r="D893" s="2">
        <f>_xlfn.IFNA(VLOOKUP(A893,'JGS0003'!$A:$B,2,FALSE),0)</f>
        <v>-685</v>
      </c>
      <c r="E893" s="2">
        <f>_xlfn.IFNA(VLOOKUP(A893,'JGS0004'!$A:$B,2,FALSE),0)</f>
        <v>0</v>
      </c>
      <c r="F893" s="2">
        <f>_xlfn.IFNA(VLOOKUP(A893,'JGS0005'!$A:$B,2,FALSE),0)</f>
        <v>-312</v>
      </c>
      <c r="G893" s="45">
        <f t="shared" si="27"/>
        <v>-1997</v>
      </c>
      <c r="H893" s="2">
        <f t="shared" si="26"/>
        <v>94568</v>
      </c>
      <c r="I893" s="45">
        <f>MIN((H893-MAX(H893:$H$1291)),0)</f>
        <v>-11254</v>
      </c>
      <c r="J893" s="49">
        <f>MIN(H893/MAX(H893:$H$1291)-1,0)</f>
        <v>-0.10634839636370508</v>
      </c>
      <c r="K893" s="49"/>
    </row>
    <row r="894" spans="1:11" x14ac:dyDescent="0.25">
      <c r="A894" s="21">
        <v>44417</v>
      </c>
      <c r="B894" s="2">
        <f>_xlfn.IFNA(VLOOKUP(A894,'JGS0001'!$A:$B,2,FALSE),0)</f>
        <v>0</v>
      </c>
      <c r="C894" s="2">
        <f>_xlfn.IFNA(VLOOKUP(A894,'JGS0002'!$A:$B,2,FALSE),0)</f>
        <v>0</v>
      </c>
      <c r="D894" s="2">
        <f>_xlfn.IFNA(VLOOKUP(A894,'JGS0003'!$A:$B,2,FALSE),0)</f>
        <v>-1000</v>
      </c>
      <c r="E894" s="2">
        <f>_xlfn.IFNA(VLOOKUP(A894,'JGS0004'!$A:$B,2,FALSE),0)</f>
        <v>-384</v>
      </c>
      <c r="F894" s="2">
        <f>_xlfn.IFNA(VLOOKUP(A894,'JGS0005'!$A:$B,2,FALSE),0)</f>
        <v>0</v>
      </c>
      <c r="G894" s="45">
        <f t="shared" si="27"/>
        <v>-1384</v>
      </c>
      <c r="H894" s="2">
        <f t="shared" si="26"/>
        <v>96565</v>
      </c>
      <c r="I894" s="45">
        <f>MIN((H894-MAX(H894:$H$1291)),0)</f>
        <v>-9257</v>
      </c>
      <c r="J894" s="49">
        <f>MIN(H894/MAX(H894:$H$1291)-1,0)</f>
        <v>-8.7477084160193508E-2</v>
      </c>
      <c r="K894" s="49"/>
    </row>
    <row r="895" spans="1:11" x14ac:dyDescent="0.25">
      <c r="A895" s="21">
        <v>44414</v>
      </c>
      <c r="B895" s="2">
        <f>_xlfn.IFNA(VLOOKUP(A895,'JGS0001'!$A:$B,2,FALSE),0)</f>
        <v>0</v>
      </c>
      <c r="C895" s="2">
        <f>_xlfn.IFNA(VLOOKUP(A895,'JGS0002'!$A:$B,2,FALSE),0)</f>
        <v>0</v>
      </c>
      <c r="D895" s="2">
        <f>_xlfn.IFNA(VLOOKUP(A895,'JGS0003'!$A:$B,2,FALSE),0)</f>
        <v>-620</v>
      </c>
      <c r="E895" s="2">
        <f>_xlfn.IFNA(VLOOKUP(A895,'JGS0004'!$A:$B,2,FALSE),0)</f>
        <v>0</v>
      </c>
      <c r="F895" s="2">
        <f>_xlfn.IFNA(VLOOKUP(A895,'JGS0005'!$A:$B,2,FALSE),0)</f>
        <v>-1002</v>
      </c>
      <c r="G895" s="45">
        <f t="shared" si="27"/>
        <v>-1622</v>
      </c>
      <c r="H895" s="2">
        <f t="shared" si="26"/>
        <v>97949</v>
      </c>
      <c r="I895" s="45">
        <f>MIN((H895-MAX(H895:$H$1291)),0)</f>
        <v>-7873</v>
      </c>
      <c r="J895" s="49">
        <f>MIN(H895/MAX(H895:$H$1291)-1,0)</f>
        <v>-7.4398518266522995E-2</v>
      </c>
      <c r="K895" s="49"/>
    </row>
    <row r="896" spans="1:11" x14ac:dyDescent="0.25">
      <c r="A896" s="21">
        <v>44413</v>
      </c>
      <c r="B896" s="2">
        <f>_xlfn.IFNA(VLOOKUP(A896,'JGS0001'!$A:$B,2,FALSE),0)</f>
        <v>0</v>
      </c>
      <c r="C896" s="2">
        <f>_xlfn.IFNA(VLOOKUP(A896,'JGS0002'!$A:$B,2,FALSE),0)</f>
        <v>0</v>
      </c>
      <c r="D896" s="2">
        <f>_xlfn.IFNA(VLOOKUP(A896,'JGS0003'!$A:$B,2,FALSE),0)</f>
        <v>447</v>
      </c>
      <c r="E896" s="2">
        <f>_xlfn.IFNA(VLOOKUP(A896,'JGS0004'!$A:$B,2,FALSE),0)</f>
        <v>-295</v>
      </c>
      <c r="F896" s="2">
        <f>_xlfn.IFNA(VLOOKUP(A896,'JGS0005'!$A:$B,2,FALSE),0)</f>
        <v>880</v>
      </c>
      <c r="G896" s="45">
        <f t="shared" si="27"/>
        <v>1032</v>
      </c>
      <c r="H896" s="2">
        <f t="shared" si="26"/>
        <v>99571</v>
      </c>
      <c r="I896" s="45">
        <f>MIN((H896-MAX(H896:$H$1291)),0)</f>
        <v>-6251</v>
      </c>
      <c r="J896" s="49">
        <f>MIN(H896/MAX(H896:$H$1291)-1,0)</f>
        <v>-5.9070892631021943E-2</v>
      </c>
      <c r="K896" s="49"/>
    </row>
    <row r="897" spans="1:11" x14ac:dyDescent="0.25">
      <c r="A897" s="21">
        <v>44412</v>
      </c>
      <c r="B897" s="2">
        <f>_xlfn.IFNA(VLOOKUP(A897,'JGS0001'!$A:$B,2,FALSE),0)</f>
        <v>375</v>
      </c>
      <c r="C897" s="2">
        <f>_xlfn.IFNA(VLOOKUP(A897,'JGS0002'!$A:$B,2,FALSE),0)</f>
        <v>201</v>
      </c>
      <c r="D897" s="2">
        <f>_xlfn.IFNA(VLOOKUP(A897,'JGS0003'!$A:$B,2,FALSE),0)</f>
        <v>0</v>
      </c>
      <c r="E897" s="2">
        <f>_xlfn.IFNA(VLOOKUP(A897,'JGS0004'!$A:$B,2,FALSE),0)</f>
        <v>0</v>
      </c>
      <c r="F897" s="2">
        <f>_xlfn.IFNA(VLOOKUP(A897,'JGS0005'!$A:$B,2,FALSE),0)</f>
        <v>-1000</v>
      </c>
      <c r="G897" s="45">
        <f t="shared" si="27"/>
        <v>-424</v>
      </c>
      <c r="H897" s="2">
        <f t="shared" si="26"/>
        <v>98539</v>
      </c>
      <c r="I897" s="45">
        <f>MIN((H897-MAX(H897:$H$1291)),0)</f>
        <v>-7283</v>
      </c>
      <c r="J897" s="49">
        <f>MIN(H897/MAX(H897:$H$1291)-1,0)</f>
        <v>-6.8823118066186573E-2</v>
      </c>
      <c r="K897" s="49"/>
    </row>
    <row r="898" spans="1:11" x14ac:dyDescent="0.25">
      <c r="A898" s="21">
        <v>44411</v>
      </c>
      <c r="B898" s="2">
        <f>_xlfn.IFNA(VLOOKUP(A898,'JGS0001'!$A:$B,2,FALSE),0)</f>
        <v>803</v>
      </c>
      <c r="C898" s="2">
        <f>_xlfn.IFNA(VLOOKUP(A898,'JGS0002'!$A:$B,2,FALSE),0)</f>
        <v>1709</v>
      </c>
      <c r="D898" s="2">
        <f>_xlfn.IFNA(VLOOKUP(A898,'JGS0003'!$A:$B,2,FALSE),0)</f>
        <v>0</v>
      </c>
      <c r="E898" s="2">
        <f>_xlfn.IFNA(VLOOKUP(A898,'JGS0004'!$A:$B,2,FALSE),0)</f>
        <v>1807</v>
      </c>
      <c r="F898" s="2">
        <f>_xlfn.IFNA(VLOOKUP(A898,'JGS0005'!$A:$B,2,FALSE),0)</f>
        <v>1960</v>
      </c>
      <c r="G898" s="45">
        <f t="shared" si="27"/>
        <v>6279</v>
      </c>
      <c r="H898" s="2">
        <f t="shared" ref="H898:H961" si="28">H899+G898</f>
        <v>98963</v>
      </c>
      <c r="I898" s="45">
        <f>MIN((H898-MAX(H898:$H$1291)),0)</f>
        <v>-6859</v>
      </c>
      <c r="J898" s="49">
        <f>MIN(H898/MAX(H898:$H$1291)-1,0)</f>
        <v>-6.4816389786622852E-2</v>
      </c>
      <c r="K898" s="49"/>
    </row>
    <row r="899" spans="1:11" x14ac:dyDescent="0.25">
      <c r="A899" s="21">
        <v>44410</v>
      </c>
      <c r="B899" s="2">
        <f>_xlfn.IFNA(VLOOKUP(A899,'JGS0001'!$A:$B,2,FALSE),0)</f>
        <v>0</v>
      </c>
      <c r="C899" s="2">
        <f>_xlfn.IFNA(VLOOKUP(A899,'JGS0002'!$A:$B,2,FALSE),0)</f>
        <v>0</v>
      </c>
      <c r="D899" s="2">
        <f>_xlfn.IFNA(VLOOKUP(A899,'JGS0003'!$A:$B,2,FALSE),0)</f>
        <v>200</v>
      </c>
      <c r="E899" s="2">
        <f>_xlfn.IFNA(VLOOKUP(A899,'JGS0004'!$A:$B,2,FALSE),0)</f>
        <v>0</v>
      </c>
      <c r="F899" s="2">
        <f>_xlfn.IFNA(VLOOKUP(A899,'JGS0005'!$A:$B,2,FALSE),0)</f>
        <v>600</v>
      </c>
      <c r="G899" s="45">
        <f t="shared" ref="G899:G962" si="29">SUM(B899:F899)</f>
        <v>800</v>
      </c>
      <c r="H899" s="2">
        <f t="shared" si="28"/>
        <v>92684</v>
      </c>
      <c r="I899" s="45">
        <f>MIN((H899-MAX(H899:$H$1291)),0)</f>
        <v>-13138</v>
      </c>
      <c r="J899" s="49">
        <f>MIN(H899/MAX(H899:$H$1291)-1,0)</f>
        <v>-0.12415187768138947</v>
      </c>
      <c r="K899" s="49"/>
    </row>
    <row r="900" spans="1:11" x14ac:dyDescent="0.25">
      <c r="A900" s="21">
        <v>44407</v>
      </c>
      <c r="B900" s="2">
        <f>_xlfn.IFNA(VLOOKUP(A900,'JGS0001'!$A:$B,2,FALSE),0)</f>
        <v>-261</v>
      </c>
      <c r="C900" s="2">
        <f>_xlfn.IFNA(VLOOKUP(A900,'JGS0002'!$A:$B,2,FALSE),0)</f>
        <v>-64</v>
      </c>
      <c r="D900" s="2">
        <f>_xlfn.IFNA(VLOOKUP(A900,'JGS0003'!$A:$B,2,FALSE),0)</f>
        <v>0</v>
      </c>
      <c r="E900" s="2">
        <f>_xlfn.IFNA(VLOOKUP(A900,'JGS0004'!$A:$B,2,FALSE),0)</f>
        <v>168</v>
      </c>
      <c r="F900" s="2">
        <f>_xlfn.IFNA(VLOOKUP(A900,'JGS0005'!$A:$B,2,FALSE),0)</f>
        <v>0</v>
      </c>
      <c r="G900" s="45">
        <f t="shared" si="29"/>
        <v>-157</v>
      </c>
      <c r="H900" s="2">
        <f t="shared" si="28"/>
        <v>91884</v>
      </c>
      <c r="I900" s="45">
        <f>MIN((H900-MAX(H900:$H$1291)),0)</f>
        <v>-13938</v>
      </c>
      <c r="J900" s="49">
        <f>MIN(H900/MAX(H900:$H$1291)-1,0)</f>
        <v>-0.13171174235981176</v>
      </c>
      <c r="K900" s="49"/>
    </row>
    <row r="901" spans="1:11" x14ac:dyDescent="0.25">
      <c r="A901" s="21">
        <v>44406</v>
      </c>
      <c r="B901" s="2">
        <f>_xlfn.IFNA(VLOOKUP(A901,'JGS0001'!$A:$B,2,FALSE),0)</f>
        <v>0</v>
      </c>
      <c r="C901" s="2">
        <f>_xlfn.IFNA(VLOOKUP(A901,'JGS0002'!$A:$B,2,FALSE),0)</f>
        <v>25</v>
      </c>
      <c r="D901" s="2">
        <f>_xlfn.IFNA(VLOOKUP(A901,'JGS0003'!$A:$B,2,FALSE),0)</f>
        <v>225</v>
      </c>
      <c r="E901" s="2">
        <f>_xlfn.IFNA(VLOOKUP(A901,'JGS0004'!$A:$B,2,FALSE),0)</f>
        <v>192</v>
      </c>
      <c r="F901" s="2">
        <f>_xlfn.IFNA(VLOOKUP(A901,'JGS0005'!$A:$B,2,FALSE),0)</f>
        <v>20</v>
      </c>
      <c r="G901" s="45">
        <f t="shared" si="29"/>
        <v>462</v>
      </c>
      <c r="H901" s="2">
        <f t="shared" si="28"/>
        <v>92041</v>
      </c>
      <c r="I901" s="45">
        <f>MIN((H901-MAX(H901:$H$1291)),0)</f>
        <v>-13781</v>
      </c>
      <c r="J901" s="49">
        <f>MIN(H901/MAX(H901:$H$1291)-1,0)</f>
        <v>-0.13022811891667141</v>
      </c>
      <c r="K901" s="49"/>
    </row>
    <row r="902" spans="1:11" x14ac:dyDescent="0.25">
      <c r="A902" s="21">
        <v>44405</v>
      </c>
      <c r="B902" s="2">
        <f>_xlfn.IFNA(VLOOKUP(A902,'JGS0001'!$A:$B,2,FALSE),0)</f>
        <v>698</v>
      </c>
      <c r="C902" s="2">
        <f>_xlfn.IFNA(VLOOKUP(A902,'JGS0002'!$A:$B,2,FALSE),0)</f>
        <v>0</v>
      </c>
      <c r="D902" s="2">
        <f>_xlfn.IFNA(VLOOKUP(A902,'JGS0003'!$A:$B,2,FALSE),0)</f>
        <v>0</v>
      </c>
      <c r="E902" s="2">
        <f>_xlfn.IFNA(VLOOKUP(A902,'JGS0004'!$A:$B,2,FALSE),0)</f>
        <v>-907</v>
      </c>
      <c r="F902" s="2">
        <f>_xlfn.IFNA(VLOOKUP(A902,'JGS0005'!$A:$B,2,FALSE),0)</f>
        <v>0</v>
      </c>
      <c r="G902" s="45">
        <f t="shared" si="29"/>
        <v>-209</v>
      </c>
      <c r="H902" s="2">
        <f t="shared" si="28"/>
        <v>91579</v>
      </c>
      <c r="I902" s="45">
        <f>MIN((H902-MAX(H902:$H$1291)),0)</f>
        <v>-14243</v>
      </c>
      <c r="J902" s="49">
        <f>MIN(H902/MAX(H902:$H$1291)-1,0)</f>
        <v>-0.13459394076846021</v>
      </c>
      <c r="K902" s="49"/>
    </row>
    <row r="903" spans="1:11" x14ac:dyDescent="0.25">
      <c r="A903" s="21">
        <v>44404</v>
      </c>
      <c r="B903" s="2">
        <f>_xlfn.IFNA(VLOOKUP(A903,'JGS0001'!$A:$B,2,FALSE),0)</f>
        <v>0</v>
      </c>
      <c r="C903" s="2">
        <f>_xlfn.IFNA(VLOOKUP(A903,'JGS0002'!$A:$B,2,FALSE),0)</f>
        <v>0</v>
      </c>
      <c r="D903" s="2">
        <f>_xlfn.IFNA(VLOOKUP(A903,'JGS0003'!$A:$B,2,FALSE),0)</f>
        <v>-1000</v>
      </c>
      <c r="E903" s="2">
        <f>_xlfn.IFNA(VLOOKUP(A903,'JGS0004'!$A:$B,2,FALSE),0)</f>
        <v>-161</v>
      </c>
      <c r="F903" s="2">
        <f>_xlfn.IFNA(VLOOKUP(A903,'JGS0005'!$A:$B,2,FALSE),0)</f>
        <v>-1000</v>
      </c>
      <c r="G903" s="45">
        <f t="shared" si="29"/>
        <v>-2161</v>
      </c>
      <c r="H903" s="2">
        <f t="shared" si="28"/>
        <v>91788</v>
      </c>
      <c r="I903" s="45">
        <f>MIN((H903-MAX(H903:$H$1291)),0)</f>
        <v>-14034</v>
      </c>
      <c r="J903" s="49">
        <f>MIN(H903/MAX(H903:$H$1291)-1,0)</f>
        <v>-0.13261892612122239</v>
      </c>
      <c r="K903" s="49"/>
    </row>
    <row r="904" spans="1:11" x14ac:dyDescent="0.25">
      <c r="A904" s="21">
        <v>44403</v>
      </c>
      <c r="B904" s="2">
        <f>_xlfn.IFNA(VLOOKUP(A904,'JGS0001'!$A:$B,2,FALSE),0)</f>
        <v>0</v>
      </c>
      <c r="C904" s="2">
        <f>_xlfn.IFNA(VLOOKUP(A904,'JGS0002'!$A:$B,2,FALSE),0)</f>
        <v>0</v>
      </c>
      <c r="D904" s="2">
        <f>_xlfn.IFNA(VLOOKUP(A904,'JGS0003'!$A:$B,2,FALSE),0)</f>
        <v>0</v>
      </c>
      <c r="E904" s="2">
        <f>_xlfn.IFNA(VLOOKUP(A904,'JGS0004'!$A:$B,2,FALSE),0)</f>
        <v>0</v>
      </c>
      <c r="F904" s="2">
        <f>_xlfn.IFNA(VLOOKUP(A904,'JGS0005'!$A:$B,2,FALSE),0)</f>
        <v>0</v>
      </c>
      <c r="G904" s="45">
        <f t="shared" si="29"/>
        <v>0</v>
      </c>
      <c r="H904" s="2">
        <f t="shared" si="28"/>
        <v>93949</v>
      </c>
      <c r="I904" s="45">
        <f>MIN((H904-MAX(H904:$H$1291)),0)</f>
        <v>-11873</v>
      </c>
      <c r="J904" s="49">
        <f>MIN(H904/MAX(H904:$H$1291)-1,0)</f>
        <v>-0.11219784165863433</v>
      </c>
      <c r="K904" s="49"/>
    </row>
    <row r="905" spans="1:11" x14ac:dyDescent="0.25">
      <c r="A905" s="21">
        <v>44400</v>
      </c>
      <c r="B905" s="2">
        <f>_xlfn.IFNA(VLOOKUP(A905,'JGS0001'!$A:$B,2,FALSE),0)</f>
        <v>-228</v>
      </c>
      <c r="C905" s="2">
        <f>_xlfn.IFNA(VLOOKUP(A905,'JGS0002'!$A:$B,2,FALSE),0)</f>
        <v>223</v>
      </c>
      <c r="D905" s="2">
        <f>_xlfn.IFNA(VLOOKUP(A905,'JGS0003'!$A:$B,2,FALSE),0)</f>
        <v>510</v>
      </c>
      <c r="E905" s="2">
        <f>_xlfn.IFNA(VLOOKUP(A905,'JGS0004'!$A:$B,2,FALSE),0)</f>
        <v>-1001</v>
      </c>
      <c r="F905" s="2">
        <f>_xlfn.IFNA(VLOOKUP(A905,'JGS0005'!$A:$B,2,FALSE),0)</f>
        <v>-470</v>
      </c>
      <c r="G905" s="45">
        <f t="shared" si="29"/>
        <v>-966</v>
      </c>
      <c r="H905" s="2">
        <f t="shared" si="28"/>
        <v>93949</v>
      </c>
      <c r="I905" s="45">
        <f>MIN((H905-MAX(H905:$H$1291)),0)</f>
        <v>-11873</v>
      </c>
      <c r="J905" s="49">
        <f>MIN(H905/MAX(H905:$H$1291)-1,0)</f>
        <v>-0.11219784165863433</v>
      </c>
      <c r="K905" s="49"/>
    </row>
    <row r="906" spans="1:11" x14ac:dyDescent="0.25">
      <c r="A906" s="21">
        <v>44399</v>
      </c>
      <c r="B906" s="2">
        <f>_xlfn.IFNA(VLOOKUP(A906,'JGS0001'!$A:$B,2,FALSE),0)</f>
        <v>0</v>
      </c>
      <c r="C906" s="2">
        <f>_xlfn.IFNA(VLOOKUP(A906,'JGS0002'!$A:$B,2,FALSE),0)</f>
        <v>0</v>
      </c>
      <c r="D906" s="2">
        <f>_xlfn.IFNA(VLOOKUP(A906,'JGS0003'!$A:$B,2,FALSE),0)</f>
        <v>-80</v>
      </c>
      <c r="E906" s="2">
        <f>_xlfn.IFNA(VLOOKUP(A906,'JGS0004'!$A:$B,2,FALSE),0)</f>
        <v>140</v>
      </c>
      <c r="F906" s="2">
        <f>_xlfn.IFNA(VLOOKUP(A906,'JGS0005'!$A:$B,2,FALSE),0)</f>
        <v>1241</v>
      </c>
      <c r="G906" s="45">
        <f t="shared" si="29"/>
        <v>1301</v>
      </c>
      <c r="H906" s="2">
        <f t="shared" si="28"/>
        <v>94915</v>
      </c>
      <c r="I906" s="45">
        <f>MIN((H906-MAX(H906:$H$1291)),0)</f>
        <v>-10907</v>
      </c>
      <c r="J906" s="49">
        <f>MIN(H906/MAX(H906:$H$1291)-1,0)</f>
        <v>-0.10306930505943945</v>
      </c>
      <c r="K906" s="49"/>
    </row>
    <row r="907" spans="1:11" x14ac:dyDescent="0.25">
      <c r="A907" s="21">
        <v>44397</v>
      </c>
      <c r="B907" s="2">
        <f>_xlfn.IFNA(VLOOKUP(A907,'JGS0001'!$A:$B,2,FALSE),0)</f>
        <v>1354</v>
      </c>
      <c r="C907" s="2">
        <f>_xlfn.IFNA(VLOOKUP(A907,'JGS0002'!$A:$B,2,FALSE),0)</f>
        <v>0</v>
      </c>
      <c r="D907" s="2">
        <f>_xlfn.IFNA(VLOOKUP(A907,'JGS0003'!$A:$B,2,FALSE),0)</f>
        <v>0</v>
      </c>
      <c r="E907" s="2">
        <f>_xlfn.IFNA(VLOOKUP(A907,'JGS0004'!$A:$B,2,FALSE),0)</f>
        <v>0</v>
      </c>
      <c r="F907" s="2">
        <f>_xlfn.IFNA(VLOOKUP(A907,'JGS0005'!$A:$B,2,FALSE),0)</f>
        <v>1360</v>
      </c>
      <c r="G907" s="45">
        <f t="shared" si="29"/>
        <v>2714</v>
      </c>
      <c r="H907" s="2">
        <f t="shared" si="28"/>
        <v>93614</v>
      </c>
      <c r="I907" s="45">
        <f>MIN((H907-MAX(H907:$H$1291)),0)</f>
        <v>-12208</v>
      </c>
      <c r="J907" s="49">
        <f>MIN(H907/MAX(H907:$H$1291)-1,0)</f>
        <v>-0.11536353499272367</v>
      </c>
      <c r="K907" s="49"/>
    </row>
    <row r="908" spans="1:11" x14ac:dyDescent="0.25">
      <c r="A908" s="21">
        <v>44396</v>
      </c>
      <c r="B908" s="2">
        <f>_xlfn.IFNA(VLOOKUP(A908,'JGS0001'!$A:$B,2,FALSE),0)</f>
        <v>-317</v>
      </c>
      <c r="C908" s="2">
        <f>_xlfn.IFNA(VLOOKUP(A908,'JGS0002'!$A:$B,2,FALSE),0)</f>
        <v>0</v>
      </c>
      <c r="D908" s="2">
        <f>_xlfn.IFNA(VLOOKUP(A908,'JGS0003'!$A:$B,2,FALSE),0)</f>
        <v>0</v>
      </c>
      <c r="E908" s="2">
        <f>_xlfn.IFNA(VLOOKUP(A908,'JGS0004'!$A:$B,2,FALSE),0)</f>
        <v>0</v>
      </c>
      <c r="F908" s="2">
        <f>_xlfn.IFNA(VLOOKUP(A908,'JGS0005'!$A:$B,2,FALSE),0)</f>
        <v>-180</v>
      </c>
      <c r="G908" s="45">
        <f t="shared" si="29"/>
        <v>-497</v>
      </c>
      <c r="H908" s="2">
        <f t="shared" si="28"/>
        <v>90900</v>
      </c>
      <c r="I908" s="45">
        <f>MIN((H908-MAX(H908:$H$1291)),0)</f>
        <v>-14922</v>
      </c>
      <c r="J908" s="49">
        <f>MIN(H908/MAX(H908:$H$1291)-1,0)</f>
        <v>-0.14101037591427112</v>
      </c>
      <c r="K908" s="49"/>
    </row>
    <row r="909" spans="1:11" x14ac:dyDescent="0.25">
      <c r="A909" s="21">
        <v>44393</v>
      </c>
      <c r="B909" s="2">
        <f>_xlfn.IFNA(VLOOKUP(A909,'JGS0001'!$A:$B,2,FALSE),0)</f>
        <v>0</v>
      </c>
      <c r="C909" s="2">
        <f>_xlfn.IFNA(VLOOKUP(A909,'JGS0002'!$A:$B,2,FALSE),0)</f>
        <v>0</v>
      </c>
      <c r="D909" s="2">
        <f>_xlfn.IFNA(VLOOKUP(A909,'JGS0003'!$A:$B,2,FALSE),0)</f>
        <v>-515</v>
      </c>
      <c r="E909" s="2">
        <f>_xlfn.IFNA(VLOOKUP(A909,'JGS0004'!$A:$B,2,FALSE),0)</f>
        <v>-384</v>
      </c>
      <c r="F909" s="2">
        <f>_xlfn.IFNA(VLOOKUP(A909,'JGS0005'!$A:$B,2,FALSE),0)</f>
        <v>-1000</v>
      </c>
      <c r="G909" s="45">
        <f t="shared" si="29"/>
        <v>-1899</v>
      </c>
      <c r="H909" s="2">
        <f t="shared" si="28"/>
        <v>91397</v>
      </c>
      <c r="I909" s="45">
        <f>MIN((H909-MAX(H909:$H$1291)),0)</f>
        <v>-14425</v>
      </c>
      <c r="J909" s="49">
        <f>MIN(H909/MAX(H909:$H$1291)-1,0)</f>
        <v>-0.13631380998280129</v>
      </c>
      <c r="K909" s="49"/>
    </row>
    <row r="910" spans="1:11" x14ac:dyDescent="0.25">
      <c r="A910" s="21">
        <v>44392</v>
      </c>
      <c r="B910" s="2">
        <f>_xlfn.IFNA(VLOOKUP(A910,'JGS0001'!$A:$B,2,FALSE),0)</f>
        <v>1031</v>
      </c>
      <c r="C910" s="2">
        <f>_xlfn.IFNA(VLOOKUP(A910,'JGS0002'!$A:$B,2,FALSE),0)</f>
        <v>369</v>
      </c>
      <c r="D910" s="2">
        <f>_xlfn.IFNA(VLOOKUP(A910,'JGS0003'!$A:$B,2,FALSE),0)</f>
        <v>622</v>
      </c>
      <c r="E910" s="2">
        <f>_xlfn.IFNA(VLOOKUP(A910,'JGS0004'!$A:$B,2,FALSE),0)</f>
        <v>0</v>
      </c>
      <c r="F910" s="2">
        <f>_xlfn.IFNA(VLOOKUP(A910,'JGS0005'!$A:$B,2,FALSE),0)</f>
        <v>786</v>
      </c>
      <c r="G910" s="45">
        <f t="shared" si="29"/>
        <v>2808</v>
      </c>
      <c r="H910" s="2">
        <f t="shared" si="28"/>
        <v>93296</v>
      </c>
      <c r="I910" s="45">
        <f>MIN((H910-MAX(H910:$H$1291)),0)</f>
        <v>-12526</v>
      </c>
      <c r="J910" s="49">
        <f>MIN(H910/MAX(H910:$H$1291)-1,0)</f>
        <v>-0.11836858120239646</v>
      </c>
      <c r="K910" s="49"/>
    </row>
    <row r="911" spans="1:11" x14ac:dyDescent="0.25">
      <c r="A911" s="21">
        <v>44391</v>
      </c>
      <c r="B911" s="2">
        <f>_xlfn.IFNA(VLOOKUP(A911,'JGS0001'!$A:$B,2,FALSE),0)</f>
        <v>0</v>
      </c>
      <c r="C911" s="2">
        <f>_xlfn.IFNA(VLOOKUP(A911,'JGS0002'!$A:$B,2,FALSE),0)</f>
        <v>0</v>
      </c>
      <c r="D911" s="2">
        <f>_xlfn.IFNA(VLOOKUP(A911,'JGS0003'!$A:$B,2,FALSE),0)</f>
        <v>190</v>
      </c>
      <c r="E911" s="2">
        <f>_xlfn.IFNA(VLOOKUP(A911,'JGS0004'!$A:$B,2,FALSE),0)</f>
        <v>-1000</v>
      </c>
      <c r="F911" s="2">
        <f>_xlfn.IFNA(VLOOKUP(A911,'JGS0005'!$A:$B,2,FALSE),0)</f>
        <v>-521</v>
      </c>
      <c r="G911" s="45">
        <f t="shared" si="29"/>
        <v>-1331</v>
      </c>
      <c r="H911" s="2">
        <f t="shared" si="28"/>
        <v>90488</v>
      </c>
      <c r="I911" s="45">
        <f>MIN((H911-MAX(H911:$H$1291)),0)</f>
        <v>-15334</v>
      </c>
      <c r="J911" s="49">
        <f>MIN(H911/MAX(H911:$H$1291)-1,0)</f>
        <v>-0.14490370622365856</v>
      </c>
      <c r="K911" s="49"/>
    </row>
    <row r="912" spans="1:11" x14ac:dyDescent="0.25">
      <c r="A912" s="21">
        <v>44390</v>
      </c>
      <c r="B912" s="2">
        <f>_xlfn.IFNA(VLOOKUP(A912,'JGS0001'!$A:$B,2,FALSE),0)</f>
        <v>-92</v>
      </c>
      <c r="C912" s="2">
        <f>_xlfn.IFNA(VLOOKUP(A912,'JGS0002'!$A:$B,2,FALSE),0)</f>
        <v>0</v>
      </c>
      <c r="D912" s="2">
        <f>_xlfn.IFNA(VLOOKUP(A912,'JGS0003'!$A:$B,2,FALSE),0)</f>
        <v>360</v>
      </c>
      <c r="E912" s="2">
        <f>_xlfn.IFNA(VLOOKUP(A912,'JGS0004'!$A:$B,2,FALSE),0)</f>
        <v>0</v>
      </c>
      <c r="F912" s="2">
        <f>_xlfn.IFNA(VLOOKUP(A912,'JGS0005'!$A:$B,2,FALSE),0)</f>
        <v>190</v>
      </c>
      <c r="G912" s="45">
        <f t="shared" si="29"/>
        <v>458</v>
      </c>
      <c r="H912" s="2">
        <f t="shared" si="28"/>
        <v>91819</v>
      </c>
      <c r="I912" s="45">
        <f>MIN((H912-MAX(H912:$H$1291)),0)</f>
        <v>-14003</v>
      </c>
      <c r="J912" s="49">
        <f>MIN(H912/MAX(H912:$H$1291)-1,0)</f>
        <v>-0.13232598136493356</v>
      </c>
      <c r="K912" s="49"/>
    </row>
    <row r="913" spans="1:11" x14ac:dyDescent="0.25">
      <c r="A913" s="21">
        <v>44389</v>
      </c>
      <c r="B913" s="2">
        <f>_xlfn.IFNA(VLOOKUP(A913,'JGS0001'!$A:$B,2,FALSE),0)</f>
        <v>0</v>
      </c>
      <c r="C913" s="2">
        <f>_xlfn.IFNA(VLOOKUP(A913,'JGS0002'!$A:$B,2,FALSE),0)</f>
        <v>0</v>
      </c>
      <c r="D913" s="2">
        <f>_xlfn.IFNA(VLOOKUP(A913,'JGS0003'!$A:$B,2,FALSE),0)</f>
        <v>0</v>
      </c>
      <c r="E913" s="2">
        <f>_xlfn.IFNA(VLOOKUP(A913,'JGS0004'!$A:$B,2,FALSE),0)</f>
        <v>0</v>
      </c>
      <c r="F913" s="2">
        <f>_xlfn.IFNA(VLOOKUP(A913,'JGS0005'!$A:$B,2,FALSE),0)</f>
        <v>-1000</v>
      </c>
      <c r="G913" s="45">
        <f t="shared" si="29"/>
        <v>-1000</v>
      </c>
      <c r="H913" s="2">
        <f t="shared" si="28"/>
        <v>91361</v>
      </c>
      <c r="I913" s="45">
        <f>MIN((H913-MAX(H913:$H$1291)),0)</f>
        <v>-14461</v>
      </c>
      <c r="J913" s="49">
        <f>MIN(H913/MAX(H913:$H$1291)-1,0)</f>
        <v>-0.13665400389333027</v>
      </c>
      <c r="K913" s="49"/>
    </row>
    <row r="914" spans="1:11" x14ac:dyDescent="0.25">
      <c r="A914" s="21">
        <v>44386</v>
      </c>
      <c r="B914" s="2">
        <f>_xlfn.IFNA(VLOOKUP(A914,'JGS0001'!$A:$B,2,FALSE),0)</f>
        <v>-1004</v>
      </c>
      <c r="C914" s="2">
        <f>_xlfn.IFNA(VLOOKUP(A914,'JGS0002'!$A:$B,2,FALSE),0)</f>
        <v>0</v>
      </c>
      <c r="D914" s="2">
        <f>_xlfn.IFNA(VLOOKUP(A914,'JGS0003'!$A:$B,2,FALSE),0)</f>
        <v>0</v>
      </c>
      <c r="E914" s="2">
        <f>_xlfn.IFNA(VLOOKUP(A914,'JGS0004'!$A:$B,2,FALSE),0)</f>
        <v>-329</v>
      </c>
      <c r="F914" s="2">
        <f>_xlfn.IFNA(VLOOKUP(A914,'JGS0005'!$A:$B,2,FALSE),0)</f>
        <v>0</v>
      </c>
      <c r="G914" s="45">
        <f t="shared" si="29"/>
        <v>-1333</v>
      </c>
      <c r="H914" s="2">
        <f t="shared" si="28"/>
        <v>92361</v>
      </c>
      <c r="I914" s="45">
        <f>MIN((H914-MAX(H914:$H$1291)),0)</f>
        <v>-13461</v>
      </c>
      <c r="J914" s="49">
        <f>MIN(H914/MAX(H914:$H$1291)-1,0)</f>
        <v>-0.12720417304530252</v>
      </c>
      <c r="K914" s="49"/>
    </row>
    <row r="915" spans="1:11" x14ac:dyDescent="0.25">
      <c r="A915" s="21">
        <v>44385</v>
      </c>
      <c r="B915" s="2">
        <f>_xlfn.IFNA(VLOOKUP(A915,'JGS0001'!$A:$B,2,FALSE),0)</f>
        <v>0</v>
      </c>
      <c r="C915" s="2">
        <f>_xlfn.IFNA(VLOOKUP(A915,'JGS0002'!$A:$B,2,FALSE),0)</f>
        <v>0</v>
      </c>
      <c r="D915" s="2">
        <f>_xlfn.IFNA(VLOOKUP(A915,'JGS0003'!$A:$B,2,FALSE),0)</f>
        <v>-1000</v>
      </c>
      <c r="E915" s="2">
        <f>_xlfn.IFNA(VLOOKUP(A915,'JGS0004'!$A:$B,2,FALSE),0)</f>
        <v>1564</v>
      </c>
      <c r="F915" s="2">
        <f>_xlfn.IFNA(VLOOKUP(A915,'JGS0005'!$A:$B,2,FALSE),0)</f>
        <v>1169</v>
      </c>
      <c r="G915" s="45">
        <f t="shared" si="29"/>
        <v>1733</v>
      </c>
      <c r="H915" s="2">
        <f t="shared" si="28"/>
        <v>93694</v>
      </c>
      <c r="I915" s="45">
        <f>MIN((H915-MAX(H915:$H$1291)),0)</f>
        <v>-12128</v>
      </c>
      <c r="J915" s="49">
        <f>MIN(H915/MAX(H915:$H$1291)-1,0)</f>
        <v>-0.11460754852488142</v>
      </c>
      <c r="K915" s="49"/>
    </row>
    <row r="916" spans="1:11" x14ac:dyDescent="0.25">
      <c r="A916" s="21">
        <v>44384</v>
      </c>
      <c r="B916" s="2">
        <f>_xlfn.IFNA(VLOOKUP(A916,'JGS0001'!$A:$B,2,FALSE),0)</f>
        <v>0</v>
      </c>
      <c r="C916" s="2">
        <f>_xlfn.IFNA(VLOOKUP(A916,'JGS0002'!$A:$B,2,FALSE),0)</f>
        <v>0</v>
      </c>
      <c r="D916" s="2">
        <f>_xlfn.IFNA(VLOOKUP(A916,'JGS0003'!$A:$B,2,FALSE),0)</f>
        <v>185</v>
      </c>
      <c r="E916" s="2">
        <f>_xlfn.IFNA(VLOOKUP(A916,'JGS0004'!$A:$B,2,FALSE),0)</f>
        <v>0</v>
      </c>
      <c r="F916" s="2">
        <f>_xlfn.IFNA(VLOOKUP(A916,'JGS0005'!$A:$B,2,FALSE),0)</f>
        <v>0</v>
      </c>
      <c r="G916" s="45">
        <f t="shared" si="29"/>
        <v>185</v>
      </c>
      <c r="H916" s="2">
        <f t="shared" si="28"/>
        <v>91961</v>
      </c>
      <c r="I916" s="45">
        <f>MIN((H916-MAX(H916:$H$1291)),0)</f>
        <v>-13861</v>
      </c>
      <c r="J916" s="49">
        <f>MIN(H916/MAX(H916:$H$1291)-1,0)</f>
        <v>-0.13098410538451366</v>
      </c>
      <c r="K916" s="49"/>
    </row>
    <row r="917" spans="1:11" x14ac:dyDescent="0.25">
      <c r="A917" s="21">
        <v>44383</v>
      </c>
      <c r="B917" s="2">
        <f>_xlfn.IFNA(VLOOKUP(A917,'JGS0001'!$A:$B,2,FALSE),0)</f>
        <v>240</v>
      </c>
      <c r="C917" s="2">
        <f>_xlfn.IFNA(VLOOKUP(A917,'JGS0002'!$A:$B,2,FALSE),0)</f>
        <v>-1004</v>
      </c>
      <c r="D917" s="2">
        <f>_xlfn.IFNA(VLOOKUP(A917,'JGS0003'!$A:$B,2,FALSE),0)</f>
        <v>365</v>
      </c>
      <c r="E917" s="2">
        <f>_xlfn.IFNA(VLOOKUP(A917,'JGS0004'!$A:$B,2,FALSE),0)</f>
        <v>-1000</v>
      </c>
      <c r="F917" s="2">
        <f>_xlfn.IFNA(VLOOKUP(A917,'JGS0005'!$A:$B,2,FALSE),0)</f>
        <v>154</v>
      </c>
      <c r="G917" s="45">
        <f t="shared" si="29"/>
        <v>-1245</v>
      </c>
      <c r="H917" s="2">
        <f t="shared" si="28"/>
        <v>91776</v>
      </c>
      <c r="I917" s="45">
        <f>MIN((H917-MAX(H917:$H$1291)),0)</f>
        <v>-14046</v>
      </c>
      <c r="J917" s="49">
        <f>MIN(H917/MAX(H917:$H$1291)-1,0)</f>
        <v>-0.13273232409139879</v>
      </c>
      <c r="K917" s="49"/>
    </row>
    <row r="918" spans="1:11" x14ac:dyDescent="0.25">
      <c r="A918" s="21">
        <v>44382</v>
      </c>
      <c r="B918" s="2">
        <f>_xlfn.IFNA(VLOOKUP(A918,'JGS0001'!$A:$B,2,FALSE),0)</f>
        <v>0</v>
      </c>
      <c r="C918" s="2">
        <f>_xlfn.IFNA(VLOOKUP(A918,'JGS0002'!$A:$B,2,FALSE),0)</f>
        <v>408</v>
      </c>
      <c r="D918" s="2">
        <f>_xlfn.IFNA(VLOOKUP(A918,'JGS0003'!$A:$B,2,FALSE),0)</f>
        <v>0</v>
      </c>
      <c r="E918" s="2">
        <f>_xlfn.IFNA(VLOOKUP(A918,'JGS0004'!$A:$B,2,FALSE),0)</f>
        <v>136</v>
      </c>
      <c r="F918" s="2">
        <f>_xlfn.IFNA(VLOOKUP(A918,'JGS0005'!$A:$B,2,FALSE),0)</f>
        <v>530</v>
      </c>
      <c r="G918" s="45">
        <f t="shared" si="29"/>
        <v>1074</v>
      </c>
      <c r="H918" s="2">
        <f t="shared" si="28"/>
        <v>93021</v>
      </c>
      <c r="I918" s="45">
        <f>MIN((H918-MAX(H918:$H$1291)),0)</f>
        <v>-12801</v>
      </c>
      <c r="J918" s="49">
        <f>MIN(H918/MAX(H918:$H$1291)-1,0)</f>
        <v>-0.12096728468560414</v>
      </c>
      <c r="K918" s="49"/>
    </row>
    <row r="919" spans="1:11" x14ac:dyDescent="0.25">
      <c r="A919" s="21">
        <v>44379</v>
      </c>
      <c r="B919" s="2">
        <f>_xlfn.IFNA(VLOOKUP(A919,'JGS0001'!$A:$B,2,FALSE),0)</f>
        <v>118</v>
      </c>
      <c r="C919" s="2">
        <f>_xlfn.IFNA(VLOOKUP(A919,'JGS0002'!$A:$B,2,FALSE),0)</f>
        <v>0</v>
      </c>
      <c r="D919" s="2">
        <f>_xlfn.IFNA(VLOOKUP(A919,'JGS0003'!$A:$B,2,FALSE),0)</f>
        <v>0</v>
      </c>
      <c r="E919" s="2">
        <f>_xlfn.IFNA(VLOOKUP(A919,'JGS0004'!$A:$B,2,FALSE),0)</f>
        <v>-1000</v>
      </c>
      <c r="F919" s="2">
        <f>_xlfn.IFNA(VLOOKUP(A919,'JGS0005'!$A:$B,2,FALSE),0)</f>
        <v>0</v>
      </c>
      <c r="G919" s="45">
        <f t="shared" si="29"/>
        <v>-882</v>
      </c>
      <c r="H919" s="2">
        <f t="shared" si="28"/>
        <v>91947</v>
      </c>
      <c r="I919" s="45">
        <f>MIN((H919-MAX(H919:$H$1291)),0)</f>
        <v>-13875</v>
      </c>
      <c r="J919" s="49">
        <f>MIN(H919/MAX(H919:$H$1291)-1,0)</f>
        <v>-0.13111640301638605</v>
      </c>
      <c r="K919" s="49"/>
    </row>
    <row r="920" spans="1:11" x14ac:dyDescent="0.25">
      <c r="A920" s="21">
        <v>44378</v>
      </c>
      <c r="B920" s="2">
        <f>_xlfn.IFNA(VLOOKUP(A920,'JGS0001'!$A:$B,2,FALSE),0)</f>
        <v>0</v>
      </c>
      <c r="C920" s="2">
        <f>_xlfn.IFNA(VLOOKUP(A920,'JGS0002'!$A:$B,2,FALSE),0)</f>
        <v>0</v>
      </c>
      <c r="D920" s="2">
        <f>_xlfn.IFNA(VLOOKUP(A920,'JGS0003'!$A:$B,2,FALSE),0)</f>
        <v>0</v>
      </c>
      <c r="E920" s="2">
        <f>_xlfn.IFNA(VLOOKUP(A920,'JGS0004'!$A:$B,2,FALSE),0)</f>
        <v>-240</v>
      </c>
      <c r="F920" s="2">
        <f>_xlfn.IFNA(VLOOKUP(A920,'JGS0005'!$A:$B,2,FALSE),0)</f>
        <v>0</v>
      </c>
      <c r="G920" s="45">
        <f t="shared" si="29"/>
        <v>-240</v>
      </c>
      <c r="H920" s="2">
        <f t="shared" si="28"/>
        <v>92829</v>
      </c>
      <c r="I920" s="45">
        <f>MIN((H920-MAX(H920:$H$1291)),0)</f>
        <v>-12993</v>
      </c>
      <c r="J920" s="49">
        <f>MIN(H920/MAX(H920:$H$1291)-1,0)</f>
        <v>-0.12278165220842552</v>
      </c>
      <c r="K920" s="49"/>
    </row>
    <row r="921" spans="1:11" x14ac:dyDescent="0.25">
      <c r="A921" s="21">
        <v>44377</v>
      </c>
      <c r="B921" s="2">
        <f>_xlfn.IFNA(VLOOKUP(A921,'JGS0001'!$A:$B,2,FALSE),0)</f>
        <v>0</v>
      </c>
      <c r="C921" s="2">
        <f>_xlfn.IFNA(VLOOKUP(A921,'JGS0002'!$A:$B,2,FALSE),0)</f>
        <v>0</v>
      </c>
      <c r="D921" s="2">
        <f>_xlfn.IFNA(VLOOKUP(A921,'JGS0003'!$A:$B,2,FALSE),0)</f>
        <v>0</v>
      </c>
      <c r="E921" s="2">
        <f>_xlfn.IFNA(VLOOKUP(A921,'JGS0004'!$A:$B,2,FALSE),0)</f>
        <v>0</v>
      </c>
      <c r="F921" s="2">
        <f>_xlfn.IFNA(VLOOKUP(A921,'JGS0005'!$A:$B,2,FALSE),0)</f>
        <v>0</v>
      </c>
      <c r="G921" s="45">
        <f t="shared" si="29"/>
        <v>0</v>
      </c>
      <c r="H921" s="2">
        <f t="shared" si="28"/>
        <v>93069</v>
      </c>
      <c r="I921" s="45">
        <f>MIN((H921-MAX(H921:$H$1291)),0)</f>
        <v>-12753</v>
      </c>
      <c r="J921" s="49">
        <f>MIN(H921/MAX(H921:$H$1291)-1,0)</f>
        <v>-0.12051369280489876</v>
      </c>
      <c r="K921" s="49"/>
    </row>
    <row r="922" spans="1:11" x14ac:dyDescent="0.25">
      <c r="A922" s="21">
        <v>44376</v>
      </c>
      <c r="B922" s="2">
        <f>_xlfn.IFNA(VLOOKUP(A922,'JGS0001'!$A:$B,2,FALSE),0)</f>
        <v>200</v>
      </c>
      <c r="C922" s="2">
        <f>_xlfn.IFNA(VLOOKUP(A922,'JGS0002'!$A:$B,2,FALSE),0)</f>
        <v>0</v>
      </c>
      <c r="D922" s="2">
        <f>_xlfn.IFNA(VLOOKUP(A922,'JGS0003'!$A:$B,2,FALSE),0)</f>
        <v>0</v>
      </c>
      <c r="E922" s="2">
        <f>_xlfn.IFNA(VLOOKUP(A922,'JGS0004'!$A:$B,2,FALSE),0)</f>
        <v>0</v>
      </c>
      <c r="F922" s="2">
        <f>_xlfn.IFNA(VLOOKUP(A922,'JGS0005'!$A:$B,2,FALSE),0)</f>
        <v>439</v>
      </c>
      <c r="G922" s="45">
        <f t="shared" si="29"/>
        <v>639</v>
      </c>
      <c r="H922" s="2">
        <f t="shared" si="28"/>
        <v>93069</v>
      </c>
      <c r="I922" s="45">
        <f>MIN((H922-MAX(H922:$H$1291)),0)</f>
        <v>-12753</v>
      </c>
      <c r="J922" s="49">
        <f>MIN(H922/MAX(H922:$H$1291)-1,0)</f>
        <v>-0.12051369280489876</v>
      </c>
      <c r="K922" s="49"/>
    </row>
    <row r="923" spans="1:11" x14ac:dyDescent="0.25">
      <c r="A923" s="21">
        <v>44375</v>
      </c>
      <c r="B923" s="2">
        <f>_xlfn.IFNA(VLOOKUP(A923,'JGS0001'!$A:$B,2,FALSE),0)</f>
        <v>-1003</v>
      </c>
      <c r="C923" s="2">
        <f>_xlfn.IFNA(VLOOKUP(A923,'JGS0002'!$A:$B,2,FALSE),0)</f>
        <v>0</v>
      </c>
      <c r="D923" s="2">
        <f>_xlfn.IFNA(VLOOKUP(A923,'JGS0003'!$A:$B,2,FALSE),0)</f>
        <v>-735</v>
      </c>
      <c r="E923" s="2">
        <f>_xlfn.IFNA(VLOOKUP(A923,'JGS0004'!$A:$B,2,FALSE),0)</f>
        <v>0</v>
      </c>
      <c r="F923" s="2">
        <f>_xlfn.IFNA(VLOOKUP(A923,'JGS0005'!$A:$B,2,FALSE),0)</f>
        <v>-1000</v>
      </c>
      <c r="G923" s="45">
        <f t="shared" si="29"/>
        <v>-2738</v>
      </c>
      <c r="H923" s="2">
        <f t="shared" si="28"/>
        <v>92430</v>
      </c>
      <c r="I923" s="45">
        <f>MIN((H923-MAX(H923:$H$1291)),0)</f>
        <v>-13392</v>
      </c>
      <c r="J923" s="49">
        <f>MIN(H923/MAX(H923:$H$1291)-1,0)</f>
        <v>-0.12655213471678861</v>
      </c>
      <c r="K923" s="49"/>
    </row>
    <row r="924" spans="1:11" x14ac:dyDescent="0.25">
      <c r="A924" s="21">
        <v>44372</v>
      </c>
      <c r="B924" s="2">
        <f>_xlfn.IFNA(VLOOKUP(A924,'JGS0001'!$A:$B,2,FALSE),0)</f>
        <v>0</v>
      </c>
      <c r="C924" s="2">
        <f>_xlfn.IFNA(VLOOKUP(A924,'JGS0002'!$A:$B,2,FALSE),0)</f>
        <v>633</v>
      </c>
      <c r="D924" s="2">
        <f>_xlfn.IFNA(VLOOKUP(A924,'JGS0003'!$A:$B,2,FALSE),0)</f>
        <v>195</v>
      </c>
      <c r="E924" s="2">
        <f>_xlfn.IFNA(VLOOKUP(A924,'JGS0004'!$A:$B,2,FALSE),0)</f>
        <v>0</v>
      </c>
      <c r="F924" s="2">
        <f>_xlfn.IFNA(VLOOKUP(A924,'JGS0005'!$A:$B,2,FALSE),0)</f>
        <v>230</v>
      </c>
      <c r="G924" s="45">
        <f t="shared" si="29"/>
        <v>1058</v>
      </c>
      <c r="H924" s="2">
        <f t="shared" si="28"/>
        <v>95168</v>
      </c>
      <c r="I924" s="45">
        <f>MIN((H924-MAX(H924:$H$1291)),0)</f>
        <v>-10654</v>
      </c>
      <c r="J924" s="49">
        <f>MIN(H924/MAX(H924:$H$1291)-1,0)</f>
        <v>-0.10067849785488836</v>
      </c>
      <c r="K924" s="49"/>
    </row>
    <row r="925" spans="1:11" x14ac:dyDescent="0.25">
      <c r="A925" s="21">
        <v>44371</v>
      </c>
      <c r="B925" s="2">
        <f>_xlfn.IFNA(VLOOKUP(A925,'JGS0001'!$A:$B,2,FALSE),0)</f>
        <v>0</v>
      </c>
      <c r="C925" s="2">
        <f>_xlfn.IFNA(VLOOKUP(A925,'JGS0002'!$A:$B,2,FALSE),0)</f>
        <v>0</v>
      </c>
      <c r="D925" s="2">
        <f>_xlfn.IFNA(VLOOKUP(A925,'JGS0003'!$A:$B,2,FALSE),0)</f>
        <v>520</v>
      </c>
      <c r="E925" s="2">
        <f>_xlfn.IFNA(VLOOKUP(A925,'JGS0004'!$A:$B,2,FALSE),0)</f>
        <v>0</v>
      </c>
      <c r="F925" s="2">
        <f>_xlfn.IFNA(VLOOKUP(A925,'JGS0005'!$A:$B,2,FALSE),0)</f>
        <v>657</v>
      </c>
      <c r="G925" s="45">
        <f t="shared" si="29"/>
        <v>1177</v>
      </c>
      <c r="H925" s="2">
        <f t="shared" si="28"/>
        <v>94110</v>
      </c>
      <c r="I925" s="45">
        <f>MIN((H925-MAX(H925:$H$1291)),0)</f>
        <v>-11712</v>
      </c>
      <c r="J925" s="49">
        <f>MIN(H925/MAX(H925:$H$1291)-1,0)</f>
        <v>-0.11067641889210178</v>
      </c>
      <c r="K925" s="49"/>
    </row>
    <row r="926" spans="1:11" x14ac:dyDescent="0.25">
      <c r="A926" s="21">
        <v>44370</v>
      </c>
      <c r="B926" s="2">
        <f>_xlfn.IFNA(VLOOKUP(A926,'JGS0001'!$A:$B,2,FALSE),0)</f>
        <v>0</v>
      </c>
      <c r="C926" s="2">
        <f>_xlfn.IFNA(VLOOKUP(A926,'JGS0002'!$A:$B,2,FALSE),0)</f>
        <v>0</v>
      </c>
      <c r="D926" s="2">
        <f>_xlfn.IFNA(VLOOKUP(A926,'JGS0003'!$A:$B,2,FALSE),0)</f>
        <v>0</v>
      </c>
      <c r="E926" s="2">
        <f>_xlfn.IFNA(VLOOKUP(A926,'JGS0004'!$A:$B,2,FALSE),0)</f>
        <v>125</v>
      </c>
      <c r="F926" s="2">
        <f>_xlfn.IFNA(VLOOKUP(A926,'JGS0005'!$A:$B,2,FALSE),0)</f>
        <v>0</v>
      </c>
      <c r="G926" s="45">
        <f t="shared" si="29"/>
        <v>125</v>
      </c>
      <c r="H926" s="2">
        <f t="shared" si="28"/>
        <v>92933</v>
      </c>
      <c r="I926" s="45">
        <f>MIN((H926-MAX(H926:$H$1291)),0)</f>
        <v>-12889</v>
      </c>
      <c r="J926" s="49">
        <f>MIN(H926/MAX(H926:$H$1291)-1,0)</f>
        <v>-0.12179886980023058</v>
      </c>
      <c r="K926" s="49"/>
    </row>
    <row r="927" spans="1:11" x14ac:dyDescent="0.25">
      <c r="A927" s="21">
        <v>44369</v>
      </c>
      <c r="B927" s="2">
        <f>_xlfn.IFNA(VLOOKUP(A927,'JGS0001'!$A:$B,2,FALSE),0)</f>
        <v>0</v>
      </c>
      <c r="C927" s="2">
        <f>_xlfn.IFNA(VLOOKUP(A927,'JGS0002'!$A:$B,2,FALSE),0)</f>
        <v>-1000</v>
      </c>
      <c r="D927" s="2">
        <f>_xlfn.IFNA(VLOOKUP(A927,'JGS0003'!$A:$B,2,FALSE),0)</f>
        <v>0</v>
      </c>
      <c r="E927" s="2">
        <f>_xlfn.IFNA(VLOOKUP(A927,'JGS0004'!$A:$B,2,FALSE),0)</f>
        <v>-1001</v>
      </c>
      <c r="F927" s="2">
        <f>_xlfn.IFNA(VLOOKUP(A927,'JGS0005'!$A:$B,2,FALSE),0)</f>
        <v>-1000</v>
      </c>
      <c r="G927" s="45">
        <f t="shared" si="29"/>
        <v>-3001</v>
      </c>
      <c r="H927" s="2">
        <f t="shared" si="28"/>
        <v>92808</v>
      </c>
      <c r="I927" s="45">
        <f>MIN((H927-MAX(H927:$H$1291)),0)</f>
        <v>-13014</v>
      </c>
      <c r="J927" s="49">
        <f>MIN(H927/MAX(H927:$H$1291)-1,0)</f>
        <v>-0.12298009865623405</v>
      </c>
      <c r="K927" s="49"/>
    </row>
    <row r="928" spans="1:11" x14ac:dyDescent="0.25">
      <c r="A928" s="21">
        <v>44368</v>
      </c>
      <c r="B928" s="2">
        <f>_xlfn.IFNA(VLOOKUP(A928,'JGS0001'!$A:$B,2,FALSE),0)</f>
        <v>-1000</v>
      </c>
      <c r="C928" s="2">
        <f>_xlfn.IFNA(VLOOKUP(A928,'JGS0002'!$A:$B,2,FALSE),0)</f>
        <v>1188</v>
      </c>
      <c r="D928" s="2">
        <f>_xlfn.IFNA(VLOOKUP(A928,'JGS0003'!$A:$B,2,FALSE),0)</f>
        <v>0</v>
      </c>
      <c r="E928" s="2">
        <f>_xlfn.IFNA(VLOOKUP(A928,'JGS0004'!$A:$B,2,FALSE),0)</f>
        <v>0</v>
      </c>
      <c r="F928" s="2">
        <f>_xlfn.IFNA(VLOOKUP(A928,'JGS0005'!$A:$B,2,FALSE),0)</f>
        <v>0</v>
      </c>
      <c r="G928" s="45">
        <f t="shared" si="29"/>
        <v>188</v>
      </c>
      <c r="H928" s="2">
        <f t="shared" si="28"/>
        <v>95809</v>
      </c>
      <c r="I928" s="45">
        <f>MIN((H928-MAX(H928:$H$1291)),0)</f>
        <v>-10013</v>
      </c>
      <c r="J928" s="49">
        <f>MIN(H928/MAX(H928:$H$1291)-1,0)</f>
        <v>-9.4621156281302521E-2</v>
      </c>
      <c r="K928" s="49"/>
    </row>
    <row r="929" spans="1:11" x14ac:dyDescent="0.25">
      <c r="A929" s="21">
        <v>44365</v>
      </c>
      <c r="B929" s="2">
        <f>_xlfn.IFNA(VLOOKUP(A929,'JGS0001'!$A:$B,2,FALSE),0)</f>
        <v>0</v>
      </c>
      <c r="C929" s="2">
        <f>_xlfn.IFNA(VLOOKUP(A929,'JGS0002'!$A:$B,2,FALSE),0)</f>
        <v>0</v>
      </c>
      <c r="D929" s="2">
        <f>_xlfn.IFNA(VLOOKUP(A929,'JGS0003'!$A:$B,2,FALSE),0)</f>
        <v>0</v>
      </c>
      <c r="E929" s="2">
        <f>_xlfn.IFNA(VLOOKUP(A929,'JGS0004'!$A:$B,2,FALSE),0)</f>
        <v>-694</v>
      </c>
      <c r="F929" s="2">
        <f>_xlfn.IFNA(VLOOKUP(A929,'JGS0005'!$A:$B,2,FALSE),0)</f>
        <v>0</v>
      </c>
      <c r="G929" s="45">
        <f t="shared" si="29"/>
        <v>-694</v>
      </c>
      <c r="H929" s="2">
        <f t="shared" si="28"/>
        <v>95621</v>
      </c>
      <c r="I929" s="45">
        <f>MIN((H929-MAX(H929:$H$1291)),0)</f>
        <v>-10201</v>
      </c>
      <c r="J929" s="49">
        <f>MIN(H929/MAX(H929:$H$1291)-1,0)</f>
        <v>-9.6397724480731806E-2</v>
      </c>
      <c r="K929" s="49"/>
    </row>
    <row r="930" spans="1:11" x14ac:dyDescent="0.25">
      <c r="A930" s="21">
        <v>44364</v>
      </c>
      <c r="B930" s="2">
        <f>_xlfn.IFNA(VLOOKUP(A930,'JGS0001'!$A:$B,2,FALSE),0)</f>
        <v>-1008</v>
      </c>
      <c r="C930" s="2">
        <f>_xlfn.IFNA(VLOOKUP(A930,'JGS0002'!$A:$B,2,FALSE),0)</f>
        <v>-1000</v>
      </c>
      <c r="D930" s="2">
        <f>_xlfn.IFNA(VLOOKUP(A930,'JGS0003'!$A:$B,2,FALSE),0)</f>
        <v>0</v>
      </c>
      <c r="E930" s="2">
        <f>_xlfn.IFNA(VLOOKUP(A930,'JGS0004'!$A:$B,2,FALSE),0)</f>
        <v>0</v>
      </c>
      <c r="F930" s="2">
        <f>_xlfn.IFNA(VLOOKUP(A930,'JGS0005'!$A:$B,2,FALSE),0)</f>
        <v>-392</v>
      </c>
      <c r="G930" s="45">
        <f t="shared" si="29"/>
        <v>-2400</v>
      </c>
      <c r="H930" s="2">
        <f t="shared" si="28"/>
        <v>96315</v>
      </c>
      <c r="I930" s="45">
        <f>MIN((H930-MAX(H930:$H$1291)),0)</f>
        <v>-9507</v>
      </c>
      <c r="J930" s="49">
        <f>MIN(H930/MAX(H930:$H$1291)-1,0)</f>
        <v>-8.9839541872200446E-2</v>
      </c>
      <c r="K930" s="49"/>
    </row>
    <row r="931" spans="1:11" x14ac:dyDescent="0.25">
      <c r="A931" s="21">
        <v>44363</v>
      </c>
      <c r="B931" s="2">
        <f>_xlfn.IFNA(VLOOKUP(A931,'JGS0001'!$A:$B,2,FALSE),0)</f>
        <v>0</v>
      </c>
      <c r="C931" s="2">
        <f>_xlfn.IFNA(VLOOKUP(A931,'JGS0002'!$A:$B,2,FALSE),0)</f>
        <v>0</v>
      </c>
      <c r="D931" s="2">
        <f>_xlfn.IFNA(VLOOKUP(A931,'JGS0003'!$A:$B,2,FALSE),0)</f>
        <v>0</v>
      </c>
      <c r="E931" s="2">
        <f>_xlfn.IFNA(VLOOKUP(A931,'JGS0004'!$A:$B,2,FALSE),0)</f>
        <v>448</v>
      </c>
      <c r="F931" s="2">
        <f>_xlfn.IFNA(VLOOKUP(A931,'JGS0005'!$A:$B,2,FALSE),0)</f>
        <v>770</v>
      </c>
      <c r="G931" s="45">
        <f t="shared" si="29"/>
        <v>1218</v>
      </c>
      <c r="H931" s="2">
        <f t="shared" si="28"/>
        <v>98715</v>
      </c>
      <c r="I931" s="45">
        <f>MIN((H931-MAX(H931:$H$1291)),0)</f>
        <v>-7107</v>
      </c>
      <c r="J931" s="49">
        <f>MIN(H931/MAX(H931:$H$1291)-1,0)</f>
        <v>-6.7159947836933687E-2</v>
      </c>
      <c r="K931" s="49"/>
    </row>
    <row r="932" spans="1:11" x14ac:dyDescent="0.25">
      <c r="A932" s="21">
        <v>44362</v>
      </c>
      <c r="B932" s="2">
        <f>_xlfn.IFNA(VLOOKUP(A932,'JGS0001'!$A:$B,2,FALSE),0)</f>
        <v>0</v>
      </c>
      <c r="C932" s="2">
        <f>_xlfn.IFNA(VLOOKUP(A932,'JGS0002'!$A:$B,2,FALSE),0)</f>
        <v>-45</v>
      </c>
      <c r="D932" s="2">
        <f>_xlfn.IFNA(VLOOKUP(A932,'JGS0003'!$A:$B,2,FALSE),0)</f>
        <v>0</v>
      </c>
      <c r="E932" s="2">
        <f>_xlfn.IFNA(VLOOKUP(A932,'JGS0004'!$A:$B,2,FALSE),0)</f>
        <v>-288</v>
      </c>
      <c r="F932" s="2">
        <f>_xlfn.IFNA(VLOOKUP(A932,'JGS0005'!$A:$B,2,FALSE),0)</f>
        <v>-290</v>
      </c>
      <c r="G932" s="45">
        <f t="shared" si="29"/>
        <v>-623</v>
      </c>
      <c r="H932" s="2">
        <f t="shared" si="28"/>
        <v>97497</v>
      </c>
      <c r="I932" s="45">
        <f>MIN((H932-MAX(H932:$H$1291)),0)</f>
        <v>-8325</v>
      </c>
      <c r="J932" s="49">
        <f>MIN(H932/MAX(H932:$H$1291)-1,0)</f>
        <v>-7.8669841809831609E-2</v>
      </c>
      <c r="K932" s="49"/>
    </row>
    <row r="933" spans="1:11" x14ac:dyDescent="0.25">
      <c r="A933" s="21">
        <v>44361</v>
      </c>
      <c r="B933" s="2">
        <f>_xlfn.IFNA(VLOOKUP(A933,'JGS0001'!$A:$B,2,FALSE),0)</f>
        <v>0</v>
      </c>
      <c r="C933" s="2">
        <f>_xlfn.IFNA(VLOOKUP(A933,'JGS0002'!$A:$B,2,FALSE),0)</f>
        <v>0</v>
      </c>
      <c r="D933" s="2">
        <f>_xlfn.IFNA(VLOOKUP(A933,'JGS0003'!$A:$B,2,FALSE),0)</f>
        <v>0</v>
      </c>
      <c r="E933" s="2">
        <f>_xlfn.IFNA(VLOOKUP(A933,'JGS0004'!$A:$B,2,FALSE),0)</f>
        <v>0</v>
      </c>
      <c r="F933" s="2">
        <f>_xlfn.IFNA(VLOOKUP(A933,'JGS0005'!$A:$B,2,FALSE),0)</f>
        <v>-1000</v>
      </c>
      <c r="G933" s="45">
        <f t="shared" si="29"/>
        <v>-1000</v>
      </c>
      <c r="H933" s="2">
        <f t="shared" si="28"/>
        <v>98120</v>
      </c>
      <c r="I933" s="45">
        <f>MIN((H933-MAX(H933:$H$1291)),0)</f>
        <v>-7702</v>
      </c>
      <c r="J933" s="49">
        <f>MIN(H933/MAX(H933:$H$1291)-1,0)</f>
        <v>-7.2782597191510257E-2</v>
      </c>
      <c r="K933" s="49"/>
    </row>
    <row r="934" spans="1:11" x14ac:dyDescent="0.25">
      <c r="A934" s="21">
        <v>44358</v>
      </c>
      <c r="B934" s="2">
        <f>_xlfn.IFNA(VLOOKUP(A934,'JGS0001'!$A:$B,2,FALSE),0)</f>
        <v>0</v>
      </c>
      <c r="C934" s="2">
        <f>_xlfn.IFNA(VLOOKUP(A934,'JGS0002'!$A:$B,2,FALSE),0)</f>
        <v>0</v>
      </c>
      <c r="D934" s="2">
        <f>_xlfn.IFNA(VLOOKUP(A934,'JGS0003'!$A:$B,2,FALSE),0)</f>
        <v>-85</v>
      </c>
      <c r="E934" s="2">
        <f>_xlfn.IFNA(VLOOKUP(A934,'JGS0004'!$A:$B,2,FALSE),0)</f>
        <v>0</v>
      </c>
      <c r="F934" s="2">
        <f>_xlfn.IFNA(VLOOKUP(A934,'JGS0005'!$A:$B,2,FALSE),0)</f>
        <v>-1000</v>
      </c>
      <c r="G934" s="45">
        <f t="shared" si="29"/>
        <v>-1085</v>
      </c>
      <c r="H934" s="2">
        <f t="shared" si="28"/>
        <v>99120</v>
      </c>
      <c r="I934" s="45">
        <f>MIN((H934-MAX(H934:$H$1291)),0)</f>
        <v>-6702</v>
      </c>
      <c r="J934" s="49">
        <f>MIN(H934/MAX(H934:$H$1291)-1,0)</f>
        <v>-6.3332766343482505E-2</v>
      </c>
      <c r="K934" s="49"/>
    </row>
    <row r="935" spans="1:11" x14ac:dyDescent="0.25">
      <c r="A935" s="21">
        <v>44357</v>
      </c>
      <c r="B935" s="2">
        <f>_xlfn.IFNA(VLOOKUP(A935,'JGS0001'!$A:$B,2,FALSE),0)</f>
        <v>0</v>
      </c>
      <c r="C935" s="2">
        <f>_xlfn.IFNA(VLOOKUP(A935,'JGS0002'!$A:$B,2,FALSE),0)</f>
        <v>170</v>
      </c>
      <c r="D935" s="2">
        <f>_xlfn.IFNA(VLOOKUP(A935,'JGS0003'!$A:$B,2,FALSE),0)</f>
        <v>0</v>
      </c>
      <c r="E935" s="2">
        <f>_xlfn.IFNA(VLOOKUP(A935,'JGS0004'!$A:$B,2,FALSE),0)</f>
        <v>0</v>
      </c>
      <c r="F935" s="2">
        <f>_xlfn.IFNA(VLOOKUP(A935,'JGS0005'!$A:$B,2,FALSE),0)</f>
        <v>0</v>
      </c>
      <c r="G935" s="45">
        <f t="shared" si="29"/>
        <v>170</v>
      </c>
      <c r="H935" s="2">
        <f t="shared" si="28"/>
        <v>100205</v>
      </c>
      <c r="I935" s="45">
        <f>MIN((H935-MAX(H935:$H$1291)),0)</f>
        <v>-5617</v>
      </c>
      <c r="J935" s="49">
        <f>MIN(H935/MAX(H935:$H$1291)-1,0)</f>
        <v>-5.3079699873372244E-2</v>
      </c>
      <c r="K935" s="49"/>
    </row>
    <row r="936" spans="1:11" x14ac:dyDescent="0.25">
      <c r="A936" s="21">
        <v>44356</v>
      </c>
      <c r="B936" s="2">
        <f>_xlfn.IFNA(VLOOKUP(A936,'JGS0001'!$A:$B,2,FALSE),0)</f>
        <v>0</v>
      </c>
      <c r="C936" s="2">
        <f>_xlfn.IFNA(VLOOKUP(A936,'JGS0002'!$A:$B,2,FALSE),0)</f>
        <v>-1002</v>
      </c>
      <c r="D936" s="2">
        <f>_xlfn.IFNA(VLOOKUP(A936,'JGS0003'!$A:$B,2,FALSE),0)</f>
        <v>-1000</v>
      </c>
      <c r="E936" s="2">
        <f>_xlfn.IFNA(VLOOKUP(A936,'JGS0004'!$A:$B,2,FALSE),0)</f>
        <v>-180</v>
      </c>
      <c r="F936" s="2">
        <f>_xlfn.IFNA(VLOOKUP(A936,'JGS0005'!$A:$B,2,FALSE),0)</f>
        <v>625</v>
      </c>
      <c r="G936" s="45">
        <f t="shared" si="29"/>
        <v>-1557</v>
      </c>
      <c r="H936" s="2">
        <f t="shared" si="28"/>
        <v>100035</v>
      </c>
      <c r="I936" s="45">
        <f>MIN((H936-MAX(H936:$H$1291)),0)</f>
        <v>-5787</v>
      </c>
      <c r="J936" s="49">
        <f>MIN(H936/MAX(H936:$H$1291)-1,0)</f>
        <v>-5.4686171117537041E-2</v>
      </c>
      <c r="K936" s="49"/>
    </row>
    <row r="937" spans="1:11" x14ac:dyDescent="0.25">
      <c r="A937" s="21">
        <v>44355</v>
      </c>
      <c r="B937" s="2">
        <f>_xlfn.IFNA(VLOOKUP(A937,'JGS0001'!$A:$B,2,FALSE),0)</f>
        <v>0</v>
      </c>
      <c r="C937" s="2">
        <f>_xlfn.IFNA(VLOOKUP(A937,'JGS0002'!$A:$B,2,FALSE),0)</f>
        <v>0</v>
      </c>
      <c r="D937" s="2">
        <f>_xlfn.IFNA(VLOOKUP(A937,'JGS0003'!$A:$B,2,FALSE),0)</f>
        <v>0</v>
      </c>
      <c r="E937" s="2">
        <f>_xlfn.IFNA(VLOOKUP(A937,'JGS0004'!$A:$B,2,FALSE),0)</f>
        <v>-618</v>
      </c>
      <c r="F937" s="2">
        <f>_xlfn.IFNA(VLOOKUP(A937,'JGS0005'!$A:$B,2,FALSE),0)</f>
        <v>0</v>
      </c>
      <c r="G937" s="45">
        <f t="shared" si="29"/>
        <v>-618</v>
      </c>
      <c r="H937" s="2">
        <f t="shared" si="28"/>
        <v>101592</v>
      </c>
      <c r="I937" s="45">
        <f>MIN((H937-MAX(H937:$H$1291)),0)</f>
        <v>-4230</v>
      </c>
      <c r="J937" s="49">
        <f>MIN(H937/MAX(H937:$H$1291)-1,0)</f>
        <v>-3.9972784487157687E-2</v>
      </c>
      <c r="K937" s="49"/>
    </row>
    <row r="938" spans="1:11" x14ac:dyDescent="0.25">
      <c r="A938" s="21">
        <v>44354</v>
      </c>
      <c r="B938" s="2">
        <f>_xlfn.IFNA(VLOOKUP(A938,'JGS0001'!$A:$B,2,FALSE),0)</f>
        <v>0</v>
      </c>
      <c r="C938" s="2">
        <f>_xlfn.IFNA(VLOOKUP(A938,'JGS0002'!$A:$B,2,FALSE),0)</f>
        <v>80</v>
      </c>
      <c r="D938" s="2">
        <f>_xlfn.IFNA(VLOOKUP(A938,'JGS0003'!$A:$B,2,FALSE),0)</f>
        <v>400</v>
      </c>
      <c r="E938" s="2">
        <f>_xlfn.IFNA(VLOOKUP(A938,'JGS0004'!$A:$B,2,FALSE),0)</f>
        <v>36</v>
      </c>
      <c r="F938" s="2">
        <f>_xlfn.IFNA(VLOOKUP(A938,'JGS0005'!$A:$B,2,FALSE),0)</f>
        <v>605</v>
      </c>
      <c r="G938" s="45">
        <f t="shared" si="29"/>
        <v>1121</v>
      </c>
      <c r="H938" s="2">
        <f t="shared" si="28"/>
        <v>102210</v>
      </c>
      <c r="I938" s="45">
        <f>MIN((H938-MAX(H938:$H$1291)),0)</f>
        <v>-3612</v>
      </c>
      <c r="J938" s="49">
        <f>MIN(H938/MAX(H938:$H$1291)-1,0)</f>
        <v>-3.4132789023076482E-2</v>
      </c>
      <c r="K938" s="49"/>
    </row>
    <row r="939" spans="1:11" x14ac:dyDescent="0.25">
      <c r="A939" s="21">
        <v>44351</v>
      </c>
      <c r="B939" s="2">
        <f>_xlfn.IFNA(VLOOKUP(A939,'JGS0001'!$A:$B,2,FALSE),0)</f>
        <v>0</v>
      </c>
      <c r="C939" s="2">
        <f>_xlfn.IFNA(VLOOKUP(A939,'JGS0002'!$A:$B,2,FALSE),0)</f>
        <v>-440</v>
      </c>
      <c r="D939" s="2">
        <f>_xlfn.IFNA(VLOOKUP(A939,'JGS0003'!$A:$B,2,FALSE),0)</f>
        <v>0</v>
      </c>
      <c r="E939" s="2">
        <f>_xlfn.IFNA(VLOOKUP(A939,'JGS0004'!$A:$B,2,FALSE),0)</f>
        <v>-1000</v>
      </c>
      <c r="F939" s="2">
        <f>_xlfn.IFNA(VLOOKUP(A939,'JGS0005'!$A:$B,2,FALSE),0)</f>
        <v>-1000</v>
      </c>
      <c r="G939" s="45">
        <f t="shared" si="29"/>
        <v>-2440</v>
      </c>
      <c r="H939" s="2">
        <f t="shared" si="28"/>
        <v>101089</v>
      </c>
      <c r="I939" s="45">
        <f>MIN((H939-MAX(H939:$H$1291)),0)</f>
        <v>-4733</v>
      </c>
      <c r="J939" s="49">
        <f>MIN(H939/MAX(H939:$H$1291)-1,0)</f>
        <v>-4.4726049403715717E-2</v>
      </c>
      <c r="K939" s="49"/>
    </row>
    <row r="940" spans="1:11" x14ac:dyDescent="0.25">
      <c r="A940" s="21">
        <v>44350</v>
      </c>
      <c r="B940" s="2">
        <f>_xlfn.IFNA(VLOOKUP(A940,'JGS0001'!$A:$B,2,FALSE),0)</f>
        <v>0</v>
      </c>
      <c r="C940" s="2">
        <f>_xlfn.IFNA(VLOOKUP(A940,'JGS0002'!$A:$B,2,FALSE),0)</f>
        <v>0</v>
      </c>
      <c r="D940" s="2">
        <f>_xlfn.IFNA(VLOOKUP(A940,'JGS0003'!$A:$B,2,FALSE),0)</f>
        <v>0</v>
      </c>
      <c r="E940" s="2">
        <f>_xlfn.IFNA(VLOOKUP(A940,'JGS0004'!$A:$B,2,FALSE),0)</f>
        <v>0</v>
      </c>
      <c r="F940" s="2">
        <f>_xlfn.IFNA(VLOOKUP(A940,'JGS0005'!$A:$B,2,FALSE),0)</f>
        <v>100</v>
      </c>
      <c r="G940" s="45">
        <f t="shared" si="29"/>
        <v>100</v>
      </c>
      <c r="H940" s="2">
        <f t="shared" si="28"/>
        <v>103529</v>
      </c>
      <c r="I940" s="45">
        <f>MIN((H940-MAX(H940:$H$1291)),0)</f>
        <v>-2293</v>
      </c>
      <c r="J940" s="49">
        <f>MIN(H940/MAX(H940:$H$1291)-1,0)</f>
        <v>-2.1668462134527777E-2</v>
      </c>
      <c r="K940" s="49"/>
    </row>
    <row r="941" spans="1:11" x14ac:dyDescent="0.25">
      <c r="A941" s="21">
        <v>44349</v>
      </c>
      <c r="B941" s="2">
        <f>_xlfn.IFNA(VLOOKUP(A941,'JGS0001'!$A:$B,2,FALSE),0)</f>
        <v>0</v>
      </c>
      <c r="C941" s="2">
        <f>_xlfn.IFNA(VLOOKUP(A941,'JGS0002'!$A:$B,2,FALSE),0)</f>
        <v>0</v>
      </c>
      <c r="D941" s="2">
        <f>_xlfn.IFNA(VLOOKUP(A941,'JGS0003'!$A:$B,2,FALSE),0)</f>
        <v>0</v>
      </c>
      <c r="E941" s="2">
        <f>_xlfn.IFNA(VLOOKUP(A941,'JGS0004'!$A:$B,2,FALSE),0)</f>
        <v>0</v>
      </c>
      <c r="F941" s="2">
        <f>_xlfn.IFNA(VLOOKUP(A941,'JGS0005'!$A:$B,2,FALSE),0)</f>
        <v>-1000</v>
      </c>
      <c r="G941" s="45">
        <f t="shared" si="29"/>
        <v>-1000</v>
      </c>
      <c r="H941" s="2">
        <f t="shared" si="28"/>
        <v>103429</v>
      </c>
      <c r="I941" s="45">
        <f>MIN((H941-MAX(H941:$H$1291)),0)</f>
        <v>-2393</v>
      </c>
      <c r="J941" s="49">
        <f>MIN(H941/MAX(H941:$H$1291)-1,0)</f>
        <v>-2.2613445219330619E-2</v>
      </c>
      <c r="K941" s="49"/>
    </row>
    <row r="942" spans="1:11" x14ac:dyDescent="0.25">
      <c r="A942" s="21">
        <v>44348</v>
      </c>
      <c r="B942" s="2">
        <f>_xlfn.IFNA(VLOOKUP(A942,'JGS0001'!$A:$B,2,FALSE),0)</f>
        <v>0</v>
      </c>
      <c r="C942" s="2">
        <f>_xlfn.IFNA(VLOOKUP(A942,'JGS0002'!$A:$B,2,FALSE),0)</f>
        <v>0</v>
      </c>
      <c r="D942" s="2">
        <f>_xlfn.IFNA(VLOOKUP(A942,'JGS0003'!$A:$B,2,FALSE),0)</f>
        <v>-245</v>
      </c>
      <c r="E942" s="2">
        <f>_xlfn.IFNA(VLOOKUP(A942,'JGS0004'!$A:$B,2,FALSE),0)</f>
        <v>-148</v>
      </c>
      <c r="F942" s="2">
        <f>_xlfn.IFNA(VLOOKUP(A942,'JGS0005'!$A:$B,2,FALSE),0)</f>
        <v>-1000</v>
      </c>
      <c r="G942" s="45">
        <f t="shared" si="29"/>
        <v>-1393</v>
      </c>
      <c r="H942" s="2">
        <f t="shared" si="28"/>
        <v>104429</v>
      </c>
      <c r="I942" s="45">
        <f>MIN((H942-MAX(H942:$H$1291)),0)</f>
        <v>-1393</v>
      </c>
      <c r="J942" s="49">
        <f>MIN(H942/MAX(H942:$H$1291)-1,0)</f>
        <v>-1.3163614371302756E-2</v>
      </c>
      <c r="K942" s="49"/>
    </row>
    <row r="943" spans="1:11" x14ac:dyDescent="0.25">
      <c r="A943" s="21">
        <v>44347</v>
      </c>
      <c r="B943" s="2">
        <f>_xlfn.IFNA(VLOOKUP(A943,'JGS0001'!$A:$B,2,FALSE),0)</f>
        <v>672</v>
      </c>
      <c r="C943" s="2">
        <f>_xlfn.IFNA(VLOOKUP(A943,'JGS0002'!$A:$B,2,FALSE),0)</f>
        <v>532</v>
      </c>
      <c r="D943" s="2">
        <f>_xlfn.IFNA(VLOOKUP(A943,'JGS0003'!$A:$B,2,FALSE),0)</f>
        <v>290</v>
      </c>
      <c r="E943" s="2">
        <f>_xlfn.IFNA(VLOOKUP(A943,'JGS0004'!$A:$B,2,FALSE),0)</f>
        <v>338</v>
      </c>
      <c r="F943" s="2">
        <f>_xlfn.IFNA(VLOOKUP(A943,'JGS0005'!$A:$B,2,FALSE),0)</f>
        <v>-590</v>
      </c>
      <c r="G943" s="45">
        <f t="shared" si="29"/>
        <v>1242</v>
      </c>
      <c r="H943" s="2">
        <f t="shared" si="28"/>
        <v>105822</v>
      </c>
      <c r="I943" s="45">
        <f>MIN((H943-MAX(H943:$H$1291)),0)</f>
        <v>0</v>
      </c>
      <c r="J943" s="49">
        <f>MIN(H943/MAX(H943:$H$1291)-1,0)</f>
        <v>0</v>
      </c>
      <c r="K943" s="49"/>
    </row>
    <row r="944" spans="1:11" x14ac:dyDescent="0.25">
      <c r="A944" s="21">
        <v>44344</v>
      </c>
      <c r="B944" s="2">
        <f>_xlfn.IFNA(VLOOKUP(A944,'JGS0001'!$A:$B,2,FALSE),0)</f>
        <v>0</v>
      </c>
      <c r="C944" s="2">
        <f>_xlfn.IFNA(VLOOKUP(A944,'JGS0002'!$A:$B,2,FALSE),0)</f>
        <v>60</v>
      </c>
      <c r="D944" s="2">
        <f>_xlfn.IFNA(VLOOKUP(A944,'JGS0003'!$A:$B,2,FALSE),0)</f>
        <v>0</v>
      </c>
      <c r="E944" s="2">
        <f>_xlfn.IFNA(VLOOKUP(A944,'JGS0004'!$A:$B,2,FALSE),0)</f>
        <v>0</v>
      </c>
      <c r="F944" s="2">
        <f>_xlfn.IFNA(VLOOKUP(A944,'JGS0005'!$A:$B,2,FALSE),0)</f>
        <v>-1000</v>
      </c>
      <c r="G944" s="45">
        <f t="shared" si="29"/>
        <v>-940</v>
      </c>
      <c r="H944" s="2">
        <f t="shared" si="28"/>
        <v>104580</v>
      </c>
      <c r="I944" s="45">
        <f>MIN((H944-MAX(H944:$H$1291)),0)</f>
        <v>-940</v>
      </c>
      <c r="J944" s="49">
        <f>MIN(H944/MAX(H944:$H$1291)-1,0)</f>
        <v>-8.9082638362395494E-3</v>
      </c>
      <c r="K944" s="49"/>
    </row>
    <row r="945" spans="1:11" x14ac:dyDescent="0.25">
      <c r="A945" s="21">
        <v>44343</v>
      </c>
      <c r="B945" s="2">
        <f>_xlfn.IFNA(VLOOKUP(A945,'JGS0001'!$A:$B,2,FALSE),0)</f>
        <v>430</v>
      </c>
      <c r="C945" s="2">
        <f>_xlfn.IFNA(VLOOKUP(A945,'JGS0002'!$A:$B,2,FALSE),0)</f>
        <v>-30</v>
      </c>
      <c r="D945" s="2">
        <f>_xlfn.IFNA(VLOOKUP(A945,'JGS0003'!$A:$B,2,FALSE),0)</f>
        <v>484</v>
      </c>
      <c r="E945" s="2">
        <f>_xlfn.IFNA(VLOOKUP(A945,'JGS0004'!$A:$B,2,FALSE),0)</f>
        <v>408</v>
      </c>
      <c r="F945" s="2">
        <f>_xlfn.IFNA(VLOOKUP(A945,'JGS0005'!$A:$B,2,FALSE),0)</f>
        <v>835</v>
      </c>
      <c r="G945" s="45">
        <f t="shared" si="29"/>
        <v>2127</v>
      </c>
      <c r="H945" s="2">
        <f t="shared" si="28"/>
        <v>105520</v>
      </c>
      <c r="I945" s="45">
        <f>MIN((H945-MAX(H945:$H$1291)),0)</f>
        <v>0</v>
      </c>
      <c r="J945" s="49">
        <f>MIN(H945/MAX(H945:$H$1291)-1,0)</f>
        <v>0</v>
      </c>
      <c r="K945" s="49"/>
    </row>
    <row r="946" spans="1:11" x14ac:dyDescent="0.25">
      <c r="A946" s="21">
        <v>44342</v>
      </c>
      <c r="B946" s="2">
        <f>_xlfn.IFNA(VLOOKUP(A946,'JGS0001'!$A:$B,2,FALSE),0)</f>
        <v>0</v>
      </c>
      <c r="C946" s="2">
        <f>_xlfn.IFNA(VLOOKUP(A946,'JGS0002'!$A:$B,2,FALSE),0)</f>
        <v>55</v>
      </c>
      <c r="D946" s="2">
        <f>_xlfn.IFNA(VLOOKUP(A946,'JGS0003'!$A:$B,2,FALSE),0)</f>
        <v>566</v>
      </c>
      <c r="E946" s="2">
        <f>_xlfn.IFNA(VLOOKUP(A946,'JGS0004'!$A:$B,2,FALSE),0)</f>
        <v>138</v>
      </c>
      <c r="F946" s="2">
        <f>_xlfn.IFNA(VLOOKUP(A946,'JGS0005'!$A:$B,2,FALSE),0)</f>
        <v>0</v>
      </c>
      <c r="G946" s="45">
        <f t="shared" si="29"/>
        <v>759</v>
      </c>
      <c r="H946" s="2">
        <f t="shared" si="28"/>
        <v>103393</v>
      </c>
      <c r="I946" s="45">
        <f>MIN((H946-MAX(H946:$H$1291)),0)</f>
        <v>0</v>
      </c>
      <c r="J946" s="49">
        <f>MIN(H946/MAX(H946:$H$1291)-1,0)</f>
        <v>0</v>
      </c>
      <c r="K946" s="49"/>
    </row>
    <row r="947" spans="1:11" x14ac:dyDescent="0.25">
      <c r="A947" s="21">
        <v>44341</v>
      </c>
      <c r="B947" s="2">
        <f>_xlfn.IFNA(VLOOKUP(A947,'JGS0001'!$A:$B,2,FALSE),0)</f>
        <v>0</v>
      </c>
      <c r="C947" s="2">
        <f>_xlfn.IFNA(VLOOKUP(A947,'JGS0002'!$A:$B,2,FALSE),0)</f>
        <v>0</v>
      </c>
      <c r="D947" s="2">
        <f>_xlfn.IFNA(VLOOKUP(A947,'JGS0003'!$A:$B,2,FALSE),0)</f>
        <v>0</v>
      </c>
      <c r="E947" s="2">
        <f>_xlfn.IFNA(VLOOKUP(A947,'JGS0004'!$A:$B,2,FALSE),0)</f>
        <v>0</v>
      </c>
      <c r="F947" s="2">
        <f>_xlfn.IFNA(VLOOKUP(A947,'JGS0005'!$A:$B,2,FALSE),0)</f>
        <v>0</v>
      </c>
      <c r="G947" s="45">
        <f t="shared" si="29"/>
        <v>0</v>
      </c>
      <c r="H947" s="2">
        <f t="shared" si="28"/>
        <v>102634</v>
      </c>
      <c r="I947" s="45">
        <f>MIN((H947-MAX(H947:$H$1291)),0)</f>
        <v>-435</v>
      </c>
      <c r="J947" s="49">
        <f>MIN(H947/MAX(H947:$H$1291)-1,0)</f>
        <v>-4.2204736632741602E-3</v>
      </c>
      <c r="K947" s="49"/>
    </row>
    <row r="948" spans="1:11" x14ac:dyDescent="0.25">
      <c r="A948" s="21">
        <v>44340</v>
      </c>
      <c r="B948" s="2">
        <f>_xlfn.IFNA(VLOOKUP(A948,'JGS0001'!$A:$B,2,FALSE),0)</f>
        <v>0</v>
      </c>
      <c r="C948" s="2">
        <f>_xlfn.IFNA(VLOOKUP(A948,'JGS0002'!$A:$B,2,FALSE),0)</f>
        <v>-270</v>
      </c>
      <c r="D948" s="2">
        <f>_xlfn.IFNA(VLOOKUP(A948,'JGS0003'!$A:$B,2,FALSE),0)</f>
        <v>-165</v>
      </c>
      <c r="E948" s="2">
        <f>_xlfn.IFNA(VLOOKUP(A948,'JGS0004'!$A:$B,2,FALSE),0)</f>
        <v>0</v>
      </c>
      <c r="F948" s="2">
        <f>_xlfn.IFNA(VLOOKUP(A948,'JGS0005'!$A:$B,2,FALSE),0)</f>
        <v>0</v>
      </c>
      <c r="G948" s="45">
        <f t="shared" si="29"/>
        <v>-435</v>
      </c>
      <c r="H948" s="2">
        <f t="shared" si="28"/>
        <v>102634</v>
      </c>
      <c r="I948" s="45">
        <f>MIN((H948-MAX(H948:$H$1291)),0)</f>
        <v>-435</v>
      </c>
      <c r="J948" s="49">
        <f>MIN(H948/MAX(H948:$H$1291)-1,0)</f>
        <v>-4.2204736632741602E-3</v>
      </c>
      <c r="K948" s="49"/>
    </row>
    <row r="949" spans="1:11" x14ac:dyDescent="0.25">
      <c r="A949" s="21">
        <v>44337</v>
      </c>
      <c r="B949" s="2">
        <f>_xlfn.IFNA(VLOOKUP(A949,'JGS0001'!$A:$B,2,FALSE),0)</f>
        <v>0</v>
      </c>
      <c r="C949" s="2">
        <f>_xlfn.IFNA(VLOOKUP(A949,'JGS0002'!$A:$B,2,FALSE),0)</f>
        <v>0</v>
      </c>
      <c r="D949" s="2">
        <f>_xlfn.IFNA(VLOOKUP(A949,'JGS0003'!$A:$B,2,FALSE),0)</f>
        <v>916</v>
      </c>
      <c r="E949" s="2">
        <f>_xlfn.IFNA(VLOOKUP(A949,'JGS0004'!$A:$B,2,FALSE),0)</f>
        <v>0</v>
      </c>
      <c r="F949" s="2">
        <f>_xlfn.IFNA(VLOOKUP(A949,'JGS0005'!$A:$B,2,FALSE),0)</f>
        <v>994</v>
      </c>
      <c r="G949" s="45">
        <f t="shared" si="29"/>
        <v>1910</v>
      </c>
      <c r="H949" s="2">
        <f t="shared" si="28"/>
        <v>103069</v>
      </c>
      <c r="I949" s="45">
        <f>MIN((H949-MAX(H949:$H$1291)),0)</f>
        <v>0</v>
      </c>
      <c r="J949" s="49">
        <f>MIN(H949/MAX(H949:$H$1291)-1,0)</f>
        <v>0</v>
      </c>
      <c r="K949" s="49"/>
    </row>
    <row r="950" spans="1:11" x14ac:dyDescent="0.25">
      <c r="A950" s="21">
        <v>44336</v>
      </c>
      <c r="B950" s="2">
        <f>_xlfn.IFNA(VLOOKUP(A950,'JGS0001'!$A:$B,2,FALSE),0)</f>
        <v>0</v>
      </c>
      <c r="C950" s="2">
        <f>_xlfn.IFNA(VLOOKUP(A950,'JGS0002'!$A:$B,2,FALSE),0)</f>
        <v>0</v>
      </c>
      <c r="D950" s="2">
        <f>_xlfn.IFNA(VLOOKUP(A950,'JGS0003'!$A:$B,2,FALSE),0)</f>
        <v>0</v>
      </c>
      <c r="E950" s="2">
        <f>_xlfn.IFNA(VLOOKUP(A950,'JGS0004'!$A:$B,2,FALSE),0)</f>
        <v>0</v>
      </c>
      <c r="F950" s="2">
        <f>_xlfn.IFNA(VLOOKUP(A950,'JGS0005'!$A:$B,2,FALSE),0)</f>
        <v>0</v>
      </c>
      <c r="G950" s="45">
        <f t="shared" si="29"/>
        <v>0</v>
      </c>
      <c r="H950" s="2">
        <f t="shared" si="28"/>
        <v>101159</v>
      </c>
      <c r="I950" s="45">
        <f>MIN((H950-MAX(H950:$H$1291)),0)</f>
        <v>-960</v>
      </c>
      <c r="J950" s="49">
        <f>MIN(H950/MAX(H950:$H$1291)-1,0)</f>
        <v>-9.4007971092548992E-3</v>
      </c>
      <c r="K950" s="49"/>
    </row>
    <row r="951" spans="1:11" x14ac:dyDescent="0.25">
      <c r="A951" s="21">
        <v>44335</v>
      </c>
      <c r="B951" s="2">
        <f>_xlfn.IFNA(VLOOKUP(A951,'JGS0001'!$A:$B,2,FALSE),0)</f>
        <v>0</v>
      </c>
      <c r="C951" s="2">
        <f>_xlfn.IFNA(VLOOKUP(A951,'JGS0002'!$A:$B,2,FALSE),0)</f>
        <v>-1000</v>
      </c>
      <c r="D951" s="2">
        <f>_xlfn.IFNA(VLOOKUP(A951,'JGS0003'!$A:$B,2,FALSE),0)</f>
        <v>0</v>
      </c>
      <c r="E951" s="2">
        <f>_xlfn.IFNA(VLOOKUP(A951,'JGS0004'!$A:$B,2,FALSE),0)</f>
        <v>0</v>
      </c>
      <c r="F951" s="2">
        <f>_xlfn.IFNA(VLOOKUP(A951,'JGS0005'!$A:$B,2,FALSE),0)</f>
        <v>40</v>
      </c>
      <c r="G951" s="45">
        <f t="shared" si="29"/>
        <v>-960</v>
      </c>
      <c r="H951" s="2">
        <f t="shared" si="28"/>
        <v>101159</v>
      </c>
      <c r="I951" s="45">
        <f>MIN((H951-MAX(H951:$H$1291)),0)</f>
        <v>-960</v>
      </c>
      <c r="J951" s="49">
        <f>MIN(H951/MAX(H951:$H$1291)-1,0)</f>
        <v>-9.4007971092548992E-3</v>
      </c>
      <c r="K951" s="49"/>
    </row>
    <row r="952" spans="1:11" x14ac:dyDescent="0.25">
      <c r="A952" s="21">
        <v>44334</v>
      </c>
      <c r="B952" s="2">
        <f>_xlfn.IFNA(VLOOKUP(A952,'JGS0001'!$A:$B,2,FALSE),0)</f>
        <v>407</v>
      </c>
      <c r="C952" s="2">
        <f>_xlfn.IFNA(VLOOKUP(A952,'JGS0002'!$A:$B,2,FALSE),0)</f>
        <v>0</v>
      </c>
      <c r="D952" s="2">
        <f>_xlfn.IFNA(VLOOKUP(A952,'JGS0003'!$A:$B,2,FALSE),0)</f>
        <v>0</v>
      </c>
      <c r="E952" s="2">
        <f>_xlfn.IFNA(VLOOKUP(A952,'JGS0004'!$A:$B,2,FALSE),0)</f>
        <v>0</v>
      </c>
      <c r="F952" s="2">
        <f>_xlfn.IFNA(VLOOKUP(A952,'JGS0005'!$A:$B,2,FALSE),0)</f>
        <v>9</v>
      </c>
      <c r="G952" s="45">
        <f t="shared" si="29"/>
        <v>416</v>
      </c>
      <c r="H952" s="2">
        <f t="shared" si="28"/>
        <v>102119</v>
      </c>
      <c r="I952" s="45">
        <f>MIN((H952-MAX(H952:$H$1291)),0)</f>
        <v>0</v>
      </c>
      <c r="J952" s="49">
        <f>MIN(H952/MAX(H952:$H$1291)-1,0)</f>
        <v>0</v>
      </c>
      <c r="K952" s="49"/>
    </row>
    <row r="953" spans="1:11" x14ac:dyDescent="0.25">
      <c r="A953" s="21">
        <v>44333</v>
      </c>
      <c r="B953" s="2">
        <f>_xlfn.IFNA(VLOOKUP(A953,'JGS0001'!$A:$B,2,FALSE),0)</f>
        <v>505</v>
      </c>
      <c r="C953" s="2">
        <f>_xlfn.IFNA(VLOOKUP(A953,'JGS0002'!$A:$B,2,FALSE),0)</f>
        <v>580</v>
      </c>
      <c r="D953" s="2">
        <f>_xlfn.IFNA(VLOOKUP(A953,'JGS0003'!$A:$B,2,FALSE),0)</f>
        <v>1411</v>
      </c>
      <c r="E953" s="2">
        <f>_xlfn.IFNA(VLOOKUP(A953,'JGS0004'!$A:$B,2,FALSE),0)</f>
        <v>867</v>
      </c>
      <c r="F953" s="2">
        <f>_xlfn.IFNA(VLOOKUP(A953,'JGS0005'!$A:$B,2,FALSE),0)</f>
        <v>1030</v>
      </c>
      <c r="G953" s="45">
        <f t="shared" si="29"/>
        <v>4393</v>
      </c>
      <c r="H953" s="2">
        <f t="shared" si="28"/>
        <v>101703</v>
      </c>
      <c r="I953" s="45">
        <f>MIN((H953-MAX(H953:$H$1291)),0)</f>
        <v>0</v>
      </c>
      <c r="J953" s="49">
        <f>MIN(H953/MAX(H953:$H$1291)-1,0)</f>
        <v>0</v>
      </c>
      <c r="K953" s="49"/>
    </row>
    <row r="954" spans="1:11" x14ac:dyDescent="0.25">
      <c r="A954" s="21">
        <v>44330</v>
      </c>
      <c r="B954" s="2">
        <f>_xlfn.IFNA(VLOOKUP(A954,'JGS0001'!$A:$B,2,FALSE),0)</f>
        <v>0</v>
      </c>
      <c r="C954" s="2">
        <f>_xlfn.IFNA(VLOOKUP(A954,'JGS0002'!$A:$B,2,FALSE),0)</f>
        <v>-250</v>
      </c>
      <c r="D954" s="2">
        <f>_xlfn.IFNA(VLOOKUP(A954,'JGS0003'!$A:$B,2,FALSE),0)</f>
        <v>0</v>
      </c>
      <c r="E954" s="2">
        <f>_xlfn.IFNA(VLOOKUP(A954,'JGS0004'!$A:$B,2,FALSE),0)</f>
        <v>-592</v>
      </c>
      <c r="F954" s="2">
        <f>_xlfn.IFNA(VLOOKUP(A954,'JGS0005'!$A:$B,2,FALSE),0)</f>
        <v>0</v>
      </c>
      <c r="G954" s="45">
        <f t="shared" si="29"/>
        <v>-842</v>
      </c>
      <c r="H954" s="2">
        <f t="shared" si="28"/>
        <v>97310</v>
      </c>
      <c r="I954" s="45">
        <f>MIN((H954-MAX(H954:$H$1291)),0)</f>
        <v>-842</v>
      </c>
      <c r="J954" s="49">
        <f>MIN(H954/MAX(H954:$H$1291)-1,0)</f>
        <v>-8.5785312576411865E-3</v>
      </c>
      <c r="K954" s="49"/>
    </row>
    <row r="955" spans="1:11" x14ac:dyDescent="0.25">
      <c r="A955" s="21">
        <v>44328</v>
      </c>
      <c r="B955" s="2">
        <f>_xlfn.IFNA(VLOOKUP(A955,'JGS0001'!$A:$B,2,FALSE),0)</f>
        <v>1157</v>
      </c>
      <c r="C955" s="2">
        <f>_xlfn.IFNA(VLOOKUP(A955,'JGS0002'!$A:$B,2,FALSE),0)</f>
        <v>0</v>
      </c>
      <c r="D955" s="2">
        <f>_xlfn.IFNA(VLOOKUP(A955,'JGS0003'!$A:$B,2,FALSE),0)</f>
        <v>0</v>
      </c>
      <c r="E955" s="2">
        <f>_xlfn.IFNA(VLOOKUP(A955,'JGS0004'!$A:$B,2,FALSE),0)</f>
        <v>438</v>
      </c>
      <c r="F955" s="2">
        <f>_xlfn.IFNA(VLOOKUP(A955,'JGS0005'!$A:$B,2,FALSE),0)</f>
        <v>1114</v>
      </c>
      <c r="G955" s="45">
        <f t="shared" si="29"/>
        <v>2709</v>
      </c>
      <c r="H955" s="2">
        <f t="shared" si="28"/>
        <v>98152</v>
      </c>
      <c r="I955" s="45">
        <f>MIN((H955-MAX(H955:$H$1291)),0)</f>
        <v>0</v>
      </c>
      <c r="J955" s="49">
        <f>MIN(H955/MAX(H955:$H$1291)-1,0)</f>
        <v>0</v>
      </c>
      <c r="K955" s="49"/>
    </row>
    <row r="956" spans="1:11" x14ac:dyDescent="0.25">
      <c r="A956" s="21">
        <v>44327</v>
      </c>
      <c r="B956" s="2">
        <f>_xlfn.IFNA(VLOOKUP(A956,'JGS0001'!$A:$B,2,FALSE),0)</f>
        <v>0</v>
      </c>
      <c r="C956" s="2">
        <f>_xlfn.IFNA(VLOOKUP(A956,'JGS0002'!$A:$B,2,FALSE),0)</f>
        <v>0</v>
      </c>
      <c r="D956" s="2">
        <f>_xlfn.IFNA(VLOOKUP(A956,'JGS0003'!$A:$B,2,FALSE),0)</f>
        <v>0</v>
      </c>
      <c r="E956" s="2">
        <f>_xlfn.IFNA(VLOOKUP(A956,'JGS0004'!$A:$B,2,FALSE),0)</f>
        <v>-240</v>
      </c>
      <c r="F956" s="2">
        <f>_xlfn.IFNA(VLOOKUP(A956,'JGS0005'!$A:$B,2,FALSE),0)</f>
        <v>0</v>
      </c>
      <c r="G956" s="45">
        <f t="shared" si="29"/>
        <v>-240</v>
      </c>
      <c r="H956" s="2">
        <f t="shared" si="28"/>
        <v>95443</v>
      </c>
      <c r="I956" s="45">
        <f>MIN((H956-MAX(H956:$H$1291)),0)</f>
        <v>-529</v>
      </c>
      <c r="J956" s="49">
        <f>MIN(H956/MAX(H956:$H$1291)-1,0)</f>
        <v>-5.5120243404326308E-3</v>
      </c>
      <c r="K956" s="49"/>
    </row>
    <row r="957" spans="1:11" x14ac:dyDescent="0.25">
      <c r="A957" s="21">
        <v>44326</v>
      </c>
      <c r="B957" s="2">
        <f>_xlfn.IFNA(VLOOKUP(A957,'JGS0001'!$A:$B,2,FALSE),0)</f>
        <v>164</v>
      </c>
      <c r="C957" s="2">
        <f>_xlfn.IFNA(VLOOKUP(A957,'JGS0002'!$A:$B,2,FALSE),0)</f>
        <v>-55</v>
      </c>
      <c r="D957" s="2">
        <f>_xlfn.IFNA(VLOOKUP(A957,'JGS0003'!$A:$B,2,FALSE),0)</f>
        <v>0</v>
      </c>
      <c r="E957" s="2">
        <f>_xlfn.IFNA(VLOOKUP(A957,'JGS0004'!$A:$B,2,FALSE),0)</f>
        <v>176</v>
      </c>
      <c r="F957" s="2">
        <f>_xlfn.IFNA(VLOOKUP(A957,'JGS0005'!$A:$B,2,FALSE),0)</f>
        <v>-190</v>
      </c>
      <c r="G957" s="45">
        <f t="shared" si="29"/>
        <v>95</v>
      </c>
      <c r="H957" s="2">
        <f t="shared" si="28"/>
        <v>95683</v>
      </c>
      <c r="I957" s="45">
        <f>MIN((H957-MAX(H957:$H$1291)),0)</f>
        <v>-289</v>
      </c>
      <c r="J957" s="49">
        <f>MIN(H957/MAX(H957:$H$1291)-1,0)</f>
        <v>-3.0112949610302531E-3</v>
      </c>
      <c r="K957" s="49"/>
    </row>
    <row r="958" spans="1:11" x14ac:dyDescent="0.25">
      <c r="A958" s="21">
        <v>44323</v>
      </c>
      <c r="B958" s="2">
        <f>_xlfn.IFNA(VLOOKUP(A958,'JGS0001'!$A:$B,2,FALSE),0)</f>
        <v>0</v>
      </c>
      <c r="C958" s="2">
        <f>_xlfn.IFNA(VLOOKUP(A958,'JGS0002'!$A:$B,2,FALSE),0)</f>
        <v>0</v>
      </c>
      <c r="D958" s="2">
        <f>_xlfn.IFNA(VLOOKUP(A958,'JGS0003'!$A:$B,2,FALSE),0)</f>
        <v>0</v>
      </c>
      <c r="E958" s="2">
        <f>_xlfn.IFNA(VLOOKUP(A958,'JGS0004'!$A:$B,2,FALSE),0)</f>
        <v>-384</v>
      </c>
      <c r="F958" s="2">
        <f>_xlfn.IFNA(VLOOKUP(A958,'JGS0005'!$A:$B,2,FALSE),0)</f>
        <v>0</v>
      </c>
      <c r="G958" s="45">
        <f t="shared" si="29"/>
        <v>-384</v>
      </c>
      <c r="H958" s="2">
        <f t="shared" si="28"/>
        <v>95588</v>
      </c>
      <c r="I958" s="45">
        <f>MIN((H958-MAX(H958:$H$1291)),0)</f>
        <v>-384</v>
      </c>
      <c r="J958" s="49">
        <f>MIN(H958/MAX(H958:$H$1291)-1,0)</f>
        <v>-4.0011670070436711E-3</v>
      </c>
      <c r="K958" s="49"/>
    </row>
    <row r="959" spans="1:11" x14ac:dyDescent="0.25">
      <c r="A959" s="21">
        <v>44322</v>
      </c>
      <c r="B959" s="2">
        <f>_xlfn.IFNA(VLOOKUP(A959,'JGS0001'!$A:$B,2,FALSE),0)</f>
        <v>0</v>
      </c>
      <c r="C959" s="2">
        <f>_xlfn.IFNA(VLOOKUP(A959,'JGS0002'!$A:$B,2,FALSE),0)</f>
        <v>131</v>
      </c>
      <c r="D959" s="2">
        <f>_xlfn.IFNA(VLOOKUP(A959,'JGS0003'!$A:$B,2,FALSE),0)</f>
        <v>330</v>
      </c>
      <c r="E959" s="2">
        <f>_xlfn.IFNA(VLOOKUP(A959,'JGS0004'!$A:$B,2,FALSE),0)</f>
        <v>63</v>
      </c>
      <c r="F959" s="2">
        <f>_xlfn.IFNA(VLOOKUP(A959,'JGS0005'!$A:$B,2,FALSE),0)</f>
        <v>411</v>
      </c>
      <c r="G959" s="45">
        <f t="shared" si="29"/>
        <v>935</v>
      </c>
      <c r="H959" s="2">
        <f t="shared" si="28"/>
        <v>95972</v>
      </c>
      <c r="I959" s="45">
        <f>MIN((H959-MAX(H959:$H$1291)),0)</f>
        <v>0</v>
      </c>
      <c r="J959" s="49">
        <f>MIN(H959/MAX(H959:$H$1291)-1,0)</f>
        <v>0</v>
      </c>
      <c r="K959" s="49"/>
    </row>
    <row r="960" spans="1:11" x14ac:dyDescent="0.25">
      <c r="A960" s="21">
        <v>44321</v>
      </c>
      <c r="B960" s="2">
        <f>_xlfn.IFNA(VLOOKUP(A960,'JGS0001'!$A:$B,2,FALSE),0)</f>
        <v>0</v>
      </c>
      <c r="C960" s="2">
        <f>_xlfn.IFNA(VLOOKUP(A960,'JGS0002'!$A:$B,2,FALSE),0)</f>
        <v>297</v>
      </c>
      <c r="D960" s="2">
        <f>_xlfn.IFNA(VLOOKUP(A960,'JGS0003'!$A:$B,2,FALSE),0)</f>
        <v>0</v>
      </c>
      <c r="E960" s="2">
        <f>_xlfn.IFNA(VLOOKUP(A960,'JGS0004'!$A:$B,2,FALSE),0)</f>
        <v>0</v>
      </c>
      <c r="F960" s="2">
        <f>_xlfn.IFNA(VLOOKUP(A960,'JGS0005'!$A:$B,2,FALSE),0)</f>
        <v>0</v>
      </c>
      <c r="G960" s="45">
        <f t="shared" si="29"/>
        <v>297</v>
      </c>
      <c r="H960" s="2">
        <f t="shared" si="28"/>
        <v>95037</v>
      </c>
      <c r="I960" s="45">
        <f>MIN((H960-MAX(H960:$H$1291)),0)</f>
        <v>0</v>
      </c>
      <c r="J960" s="49">
        <f>MIN(H960/MAX(H960:$H$1291)-1,0)</f>
        <v>0</v>
      </c>
      <c r="K960" s="49"/>
    </row>
    <row r="961" spans="1:11" x14ac:dyDescent="0.25">
      <c r="A961" s="21">
        <v>44320</v>
      </c>
      <c r="B961" s="2">
        <f>_xlfn.IFNA(VLOOKUP(A961,'JGS0001'!$A:$B,2,FALSE),0)</f>
        <v>0</v>
      </c>
      <c r="C961" s="2">
        <f>_xlfn.IFNA(VLOOKUP(A961,'JGS0002'!$A:$B,2,FALSE),0)</f>
        <v>0</v>
      </c>
      <c r="D961" s="2">
        <f>_xlfn.IFNA(VLOOKUP(A961,'JGS0003'!$A:$B,2,FALSE),0)</f>
        <v>-1000</v>
      </c>
      <c r="E961" s="2">
        <f>_xlfn.IFNA(VLOOKUP(A961,'JGS0004'!$A:$B,2,FALSE),0)</f>
        <v>1024</v>
      </c>
      <c r="F961" s="2">
        <f>_xlfn.IFNA(VLOOKUP(A961,'JGS0005'!$A:$B,2,FALSE),0)</f>
        <v>0</v>
      </c>
      <c r="G961" s="45">
        <f t="shared" si="29"/>
        <v>24</v>
      </c>
      <c r="H961" s="2">
        <f t="shared" si="28"/>
        <v>94740</v>
      </c>
      <c r="I961" s="45">
        <f>MIN((H961-MAX(H961:$H$1291)),0)</f>
        <v>0</v>
      </c>
      <c r="J961" s="49">
        <f>MIN(H961/MAX(H961:$H$1291)-1,0)</f>
        <v>0</v>
      </c>
      <c r="K961" s="49"/>
    </row>
    <row r="962" spans="1:11" x14ac:dyDescent="0.25">
      <c r="A962" s="21">
        <v>44319</v>
      </c>
      <c r="B962" s="2">
        <f>_xlfn.IFNA(VLOOKUP(A962,'JGS0001'!$A:$B,2,FALSE),0)</f>
        <v>0</v>
      </c>
      <c r="C962" s="2">
        <f>_xlfn.IFNA(VLOOKUP(A962,'JGS0002'!$A:$B,2,FALSE),0)</f>
        <v>598</v>
      </c>
      <c r="D962" s="2">
        <f>_xlfn.IFNA(VLOOKUP(A962,'JGS0003'!$A:$B,2,FALSE),0)</f>
        <v>0</v>
      </c>
      <c r="E962" s="2">
        <f>_xlfn.IFNA(VLOOKUP(A962,'JGS0004'!$A:$B,2,FALSE),0)</f>
        <v>0</v>
      </c>
      <c r="F962" s="2">
        <f>_xlfn.IFNA(VLOOKUP(A962,'JGS0005'!$A:$B,2,FALSE),0)</f>
        <v>0</v>
      </c>
      <c r="G962" s="45">
        <f t="shared" si="29"/>
        <v>598</v>
      </c>
      <c r="H962" s="2">
        <f t="shared" ref="H962:H1025" si="30">H963+G962</f>
        <v>94716</v>
      </c>
      <c r="I962" s="45">
        <f>MIN((H962-MAX(H962:$H$1291)),0)</f>
        <v>0</v>
      </c>
      <c r="J962" s="49">
        <f>MIN(H962/MAX(H962:$H$1291)-1,0)</f>
        <v>0</v>
      </c>
      <c r="K962" s="49"/>
    </row>
    <row r="963" spans="1:11" x14ac:dyDescent="0.25">
      <c r="A963" s="21">
        <v>44316</v>
      </c>
      <c r="B963" s="2">
        <f>_xlfn.IFNA(VLOOKUP(A963,'JGS0001'!$A:$B,2,FALSE),0)</f>
        <v>0</v>
      </c>
      <c r="C963" s="2">
        <f>_xlfn.IFNA(VLOOKUP(A963,'JGS0002'!$A:$B,2,FALSE),0)</f>
        <v>0</v>
      </c>
      <c r="D963" s="2">
        <f>_xlfn.IFNA(VLOOKUP(A963,'JGS0003'!$A:$B,2,FALSE),0)</f>
        <v>0</v>
      </c>
      <c r="E963" s="2">
        <f>_xlfn.IFNA(VLOOKUP(A963,'JGS0004'!$A:$B,2,FALSE),0)</f>
        <v>1720</v>
      </c>
      <c r="F963" s="2">
        <f>_xlfn.IFNA(VLOOKUP(A963,'JGS0005'!$A:$B,2,FALSE),0)</f>
        <v>880</v>
      </c>
      <c r="G963" s="45">
        <f t="shared" ref="G963:G1026" si="31">SUM(B963:F963)</f>
        <v>2600</v>
      </c>
      <c r="H963" s="2">
        <f t="shared" si="30"/>
        <v>94118</v>
      </c>
      <c r="I963" s="45">
        <f>MIN((H963-MAX(H963:$H$1291)),0)</f>
        <v>0</v>
      </c>
      <c r="J963" s="49">
        <f>MIN(H963/MAX(H963:$H$1291)-1,0)</f>
        <v>0</v>
      </c>
      <c r="K963" s="49"/>
    </row>
    <row r="964" spans="1:11" x14ac:dyDescent="0.25">
      <c r="A964" s="21">
        <v>44315</v>
      </c>
      <c r="B964" s="2">
        <f>_xlfn.IFNA(VLOOKUP(A964,'JGS0001'!$A:$B,2,FALSE),0)</f>
        <v>-1006</v>
      </c>
      <c r="C964" s="2">
        <f>_xlfn.IFNA(VLOOKUP(A964,'JGS0002'!$A:$B,2,FALSE),0)</f>
        <v>0</v>
      </c>
      <c r="D964" s="2">
        <f>_xlfn.IFNA(VLOOKUP(A964,'JGS0003'!$A:$B,2,FALSE),0)</f>
        <v>0</v>
      </c>
      <c r="E964" s="2">
        <f>_xlfn.IFNA(VLOOKUP(A964,'JGS0004'!$A:$B,2,FALSE),0)</f>
        <v>0</v>
      </c>
      <c r="F964" s="2">
        <f>_xlfn.IFNA(VLOOKUP(A964,'JGS0005'!$A:$B,2,FALSE),0)</f>
        <v>0</v>
      </c>
      <c r="G964" s="45">
        <f t="shared" si="31"/>
        <v>-1006</v>
      </c>
      <c r="H964" s="2">
        <f t="shared" si="30"/>
        <v>91518</v>
      </c>
      <c r="I964" s="45">
        <f>MIN((H964-MAX(H964:$H$1291)),0)</f>
        <v>-1006</v>
      </c>
      <c r="J964" s="49">
        <f>MIN(H964/MAX(H964:$H$1291)-1,0)</f>
        <v>-1.0872854610695648E-2</v>
      </c>
      <c r="K964" s="49"/>
    </row>
    <row r="965" spans="1:11" x14ac:dyDescent="0.25">
      <c r="A965" s="21">
        <v>44314</v>
      </c>
      <c r="B965" s="2">
        <f>_xlfn.IFNA(VLOOKUP(A965,'JGS0001'!$A:$B,2,FALSE),0)</f>
        <v>651</v>
      </c>
      <c r="C965" s="2">
        <f>_xlfn.IFNA(VLOOKUP(A965,'JGS0002'!$A:$B,2,FALSE),0)</f>
        <v>758</v>
      </c>
      <c r="D965" s="2">
        <f>_xlfn.IFNA(VLOOKUP(A965,'JGS0003'!$A:$B,2,FALSE),0)</f>
        <v>1243</v>
      </c>
      <c r="E965" s="2">
        <f>_xlfn.IFNA(VLOOKUP(A965,'JGS0004'!$A:$B,2,FALSE),0)</f>
        <v>1761</v>
      </c>
      <c r="F965" s="2">
        <f>_xlfn.IFNA(VLOOKUP(A965,'JGS0005'!$A:$B,2,FALSE),0)</f>
        <v>1539</v>
      </c>
      <c r="G965" s="45">
        <f t="shared" si="31"/>
        <v>5952</v>
      </c>
      <c r="H965" s="2">
        <f t="shared" si="30"/>
        <v>92524</v>
      </c>
      <c r="I965" s="45">
        <f>MIN((H965-MAX(H965:$H$1291)),0)</f>
        <v>0</v>
      </c>
      <c r="J965" s="49">
        <f>MIN(H965/MAX(H965:$H$1291)-1,0)</f>
        <v>0</v>
      </c>
      <c r="K965" s="49"/>
    </row>
    <row r="966" spans="1:11" x14ac:dyDescent="0.25">
      <c r="A966" s="21">
        <v>44313</v>
      </c>
      <c r="B966" s="2">
        <f>_xlfn.IFNA(VLOOKUP(A966,'JGS0001'!$A:$B,2,FALSE),0)</f>
        <v>315</v>
      </c>
      <c r="C966" s="2">
        <f>_xlfn.IFNA(VLOOKUP(A966,'JGS0002'!$A:$B,2,FALSE),0)</f>
        <v>871</v>
      </c>
      <c r="D966" s="2">
        <f>_xlfn.IFNA(VLOOKUP(A966,'JGS0003'!$A:$B,2,FALSE),0)</f>
        <v>870</v>
      </c>
      <c r="E966" s="2">
        <f>_xlfn.IFNA(VLOOKUP(A966,'JGS0004'!$A:$B,2,FALSE),0)</f>
        <v>-72</v>
      </c>
      <c r="F966" s="2">
        <f>_xlfn.IFNA(VLOOKUP(A966,'JGS0005'!$A:$B,2,FALSE),0)</f>
        <v>1009</v>
      </c>
      <c r="G966" s="45">
        <f t="shared" si="31"/>
        <v>2993</v>
      </c>
      <c r="H966" s="2">
        <f t="shared" si="30"/>
        <v>86572</v>
      </c>
      <c r="I966" s="45">
        <f>MIN((H966-MAX(H966:$H$1291)),0)</f>
        <v>-226</v>
      </c>
      <c r="J966" s="49">
        <f>MIN(H966/MAX(H966:$H$1291)-1,0)</f>
        <v>-2.6037466301066514E-3</v>
      </c>
      <c r="K966" s="49"/>
    </row>
    <row r="967" spans="1:11" x14ac:dyDescent="0.25">
      <c r="A967" s="21">
        <v>44312</v>
      </c>
      <c r="B967" s="2">
        <f>_xlfn.IFNA(VLOOKUP(A967,'JGS0001'!$A:$B,2,FALSE),0)</f>
        <v>0</v>
      </c>
      <c r="C967" s="2">
        <f>_xlfn.IFNA(VLOOKUP(A967,'JGS0002'!$A:$B,2,FALSE),0)</f>
        <v>-65</v>
      </c>
      <c r="D967" s="2">
        <f>_xlfn.IFNA(VLOOKUP(A967,'JGS0003'!$A:$B,2,FALSE),0)</f>
        <v>698</v>
      </c>
      <c r="E967" s="2">
        <f>_xlfn.IFNA(VLOOKUP(A967,'JGS0004'!$A:$B,2,FALSE),0)</f>
        <v>0</v>
      </c>
      <c r="F967" s="2">
        <f>_xlfn.IFNA(VLOOKUP(A967,'JGS0005'!$A:$B,2,FALSE),0)</f>
        <v>-270</v>
      </c>
      <c r="G967" s="45">
        <f t="shared" si="31"/>
        <v>363</v>
      </c>
      <c r="H967" s="2">
        <f t="shared" si="30"/>
        <v>83579</v>
      </c>
      <c r="I967" s="45">
        <f>MIN((H967-MAX(H967:$H$1291)),0)</f>
        <v>-3219</v>
      </c>
      <c r="J967" s="49">
        <f>MIN(H967/MAX(H967:$H$1291)-1,0)</f>
        <v>-3.7086107974838134E-2</v>
      </c>
      <c r="K967" s="49"/>
    </row>
    <row r="968" spans="1:11" x14ac:dyDescent="0.25">
      <c r="A968" s="21">
        <v>44309</v>
      </c>
      <c r="B968" s="2">
        <f>_xlfn.IFNA(VLOOKUP(A968,'JGS0001'!$A:$B,2,FALSE),0)</f>
        <v>0</v>
      </c>
      <c r="C968" s="2">
        <f>_xlfn.IFNA(VLOOKUP(A968,'JGS0002'!$A:$B,2,FALSE),0)</f>
        <v>0</v>
      </c>
      <c r="D968" s="2">
        <f>_xlfn.IFNA(VLOOKUP(A968,'JGS0003'!$A:$B,2,FALSE),0)</f>
        <v>0</v>
      </c>
      <c r="E968" s="2">
        <f>_xlfn.IFNA(VLOOKUP(A968,'JGS0004'!$A:$B,2,FALSE),0)</f>
        <v>0</v>
      </c>
      <c r="F968" s="2">
        <f>_xlfn.IFNA(VLOOKUP(A968,'JGS0005'!$A:$B,2,FALSE),0)</f>
        <v>-1008</v>
      </c>
      <c r="G968" s="45">
        <f t="shared" si="31"/>
        <v>-1008</v>
      </c>
      <c r="H968" s="2">
        <f t="shared" si="30"/>
        <v>83216</v>
      </c>
      <c r="I968" s="45">
        <f>MIN((H968-MAX(H968:$H$1291)),0)</f>
        <v>-3582</v>
      </c>
      <c r="J968" s="49">
        <f>MIN(H968/MAX(H968:$H$1291)-1,0)</f>
        <v>-4.1268231986912096E-2</v>
      </c>
      <c r="K968" s="49"/>
    </row>
    <row r="969" spans="1:11" x14ac:dyDescent="0.25">
      <c r="A969" s="21">
        <v>44308</v>
      </c>
      <c r="B969" s="2">
        <f>_xlfn.IFNA(VLOOKUP(A969,'JGS0001'!$A:$B,2,FALSE),0)</f>
        <v>0</v>
      </c>
      <c r="C969" s="2">
        <f>_xlfn.IFNA(VLOOKUP(A969,'JGS0002'!$A:$B,2,FALSE),0)</f>
        <v>1049</v>
      </c>
      <c r="D969" s="2">
        <f>_xlfn.IFNA(VLOOKUP(A969,'JGS0003'!$A:$B,2,FALSE),0)</f>
        <v>0</v>
      </c>
      <c r="E969" s="2">
        <f>_xlfn.IFNA(VLOOKUP(A969,'JGS0004'!$A:$B,2,FALSE),0)</f>
        <v>-3</v>
      </c>
      <c r="F969" s="2">
        <f>_xlfn.IFNA(VLOOKUP(A969,'JGS0005'!$A:$B,2,FALSE),0)</f>
        <v>0</v>
      </c>
      <c r="G969" s="45">
        <f t="shared" si="31"/>
        <v>1046</v>
      </c>
      <c r="H969" s="2">
        <f t="shared" si="30"/>
        <v>84224</v>
      </c>
      <c r="I969" s="45">
        <f>MIN((H969-MAX(H969:$H$1291)),0)</f>
        <v>-2574</v>
      </c>
      <c r="J969" s="49">
        <f>MIN(H969/MAX(H969:$H$1291)-1,0)</f>
        <v>-2.9655061176524833E-2</v>
      </c>
      <c r="K969" s="49"/>
    </row>
    <row r="970" spans="1:11" x14ac:dyDescent="0.25">
      <c r="A970" s="21">
        <v>44306</v>
      </c>
      <c r="B970" s="2">
        <f>_xlfn.IFNA(VLOOKUP(A970,'JGS0001'!$A:$B,2,FALSE),0)</f>
        <v>0</v>
      </c>
      <c r="C970" s="2">
        <f>_xlfn.IFNA(VLOOKUP(A970,'JGS0002'!$A:$B,2,FALSE),0)</f>
        <v>0</v>
      </c>
      <c r="D970" s="2">
        <f>_xlfn.IFNA(VLOOKUP(A970,'JGS0003'!$A:$B,2,FALSE),0)</f>
        <v>0</v>
      </c>
      <c r="E970" s="2">
        <f>_xlfn.IFNA(VLOOKUP(A970,'JGS0004'!$A:$B,2,FALSE),0)</f>
        <v>1526</v>
      </c>
      <c r="F970" s="2">
        <f>_xlfn.IFNA(VLOOKUP(A970,'JGS0005'!$A:$B,2,FALSE),0)</f>
        <v>0</v>
      </c>
      <c r="G970" s="45">
        <f t="shared" si="31"/>
        <v>1526</v>
      </c>
      <c r="H970" s="2">
        <f t="shared" si="30"/>
        <v>83178</v>
      </c>
      <c r="I970" s="45">
        <f>MIN((H970-MAX(H970:$H$1291)),0)</f>
        <v>-3620</v>
      </c>
      <c r="J970" s="49">
        <f>MIN(H970/MAX(H970:$H$1291)-1,0)</f>
        <v>-4.1706030092859336E-2</v>
      </c>
      <c r="K970" s="49"/>
    </row>
    <row r="971" spans="1:11" x14ac:dyDescent="0.25">
      <c r="A971" s="21">
        <v>44305</v>
      </c>
      <c r="B971" s="2">
        <f>_xlfn.IFNA(VLOOKUP(A971,'JGS0001'!$A:$B,2,FALSE),0)</f>
        <v>-1000</v>
      </c>
      <c r="C971" s="2">
        <f>_xlfn.IFNA(VLOOKUP(A971,'JGS0002'!$A:$B,2,FALSE),0)</f>
        <v>0</v>
      </c>
      <c r="D971" s="2">
        <f>_xlfn.IFNA(VLOOKUP(A971,'JGS0003'!$A:$B,2,FALSE),0)</f>
        <v>0</v>
      </c>
      <c r="E971" s="2">
        <f>_xlfn.IFNA(VLOOKUP(A971,'JGS0004'!$A:$B,2,FALSE),0)</f>
        <v>0</v>
      </c>
      <c r="F971" s="2">
        <f>_xlfn.IFNA(VLOOKUP(A971,'JGS0005'!$A:$B,2,FALSE),0)</f>
        <v>-1000</v>
      </c>
      <c r="G971" s="45">
        <f t="shared" si="31"/>
        <v>-2000</v>
      </c>
      <c r="H971" s="2">
        <f t="shared" si="30"/>
        <v>81652</v>
      </c>
      <c r="I971" s="45">
        <f>MIN((H971-MAX(H971:$H$1291)),0)</f>
        <v>-5146</v>
      </c>
      <c r="J971" s="49">
        <f>MIN(H971/MAX(H971:$H$1291)-1,0)</f>
        <v>-5.9287080347473431E-2</v>
      </c>
      <c r="K971" s="49"/>
    </row>
    <row r="972" spans="1:11" x14ac:dyDescent="0.25">
      <c r="A972" s="21">
        <v>44302</v>
      </c>
      <c r="B972" s="2">
        <f>_xlfn.IFNA(VLOOKUP(A972,'JGS0001'!$A:$B,2,FALSE),0)</f>
        <v>0</v>
      </c>
      <c r="C972" s="2">
        <f>_xlfn.IFNA(VLOOKUP(A972,'JGS0002'!$A:$B,2,FALSE),0)</f>
        <v>13</v>
      </c>
      <c r="D972" s="2">
        <f>_xlfn.IFNA(VLOOKUP(A972,'JGS0003'!$A:$B,2,FALSE),0)</f>
        <v>-375</v>
      </c>
      <c r="E972" s="2">
        <f>_xlfn.IFNA(VLOOKUP(A972,'JGS0004'!$A:$B,2,FALSE),0)</f>
        <v>0</v>
      </c>
      <c r="F972" s="2">
        <f>_xlfn.IFNA(VLOOKUP(A972,'JGS0005'!$A:$B,2,FALSE),0)</f>
        <v>-7</v>
      </c>
      <c r="G972" s="45">
        <f t="shared" si="31"/>
        <v>-369</v>
      </c>
      <c r="H972" s="2">
        <f t="shared" si="30"/>
        <v>83652</v>
      </c>
      <c r="I972" s="45">
        <f>MIN((H972-MAX(H972:$H$1291)),0)</f>
        <v>-3146</v>
      </c>
      <c r="J972" s="49">
        <f>MIN(H972/MAX(H972:$H$1291)-1,0)</f>
        <v>-3.6245074771308117E-2</v>
      </c>
      <c r="K972" s="49"/>
    </row>
    <row r="973" spans="1:11" x14ac:dyDescent="0.25">
      <c r="A973" s="21">
        <v>44301</v>
      </c>
      <c r="B973" s="2">
        <f>_xlfn.IFNA(VLOOKUP(A973,'JGS0001'!$A:$B,2,FALSE),0)</f>
        <v>0</v>
      </c>
      <c r="C973" s="2">
        <f>_xlfn.IFNA(VLOOKUP(A973,'JGS0002'!$A:$B,2,FALSE),0)</f>
        <v>0</v>
      </c>
      <c r="D973" s="2">
        <f>_xlfn.IFNA(VLOOKUP(A973,'JGS0003'!$A:$B,2,FALSE),0)</f>
        <v>0</v>
      </c>
      <c r="E973" s="2">
        <f>_xlfn.IFNA(VLOOKUP(A973,'JGS0004'!$A:$B,2,FALSE),0)</f>
        <v>0</v>
      </c>
      <c r="F973" s="2">
        <f>_xlfn.IFNA(VLOOKUP(A973,'JGS0005'!$A:$B,2,FALSE),0)</f>
        <v>0</v>
      </c>
      <c r="G973" s="45">
        <f t="shared" si="31"/>
        <v>0</v>
      </c>
      <c r="H973" s="2">
        <f t="shared" si="30"/>
        <v>84021</v>
      </c>
      <c r="I973" s="45">
        <f>MIN((H973-MAX(H973:$H$1291)),0)</f>
        <v>-2777</v>
      </c>
      <c r="J973" s="49">
        <f>MIN(H973/MAX(H973:$H$1291)-1,0)</f>
        <v>-3.1993824742505561E-2</v>
      </c>
      <c r="K973" s="49"/>
    </row>
    <row r="974" spans="1:11" x14ac:dyDescent="0.25">
      <c r="A974" s="21">
        <v>44299</v>
      </c>
      <c r="B974" s="2">
        <f>_xlfn.IFNA(VLOOKUP(A974,'JGS0001'!$A:$B,2,FALSE),0)</f>
        <v>0</v>
      </c>
      <c r="C974" s="2">
        <f>_xlfn.IFNA(VLOOKUP(A974,'JGS0002'!$A:$B,2,FALSE),0)</f>
        <v>0</v>
      </c>
      <c r="D974" s="2">
        <f>_xlfn.IFNA(VLOOKUP(A974,'JGS0003'!$A:$B,2,FALSE),0)</f>
        <v>0</v>
      </c>
      <c r="E974" s="2">
        <f>_xlfn.IFNA(VLOOKUP(A974,'JGS0004'!$A:$B,2,FALSE),0)</f>
        <v>-1000</v>
      </c>
      <c r="F974" s="2">
        <f>_xlfn.IFNA(VLOOKUP(A974,'JGS0005'!$A:$B,2,FALSE),0)</f>
        <v>0</v>
      </c>
      <c r="G974" s="45">
        <f t="shared" si="31"/>
        <v>-1000</v>
      </c>
      <c r="H974" s="2">
        <f t="shared" si="30"/>
        <v>84021</v>
      </c>
      <c r="I974" s="45">
        <f>MIN((H974-MAX(H974:$H$1291)),0)</f>
        <v>-2777</v>
      </c>
      <c r="J974" s="49">
        <f>MIN(H974/MAX(H974:$H$1291)-1,0)</f>
        <v>-3.1993824742505561E-2</v>
      </c>
      <c r="K974" s="49"/>
    </row>
    <row r="975" spans="1:11" x14ac:dyDescent="0.25">
      <c r="A975" s="21">
        <v>44298</v>
      </c>
      <c r="B975" s="2">
        <f>_xlfn.IFNA(VLOOKUP(A975,'JGS0001'!$A:$B,2,FALSE),0)</f>
        <v>1369</v>
      </c>
      <c r="C975" s="2">
        <f>_xlfn.IFNA(VLOOKUP(A975,'JGS0002'!$A:$B,2,FALSE),0)</f>
        <v>0</v>
      </c>
      <c r="D975" s="2">
        <f>_xlfn.IFNA(VLOOKUP(A975,'JGS0003'!$A:$B,2,FALSE),0)</f>
        <v>0</v>
      </c>
      <c r="E975" s="2">
        <f>_xlfn.IFNA(VLOOKUP(A975,'JGS0004'!$A:$B,2,FALSE),0)</f>
        <v>355</v>
      </c>
      <c r="F975" s="2">
        <f>_xlfn.IFNA(VLOOKUP(A975,'JGS0005'!$A:$B,2,FALSE),0)</f>
        <v>980</v>
      </c>
      <c r="G975" s="45">
        <f t="shared" si="31"/>
        <v>2704</v>
      </c>
      <c r="H975" s="2">
        <f t="shared" si="30"/>
        <v>85021</v>
      </c>
      <c r="I975" s="45">
        <f>MIN((H975-MAX(H975:$H$1291)),0)</f>
        <v>-1777</v>
      </c>
      <c r="J975" s="49">
        <f>MIN(H975/MAX(H975:$H$1291)-1,0)</f>
        <v>-2.0472821954422904E-2</v>
      </c>
      <c r="K975" s="49"/>
    </row>
    <row r="976" spans="1:11" x14ac:dyDescent="0.25">
      <c r="A976" s="21">
        <v>44295</v>
      </c>
      <c r="B976" s="2">
        <f>_xlfn.IFNA(VLOOKUP(A976,'JGS0001'!$A:$B,2,FALSE),0)</f>
        <v>0</v>
      </c>
      <c r="C976" s="2">
        <f>_xlfn.IFNA(VLOOKUP(A976,'JGS0002'!$A:$B,2,FALSE),0)</f>
        <v>-1000</v>
      </c>
      <c r="D976" s="2">
        <f>_xlfn.IFNA(VLOOKUP(A976,'JGS0003'!$A:$B,2,FALSE),0)</f>
        <v>-1000</v>
      </c>
      <c r="E976" s="2">
        <f>_xlfn.IFNA(VLOOKUP(A976,'JGS0004'!$A:$B,2,FALSE),0)</f>
        <v>0</v>
      </c>
      <c r="F976" s="2">
        <f>_xlfn.IFNA(VLOOKUP(A976,'JGS0005'!$A:$B,2,FALSE),0)</f>
        <v>-448</v>
      </c>
      <c r="G976" s="45">
        <f t="shared" si="31"/>
        <v>-2448</v>
      </c>
      <c r="H976" s="2">
        <f t="shared" si="30"/>
        <v>82317</v>
      </c>
      <c r="I976" s="45">
        <f>MIN((H976-MAX(H976:$H$1291)),0)</f>
        <v>-4481</v>
      </c>
      <c r="J976" s="49">
        <f>MIN(H976/MAX(H976:$H$1291)-1,0)</f>
        <v>-5.1625613493398448E-2</v>
      </c>
      <c r="K976" s="49"/>
    </row>
    <row r="977" spans="1:11" x14ac:dyDescent="0.25">
      <c r="A977" s="21">
        <v>44294</v>
      </c>
      <c r="B977" s="2">
        <f>_xlfn.IFNA(VLOOKUP(A977,'JGS0001'!$A:$B,2,FALSE),0)</f>
        <v>613</v>
      </c>
      <c r="C977" s="2">
        <f>_xlfn.IFNA(VLOOKUP(A977,'JGS0002'!$A:$B,2,FALSE),0)</f>
        <v>-727</v>
      </c>
      <c r="D977" s="2">
        <f>_xlfn.IFNA(VLOOKUP(A977,'JGS0003'!$A:$B,2,FALSE),0)</f>
        <v>0</v>
      </c>
      <c r="E977" s="2">
        <f>_xlfn.IFNA(VLOOKUP(A977,'JGS0004'!$A:$B,2,FALSE),0)</f>
        <v>0</v>
      </c>
      <c r="F977" s="2">
        <f>_xlfn.IFNA(VLOOKUP(A977,'JGS0005'!$A:$B,2,FALSE),0)</f>
        <v>-919</v>
      </c>
      <c r="G977" s="45">
        <f t="shared" si="31"/>
        <v>-1033</v>
      </c>
      <c r="H977" s="2">
        <f t="shared" si="30"/>
        <v>84765</v>
      </c>
      <c r="I977" s="45">
        <f>MIN((H977-MAX(H977:$H$1291)),0)</f>
        <v>-2033</v>
      </c>
      <c r="J977" s="49">
        <f>MIN(H977/MAX(H977:$H$1291)-1,0)</f>
        <v>-2.3422198668172078E-2</v>
      </c>
      <c r="K977" s="49"/>
    </row>
    <row r="978" spans="1:11" x14ac:dyDescent="0.25">
      <c r="A978" s="21">
        <v>44293</v>
      </c>
      <c r="B978" s="2">
        <f>_xlfn.IFNA(VLOOKUP(A978,'JGS0001'!$A:$B,2,FALSE),0)</f>
        <v>0</v>
      </c>
      <c r="C978" s="2">
        <f>_xlfn.IFNA(VLOOKUP(A978,'JGS0002'!$A:$B,2,FALSE),0)</f>
        <v>0</v>
      </c>
      <c r="D978" s="2">
        <f>_xlfn.IFNA(VLOOKUP(A978,'JGS0003'!$A:$B,2,FALSE),0)</f>
        <v>0</v>
      </c>
      <c r="E978" s="2">
        <f>_xlfn.IFNA(VLOOKUP(A978,'JGS0004'!$A:$B,2,FALSE),0)</f>
        <v>0</v>
      </c>
      <c r="F978" s="2">
        <f>_xlfn.IFNA(VLOOKUP(A978,'JGS0005'!$A:$B,2,FALSE),0)</f>
        <v>0</v>
      </c>
      <c r="G978" s="45">
        <f t="shared" si="31"/>
        <v>0</v>
      </c>
      <c r="H978" s="2">
        <f t="shared" si="30"/>
        <v>85798</v>
      </c>
      <c r="I978" s="45">
        <f>MIN((H978-MAX(H978:$H$1291)),0)</f>
        <v>-1000</v>
      </c>
      <c r="J978" s="49">
        <f>MIN(H978/MAX(H978:$H$1291)-1,0)</f>
        <v>-1.1521002788082657E-2</v>
      </c>
      <c r="K978" s="49"/>
    </row>
    <row r="979" spans="1:11" x14ac:dyDescent="0.25">
      <c r="A979" s="21">
        <v>44292</v>
      </c>
      <c r="B979" s="2">
        <f>_xlfn.IFNA(VLOOKUP(A979,'JGS0001'!$A:$B,2,FALSE),0)</f>
        <v>0</v>
      </c>
      <c r="C979" s="2">
        <f>_xlfn.IFNA(VLOOKUP(A979,'JGS0002'!$A:$B,2,FALSE),0)</f>
        <v>-1000</v>
      </c>
      <c r="D979" s="2">
        <f>_xlfn.IFNA(VLOOKUP(A979,'JGS0003'!$A:$B,2,FALSE),0)</f>
        <v>0</v>
      </c>
      <c r="E979" s="2">
        <f>_xlfn.IFNA(VLOOKUP(A979,'JGS0004'!$A:$B,2,FALSE),0)</f>
        <v>0</v>
      </c>
      <c r="F979" s="2">
        <f>_xlfn.IFNA(VLOOKUP(A979,'JGS0005'!$A:$B,2,FALSE),0)</f>
        <v>0</v>
      </c>
      <c r="G979" s="45">
        <f t="shared" si="31"/>
        <v>-1000</v>
      </c>
      <c r="H979" s="2">
        <f t="shared" si="30"/>
        <v>85798</v>
      </c>
      <c r="I979" s="45">
        <f>MIN((H979-MAX(H979:$H$1291)),0)</f>
        <v>-1000</v>
      </c>
      <c r="J979" s="49">
        <f>MIN(H979/MAX(H979:$H$1291)-1,0)</f>
        <v>-1.1521002788082657E-2</v>
      </c>
      <c r="K979" s="49"/>
    </row>
    <row r="980" spans="1:11" x14ac:dyDescent="0.25">
      <c r="A980" s="21">
        <v>44291</v>
      </c>
      <c r="B980" s="2">
        <f>_xlfn.IFNA(VLOOKUP(A980,'JGS0001'!$A:$B,2,FALSE),0)</f>
        <v>0</v>
      </c>
      <c r="C980" s="2">
        <f>_xlfn.IFNA(VLOOKUP(A980,'JGS0002'!$A:$B,2,FALSE),0)</f>
        <v>0</v>
      </c>
      <c r="D980" s="2">
        <f>_xlfn.IFNA(VLOOKUP(A980,'JGS0003'!$A:$B,2,FALSE),0)</f>
        <v>0</v>
      </c>
      <c r="E980" s="2">
        <f>_xlfn.IFNA(VLOOKUP(A980,'JGS0004'!$A:$B,2,FALSE),0)</f>
        <v>1805</v>
      </c>
      <c r="F980" s="2">
        <f>_xlfn.IFNA(VLOOKUP(A980,'JGS0005'!$A:$B,2,FALSE),0)</f>
        <v>0</v>
      </c>
      <c r="G980" s="45">
        <f t="shared" si="31"/>
        <v>1805</v>
      </c>
      <c r="H980" s="2">
        <f t="shared" si="30"/>
        <v>86798</v>
      </c>
      <c r="I980" s="45">
        <f>MIN((H980-MAX(H980:$H$1291)),0)</f>
        <v>0</v>
      </c>
      <c r="J980" s="49">
        <f>MIN(H980/MAX(H980:$H$1291)-1,0)</f>
        <v>0</v>
      </c>
      <c r="K980" s="49"/>
    </row>
    <row r="981" spans="1:11" x14ac:dyDescent="0.25">
      <c r="A981" s="21">
        <v>44287</v>
      </c>
      <c r="B981" s="2">
        <f>_xlfn.IFNA(VLOOKUP(A981,'JGS0001'!$A:$B,2,FALSE),0)</f>
        <v>0</v>
      </c>
      <c r="C981" s="2">
        <f>_xlfn.IFNA(VLOOKUP(A981,'JGS0002'!$A:$B,2,FALSE),0)</f>
        <v>991</v>
      </c>
      <c r="D981" s="2">
        <f>_xlfn.IFNA(VLOOKUP(A981,'JGS0003'!$A:$B,2,FALSE),0)</f>
        <v>0</v>
      </c>
      <c r="E981" s="2">
        <f>_xlfn.IFNA(VLOOKUP(A981,'JGS0004'!$A:$B,2,FALSE),0)</f>
        <v>0</v>
      </c>
      <c r="F981" s="2">
        <f>_xlfn.IFNA(VLOOKUP(A981,'JGS0005'!$A:$B,2,FALSE),0)</f>
        <v>677</v>
      </c>
      <c r="G981" s="45">
        <f t="shared" si="31"/>
        <v>1668</v>
      </c>
      <c r="H981" s="2">
        <f t="shared" si="30"/>
        <v>84993</v>
      </c>
      <c r="I981" s="45">
        <f>MIN((H981-MAX(H981:$H$1291)),0)</f>
        <v>0</v>
      </c>
      <c r="J981" s="49">
        <f>MIN(H981/MAX(H981:$H$1291)-1,0)</f>
        <v>0</v>
      </c>
      <c r="K981" s="49"/>
    </row>
    <row r="982" spans="1:11" x14ac:dyDescent="0.25">
      <c r="A982" s="21">
        <v>44286</v>
      </c>
      <c r="B982" s="2">
        <f>_xlfn.IFNA(VLOOKUP(A982,'JGS0001'!$A:$B,2,FALSE),0)</f>
        <v>0</v>
      </c>
      <c r="C982" s="2">
        <f>_xlfn.IFNA(VLOOKUP(A982,'JGS0002'!$A:$B,2,FALSE),0)</f>
        <v>0</v>
      </c>
      <c r="D982" s="2">
        <f>_xlfn.IFNA(VLOOKUP(A982,'JGS0003'!$A:$B,2,FALSE),0)</f>
        <v>0</v>
      </c>
      <c r="E982" s="2">
        <f>_xlfn.IFNA(VLOOKUP(A982,'JGS0004'!$A:$B,2,FALSE),0)</f>
        <v>168</v>
      </c>
      <c r="F982" s="2">
        <f>_xlfn.IFNA(VLOOKUP(A982,'JGS0005'!$A:$B,2,FALSE),0)</f>
        <v>0</v>
      </c>
      <c r="G982" s="45">
        <f t="shared" si="31"/>
        <v>168</v>
      </c>
      <c r="H982" s="2">
        <f t="shared" si="30"/>
        <v>83325</v>
      </c>
      <c r="I982" s="45">
        <f>MIN((H982-MAX(H982:$H$1291)),0)</f>
        <v>0</v>
      </c>
      <c r="J982" s="49">
        <f>MIN(H982/MAX(H982:$H$1291)-1,0)</f>
        <v>0</v>
      </c>
      <c r="K982" s="49"/>
    </row>
    <row r="983" spans="1:11" x14ac:dyDescent="0.25">
      <c r="A983" s="21">
        <v>44285</v>
      </c>
      <c r="B983" s="2">
        <f>_xlfn.IFNA(VLOOKUP(A983,'JGS0001'!$A:$B,2,FALSE),0)</f>
        <v>1160</v>
      </c>
      <c r="C983" s="2">
        <f>_xlfn.IFNA(VLOOKUP(A983,'JGS0002'!$A:$B,2,FALSE),0)</f>
        <v>609</v>
      </c>
      <c r="D983" s="2">
        <f>_xlfn.IFNA(VLOOKUP(A983,'JGS0003'!$A:$B,2,FALSE),0)</f>
        <v>1673</v>
      </c>
      <c r="E983" s="2">
        <f>_xlfn.IFNA(VLOOKUP(A983,'JGS0004'!$A:$B,2,FALSE),0)</f>
        <v>973</v>
      </c>
      <c r="F983" s="2">
        <f>_xlfn.IFNA(VLOOKUP(A983,'JGS0005'!$A:$B,2,FALSE),0)</f>
        <v>749</v>
      </c>
      <c r="G983" s="45">
        <f t="shared" si="31"/>
        <v>5164</v>
      </c>
      <c r="H983" s="2">
        <f t="shared" si="30"/>
        <v>83157</v>
      </c>
      <c r="I983" s="45">
        <f>MIN((H983-MAX(H983:$H$1291)),0)</f>
        <v>0</v>
      </c>
      <c r="J983" s="49">
        <f>MIN(H983/MAX(H983:$H$1291)-1,0)</f>
        <v>0</v>
      </c>
      <c r="K983" s="49"/>
    </row>
    <row r="984" spans="1:11" x14ac:dyDescent="0.25">
      <c r="A984" s="21">
        <v>44281</v>
      </c>
      <c r="B984" s="2">
        <f>_xlfn.IFNA(VLOOKUP(A984,'JGS0001'!$A:$B,2,FALSE),0)</f>
        <v>0</v>
      </c>
      <c r="C984" s="2">
        <f>_xlfn.IFNA(VLOOKUP(A984,'JGS0002'!$A:$B,2,FALSE),0)</f>
        <v>138</v>
      </c>
      <c r="D984" s="2">
        <f>_xlfn.IFNA(VLOOKUP(A984,'JGS0003'!$A:$B,2,FALSE),0)</f>
        <v>0</v>
      </c>
      <c r="E984" s="2">
        <f>_xlfn.IFNA(VLOOKUP(A984,'JGS0004'!$A:$B,2,FALSE),0)</f>
        <v>0</v>
      </c>
      <c r="F984" s="2">
        <f>_xlfn.IFNA(VLOOKUP(A984,'JGS0005'!$A:$B,2,FALSE),0)</f>
        <v>520</v>
      </c>
      <c r="G984" s="45">
        <f t="shared" si="31"/>
        <v>658</v>
      </c>
      <c r="H984" s="2">
        <f t="shared" si="30"/>
        <v>77993</v>
      </c>
      <c r="I984" s="45">
        <f>MIN((H984-MAX(H984:$H$1291)),0)</f>
        <v>-4664</v>
      </c>
      <c r="J984" s="49">
        <f>MIN(H984/MAX(H984:$H$1291)-1,0)</f>
        <v>-5.6425953034830667E-2</v>
      </c>
      <c r="K984" s="49"/>
    </row>
    <row r="985" spans="1:11" x14ac:dyDescent="0.25">
      <c r="A985" s="21">
        <v>44280</v>
      </c>
      <c r="B985" s="2">
        <f>_xlfn.IFNA(VLOOKUP(A985,'JGS0001'!$A:$B,2,FALSE),0)</f>
        <v>0</v>
      </c>
      <c r="C985" s="2">
        <f>_xlfn.IFNA(VLOOKUP(A985,'JGS0002'!$A:$B,2,FALSE),0)</f>
        <v>0</v>
      </c>
      <c r="D985" s="2">
        <f>_xlfn.IFNA(VLOOKUP(A985,'JGS0003'!$A:$B,2,FALSE),0)</f>
        <v>0</v>
      </c>
      <c r="E985" s="2">
        <f>_xlfn.IFNA(VLOOKUP(A985,'JGS0004'!$A:$B,2,FALSE),0)</f>
        <v>-278</v>
      </c>
      <c r="F985" s="2">
        <f>_xlfn.IFNA(VLOOKUP(A985,'JGS0005'!$A:$B,2,FALSE),0)</f>
        <v>2031</v>
      </c>
      <c r="G985" s="45">
        <f t="shared" si="31"/>
        <v>1753</v>
      </c>
      <c r="H985" s="2">
        <f t="shared" si="30"/>
        <v>77335</v>
      </c>
      <c r="I985" s="45">
        <f>MIN((H985-MAX(H985:$H$1291)),0)</f>
        <v>-5322</v>
      </c>
      <c r="J985" s="49">
        <f>MIN(H985/MAX(H985:$H$1291)-1,0)</f>
        <v>-6.4386561331768677E-2</v>
      </c>
      <c r="K985" s="49"/>
    </row>
    <row r="986" spans="1:11" x14ac:dyDescent="0.25">
      <c r="A986" s="21">
        <v>44279</v>
      </c>
      <c r="B986" s="2">
        <f>_xlfn.IFNA(VLOOKUP(A986,'JGS0001'!$A:$B,2,FALSE),0)</f>
        <v>0</v>
      </c>
      <c r="C986" s="2">
        <f>_xlfn.IFNA(VLOOKUP(A986,'JGS0002'!$A:$B,2,FALSE),0)</f>
        <v>0</v>
      </c>
      <c r="D986" s="2">
        <f>_xlfn.IFNA(VLOOKUP(A986,'JGS0003'!$A:$B,2,FALSE),0)</f>
        <v>0</v>
      </c>
      <c r="E986" s="2">
        <f>_xlfn.IFNA(VLOOKUP(A986,'JGS0004'!$A:$B,2,FALSE),0)</f>
        <v>-1002</v>
      </c>
      <c r="F986" s="2">
        <f>_xlfn.IFNA(VLOOKUP(A986,'JGS0005'!$A:$B,2,FALSE),0)</f>
        <v>2131</v>
      </c>
      <c r="G986" s="45">
        <f t="shared" si="31"/>
        <v>1129</v>
      </c>
      <c r="H986" s="2">
        <f t="shared" si="30"/>
        <v>75582</v>
      </c>
      <c r="I986" s="45">
        <f>MIN((H986-MAX(H986:$H$1291)),0)</f>
        <v>-7075</v>
      </c>
      <c r="J986" s="49">
        <f>MIN(H986/MAX(H986:$H$1291)-1,0)</f>
        <v>-8.5594686475434667E-2</v>
      </c>
      <c r="K986" s="49"/>
    </row>
    <row r="987" spans="1:11" x14ac:dyDescent="0.25">
      <c r="A987" s="21">
        <v>44278</v>
      </c>
      <c r="B987" s="2">
        <f>_xlfn.IFNA(VLOOKUP(A987,'JGS0001'!$A:$B,2,FALSE),0)</f>
        <v>0</v>
      </c>
      <c r="C987" s="2">
        <f>_xlfn.IFNA(VLOOKUP(A987,'JGS0002'!$A:$B,2,FALSE),0)</f>
        <v>0</v>
      </c>
      <c r="D987" s="2">
        <f>_xlfn.IFNA(VLOOKUP(A987,'JGS0003'!$A:$B,2,FALSE),0)</f>
        <v>0</v>
      </c>
      <c r="E987" s="2">
        <f>_xlfn.IFNA(VLOOKUP(A987,'JGS0004'!$A:$B,2,FALSE),0)</f>
        <v>0</v>
      </c>
      <c r="F987" s="2">
        <f>_xlfn.IFNA(VLOOKUP(A987,'JGS0005'!$A:$B,2,FALSE),0)</f>
        <v>-1000</v>
      </c>
      <c r="G987" s="45">
        <f t="shared" si="31"/>
        <v>-1000</v>
      </c>
      <c r="H987" s="2">
        <f t="shared" si="30"/>
        <v>74453</v>
      </c>
      <c r="I987" s="45">
        <f>MIN((H987-MAX(H987:$H$1291)),0)</f>
        <v>-8204</v>
      </c>
      <c r="J987" s="49">
        <f>MIN(H987/MAX(H987:$H$1291)-1,0)</f>
        <v>-9.9253541744800833E-2</v>
      </c>
      <c r="K987" s="49"/>
    </row>
    <row r="988" spans="1:11" x14ac:dyDescent="0.25">
      <c r="A988" s="21">
        <v>44277</v>
      </c>
      <c r="B988" s="2">
        <f>_xlfn.IFNA(VLOOKUP(A988,'JGS0001'!$A:$B,2,FALSE),0)</f>
        <v>0</v>
      </c>
      <c r="C988" s="2">
        <f>_xlfn.IFNA(VLOOKUP(A988,'JGS0002'!$A:$B,2,FALSE),0)</f>
        <v>0</v>
      </c>
      <c r="D988" s="2">
        <f>_xlfn.IFNA(VLOOKUP(A988,'JGS0003'!$A:$B,2,FALSE),0)</f>
        <v>0</v>
      </c>
      <c r="E988" s="2">
        <f>_xlfn.IFNA(VLOOKUP(A988,'JGS0004'!$A:$B,2,FALSE),0)</f>
        <v>-238</v>
      </c>
      <c r="F988" s="2">
        <f>_xlfn.IFNA(VLOOKUP(A988,'JGS0005'!$A:$B,2,FALSE),0)</f>
        <v>-1000</v>
      </c>
      <c r="G988" s="45">
        <f t="shared" si="31"/>
        <v>-1238</v>
      </c>
      <c r="H988" s="2">
        <f t="shared" si="30"/>
        <v>75453</v>
      </c>
      <c r="I988" s="45">
        <f>MIN((H988-MAX(H988:$H$1291)),0)</f>
        <v>-7204</v>
      </c>
      <c r="J988" s="49">
        <f>MIN(H988/MAX(H988:$H$1291)-1,0)</f>
        <v>-8.7155352843679257E-2</v>
      </c>
      <c r="K988" s="49"/>
    </row>
    <row r="989" spans="1:11" x14ac:dyDescent="0.25">
      <c r="A989" s="21">
        <v>44274</v>
      </c>
      <c r="B989" s="2">
        <f>_xlfn.IFNA(VLOOKUP(A989,'JGS0001'!$A:$B,2,FALSE),0)</f>
        <v>-1000</v>
      </c>
      <c r="C989" s="2">
        <f>_xlfn.IFNA(VLOOKUP(A989,'JGS0002'!$A:$B,2,FALSE),0)</f>
        <v>0</v>
      </c>
      <c r="D989" s="2">
        <f>_xlfn.IFNA(VLOOKUP(A989,'JGS0003'!$A:$B,2,FALSE),0)</f>
        <v>0</v>
      </c>
      <c r="E989" s="2">
        <f>_xlfn.IFNA(VLOOKUP(A989,'JGS0004'!$A:$B,2,FALSE),0)</f>
        <v>0</v>
      </c>
      <c r="F989" s="2">
        <f>_xlfn.IFNA(VLOOKUP(A989,'JGS0005'!$A:$B,2,FALSE),0)</f>
        <v>0</v>
      </c>
      <c r="G989" s="45">
        <f t="shared" si="31"/>
        <v>-1000</v>
      </c>
      <c r="H989" s="2">
        <f t="shared" si="30"/>
        <v>76691</v>
      </c>
      <c r="I989" s="45">
        <f>MIN((H989-MAX(H989:$H$1291)),0)</f>
        <v>-5966</v>
      </c>
      <c r="J989" s="49">
        <f>MIN(H989/MAX(H989:$H$1291)-1,0)</f>
        <v>-7.2177794984090826E-2</v>
      </c>
      <c r="K989" s="49"/>
    </row>
    <row r="990" spans="1:11" x14ac:dyDescent="0.25">
      <c r="A990" s="21">
        <v>44273</v>
      </c>
      <c r="B990" s="2">
        <f>_xlfn.IFNA(VLOOKUP(A990,'JGS0001'!$A:$B,2,FALSE),0)</f>
        <v>0</v>
      </c>
      <c r="C990" s="2">
        <f>_xlfn.IFNA(VLOOKUP(A990,'JGS0002'!$A:$B,2,FALSE),0)</f>
        <v>0</v>
      </c>
      <c r="D990" s="2">
        <f>_xlfn.IFNA(VLOOKUP(A990,'JGS0003'!$A:$B,2,FALSE),0)</f>
        <v>0</v>
      </c>
      <c r="E990" s="2">
        <f>_xlfn.IFNA(VLOOKUP(A990,'JGS0004'!$A:$B,2,FALSE),0)</f>
        <v>0</v>
      </c>
      <c r="F990" s="2">
        <f>_xlfn.IFNA(VLOOKUP(A990,'JGS0005'!$A:$B,2,FALSE),0)</f>
        <v>0</v>
      </c>
      <c r="G990" s="45">
        <f t="shared" si="31"/>
        <v>0</v>
      </c>
      <c r="H990" s="2">
        <f t="shared" si="30"/>
        <v>77691</v>
      </c>
      <c r="I990" s="45">
        <f>MIN((H990-MAX(H990:$H$1291)),0)</f>
        <v>-4966</v>
      </c>
      <c r="J990" s="49">
        <f>MIN(H990/MAX(H990:$H$1291)-1,0)</f>
        <v>-6.0079606082969361E-2</v>
      </c>
      <c r="K990" s="49"/>
    </row>
    <row r="991" spans="1:11" x14ac:dyDescent="0.25">
      <c r="A991" s="21">
        <v>44272</v>
      </c>
      <c r="B991" s="2">
        <f>_xlfn.IFNA(VLOOKUP(A991,'JGS0001'!$A:$B,2,FALSE),0)</f>
        <v>0</v>
      </c>
      <c r="C991" s="2">
        <f>_xlfn.IFNA(VLOOKUP(A991,'JGS0002'!$A:$B,2,FALSE),0)</f>
        <v>0</v>
      </c>
      <c r="D991" s="2">
        <f>_xlfn.IFNA(VLOOKUP(A991,'JGS0003'!$A:$B,2,FALSE),0)</f>
        <v>0</v>
      </c>
      <c r="E991" s="2">
        <f>_xlfn.IFNA(VLOOKUP(A991,'JGS0004'!$A:$B,2,FALSE),0)</f>
        <v>1391</v>
      </c>
      <c r="F991" s="2">
        <f>_xlfn.IFNA(VLOOKUP(A991,'JGS0005'!$A:$B,2,FALSE),0)</f>
        <v>-1000</v>
      </c>
      <c r="G991" s="45">
        <f t="shared" si="31"/>
        <v>391</v>
      </c>
      <c r="H991" s="2">
        <f t="shared" si="30"/>
        <v>77691</v>
      </c>
      <c r="I991" s="45">
        <f>MIN((H991-MAX(H991:$H$1291)),0)</f>
        <v>-4966</v>
      </c>
      <c r="J991" s="49">
        <f>MIN(H991/MAX(H991:$H$1291)-1,0)</f>
        <v>-6.0079606082969361E-2</v>
      </c>
      <c r="K991" s="49"/>
    </row>
    <row r="992" spans="1:11" x14ac:dyDescent="0.25">
      <c r="A992" s="21">
        <v>44271</v>
      </c>
      <c r="B992" s="2">
        <f>_xlfn.IFNA(VLOOKUP(A992,'JGS0001'!$A:$B,2,FALSE),0)</f>
        <v>0</v>
      </c>
      <c r="C992" s="2">
        <f>_xlfn.IFNA(VLOOKUP(A992,'JGS0002'!$A:$B,2,FALSE),0)</f>
        <v>-316</v>
      </c>
      <c r="D992" s="2">
        <f>_xlfn.IFNA(VLOOKUP(A992,'JGS0003'!$A:$B,2,FALSE),0)</f>
        <v>0</v>
      </c>
      <c r="E992" s="2">
        <f>_xlfn.IFNA(VLOOKUP(A992,'JGS0004'!$A:$B,2,FALSE),0)</f>
        <v>0</v>
      </c>
      <c r="F992" s="2">
        <f>_xlfn.IFNA(VLOOKUP(A992,'JGS0005'!$A:$B,2,FALSE),0)</f>
        <v>-1002</v>
      </c>
      <c r="G992" s="45">
        <f t="shared" si="31"/>
        <v>-1318</v>
      </c>
      <c r="H992" s="2">
        <f t="shared" si="30"/>
        <v>77300</v>
      </c>
      <c r="I992" s="45">
        <f>MIN((H992-MAX(H992:$H$1291)),0)</f>
        <v>-5357</v>
      </c>
      <c r="J992" s="49">
        <f>MIN(H992/MAX(H992:$H$1291)-1,0)</f>
        <v>-6.4809997943307884E-2</v>
      </c>
      <c r="K992" s="49"/>
    </row>
    <row r="993" spans="1:11" x14ac:dyDescent="0.25">
      <c r="A993" s="21">
        <v>44270</v>
      </c>
      <c r="B993" s="2">
        <f>_xlfn.IFNA(VLOOKUP(A993,'JGS0001'!$A:$B,2,FALSE),0)</f>
        <v>0</v>
      </c>
      <c r="C993" s="2">
        <f>_xlfn.IFNA(VLOOKUP(A993,'JGS0002'!$A:$B,2,FALSE),0)</f>
        <v>0</v>
      </c>
      <c r="D993" s="2">
        <f>_xlfn.IFNA(VLOOKUP(A993,'JGS0003'!$A:$B,2,FALSE),0)</f>
        <v>0</v>
      </c>
      <c r="E993" s="2">
        <f>_xlfn.IFNA(VLOOKUP(A993,'JGS0004'!$A:$B,2,FALSE),0)</f>
        <v>801</v>
      </c>
      <c r="F993" s="2">
        <f>_xlfn.IFNA(VLOOKUP(A993,'JGS0005'!$A:$B,2,FALSE),0)</f>
        <v>0</v>
      </c>
      <c r="G993" s="45">
        <f t="shared" si="31"/>
        <v>801</v>
      </c>
      <c r="H993" s="2">
        <f t="shared" si="30"/>
        <v>78618</v>
      </c>
      <c r="I993" s="45">
        <f>MIN((H993-MAX(H993:$H$1291)),0)</f>
        <v>-4039</v>
      </c>
      <c r="J993" s="49">
        <f>MIN(H993/MAX(H993:$H$1291)-1,0)</f>
        <v>-4.886458497162971E-2</v>
      </c>
      <c r="K993" s="49"/>
    </row>
    <row r="994" spans="1:11" x14ac:dyDescent="0.25">
      <c r="A994" s="21">
        <v>44267</v>
      </c>
      <c r="B994" s="2">
        <f>_xlfn.IFNA(VLOOKUP(A994,'JGS0001'!$A:$B,2,FALSE),0)</f>
        <v>-486</v>
      </c>
      <c r="C994" s="2">
        <f>_xlfn.IFNA(VLOOKUP(A994,'JGS0002'!$A:$B,2,FALSE),0)</f>
        <v>0</v>
      </c>
      <c r="D994" s="2">
        <f>_xlfn.IFNA(VLOOKUP(A994,'JGS0003'!$A:$B,2,FALSE),0)</f>
        <v>0</v>
      </c>
      <c r="E994" s="2">
        <f>_xlfn.IFNA(VLOOKUP(A994,'JGS0004'!$A:$B,2,FALSE),0)</f>
        <v>587</v>
      </c>
      <c r="F994" s="2">
        <f>_xlfn.IFNA(VLOOKUP(A994,'JGS0005'!$A:$B,2,FALSE),0)</f>
        <v>0</v>
      </c>
      <c r="G994" s="45">
        <f t="shared" si="31"/>
        <v>101</v>
      </c>
      <c r="H994" s="2">
        <f t="shared" si="30"/>
        <v>77817</v>
      </c>
      <c r="I994" s="45">
        <f>MIN((H994-MAX(H994:$H$1291)),0)</f>
        <v>-4840</v>
      </c>
      <c r="J994" s="49">
        <f>MIN(H994/MAX(H994:$H$1291)-1,0)</f>
        <v>-5.8555234281428059E-2</v>
      </c>
      <c r="K994" s="49"/>
    </row>
    <row r="995" spans="1:11" x14ac:dyDescent="0.25">
      <c r="A995" s="21">
        <v>44265</v>
      </c>
      <c r="B995" s="2">
        <f>_xlfn.IFNA(VLOOKUP(A995,'JGS0001'!$A:$B,2,FALSE),0)</f>
        <v>-565</v>
      </c>
      <c r="C995" s="2">
        <f>_xlfn.IFNA(VLOOKUP(A995,'JGS0002'!$A:$B,2,FALSE),0)</f>
        <v>0</v>
      </c>
      <c r="D995" s="2">
        <f>_xlfn.IFNA(VLOOKUP(A995,'JGS0003'!$A:$B,2,FALSE),0)</f>
        <v>0</v>
      </c>
      <c r="E995" s="2">
        <f>_xlfn.IFNA(VLOOKUP(A995,'JGS0004'!$A:$B,2,FALSE),0)</f>
        <v>0</v>
      </c>
      <c r="F995" s="2">
        <f>_xlfn.IFNA(VLOOKUP(A995,'JGS0005'!$A:$B,2,FALSE),0)</f>
        <v>0</v>
      </c>
      <c r="G995" s="45">
        <f t="shared" si="31"/>
        <v>-565</v>
      </c>
      <c r="H995" s="2">
        <f t="shared" si="30"/>
        <v>77716</v>
      </c>
      <c r="I995" s="45">
        <f>MIN((H995-MAX(H995:$H$1291)),0)</f>
        <v>-4941</v>
      </c>
      <c r="J995" s="49">
        <f>MIN(H995/MAX(H995:$H$1291)-1,0)</f>
        <v>-5.9777151360441372E-2</v>
      </c>
      <c r="K995" s="49"/>
    </row>
    <row r="996" spans="1:11" x14ac:dyDescent="0.25">
      <c r="A996" s="21">
        <v>44264</v>
      </c>
      <c r="B996" s="2">
        <f>_xlfn.IFNA(VLOOKUP(A996,'JGS0001'!$A:$B,2,FALSE),0)</f>
        <v>0</v>
      </c>
      <c r="C996" s="2">
        <f>_xlfn.IFNA(VLOOKUP(A996,'JGS0002'!$A:$B,2,FALSE),0)</f>
        <v>0</v>
      </c>
      <c r="D996" s="2">
        <f>_xlfn.IFNA(VLOOKUP(A996,'JGS0003'!$A:$B,2,FALSE),0)</f>
        <v>0</v>
      </c>
      <c r="E996" s="2">
        <f>_xlfn.IFNA(VLOOKUP(A996,'JGS0004'!$A:$B,2,FALSE),0)</f>
        <v>0</v>
      </c>
      <c r="F996" s="2">
        <f>_xlfn.IFNA(VLOOKUP(A996,'JGS0005'!$A:$B,2,FALSE),0)</f>
        <v>0</v>
      </c>
      <c r="G996" s="45">
        <f t="shared" si="31"/>
        <v>0</v>
      </c>
      <c r="H996" s="2">
        <f t="shared" si="30"/>
        <v>78281</v>
      </c>
      <c r="I996" s="45">
        <f>MIN((H996-MAX(H996:$H$1291)),0)</f>
        <v>-4376</v>
      </c>
      <c r="J996" s="49">
        <f>MIN(H996/MAX(H996:$H$1291)-1,0)</f>
        <v>-5.2941674631307722E-2</v>
      </c>
      <c r="K996" s="49"/>
    </row>
    <row r="997" spans="1:11" x14ac:dyDescent="0.25">
      <c r="A997" s="21">
        <v>44263</v>
      </c>
      <c r="B997" s="2">
        <f>_xlfn.IFNA(VLOOKUP(A997,'JGS0001'!$A:$B,2,FALSE),0)</f>
        <v>0</v>
      </c>
      <c r="C997" s="2">
        <f>_xlfn.IFNA(VLOOKUP(A997,'JGS0002'!$A:$B,2,FALSE),0)</f>
        <v>0</v>
      </c>
      <c r="D997" s="2">
        <f>_xlfn.IFNA(VLOOKUP(A997,'JGS0003'!$A:$B,2,FALSE),0)</f>
        <v>0</v>
      </c>
      <c r="E997" s="2">
        <f>_xlfn.IFNA(VLOOKUP(A997,'JGS0004'!$A:$B,2,FALSE),0)</f>
        <v>0</v>
      </c>
      <c r="F997" s="2">
        <f>_xlfn.IFNA(VLOOKUP(A997,'JGS0005'!$A:$B,2,FALSE),0)</f>
        <v>-898</v>
      </c>
      <c r="G997" s="45">
        <f t="shared" si="31"/>
        <v>-898</v>
      </c>
      <c r="H997" s="2">
        <f t="shared" si="30"/>
        <v>78281</v>
      </c>
      <c r="I997" s="45">
        <f>MIN((H997-MAX(H997:$H$1291)),0)</f>
        <v>-4376</v>
      </c>
      <c r="J997" s="49">
        <f>MIN(H997/MAX(H997:$H$1291)-1,0)</f>
        <v>-5.2941674631307722E-2</v>
      </c>
      <c r="K997" s="49"/>
    </row>
    <row r="998" spans="1:11" x14ac:dyDescent="0.25">
      <c r="A998" s="21">
        <v>44260</v>
      </c>
      <c r="B998" s="2">
        <f>_xlfn.IFNA(VLOOKUP(A998,'JGS0001'!$A:$B,2,FALSE),0)</f>
        <v>0</v>
      </c>
      <c r="C998" s="2">
        <f>_xlfn.IFNA(VLOOKUP(A998,'JGS0002'!$A:$B,2,FALSE),0)</f>
        <v>-1000</v>
      </c>
      <c r="D998" s="2">
        <f>_xlfn.IFNA(VLOOKUP(A998,'JGS0003'!$A:$B,2,FALSE),0)</f>
        <v>0</v>
      </c>
      <c r="E998" s="2">
        <f>_xlfn.IFNA(VLOOKUP(A998,'JGS0004'!$A:$B,2,FALSE),0)</f>
        <v>-1000</v>
      </c>
      <c r="F998" s="2">
        <f>_xlfn.IFNA(VLOOKUP(A998,'JGS0005'!$A:$B,2,FALSE),0)</f>
        <v>-1000</v>
      </c>
      <c r="G998" s="45">
        <f t="shared" si="31"/>
        <v>-3000</v>
      </c>
      <c r="H998" s="2">
        <f t="shared" si="30"/>
        <v>79179</v>
      </c>
      <c r="I998" s="45">
        <f>MIN((H998-MAX(H998:$H$1291)),0)</f>
        <v>-3478</v>
      </c>
      <c r="J998" s="49">
        <f>MIN(H998/MAX(H998:$H$1291)-1,0)</f>
        <v>-4.2077500998100592E-2</v>
      </c>
      <c r="K998" s="49"/>
    </row>
    <row r="999" spans="1:11" x14ac:dyDescent="0.25">
      <c r="A999" s="21">
        <v>44259</v>
      </c>
      <c r="B999" s="2">
        <f>_xlfn.IFNA(VLOOKUP(A999,'JGS0001'!$A:$B,2,FALSE),0)</f>
        <v>0</v>
      </c>
      <c r="C999" s="2">
        <f>_xlfn.IFNA(VLOOKUP(A999,'JGS0002'!$A:$B,2,FALSE),0)</f>
        <v>-550</v>
      </c>
      <c r="D999" s="2">
        <f>_xlfn.IFNA(VLOOKUP(A999,'JGS0003'!$A:$B,2,FALSE),0)</f>
        <v>0</v>
      </c>
      <c r="E999" s="2">
        <f>_xlfn.IFNA(VLOOKUP(A999,'JGS0004'!$A:$B,2,FALSE),0)</f>
        <v>1080</v>
      </c>
      <c r="F999" s="2">
        <f>_xlfn.IFNA(VLOOKUP(A999,'JGS0005'!$A:$B,2,FALSE),0)</f>
        <v>-1008</v>
      </c>
      <c r="G999" s="45">
        <f t="shared" si="31"/>
        <v>-478</v>
      </c>
      <c r="H999" s="2">
        <f t="shared" si="30"/>
        <v>82179</v>
      </c>
      <c r="I999" s="45">
        <f>MIN((H999-MAX(H999:$H$1291)),0)</f>
        <v>-478</v>
      </c>
      <c r="J999" s="49">
        <f>MIN(H999/MAX(H999:$H$1291)-1,0)</f>
        <v>-5.7829342947360862E-3</v>
      </c>
      <c r="K999" s="49"/>
    </row>
    <row r="1000" spans="1:11" x14ac:dyDescent="0.25">
      <c r="A1000" s="21">
        <v>44258</v>
      </c>
      <c r="B1000" s="2">
        <f>_xlfn.IFNA(VLOOKUP(A1000,'JGS0001'!$A:$B,2,FALSE),0)</f>
        <v>0</v>
      </c>
      <c r="C1000" s="2">
        <f>_xlfn.IFNA(VLOOKUP(A1000,'JGS0002'!$A:$B,2,FALSE),0)</f>
        <v>1618</v>
      </c>
      <c r="D1000" s="2">
        <f>_xlfn.IFNA(VLOOKUP(A1000,'JGS0003'!$A:$B,2,FALSE),0)</f>
        <v>1127</v>
      </c>
      <c r="E1000" s="2">
        <f>_xlfn.IFNA(VLOOKUP(A1000,'JGS0004'!$A:$B,2,FALSE),0)</f>
        <v>1819</v>
      </c>
      <c r="F1000" s="2">
        <f>_xlfn.IFNA(VLOOKUP(A1000,'JGS0005'!$A:$B,2,FALSE),0)</f>
        <v>2403</v>
      </c>
      <c r="G1000" s="45">
        <f t="shared" si="31"/>
        <v>6967</v>
      </c>
      <c r="H1000" s="2">
        <f t="shared" si="30"/>
        <v>82657</v>
      </c>
      <c r="I1000" s="45">
        <f>MIN((H1000-MAX(H1000:$H$1291)),0)</f>
        <v>0</v>
      </c>
      <c r="J1000" s="49">
        <f>MIN(H1000/MAX(H1000:$H$1291)-1,0)</f>
        <v>0</v>
      </c>
      <c r="K1000" s="49"/>
    </row>
    <row r="1001" spans="1:11" x14ac:dyDescent="0.25">
      <c r="A1001" s="21">
        <v>44257</v>
      </c>
      <c r="B1001" s="2">
        <f>_xlfn.IFNA(VLOOKUP(A1001,'JGS0001'!$A:$B,2,FALSE),0)</f>
        <v>0</v>
      </c>
      <c r="C1001" s="2">
        <f>_xlfn.IFNA(VLOOKUP(A1001,'JGS0002'!$A:$B,2,FALSE),0)</f>
        <v>0</v>
      </c>
      <c r="D1001" s="2">
        <f>_xlfn.IFNA(VLOOKUP(A1001,'JGS0003'!$A:$B,2,FALSE),0)</f>
        <v>377</v>
      </c>
      <c r="E1001" s="2">
        <f>_xlfn.IFNA(VLOOKUP(A1001,'JGS0004'!$A:$B,2,FALSE),0)</f>
        <v>-1002</v>
      </c>
      <c r="F1001" s="2">
        <f>_xlfn.IFNA(VLOOKUP(A1001,'JGS0005'!$A:$B,2,FALSE),0)</f>
        <v>-1000</v>
      </c>
      <c r="G1001" s="45">
        <f t="shared" si="31"/>
        <v>-1625</v>
      </c>
      <c r="H1001" s="2">
        <f t="shared" si="30"/>
        <v>75690</v>
      </c>
      <c r="I1001" s="45">
        <f>MIN((H1001-MAX(H1001:$H$1291)),0)</f>
        <v>-4330</v>
      </c>
      <c r="J1001" s="49">
        <f>MIN(H1001/MAX(H1001:$H$1291)-1,0)</f>
        <v>-5.4111472131966987E-2</v>
      </c>
      <c r="K1001" s="49"/>
    </row>
    <row r="1002" spans="1:11" x14ac:dyDescent="0.25">
      <c r="A1002" s="21">
        <v>44256</v>
      </c>
      <c r="B1002" s="2">
        <f>_xlfn.IFNA(VLOOKUP(A1002,'JGS0001'!$A:$B,2,FALSE),0)</f>
        <v>0</v>
      </c>
      <c r="C1002" s="2">
        <f>_xlfn.IFNA(VLOOKUP(A1002,'JGS0002'!$A:$B,2,FALSE),0)</f>
        <v>858</v>
      </c>
      <c r="D1002" s="2">
        <f>_xlfn.IFNA(VLOOKUP(A1002,'JGS0003'!$A:$B,2,FALSE),0)</f>
        <v>0</v>
      </c>
      <c r="E1002" s="2">
        <f>_xlfn.IFNA(VLOOKUP(A1002,'JGS0004'!$A:$B,2,FALSE),0)</f>
        <v>0</v>
      </c>
      <c r="F1002" s="2">
        <f>_xlfn.IFNA(VLOOKUP(A1002,'JGS0005'!$A:$B,2,FALSE),0)</f>
        <v>0</v>
      </c>
      <c r="G1002" s="45">
        <f t="shared" si="31"/>
        <v>858</v>
      </c>
      <c r="H1002" s="2">
        <f t="shared" si="30"/>
        <v>77315</v>
      </c>
      <c r="I1002" s="45">
        <f>MIN((H1002-MAX(H1002:$H$1291)),0)</f>
        <v>-2705</v>
      </c>
      <c r="J1002" s="49">
        <f>MIN(H1002/MAX(H1002:$H$1291)-1,0)</f>
        <v>-3.3804048987753021E-2</v>
      </c>
      <c r="K1002" s="49"/>
    </row>
    <row r="1003" spans="1:11" x14ac:dyDescent="0.25">
      <c r="A1003" s="21">
        <v>44253</v>
      </c>
      <c r="B1003" s="2">
        <f>_xlfn.IFNA(VLOOKUP(A1003,'JGS0001'!$A:$B,2,FALSE),0)</f>
        <v>0</v>
      </c>
      <c r="C1003" s="2">
        <f>_xlfn.IFNA(VLOOKUP(A1003,'JGS0002'!$A:$B,2,FALSE),0)</f>
        <v>0</v>
      </c>
      <c r="D1003" s="2">
        <f>_xlfn.IFNA(VLOOKUP(A1003,'JGS0003'!$A:$B,2,FALSE),0)</f>
        <v>0</v>
      </c>
      <c r="E1003" s="2">
        <f>_xlfn.IFNA(VLOOKUP(A1003,'JGS0004'!$A:$B,2,FALSE),0)</f>
        <v>927</v>
      </c>
      <c r="F1003" s="2">
        <f>_xlfn.IFNA(VLOOKUP(A1003,'JGS0005'!$A:$B,2,FALSE),0)</f>
        <v>1620</v>
      </c>
      <c r="G1003" s="45">
        <f t="shared" si="31"/>
        <v>2547</v>
      </c>
      <c r="H1003" s="2">
        <f t="shared" si="30"/>
        <v>76457</v>
      </c>
      <c r="I1003" s="45">
        <f>MIN((H1003-MAX(H1003:$H$1291)),0)</f>
        <v>-3563</v>
      </c>
      <c r="J1003" s="49">
        <f>MIN(H1003/MAX(H1003:$H$1291)-1,0)</f>
        <v>-4.4526368407898032E-2</v>
      </c>
      <c r="K1003" s="49"/>
    </row>
    <row r="1004" spans="1:11" x14ac:dyDescent="0.25">
      <c r="A1004" s="21">
        <v>44252</v>
      </c>
      <c r="B1004" s="2">
        <f>_xlfn.IFNA(VLOOKUP(A1004,'JGS0001'!$A:$B,2,FALSE),0)</f>
        <v>0</v>
      </c>
      <c r="C1004" s="2">
        <f>_xlfn.IFNA(VLOOKUP(A1004,'JGS0002'!$A:$B,2,FALSE),0)</f>
        <v>0</v>
      </c>
      <c r="D1004" s="2">
        <f>_xlfn.IFNA(VLOOKUP(A1004,'JGS0003'!$A:$B,2,FALSE),0)</f>
        <v>25</v>
      </c>
      <c r="E1004" s="2">
        <f>_xlfn.IFNA(VLOOKUP(A1004,'JGS0004'!$A:$B,2,FALSE),0)</f>
        <v>-231</v>
      </c>
      <c r="F1004" s="2">
        <f>_xlfn.IFNA(VLOOKUP(A1004,'JGS0005'!$A:$B,2,FALSE),0)</f>
        <v>-1000</v>
      </c>
      <c r="G1004" s="45">
        <f t="shared" si="31"/>
        <v>-1206</v>
      </c>
      <c r="H1004" s="2">
        <f t="shared" si="30"/>
        <v>73910</v>
      </c>
      <c r="I1004" s="45">
        <f>MIN((H1004-MAX(H1004:$H$1291)),0)</f>
        <v>-6110</v>
      </c>
      <c r="J1004" s="49">
        <f>MIN(H1004/MAX(H1004:$H$1291)-1,0)</f>
        <v>-7.6355911022244483E-2</v>
      </c>
      <c r="K1004" s="49"/>
    </row>
    <row r="1005" spans="1:11" x14ac:dyDescent="0.25">
      <c r="A1005" s="21">
        <v>44251</v>
      </c>
      <c r="B1005" s="2">
        <f>_xlfn.IFNA(VLOOKUP(A1005,'JGS0001'!$A:$B,2,FALSE),0)</f>
        <v>0</v>
      </c>
      <c r="C1005" s="2">
        <f>_xlfn.IFNA(VLOOKUP(A1005,'JGS0002'!$A:$B,2,FALSE),0)</f>
        <v>0</v>
      </c>
      <c r="D1005" s="2">
        <f>_xlfn.IFNA(VLOOKUP(A1005,'JGS0003'!$A:$B,2,FALSE),0)</f>
        <v>1810</v>
      </c>
      <c r="E1005" s="2">
        <f>_xlfn.IFNA(VLOOKUP(A1005,'JGS0004'!$A:$B,2,FALSE),0)</f>
        <v>0</v>
      </c>
      <c r="F1005" s="2">
        <f>_xlfn.IFNA(VLOOKUP(A1005,'JGS0005'!$A:$B,2,FALSE),0)</f>
        <v>0</v>
      </c>
      <c r="G1005" s="45">
        <f t="shared" si="31"/>
        <v>1810</v>
      </c>
      <c r="H1005" s="2">
        <f t="shared" si="30"/>
        <v>75116</v>
      </c>
      <c r="I1005" s="45">
        <f>MIN((H1005-MAX(H1005:$H$1291)),0)</f>
        <v>-4904</v>
      </c>
      <c r="J1005" s="49">
        <f>MIN(H1005/MAX(H1005:$H$1291)-1,0)</f>
        <v>-6.1284678830292427E-2</v>
      </c>
      <c r="K1005" s="49"/>
    </row>
    <row r="1006" spans="1:11" x14ac:dyDescent="0.25">
      <c r="A1006" s="21">
        <v>44250</v>
      </c>
      <c r="B1006" s="2">
        <f>_xlfn.IFNA(VLOOKUP(A1006,'JGS0001'!$A:$B,2,FALSE),0)</f>
        <v>0</v>
      </c>
      <c r="C1006" s="2">
        <f>_xlfn.IFNA(VLOOKUP(A1006,'JGS0002'!$A:$B,2,FALSE),0)</f>
        <v>-1000</v>
      </c>
      <c r="D1006" s="2">
        <f>_xlfn.IFNA(VLOOKUP(A1006,'JGS0003'!$A:$B,2,FALSE),0)</f>
        <v>0</v>
      </c>
      <c r="E1006" s="2">
        <f>_xlfn.IFNA(VLOOKUP(A1006,'JGS0004'!$A:$B,2,FALSE),0)</f>
        <v>0</v>
      </c>
      <c r="F1006" s="2">
        <f>_xlfn.IFNA(VLOOKUP(A1006,'JGS0005'!$A:$B,2,FALSE),0)</f>
        <v>0</v>
      </c>
      <c r="G1006" s="45">
        <f t="shared" si="31"/>
        <v>-1000</v>
      </c>
      <c r="H1006" s="2">
        <f t="shared" si="30"/>
        <v>73306</v>
      </c>
      <c r="I1006" s="45">
        <f>MIN((H1006-MAX(H1006:$H$1291)),0)</f>
        <v>-6714</v>
      </c>
      <c r="J1006" s="49">
        <f>MIN(H1006/MAX(H1006:$H$1291)-1,0)</f>
        <v>-8.3904023994001542E-2</v>
      </c>
      <c r="K1006" s="49"/>
    </row>
    <row r="1007" spans="1:11" x14ac:dyDescent="0.25">
      <c r="A1007" s="21">
        <v>44249</v>
      </c>
      <c r="B1007" s="2">
        <f>_xlfn.IFNA(VLOOKUP(A1007,'JGS0001'!$A:$B,2,FALSE),0)</f>
        <v>0</v>
      </c>
      <c r="C1007" s="2">
        <f>_xlfn.IFNA(VLOOKUP(A1007,'JGS0002'!$A:$B,2,FALSE),0)</f>
        <v>0</v>
      </c>
      <c r="D1007" s="2">
        <f>_xlfn.IFNA(VLOOKUP(A1007,'JGS0003'!$A:$B,2,FALSE),0)</f>
        <v>0</v>
      </c>
      <c r="E1007" s="2">
        <f>_xlfn.IFNA(VLOOKUP(A1007,'JGS0004'!$A:$B,2,FALSE),0)</f>
        <v>812</v>
      </c>
      <c r="F1007" s="2">
        <f>_xlfn.IFNA(VLOOKUP(A1007,'JGS0005'!$A:$B,2,FALSE),0)</f>
        <v>1201</v>
      </c>
      <c r="G1007" s="45">
        <f t="shared" si="31"/>
        <v>2013</v>
      </c>
      <c r="H1007" s="2">
        <f t="shared" si="30"/>
        <v>74306</v>
      </c>
      <c r="I1007" s="45">
        <f>MIN((H1007-MAX(H1007:$H$1291)),0)</f>
        <v>-5714</v>
      </c>
      <c r="J1007" s="49">
        <f>MIN(H1007/MAX(H1007:$H$1291)-1,0)</f>
        <v>-7.1407148212946803E-2</v>
      </c>
      <c r="K1007" s="49"/>
    </row>
    <row r="1008" spans="1:11" x14ac:dyDescent="0.25">
      <c r="A1008" s="21">
        <v>44246</v>
      </c>
      <c r="B1008" s="2">
        <f>_xlfn.IFNA(VLOOKUP(A1008,'JGS0001'!$A:$B,2,FALSE),0)</f>
        <v>-1006</v>
      </c>
      <c r="C1008" s="2">
        <f>_xlfn.IFNA(VLOOKUP(A1008,'JGS0002'!$A:$B,2,FALSE),0)</f>
        <v>0</v>
      </c>
      <c r="D1008" s="2">
        <f>_xlfn.IFNA(VLOOKUP(A1008,'JGS0003'!$A:$B,2,FALSE),0)</f>
        <v>0</v>
      </c>
      <c r="E1008" s="2">
        <f>_xlfn.IFNA(VLOOKUP(A1008,'JGS0004'!$A:$B,2,FALSE),0)</f>
        <v>0</v>
      </c>
      <c r="F1008" s="2">
        <f>_xlfn.IFNA(VLOOKUP(A1008,'JGS0005'!$A:$B,2,FALSE),0)</f>
        <v>980</v>
      </c>
      <c r="G1008" s="45">
        <f t="shared" si="31"/>
        <v>-26</v>
      </c>
      <c r="H1008" s="2">
        <f t="shared" si="30"/>
        <v>72293</v>
      </c>
      <c r="I1008" s="45">
        <f>MIN((H1008-MAX(H1008:$H$1291)),0)</f>
        <v>-7727</v>
      </c>
      <c r="J1008" s="49">
        <f>MIN(H1008/MAX(H1008:$H$1291)-1,0)</f>
        <v>-9.6563359160209972E-2</v>
      </c>
      <c r="K1008" s="49"/>
    </row>
    <row r="1009" spans="1:11" x14ac:dyDescent="0.25">
      <c r="A1009" s="21">
        <v>44245</v>
      </c>
      <c r="B1009" s="2">
        <f>_xlfn.IFNA(VLOOKUP(A1009,'JGS0001'!$A:$B,2,FALSE),0)</f>
        <v>0</v>
      </c>
      <c r="C1009" s="2">
        <f>_xlfn.IFNA(VLOOKUP(A1009,'JGS0002'!$A:$B,2,FALSE),0)</f>
        <v>0</v>
      </c>
      <c r="D1009" s="2">
        <f>_xlfn.IFNA(VLOOKUP(A1009,'JGS0003'!$A:$B,2,FALSE),0)</f>
        <v>0</v>
      </c>
      <c r="E1009" s="2">
        <f>_xlfn.IFNA(VLOOKUP(A1009,'JGS0004'!$A:$B,2,FALSE),0)</f>
        <v>-112</v>
      </c>
      <c r="F1009" s="2">
        <f>_xlfn.IFNA(VLOOKUP(A1009,'JGS0005'!$A:$B,2,FALSE),0)</f>
        <v>0</v>
      </c>
      <c r="G1009" s="45">
        <f t="shared" si="31"/>
        <v>-112</v>
      </c>
      <c r="H1009" s="2">
        <f t="shared" si="30"/>
        <v>72319</v>
      </c>
      <c r="I1009" s="45">
        <f>MIN((H1009-MAX(H1009:$H$1291)),0)</f>
        <v>-7701</v>
      </c>
      <c r="J1009" s="49">
        <f>MIN(H1009/MAX(H1009:$H$1291)-1,0)</f>
        <v>-9.623844038990248E-2</v>
      </c>
      <c r="K1009" s="49"/>
    </row>
    <row r="1010" spans="1:11" x14ac:dyDescent="0.25">
      <c r="A1010" s="21">
        <v>44244</v>
      </c>
      <c r="B1010" s="2">
        <f>_xlfn.IFNA(VLOOKUP(A1010,'JGS0001'!$A:$B,2,FALSE),0)</f>
        <v>0</v>
      </c>
      <c r="C1010" s="2">
        <f>_xlfn.IFNA(VLOOKUP(A1010,'JGS0002'!$A:$B,2,FALSE),0)</f>
        <v>0</v>
      </c>
      <c r="D1010" s="2">
        <f>_xlfn.IFNA(VLOOKUP(A1010,'JGS0003'!$A:$B,2,FALSE),0)</f>
        <v>0</v>
      </c>
      <c r="E1010" s="2">
        <f>_xlfn.IFNA(VLOOKUP(A1010,'JGS0004'!$A:$B,2,FALSE),0)</f>
        <v>368</v>
      </c>
      <c r="F1010" s="2">
        <f>_xlfn.IFNA(VLOOKUP(A1010,'JGS0005'!$A:$B,2,FALSE),0)</f>
        <v>-1008</v>
      </c>
      <c r="G1010" s="45">
        <f t="shared" si="31"/>
        <v>-640</v>
      </c>
      <c r="H1010" s="2">
        <f t="shared" si="30"/>
        <v>72431</v>
      </c>
      <c r="I1010" s="45">
        <f>MIN((H1010-MAX(H1010:$H$1291)),0)</f>
        <v>-7589</v>
      </c>
      <c r="J1010" s="49">
        <f>MIN(H1010/MAX(H1010:$H$1291)-1,0)</f>
        <v>-9.4838790302424369E-2</v>
      </c>
      <c r="K1010" s="49"/>
    </row>
    <row r="1011" spans="1:11" x14ac:dyDescent="0.25">
      <c r="A1011" s="21">
        <v>44243</v>
      </c>
      <c r="B1011" s="2">
        <f>_xlfn.IFNA(VLOOKUP(A1011,'JGS0001'!$A:$B,2,FALSE),0)</f>
        <v>0</v>
      </c>
      <c r="C1011" s="2">
        <f>_xlfn.IFNA(VLOOKUP(A1011,'JGS0002'!$A:$B,2,FALSE),0)</f>
        <v>0</v>
      </c>
      <c r="D1011" s="2">
        <f>_xlfn.IFNA(VLOOKUP(A1011,'JGS0003'!$A:$B,2,FALSE),0)</f>
        <v>0</v>
      </c>
      <c r="E1011" s="2">
        <f>_xlfn.IFNA(VLOOKUP(A1011,'JGS0004'!$A:$B,2,FALSE),0)</f>
        <v>-120</v>
      </c>
      <c r="F1011" s="2">
        <f>_xlfn.IFNA(VLOOKUP(A1011,'JGS0005'!$A:$B,2,FALSE),0)</f>
        <v>-1000</v>
      </c>
      <c r="G1011" s="45">
        <f t="shared" si="31"/>
        <v>-1120</v>
      </c>
      <c r="H1011" s="2">
        <f t="shared" si="30"/>
        <v>73071</v>
      </c>
      <c r="I1011" s="45">
        <f>MIN((H1011-MAX(H1011:$H$1291)),0)</f>
        <v>-6949</v>
      </c>
      <c r="J1011" s="49">
        <f>MIN(H1011/MAX(H1011:$H$1291)-1,0)</f>
        <v>-8.684078980254939E-2</v>
      </c>
      <c r="K1011" s="49"/>
    </row>
    <row r="1012" spans="1:11" x14ac:dyDescent="0.25">
      <c r="A1012" s="21">
        <v>44242</v>
      </c>
      <c r="B1012" s="2">
        <f>_xlfn.IFNA(VLOOKUP(A1012,'JGS0001'!$A:$B,2,FALSE),0)</f>
        <v>0</v>
      </c>
      <c r="C1012" s="2">
        <f>_xlfn.IFNA(VLOOKUP(A1012,'JGS0002'!$A:$B,2,FALSE),0)</f>
        <v>329</v>
      </c>
      <c r="D1012" s="2">
        <f>_xlfn.IFNA(VLOOKUP(A1012,'JGS0003'!$A:$B,2,FALSE),0)</f>
        <v>405</v>
      </c>
      <c r="E1012" s="2">
        <f>_xlfn.IFNA(VLOOKUP(A1012,'JGS0004'!$A:$B,2,FALSE),0)</f>
        <v>0</v>
      </c>
      <c r="F1012" s="2">
        <f>_xlfn.IFNA(VLOOKUP(A1012,'JGS0005'!$A:$B,2,FALSE),0)</f>
        <v>900</v>
      </c>
      <c r="G1012" s="45">
        <f t="shared" si="31"/>
        <v>1634</v>
      </c>
      <c r="H1012" s="2">
        <f t="shared" si="30"/>
        <v>74191</v>
      </c>
      <c r="I1012" s="45">
        <f>MIN((H1012-MAX(H1012:$H$1291)),0)</f>
        <v>-5829</v>
      </c>
      <c r="J1012" s="49">
        <f>MIN(H1012/MAX(H1012:$H$1291)-1,0)</f>
        <v>-7.2844288927768064E-2</v>
      </c>
      <c r="K1012" s="49"/>
    </row>
    <row r="1013" spans="1:11" x14ac:dyDescent="0.25">
      <c r="A1013" s="21">
        <v>44239</v>
      </c>
      <c r="B1013" s="2">
        <f>_xlfn.IFNA(VLOOKUP(A1013,'JGS0001'!$A:$B,2,FALSE),0)</f>
        <v>0</v>
      </c>
      <c r="C1013" s="2">
        <f>_xlfn.IFNA(VLOOKUP(A1013,'JGS0002'!$A:$B,2,FALSE),0)</f>
        <v>0</v>
      </c>
      <c r="D1013" s="2">
        <f>_xlfn.IFNA(VLOOKUP(A1013,'JGS0003'!$A:$B,2,FALSE),0)</f>
        <v>-1000</v>
      </c>
      <c r="E1013" s="2">
        <f>_xlfn.IFNA(VLOOKUP(A1013,'JGS0004'!$A:$B,2,FALSE),0)</f>
        <v>-1000</v>
      </c>
      <c r="F1013" s="2">
        <f>_xlfn.IFNA(VLOOKUP(A1013,'JGS0005'!$A:$B,2,FALSE),0)</f>
        <v>-1008</v>
      </c>
      <c r="G1013" s="45">
        <f t="shared" si="31"/>
        <v>-3008</v>
      </c>
      <c r="H1013" s="2">
        <f t="shared" si="30"/>
        <v>72557</v>
      </c>
      <c r="I1013" s="45">
        <f>MIN((H1013-MAX(H1013:$H$1291)),0)</f>
        <v>-7463</v>
      </c>
      <c r="J1013" s="49">
        <f>MIN(H1013/MAX(H1013:$H$1291)-1,0)</f>
        <v>-9.3264183954011481E-2</v>
      </c>
      <c r="K1013" s="49"/>
    </row>
    <row r="1014" spans="1:11" x14ac:dyDescent="0.25">
      <c r="A1014" s="21">
        <v>44238</v>
      </c>
      <c r="B1014" s="2">
        <f>_xlfn.IFNA(VLOOKUP(A1014,'JGS0001'!$A:$B,2,FALSE),0)</f>
        <v>0</v>
      </c>
      <c r="C1014" s="2">
        <f>_xlfn.IFNA(VLOOKUP(A1014,'JGS0002'!$A:$B,2,FALSE),0)</f>
        <v>516</v>
      </c>
      <c r="D1014" s="2">
        <f>_xlfn.IFNA(VLOOKUP(A1014,'JGS0003'!$A:$B,2,FALSE),0)</f>
        <v>-210</v>
      </c>
      <c r="E1014" s="2">
        <f>_xlfn.IFNA(VLOOKUP(A1014,'JGS0004'!$A:$B,2,FALSE),0)</f>
        <v>0</v>
      </c>
      <c r="F1014" s="2">
        <f>_xlfn.IFNA(VLOOKUP(A1014,'JGS0005'!$A:$B,2,FALSE),0)</f>
        <v>0</v>
      </c>
      <c r="G1014" s="45">
        <f t="shared" si="31"/>
        <v>306</v>
      </c>
      <c r="H1014" s="2">
        <f t="shared" si="30"/>
        <v>75565</v>
      </c>
      <c r="I1014" s="45">
        <f>MIN((H1014-MAX(H1014:$H$1291)),0)</f>
        <v>-4455</v>
      </c>
      <c r="J1014" s="49">
        <f>MIN(H1014/MAX(H1014:$H$1291)-1,0)</f>
        <v>-5.5673581604598898E-2</v>
      </c>
      <c r="K1014" s="49"/>
    </row>
    <row r="1015" spans="1:11" x14ac:dyDescent="0.25">
      <c r="A1015" s="21">
        <v>44237</v>
      </c>
      <c r="B1015" s="2">
        <f>_xlfn.IFNA(VLOOKUP(A1015,'JGS0001'!$A:$B,2,FALSE),0)</f>
        <v>0</v>
      </c>
      <c r="C1015" s="2">
        <f>_xlfn.IFNA(VLOOKUP(A1015,'JGS0002'!$A:$B,2,FALSE),0)</f>
        <v>0</v>
      </c>
      <c r="D1015" s="2">
        <f>_xlfn.IFNA(VLOOKUP(A1015,'JGS0003'!$A:$B,2,FALSE),0)</f>
        <v>0</v>
      </c>
      <c r="E1015" s="2">
        <f>_xlfn.IFNA(VLOOKUP(A1015,'JGS0004'!$A:$B,2,FALSE),0)</f>
        <v>0</v>
      </c>
      <c r="F1015" s="2">
        <f>_xlfn.IFNA(VLOOKUP(A1015,'JGS0005'!$A:$B,2,FALSE),0)</f>
        <v>0</v>
      </c>
      <c r="G1015" s="45">
        <f t="shared" si="31"/>
        <v>0</v>
      </c>
      <c r="H1015" s="2">
        <f t="shared" si="30"/>
        <v>75259</v>
      </c>
      <c r="I1015" s="45">
        <f>MIN((H1015-MAX(H1015:$H$1291)),0)</f>
        <v>-4761</v>
      </c>
      <c r="J1015" s="49">
        <f>MIN(H1015/MAX(H1015:$H$1291)-1,0)</f>
        <v>-5.9497625593601611E-2</v>
      </c>
      <c r="K1015" s="49"/>
    </row>
    <row r="1016" spans="1:11" x14ac:dyDescent="0.25">
      <c r="A1016" s="21">
        <v>44236</v>
      </c>
      <c r="B1016" s="2">
        <f>_xlfn.IFNA(VLOOKUP(A1016,'JGS0001'!$A:$B,2,FALSE),0)</f>
        <v>450</v>
      </c>
      <c r="C1016" s="2">
        <f>_xlfn.IFNA(VLOOKUP(A1016,'JGS0002'!$A:$B,2,FALSE),0)</f>
        <v>-219</v>
      </c>
      <c r="D1016" s="2">
        <f>_xlfn.IFNA(VLOOKUP(A1016,'JGS0003'!$A:$B,2,FALSE),0)</f>
        <v>767</v>
      </c>
      <c r="E1016" s="2">
        <f>_xlfn.IFNA(VLOOKUP(A1016,'JGS0004'!$A:$B,2,FALSE),0)</f>
        <v>-261</v>
      </c>
      <c r="F1016" s="2">
        <f>_xlfn.IFNA(VLOOKUP(A1016,'JGS0005'!$A:$B,2,FALSE),0)</f>
        <v>-910</v>
      </c>
      <c r="G1016" s="45">
        <f t="shared" si="31"/>
        <v>-173</v>
      </c>
      <c r="H1016" s="2">
        <f t="shared" si="30"/>
        <v>75259</v>
      </c>
      <c r="I1016" s="45">
        <f>MIN((H1016-MAX(H1016:$H$1291)),0)</f>
        <v>-4761</v>
      </c>
      <c r="J1016" s="49">
        <f>MIN(H1016/MAX(H1016:$H$1291)-1,0)</f>
        <v>-5.9497625593601611E-2</v>
      </c>
      <c r="K1016" s="49"/>
    </row>
    <row r="1017" spans="1:11" x14ac:dyDescent="0.25">
      <c r="A1017" s="21">
        <v>44235</v>
      </c>
      <c r="B1017" s="2">
        <f>_xlfn.IFNA(VLOOKUP(A1017,'JGS0001'!$A:$B,2,FALSE),0)</f>
        <v>0</v>
      </c>
      <c r="C1017" s="2">
        <f>_xlfn.IFNA(VLOOKUP(A1017,'JGS0002'!$A:$B,2,FALSE),0)</f>
        <v>-155</v>
      </c>
      <c r="D1017" s="2">
        <f>_xlfn.IFNA(VLOOKUP(A1017,'JGS0003'!$A:$B,2,FALSE),0)</f>
        <v>0</v>
      </c>
      <c r="E1017" s="2">
        <f>_xlfn.IFNA(VLOOKUP(A1017,'JGS0004'!$A:$B,2,FALSE),0)</f>
        <v>0</v>
      </c>
      <c r="F1017" s="2">
        <f>_xlfn.IFNA(VLOOKUP(A1017,'JGS0005'!$A:$B,2,FALSE),0)</f>
        <v>-1000</v>
      </c>
      <c r="G1017" s="45">
        <f t="shared" si="31"/>
        <v>-1155</v>
      </c>
      <c r="H1017" s="2">
        <f t="shared" si="30"/>
        <v>75432</v>
      </c>
      <c r="I1017" s="45">
        <f>MIN((H1017-MAX(H1017:$H$1291)),0)</f>
        <v>-4588</v>
      </c>
      <c r="J1017" s="49">
        <f>MIN(H1017/MAX(H1017:$H$1291)-1,0)</f>
        <v>-5.7335666083479175E-2</v>
      </c>
      <c r="K1017" s="49"/>
    </row>
    <row r="1018" spans="1:11" x14ac:dyDescent="0.25">
      <c r="A1018" s="21">
        <v>44232</v>
      </c>
      <c r="B1018" s="2">
        <f>_xlfn.IFNA(VLOOKUP(A1018,'JGS0001'!$A:$B,2,FALSE),0)</f>
        <v>0</v>
      </c>
      <c r="C1018" s="2">
        <f>_xlfn.IFNA(VLOOKUP(A1018,'JGS0002'!$A:$B,2,FALSE),0)</f>
        <v>-320</v>
      </c>
      <c r="D1018" s="2">
        <f>_xlfn.IFNA(VLOOKUP(A1018,'JGS0003'!$A:$B,2,FALSE),0)</f>
        <v>-1000</v>
      </c>
      <c r="E1018" s="2">
        <f>_xlfn.IFNA(VLOOKUP(A1018,'JGS0004'!$A:$B,2,FALSE),0)</f>
        <v>-645</v>
      </c>
      <c r="F1018" s="2">
        <f>_xlfn.IFNA(VLOOKUP(A1018,'JGS0005'!$A:$B,2,FALSE),0)</f>
        <v>-1002</v>
      </c>
      <c r="G1018" s="45">
        <f t="shared" si="31"/>
        <v>-2967</v>
      </c>
      <c r="H1018" s="2">
        <f t="shared" si="30"/>
        <v>76587</v>
      </c>
      <c r="I1018" s="45">
        <f>MIN((H1018-MAX(H1018:$H$1291)),0)</f>
        <v>-3433</v>
      </c>
      <c r="J1018" s="49">
        <f>MIN(H1018/MAX(H1018:$H$1291)-1,0)</f>
        <v>-4.2901774556360905E-2</v>
      </c>
      <c r="K1018" s="49"/>
    </row>
    <row r="1019" spans="1:11" x14ac:dyDescent="0.25">
      <c r="A1019" s="21">
        <v>44231</v>
      </c>
      <c r="B1019" s="2">
        <f>_xlfn.IFNA(VLOOKUP(A1019,'JGS0001'!$A:$B,2,FALSE),0)</f>
        <v>0</v>
      </c>
      <c r="C1019" s="2">
        <f>_xlfn.IFNA(VLOOKUP(A1019,'JGS0002'!$A:$B,2,FALSE),0)</f>
        <v>0</v>
      </c>
      <c r="D1019" s="2">
        <f>_xlfn.IFNA(VLOOKUP(A1019,'JGS0003'!$A:$B,2,FALSE),0)</f>
        <v>0</v>
      </c>
      <c r="E1019" s="2">
        <f>_xlfn.IFNA(VLOOKUP(A1019,'JGS0004'!$A:$B,2,FALSE),0)</f>
        <v>172</v>
      </c>
      <c r="F1019" s="2">
        <f>_xlfn.IFNA(VLOOKUP(A1019,'JGS0005'!$A:$B,2,FALSE),0)</f>
        <v>-582</v>
      </c>
      <c r="G1019" s="45">
        <f t="shared" si="31"/>
        <v>-410</v>
      </c>
      <c r="H1019" s="2">
        <f t="shared" si="30"/>
        <v>79554</v>
      </c>
      <c r="I1019" s="45">
        <f>MIN((H1019-MAX(H1019:$H$1291)),0)</f>
        <v>-466</v>
      </c>
      <c r="J1019" s="49">
        <f>MIN(H1019/MAX(H1019:$H$1291)-1,0)</f>
        <v>-5.8235441139714572E-3</v>
      </c>
      <c r="K1019" s="49"/>
    </row>
    <row r="1020" spans="1:11" x14ac:dyDescent="0.25">
      <c r="A1020" s="21">
        <v>44230</v>
      </c>
      <c r="B1020" s="2">
        <f>_xlfn.IFNA(VLOOKUP(A1020,'JGS0001'!$A:$B,2,FALSE),0)</f>
        <v>605</v>
      </c>
      <c r="C1020" s="2">
        <f>_xlfn.IFNA(VLOOKUP(A1020,'JGS0002'!$A:$B,2,FALSE),0)</f>
        <v>0</v>
      </c>
      <c r="D1020" s="2">
        <f>_xlfn.IFNA(VLOOKUP(A1020,'JGS0003'!$A:$B,2,FALSE),0)</f>
        <v>-1020</v>
      </c>
      <c r="E1020" s="2">
        <f>_xlfn.IFNA(VLOOKUP(A1020,'JGS0004'!$A:$B,2,FALSE),0)</f>
        <v>0</v>
      </c>
      <c r="F1020" s="2">
        <f>_xlfn.IFNA(VLOOKUP(A1020,'JGS0005'!$A:$B,2,FALSE),0)</f>
        <v>1110</v>
      </c>
      <c r="G1020" s="45">
        <f t="shared" si="31"/>
        <v>695</v>
      </c>
      <c r="H1020" s="2">
        <f t="shared" si="30"/>
        <v>79964</v>
      </c>
      <c r="I1020" s="45">
        <f>MIN((H1020-MAX(H1020:$H$1291)),0)</f>
        <v>-56</v>
      </c>
      <c r="J1020" s="49">
        <f>MIN(H1020/MAX(H1020:$H$1291)-1,0)</f>
        <v>-6.998250437391107E-4</v>
      </c>
      <c r="K1020" s="49"/>
    </row>
    <row r="1021" spans="1:11" x14ac:dyDescent="0.25">
      <c r="A1021" s="21">
        <v>44229</v>
      </c>
      <c r="B1021" s="2">
        <f>_xlfn.IFNA(VLOOKUP(A1021,'JGS0001'!$A:$B,2,FALSE),0)</f>
        <v>-1000</v>
      </c>
      <c r="C1021" s="2">
        <f>_xlfn.IFNA(VLOOKUP(A1021,'JGS0002'!$A:$B,2,FALSE),0)</f>
        <v>0</v>
      </c>
      <c r="D1021" s="2">
        <f>_xlfn.IFNA(VLOOKUP(A1021,'JGS0003'!$A:$B,2,FALSE),0)</f>
        <v>0</v>
      </c>
      <c r="E1021" s="2">
        <f>_xlfn.IFNA(VLOOKUP(A1021,'JGS0004'!$A:$B,2,FALSE),0)</f>
        <v>0</v>
      </c>
      <c r="F1021" s="2">
        <f>_xlfn.IFNA(VLOOKUP(A1021,'JGS0005'!$A:$B,2,FALSE),0)</f>
        <v>249</v>
      </c>
      <c r="G1021" s="45">
        <f t="shared" si="31"/>
        <v>-751</v>
      </c>
      <c r="H1021" s="2">
        <f t="shared" si="30"/>
        <v>79269</v>
      </c>
      <c r="I1021" s="45">
        <f>MIN((H1021-MAX(H1021:$H$1291)),0)</f>
        <v>-751</v>
      </c>
      <c r="J1021" s="49">
        <f>MIN(H1021/MAX(H1021:$H$1291)-1,0)</f>
        <v>-9.385153711572114E-3</v>
      </c>
      <c r="K1021" s="49"/>
    </row>
    <row r="1022" spans="1:11" x14ac:dyDescent="0.25">
      <c r="A1022" s="21">
        <v>44228</v>
      </c>
      <c r="B1022" s="2">
        <f>_xlfn.IFNA(VLOOKUP(A1022,'JGS0001'!$A:$B,2,FALSE),0)</f>
        <v>0</v>
      </c>
      <c r="C1022" s="2">
        <f>_xlfn.IFNA(VLOOKUP(A1022,'JGS0002'!$A:$B,2,FALSE),0)</f>
        <v>3212</v>
      </c>
      <c r="D1022" s="2">
        <f>_xlfn.IFNA(VLOOKUP(A1022,'JGS0003'!$A:$B,2,FALSE),0)</f>
        <v>0</v>
      </c>
      <c r="E1022" s="2">
        <f>_xlfn.IFNA(VLOOKUP(A1022,'JGS0004'!$A:$B,2,FALSE),0)</f>
        <v>812</v>
      </c>
      <c r="F1022" s="2">
        <f>_xlfn.IFNA(VLOOKUP(A1022,'JGS0005'!$A:$B,2,FALSE),0)</f>
        <v>0</v>
      </c>
      <c r="G1022" s="45">
        <f t="shared" si="31"/>
        <v>4024</v>
      </c>
      <c r="H1022" s="2">
        <f t="shared" si="30"/>
        <v>80020</v>
      </c>
      <c r="I1022" s="45">
        <f>MIN((H1022-MAX(H1022:$H$1291)),0)</f>
        <v>0</v>
      </c>
      <c r="J1022" s="49">
        <f>MIN(H1022/MAX(H1022:$H$1291)-1,0)</f>
        <v>0</v>
      </c>
      <c r="K1022" s="49"/>
    </row>
    <row r="1023" spans="1:11" x14ac:dyDescent="0.25">
      <c r="A1023" s="21">
        <v>44225</v>
      </c>
      <c r="B1023" s="2">
        <f>_xlfn.IFNA(VLOOKUP(A1023,'JGS0001'!$A:$B,2,FALSE),0)</f>
        <v>0</v>
      </c>
      <c r="C1023" s="2">
        <f>_xlfn.IFNA(VLOOKUP(A1023,'JGS0002'!$A:$B,2,FALSE),0)</f>
        <v>0</v>
      </c>
      <c r="D1023" s="2">
        <f>_xlfn.IFNA(VLOOKUP(A1023,'JGS0003'!$A:$B,2,FALSE),0)</f>
        <v>0</v>
      </c>
      <c r="E1023" s="2">
        <f>_xlfn.IFNA(VLOOKUP(A1023,'JGS0004'!$A:$B,2,FALSE),0)</f>
        <v>-1000</v>
      </c>
      <c r="F1023" s="2">
        <f>_xlfn.IFNA(VLOOKUP(A1023,'JGS0005'!$A:$B,2,FALSE),0)</f>
        <v>0</v>
      </c>
      <c r="G1023" s="45">
        <f t="shared" si="31"/>
        <v>-1000</v>
      </c>
      <c r="H1023" s="2">
        <f t="shared" si="30"/>
        <v>75996</v>
      </c>
      <c r="I1023" s="45">
        <f>MIN((H1023-MAX(H1023:$H$1291)),0)</f>
        <v>-1326</v>
      </c>
      <c r="J1023" s="49">
        <f>MIN(H1023/MAX(H1023:$H$1291)-1,0)</f>
        <v>-1.7149064949173565E-2</v>
      </c>
      <c r="K1023" s="49"/>
    </row>
    <row r="1024" spans="1:11" x14ac:dyDescent="0.25">
      <c r="A1024" s="21">
        <v>44224</v>
      </c>
      <c r="B1024" s="2">
        <f>_xlfn.IFNA(VLOOKUP(A1024,'JGS0001'!$A:$B,2,FALSE),0)</f>
        <v>-195</v>
      </c>
      <c r="C1024" s="2">
        <f>_xlfn.IFNA(VLOOKUP(A1024,'JGS0002'!$A:$B,2,FALSE),0)</f>
        <v>0</v>
      </c>
      <c r="D1024" s="2">
        <f>_xlfn.IFNA(VLOOKUP(A1024,'JGS0003'!$A:$B,2,FALSE),0)</f>
        <v>0</v>
      </c>
      <c r="E1024" s="2">
        <f>_xlfn.IFNA(VLOOKUP(A1024,'JGS0004'!$A:$B,2,FALSE),0)</f>
        <v>0</v>
      </c>
      <c r="F1024" s="2">
        <f>_xlfn.IFNA(VLOOKUP(A1024,'JGS0005'!$A:$B,2,FALSE),0)</f>
        <v>-131</v>
      </c>
      <c r="G1024" s="45">
        <f t="shared" si="31"/>
        <v>-326</v>
      </c>
      <c r="H1024" s="2">
        <f t="shared" si="30"/>
        <v>76996</v>
      </c>
      <c r="I1024" s="45">
        <f>MIN((H1024-MAX(H1024:$H$1291)),0)</f>
        <v>-326</v>
      </c>
      <c r="J1024" s="49">
        <f>MIN(H1024/MAX(H1024:$H$1291)-1,0)</f>
        <v>-4.2161351232508082E-3</v>
      </c>
      <c r="K1024" s="49"/>
    </row>
    <row r="1025" spans="1:11" x14ac:dyDescent="0.25">
      <c r="A1025" s="21">
        <v>44223</v>
      </c>
      <c r="B1025" s="2">
        <f>_xlfn.IFNA(VLOOKUP(A1025,'JGS0001'!$A:$B,2,FALSE),0)</f>
        <v>727</v>
      </c>
      <c r="C1025" s="2">
        <f>_xlfn.IFNA(VLOOKUP(A1025,'JGS0002'!$A:$B,2,FALSE),0)</f>
        <v>0</v>
      </c>
      <c r="D1025" s="2">
        <f>_xlfn.IFNA(VLOOKUP(A1025,'JGS0003'!$A:$B,2,FALSE),0)</f>
        <v>0</v>
      </c>
      <c r="E1025" s="2">
        <f>_xlfn.IFNA(VLOOKUP(A1025,'JGS0004'!$A:$B,2,FALSE),0)</f>
        <v>872</v>
      </c>
      <c r="F1025" s="2">
        <f>_xlfn.IFNA(VLOOKUP(A1025,'JGS0005'!$A:$B,2,FALSE),0)</f>
        <v>1789</v>
      </c>
      <c r="G1025" s="45">
        <f t="shared" si="31"/>
        <v>3388</v>
      </c>
      <c r="H1025" s="2">
        <f t="shared" si="30"/>
        <v>77322</v>
      </c>
      <c r="I1025" s="45">
        <f>MIN((H1025-MAX(H1025:$H$1291)),0)</f>
        <v>0</v>
      </c>
      <c r="J1025" s="49">
        <f>MIN(H1025/MAX(H1025:$H$1291)-1,0)</f>
        <v>0</v>
      </c>
      <c r="K1025" s="49"/>
    </row>
    <row r="1026" spans="1:11" x14ac:dyDescent="0.25">
      <c r="A1026" s="21">
        <v>44221</v>
      </c>
      <c r="B1026" s="2">
        <f>_xlfn.IFNA(VLOOKUP(A1026,'JGS0001'!$A:$B,2,FALSE),0)</f>
        <v>0</v>
      </c>
      <c r="C1026" s="2">
        <f>_xlfn.IFNA(VLOOKUP(A1026,'JGS0002'!$A:$B,2,FALSE),0)</f>
        <v>0</v>
      </c>
      <c r="D1026" s="2">
        <f>_xlfn.IFNA(VLOOKUP(A1026,'JGS0003'!$A:$B,2,FALSE),0)</f>
        <v>0</v>
      </c>
      <c r="E1026" s="2">
        <f>_xlfn.IFNA(VLOOKUP(A1026,'JGS0004'!$A:$B,2,FALSE),0)</f>
        <v>142</v>
      </c>
      <c r="F1026" s="2">
        <f>_xlfn.IFNA(VLOOKUP(A1026,'JGS0005'!$A:$B,2,FALSE),0)</f>
        <v>0</v>
      </c>
      <c r="G1026" s="45">
        <f t="shared" si="31"/>
        <v>142</v>
      </c>
      <c r="H1026" s="2">
        <f t="shared" ref="H1026:H1089" si="32">H1027+G1026</f>
        <v>73934</v>
      </c>
      <c r="I1026" s="45">
        <f>MIN((H1026-MAX(H1026:$H$1291)),0)</f>
        <v>-2125</v>
      </c>
      <c r="J1026" s="49">
        <f>MIN(H1026/MAX(H1026:$H$1291)-1,0)</f>
        <v>-2.7938836955521351E-2</v>
      </c>
      <c r="K1026" s="49"/>
    </row>
    <row r="1027" spans="1:11" x14ac:dyDescent="0.25">
      <c r="A1027" s="21">
        <v>44218</v>
      </c>
      <c r="B1027" s="2">
        <f>_xlfn.IFNA(VLOOKUP(A1027,'JGS0001'!$A:$B,2,FALSE),0)</f>
        <v>0</v>
      </c>
      <c r="C1027" s="2">
        <f>_xlfn.IFNA(VLOOKUP(A1027,'JGS0002'!$A:$B,2,FALSE),0)</f>
        <v>-1000</v>
      </c>
      <c r="D1027" s="2">
        <f>_xlfn.IFNA(VLOOKUP(A1027,'JGS0003'!$A:$B,2,FALSE),0)</f>
        <v>0</v>
      </c>
      <c r="E1027" s="2">
        <f>_xlfn.IFNA(VLOOKUP(A1027,'JGS0004'!$A:$B,2,FALSE),0)</f>
        <v>0</v>
      </c>
      <c r="F1027" s="2">
        <f>_xlfn.IFNA(VLOOKUP(A1027,'JGS0005'!$A:$B,2,FALSE),0)</f>
        <v>936</v>
      </c>
      <c r="G1027" s="45">
        <f t="shared" ref="G1027:G1090" si="33">SUM(B1027:F1027)</f>
        <v>-64</v>
      </c>
      <c r="H1027" s="2">
        <f t="shared" si="32"/>
        <v>73792</v>
      </c>
      <c r="I1027" s="45">
        <f>MIN((H1027-MAX(H1027:$H$1291)),0)</f>
        <v>-2267</v>
      </c>
      <c r="J1027" s="49">
        <f>MIN(H1027/MAX(H1027:$H$1291)-1,0)</f>
        <v>-2.9805808648549204E-2</v>
      </c>
      <c r="K1027" s="49"/>
    </row>
    <row r="1028" spans="1:11" x14ac:dyDescent="0.25">
      <c r="A1028" s="21">
        <v>44217</v>
      </c>
      <c r="B1028" s="2">
        <f>_xlfn.IFNA(VLOOKUP(A1028,'JGS0001'!$A:$B,2,FALSE),0)</f>
        <v>487</v>
      </c>
      <c r="C1028" s="2">
        <f>_xlfn.IFNA(VLOOKUP(A1028,'JGS0002'!$A:$B,2,FALSE),0)</f>
        <v>-1000</v>
      </c>
      <c r="D1028" s="2">
        <f>_xlfn.IFNA(VLOOKUP(A1028,'JGS0003'!$A:$B,2,FALSE),0)</f>
        <v>310</v>
      </c>
      <c r="E1028" s="2">
        <f>_xlfn.IFNA(VLOOKUP(A1028,'JGS0004'!$A:$B,2,FALSE),0)</f>
        <v>-1000</v>
      </c>
      <c r="F1028" s="2">
        <f>_xlfn.IFNA(VLOOKUP(A1028,'JGS0005'!$A:$B,2,FALSE),0)</f>
        <v>-1000</v>
      </c>
      <c r="G1028" s="45">
        <f t="shared" si="33"/>
        <v>-2203</v>
      </c>
      <c r="H1028" s="2">
        <f t="shared" si="32"/>
        <v>73856</v>
      </c>
      <c r="I1028" s="45">
        <f>MIN((H1028-MAX(H1028:$H$1291)),0)</f>
        <v>-2203</v>
      </c>
      <c r="J1028" s="49">
        <f>MIN(H1028/MAX(H1028:$H$1291)-1,0)</f>
        <v>-2.8964356617888765E-2</v>
      </c>
      <c r="K1028" s="49"/>
    </row>
    <row r="1029" spans="1:11" x14ac:dyDescent="0.25">
      <c r="A1029" s="21">
        <v>44216</v>
      </c>
      <c r="B1029" s="2">
        <f>_xlfn.IFNA(VLOOKUP(A1029,'JGS0001'!$A:$B,2,FALSE),0)</f>
        <v>0</v>
      </c>
      <c r="C1029" s="2">
        <f>_xlfn.IFNA(VLOOKUP(A1029,'JGS0002'!$A:$B,2,FALSE),0)</f>
        <v>574</v>
      </c>
      <c r="D1029" s="2">
        <f>_xlfn.IFNA(VLOOKUP(A1029,'JGS0003'!$A:$B,2,FALSE),0)</f>
        <v>425</v>
      </c>
      <c r="E1029" s="2">
        <f>_xlfn.IFNA(VLOOKUP(A1029,'JGS0004'!$A:$B,2,FALSE),0)</f>
        <v>-40</v>
      </c>
      <c r="F1029" s="2">
        <f>_xlfn.IFNA(VLOOKUP(A1029,'JGS0005'!$A:$B,2,FALSE),0)</f>
        <v>1066</v>
      </c>
      <c r="G1029" s="45">
        <f t="shared" si="33"/>
        <v>2025</v>
      </c>
      <c r="H1029" s="2">
        <f t="shared" si="32"/>
        <v>76059</v>
      </c>
      <c r="I1029" s="45">
        <f>MIN((H1029-MAX(H1029:$H$1291)),0)</f>
        <v>0</v>
      </c>
      <c r="J1029" s="49">
        <f>MIN(H1029/MAX(H1029:$H$1291)-1,0)</f>
        <v>0</v>
      </c>
      <c r="K1029" s="49"/>
    </row>
    <row r="1030" spans="1:11" x14ac:dyDescent="0.25">
      <c r="A1030" s="21">
        <v>44215</v>
      </c>
      <c r="B1030" s="2">
        <f>_xlfn.IFNA(VLOOKUP(A1030,'JGS0001'!$A:$B,2,FALSE),0)</f>
        <v>0</v>
      </c>
      <c r="C1030" s="2">
        <f>_xlfn.IFNA(VLOOKUP(A1030,'JGS0002'!$A:$B,2,FALSE),0)</f>
        <v>0</v>
      </c>
      <c r="D1030" s="2">
        <f>_xlfn.IFNA(VLOOKUP(A1030,'JGS0003'!$A:$B,2,FALSE),0)</f>
        <v>320</v>
      </c>
      <c r="E1030" s="2">
        <f>_xlfn.IFNA(VLOOKUP(A1030,'JGS0004'!$A:$B,2,FALSE),0)</f>
        <v>0</v>
      </c>
      <c r="F1030" s="2">
        <f>_xlfn.IFNA(VLOOKUP(A1030,'JGS0005'!$A:$B,2,FALSE),0)</f>
        <v>1806</v>
      </c>
      <c r="G1030" s="45">
        <f t="shared" si="33"/>
        <v>2126</v>
      </c>
      <c r="H1030" s="2">
        <f t="shared" si="32"/>
        <v>74034</v>
      </c>
      <c r="I1030" s="45">
        <f>MIN((H1030-MAX(H1030:$H$1291)),0)</f>
        <v>0</v>
      </c>
      <c r="J1030" s="49">
        <f>MIN(H1030/MAX(H1030:$H$1291)-1,0)</f>
        <v>0</v>
      </c>
      <c r="K1030" s="49"/>
    </row>
    <row r="1031" spans="1:11" x14ac:dyDescent="0.25">
      <c r="A1031" s="21">
        <v>44214</v>
      </c>
      <c r="B1031" s="2">
        <f>_xlfn.IFNA(VLOOKUP(A1031,'JGS0001'!$A:$B,2,FALSE),0)</f>
        <v>697</v>
      </c>
      <c r="C1031" s="2">
        <f>_xlfn.IFNA(VLOOKUP(A1031,'JGS0002'!$A:$B,2,FALSE),0)</f>
        <v>0</v>
      </c>
      <c r="D1031" s="2">
        <f>_xlfn.IFNA(VLOOKUP(A1031,'JGS0003'!$A:$B,2,FALSE),0)</f>
        <v>0</v>
      </c>
      <c r="E1031" s="2">
        <f>_xlfn.IFNA(VLOOKUP(A1031,'JGS0004'!$A:$B,2,FALSE),0)</f>
        <v>-1001</v>
      </c>
      <c r="F1031" s="2">
        <f>_xlfn.IFNA(VLOOKUP(A1031,'JGS0005'!$A:$B,2,FALSE),0)</f>
        <v>1089</v>
      </c>
      <c r="G1031" s="45">
        <f t="shared" si="33"/>
        <v>785</v>
      </c>
      <c r="H1031" s="2">
        <f t="shared" si="32"/>
        <v>71908</v>
      </c>
      <c r="I1031" s="45">
        <f>MIN((H1031-MAX(H1031:$H$1291)),0)</f>
        <v>-387</v>
      </c>
      <c r="J1031" s="49">
        <f>MIN(H1031/MAX(H1031:$H$1291)-1,0)</f>
        <v>-5.3530672937270873E-3</v>
      </c>
      <c r="K1031" s="49"/>
    </row>
    <row r="1032" spans="1:11" x14ac:dyDescent="0.25">
      <c r="A1032" s="21">
        <v>44211</v>
      </c>
      <c r="B1032" s="2">
        <f>_xlfn.IFNA(VLOOKUP(A1032,'JGS0001'!$A:$B,2,FALSE),0)</f>
        <v>0</v>
      </c>
      <c r="C1032" s="2">
        <f>_xlfn.IFNA(VLOOKUP(A1032,'JGS0002'!$A:$B,2,FALSE),0)</f>
        <v>0</v>
      </c>
      <c r="D1032" s="2">
        <f>_xlfn.IFNA(VLOOKUP(A1032,'JGS0003'!$A:$B,2,FALSE),0)</f>
        <v>0</v>
      </c>
      <c r="E1032" s="2">
        <f>_xlfn.IFNA(VLOOKUP(A1032,'JGS0004'!$A:$B,2,FALSE),0)</f>
        <v>1000</v>
      </c>
      <c r="F1032" s="2">
        <f>_xlfn.IFNA(VLOOKUP(A1032,'JGS0005'!$A:$B,2,FALSE),0)</f>
        <v>1030</v>
      </c>
      <c r="G1032" s="45">
        <f t="shared" si="33"/>
        <v>2030</v>
      </c>
      <c r="H1032" s="2">
        <f t="shared" si="32"/>
        <v>71123</v>
      </c>
      <c r="I1032" s="45">
        <f>MIN((H1032-MAX(H1032:$H$1291)),0)</f>
        <v>-1172</v>
      </c>
      <c r="J1032" s="49">
        <f>MIN(H1032/MAX(H1032:$H$1291)-1,0)</f>
        <v>-1.6211356248703179E-2</v>
      </c>
      <c r="K1032" s="49"/>
    </row>
    <row r="1033" spans="1:11" x14ac:dyDescent="0.25">
      <c r="A1033" s="21">
        <v>44210</v>
      </c>
      <c r="B1033" s="2">
        <f>_xlfn.IFNA(VLOOKUP(A1033,'JGS0001'!$A:$B,2,FALSE),0)</f>
        <v>0</v>
      </c>
      <c r="C1033" s="2">
        <f>_xlfn.IFNA(VLOOKUP(A1033,'JGS0002'!$A:$B,2,FALSE),0)</f>
        <v>0</v>
      </c>
      <c r="D1033" s="2">
        <f>_xlfn.IFNA(VLOOKUP(A1033,'JGS0003'!$A:$B,2,FALSE),0)</f>
        <v>0</v>
      </c>
      <c r="E1033" s="2">
        <f>_xlfn.IFNA(VLOOKUP(A1033,'JGS0004'!$A:$B,2,FALSE),0)</f>
        <v>-880</v>
      </c>
      <c r="F1033" s="2">
        <f>_xlfn.IFNA(VLOOKUP(A1033,'JGS0005'!$A:$B,2,FALSE),0)</f>
        <v>-510</v>
      </c>
      <c r="G1033" s="45">
        <f t="shared" si="33"/>
        <v>-1390</v>
      </c>
      <c r="H1033" s="2">
        <f t="shared" si="32"/>
        <v>69093</v>
      </c>
      <c r="I1033" s="45">
        <f>MIN((H1033-MAX(H1033:$H$1291)),0)</f>
        <v>-3202</v>
      </c>
      <c r="J1033" s="49">
        <f>MIN(H1033/MAX(H1033:$H$1291)-1,0)</f>
        <v>-4.4290753164119234E-2</v>
      </c>
      <c r="K1033" s="49"/>
    </row>
    <row r="1034" spans="1:11" x14ac:dyDescent="0.25">
      <c r="A1034" s="21">
        <v>44209</v>
      </c>
      <c r="B1034" s="2">
        <f>_xlfn.IFNA(VLOOKUP(A1034,'JGS0001'!$A:$B,2,FALSE),0)</f>
        <v>-222</v>
      </c>
      <c r="C1034" s="2">
        <f>_xlfn.IFNA(VLOOKUP(A1034,'JGS0002'!$A:$B,2,FALSE),0)</f>
        <v>0</v>
      </c>
      <c r="D1034" s="2">
        <f>_xlfn.IFNA(VLOOKUP(A1034,'JGS0003'!$A:$B,2,FALSE),0)</f>
        <v>-1000</v>
      </c>
      <c r="E1034" s="2">
        <f>_xlfn.IFNA(VLOOKUP(A1034,'JGS0004'!$A:$B,2,FALSE),0)</f>
        <v>410</v>
      </c>
      <c r="F1034" s="2">
        <f>_xlfn.IFNA(VLOOKUP(A1034,'JGS0005'!$A:$B,2,FALSE),0)</f>
        <v>-1000</v>
      </c>
      <c r="G1034" s="45">
        <f t="shared" si="33"/>
        <v>-1812</v>
      </c>
      <c r="H1034" s="2">
        <f t="shared" si="32"/>
        <v>70483</v>
      </c>
      <c r="I1034" s="45">
        <f>MIN((H1034-MAX(H1034:$H$1291)),0)</f>
        <v>-1812</v>
      </c>
      <c r="J1034" s="49">
        <f>MIN(H1034/MAX(H1034:$H$1291)-1,0)</f>
        <v>-2.5063973995435362E-2</v>
      </c>
      <c r="K1034" s="49"/>
    </row>
    <row r="1035" spans="1:11" x14ac:dyDescent="0.25">
      <c r="A1035" s="21">
        <v>44208</v>
      </c>
      <c r="B1035" s="2">
        <f>_xlfn.IFNA(VLOOKUP(A1035,'JGS0001'!$A:$B,2,FALSE),0)</f>
        <v>0</v>
      </c>
      <c r="C1035" s="2">
        <f>_xlfn.IFNA(VLOOKUP(A1035,'JGS0002'!$A:$B,2,FALSE),0)</f>
        <v>982</v>
      </c>
      <c r="D1035" s="2">
        <f>_xlfn.IFNA(VLOOKUP(A1035,'JGS0003'!$A:$B,2,FALSE),0)</f>
        <v>492</v>
      </c>
      <c r="E1035" s="2">
        <f>_xlfn.IFNA(VLOOKUP(A1035,'JGS0004'!$A:$B,2,FALSE),0)</f>
        <v>707</v>
      </c>
      <c r="F1035" s="2">
        <f>_xlfn.IFNA(VLOOKUP(A1035,'JGS0005'!$A:$B,2,FALSE),0)</f>
        <v>1574</v>
      </c>
      <c r="G1035" s="45">
        <f t="shared" si="33"/>
        <v>3755</v>
      </c>
      <c r="H1035" s="2">
        <f t="shared" si="32"/>
        <v>72295</v>
      </c>
      <c r="I1035" s="45">
        <f>MIN((H1035-MAX(H1035:$H$1291)),0)</f>
        <v>0</v>
      </c>
      <c r="J1035" s="49">
        <f>MIN(H1035/MAX(H1035:$H$1291)-1,0)</f>
        <v>0</v>
      </c>
      <c r="K1035" s="49"/>
    </row>
    <row r="1036" spans="1:11" x14ac:dyDescent="0.25">
      <c r="A1036" s="21">
        <v>44207</v>
      </c>
      <c r="B1036" s="2">
        <f>_xlfn.IFNA(VLOOKUP(A1036,'JGS0001'!$A:$B,2,FALSE),0)</f>
        <v>-220</v>
      </c>
      <c r="C1036" s="2">
        <f>_xlfn.IFNA(VLOOKUP(A1036,'JGS0002'!$A:$B,2,FALSE),0)</f>
        <v>0</v>
      </c>
      <c r="D1036" s="2">
        <f>_xlfn.IFNA(VLOOKUP(A1036,'JGS0003'!$A:$B,2,FALSE),0)</f>
        <v>0</v>
      </c>
      <c r="E1036" s="2">
        <f>_xlfn.IFNA(VLOOKUP(A1036,'JGS0004'!$A:$B,2,FALSE),0)</f>
        <v>875</v>
      </c>
      <c r="F1036" s="2">
        <f>_xlfn.IFNA(VLOOKUP(A1036,'JGS0005'!$A:$B,2,FALSE),0)</f>
        <v>-1000</v>
      </c>
      <c r="G1036" s="45">
        <f t="shared" si="33"/>
        <v>-345</v>
      </c>
      <c r="H1036" s="2">
        <f t="shared" si="32"/>
        <v>68540</v>
      </c>
      <c r="I1036" s="45">
        <f>MIN((H1036-MAX(H1036:$H$1291)),0)</f>
        <v>-2482</v>
      </c>
      <c r="J1036" s="49">
        <f>MIN(H1036/MAX(H1036:$H$1291)-1,0)</f>
        <v>-3.4946917856438886E-2</v>
      </c>
      <c r="K1036" s="49"/>
    </row>
    <row r="1037" spans="1:11" x14ac:dyDescent="0.25">
      <c r="A1037" s="21">
        <v>44204</v>
      </c>
      <c r="B1037" s="2">
        <f>_xlfn.IFNA(VLOOKUP(A1037,'JGS0001'!$A:$B,2,FALSE),0)</f>
        <v>0</v>
      </c>
      <c r="C1037" s="2">
        <f>_xlfn.IFNA(VLOOKUP(A1037,'JGS0002'!$A:$B,2,FALSE),0)</f>
        <v>351</v>
      </c>
      <c r="D1037" s="2">
        <f>_xlfn.IFNA(VLOOKUP(A1037,'JGS0003'!$A:$B,2,FALSE),0)</f>
        <v>626</v>
      </c>
      <c r="E1037" s="2">
        <f>_xlfn.IFNA(VLOOKUP(A1037,'JGS0004'!$A:$B,2,FALSE),0)</f>
        <v>291</v>
      </c>
      <c r="F1037" s="2">
        <f>_xlfn.IFNA(VLOOKUP(A1037,'JGS0005'!$A:$B,2,FALSE),0)</f>
        <v>1422</v>
      </c>
      <c r="G1037" s="45">
        <f t="shared" si="33"/>
        <v>2690</v>
      </c>
      <c r="H1037" s="2">
        <f t="shared" si="32"/>
        <v>68885</v>
      </c>
      <c r="I1037" s="45">
        <f>MIN((H1037-MAX(H1037:$H$1291)),0)</f>
        <v>-2137</v>
      </c>
      <c r="J1037" s="49">
        <f>MIN(H1037/MAX(H1037:$H$1291)-1,0)</f>
        <v>-3.0089268114105505E-2</v>
      </c>
      <c r="K1037" s="49"/>
    </row>
    <row r="1038" spans="1:11" x14ac:dyDescent="0.25">
      <c r="A1038" s="21">
        <v>44203</v>
      </c>
      <c r="B1038" s="2">
        <f>_xlfn.IFNA(VLOOKUP(A1038,'JGS0001'!$A:$B,2,FALSE),0)</f>
        <v>0</v>
      </c>
      <c r="C1038" s="2">
        <f>_xlfn.IFNA(VLOOKUP(A1038,'JGS0002'!$A:$B,2,FALSE),0)</f>
        <v>0</v>
      </c>
      <c r="D1038" s="2">
        <f>_xlfn.IFNA(VLOOKUP(A1038,'JGS0003'!$A:$B,2,FALSE),0)</f>
        <v>0</v>
      </c>
      <c r="E1038" s="2">
        <f>_xlfn.IFNA(VLOOKUP(A1038,'JGS0004'!$A:$B,2,FALSE),0)</f>
        <v>0</v>
      </c>
      <c r="F1038" s="2">
        <f>_xlfn.IFNA(VLOOKUP(A1038,'JGS0005'!$A:$B,2,FALSE),0)</f>
        <v>0</v>
      </c>
      <c r="G1038" s="45">
        <f t="shared" si="33"/>
        <v>0</v>
      </c>
      <c r="H1038" s="2">
        <f t="shared" si="32"/>
        <v>66195</v>
      </c>
      <c r="I1038" s="45">
        <f>MIN((H1038-MAX(H1038:$H$1291)),0)</f>
        <v>-4827</v>
      </c>
      <c r="J1038" s="49">
        <f>MIN(H1038/MAX(H1038:$H$1291)-1,0)</f>
        <v>-6.7964855960125026E-2</v>
      </c>
      <c r="K1038" s="49"/>
    </row>
    <row r="1039" spans="1:11" x14ac:dyDescent="0.25">
      <c r="A1039" s="21">
        <v>44202</v>
      </c>
      <c r="B1039" s="2">
        <f>_xlfn.IFNA(VLOOKUP(A1039,'JGS0001'!$A:$B,2,FALSE),0)</f>
        <v>-45</v>
      </c>
      <c r="C1039" s="2">
        <f>_xlfn.IFNA(VLOOKUP(A1039,'JGS0002'!$A:$B,2,FALSE),0)</f>
        <v>0</v>
      </c>
      <c r="D1039" s="2">
        <f>_xlfn.IFNA(VLOOKUP(A1039,'JGS0003'!$A:$B,2,FALSE),0)</f>
        <v>0</v>
      </c>
      <c r="E1039" s="2">
        <f>_xlfn.IFNA(VLOOKUP(A1039,'JGS0004'!$A:$B,2,FALSE),0)</f>
        <v>-1000</v>
      </c>
      <c r="F1039" s="2">
        <f>_xlfn.IFNA(VLOOKUP(A1039,'JGS0005'!$A:$B,2,FALSE),0)</f>
        <v>0</v>
      </c>
      <c r="G1039" s="45">
        <f t="shared" si="33"/>
        <v>-1045</v>
      </c>
      <c r="H1039" s="2">
        <f t="shared" si="32"/>
        <v>66195</v>
      </c>
      <c r="I1039" s="45">
        <f>MIN((H1039-MAX(H1039:$H$1291)),0)</f>
        <v>-4827</v>
      </c>
      <c r="J1039" s="49">
        <f>MIN(H1039/MAX(H1039:$H$1291)-1,0)</f>
        <v>-6.7964855960125026E-2</v>
      </c>
      <c r="K1039" s="49"/>
    </row>
    <row r="1040" spans="1:11" x14ac:dyDescent="0.25">
      <c r="A1040" s="21">
        <v>44201</v>
      </c>
      <c r="B1040" s="2">
        <f>_xlfn.IFNA(VLOOKUP(A1040,'JGS0001'!$A:$B,2,FALSE),0)</f>
        <v>0</v>
      </c>
      <c r="C1040" s="2">
        <f>_xlfn.IFNA(VLOOKUP(A1040,'JGS0002'!$A:$B,2,FALSE),0)</f>
        <v>1039</v>
      </c>
      <c r="D1040" s="2">
        <f>_xlfn.IFNA(VLOOKUP(A1040,'JGS0003'!$A:$B,2,FALSE),0)</f>
        <v>0</v>
      </c>
      <c r="E1040" s="2">
        <f>_xlfn.IFNA(VLOOKUP(A1040,'JGS0004'!$A:$B,2,FALSE),0)</f>
        <v>-1000</v>
      </c>
      <c r="F1040" s="2">
        <f>_xlfn.IFNA(VLOOKUP(A1040,'JGS0005'!$A:$B,2,FALSE),0)</f>
        <v>-1010</v>
      </c>
      <c r="G1040" s="45">
        <f t="shared" si="33"/>
        <v>-971</v>
      </c>
      <c r="H1040" s="2">
        <f t="shared" si="32"/>
        <v>67240</v>
      </c>
      <c r="I1040" s="45">
        <f>MIN((H1040-MAX(H1040:$H$1291)),0)</f>
        <v>-3782</v>
      </c>
      <c r="J1040" s="49">
        <f>MIN(H1040/MAX(H1040:$H$1291)-1,0)</f>
        <v>-5.3251105291318157E-2</v>
      </c>
      <c r="K1040" s="49"/>
    </row>
    <row r="1041" spans="1:11" x14ac:dyDescent="0.25">
      <c r="A1041" s="21">
        <v>44200</v>
      </c>
      <c r="B1041" s="2">
        <f>_xlfn.IFNA(VLOOKUP(A1041,'JGS0001'!$A:$B,2,FALSE),0)</f>
        <v>0</v>
      </c>
      <c r="C1041" s="2">
        <f>_xlfn.IFNA(VLOOKUP(A1041,'JGS0002'!$A:$B,2,FALSE),0)</f>
        <v>0</v>
      </c>
      <c r="D1041" s="2">
        <f>_xlfn.IFNA(VLOOKUP(A1041,'JGS0003'!$A:$B,2,FALSE),0)</f>
        <v>0</v>
      </c>
      <c r="E1041" s="2">
        <f>_xlfn.IFNA(VLOOKUP(A1041,'JGS0004'!$A:$B,2,FALSE),0)</f>
        <v>-1000</v>
      </c>
      <c r="F1041" s="2">
        <f>_xlfn.IFNA(VLOOKUP(A1041,'JGS0005'!$A:$B,2,FALSE),0)</f>
        <v>-1000</v>
      </c>
      <c r="G1041" s="45">
        <f t="shared" si="33"/>
        <v>-2000</v>
      </c>
      <c r="H1041" s="2">
        <f t="shared" si="32"/>
        <v>68211</v>
      </c>
      <c r="I1041" s="45">
        <f>MIN((H1041-MAX(H1041:$H$1291)),0)</f>
        <v>-2811</v>
      </c>
      <c r="J1041" s="49">
        <f>MIN(H1041/MAX(H1041:$H$1291)-1,0)</f>
        <v>-3.9579285291881372E-2</v>
      </c>
      <c r="K1041" s="49"/>
    </row>
    <row r="1042" spans="1:11" x14ac:dyDescent="0.25">
      <c r="A1042" s="21">
        <v>44197</v>
      </c>
      <c r="B1042" s="2">
        <f>_xlfn.IFNA(VLOOKUP(A1042,'JGS0001'!$A:$B,2,FALSE),0)</f>
        <v>74</v>
      </c>
      <c r="C1042" s="2">
        <f>_xlfn.IFNA(VLOOKUP(A1042,'JGS0002'!$A:$B,2,FALSE),0)</f>
        <v>-70</v>
      </c>
      <c r="D1042" s="2">
        <f>_xlfn.IFNA(VLOOKUP(A1042,'JGS0003'!$A:$B,2,FALSE),0)</f>
        <v>0</v>
      </c>
      <c r="E1042" s="2">
        <f>_xlfn.IFNA(VLOOKUP(A1042,'JGS0004'!$A:$B,2,FALSE),0)</f>
        <v>338</v>
      </c>
      <c r="F1042" s="2">
        <f>_xlfn.IFNA(VLOOKUP(A1042,'JGS0005'!$A:$B,2,FALSE),0)</f>
        <v>270</v>
      </c>
      <c r="G1042" s="45">
        <f t="shared" si="33"/>
        <v>612</v>
      </c>
      <c r="H1042" s="2">
        <f t="shared" si="32"/>
        <v>70211</v>
      </c>
      <c r="I1042" s="45">
        <f>MIN((H1042-MAX(H1042:$H$1291)),0)</f>
        <v>-811</v>
      </c>
      <c r="J1042" s="49">
        <f>MIN(H1042/MAX(H1042:$H$1291)-1,0)</f>
        <v>-1.1418996930528613E-2</v>
      </c>
      <c r="K1042" s="49"/>
    </row>
    <row r="1043" spans="1:11" x14ac:dyDescent="0.25">
      <c r="A1043" s="21">
        <v>44196</v>
      </c>
      <c r="B1043" s="2">
        <f>_xlfn.IFNA(VLOOKUP(A1043,'JGS0001'!$A:$B,2,FALSE),0)</f>
        <v>0</v>
      </c>
      <c r="C1043" s="2">
        <f>_xlfn.IFNA(VLOOKUP(A1043,'JGS0002'!$A:$B,2,FALSE),0)</f>
        <v>156</v>
      </c>
      <c r="D1043" s="2">
        <f>_xlfn.IFNA(VLOOKUP(A1043,'JGS0003'!$A:$B,2,FALSE),0)</f>
        <v>360</v>
      </c>
      <c r="E1043" s="2">
        <f>_xlfn.IFNA(VLOOKUP(A1043,'JGS0004'!$A:$B,2,FALSE),0)</f>
        <v>0</v>
      </c>
      <c r="F1043" s="2">
        <f>_xlfn.IFNA(VLOOKUP(A1043,'JGS0005'!$A:$B,2,FALSE),0)</f>
        <v>0</v>
      </c>
      <c r="G1043" s="45">
        <f t="shared" si="33"/>
        <v>516</v>
      </c>
      <c r="H1043" s="2">
        <f t="shared" si="32"/>
        <v>69599</v>
      </c>
      <c r="I1043" s="45">
        <f>MIN((H1043-MAX(H1043:$H$1291)),0)</f>
        <v>-1423</v>
      </c>
      <c r="J1043" s="49">
        <f>MIN(H1043/MAX(H1043:$H$1291)-1,0)</f>
        <v>-2.0036045169102512E-2</v>
      </c>
      <c r="K1043" s="49"/>
    </row>
    <row r="1044" spans="1:11" x14ac:dyDescent="0.25">
      <c r="A1044" s="21">
        <v>44195</v>
      </c>
      <c r="B1044" s="2">
        <f>_xlfn.IFNA(VLOOKUP(A1044,'JGS0001'!$A:$B,2,FALSE),0)</f>
        <v>0</v>
      </c>
      <c r="C1044" s="2">
        <f>_xlfn.IFNA(VLOOKUP(A1044,'JGS0002'!$A:$B,2,FALSE),0)</f>
        <v>0</v>
      </c>
      <c r="D1044" s="2">
        <f>_xlfn.IFNA(VLOOKUP(A1044,'JGS0003'!$A:$B,2,FALSE),0)</f>
        <v>30</v>
      </c>
      <c r="E1044" s="2">
        <f>_xlfn.IFNA(VLOOKUP(A1044,'JGS0004'!$A:$B,2,FALSE),0)</f>
        <v>0</v>
      </c>
      <c r="F1044" s="2">
        <f>_xlfn.IFNA(VLOOKUP(A1044,'JGS0005'!$A:$B,2,FALSE),0)</f>
        <v>184</v>
      </c>
      <c r="G1044" s="45">
        <f t="shared" si="33"/>
        <v>214</v>
      </c>
      <c r="H1044" s="2">
        <f t="shared" si="32"/>
        <v>69083</v>
      </c>
      <c r="I1044" s="45">
        <f>MIN((H1044-MAX(H1044:$H$1291)),0)</f>
        <v>-1939</v>
      </c>
      <c r="J1044" s="49">
        <f>MIN(H1044/MAX(H1044:$H$1291)-1,0)</f>
        <v>-2.7301399566331597E-2</v>
      </c>
      <c r="K1044" s="49"/>
    </row>
    <row r="1045" spans="1:11" x14ac:dyDescent="0.25">
      <c r="A1045" s="21">
        <v>44194</v>
      </c>
      <c r="B1045" s="2">
        <f>_xlfn.IFNA(VLOOKUP(A1045,'JGS0001'!$A:$B,2,FALSE),0)</f>
        <v>-1000</v>
      </c>
      <c r="C1045" s="2">
        <f>_xlfn.IFNA(VLOOKUP(A1045,'JGS0002'!$A:$B,2,FALSE),0)</f>
        <v>-20</v>
      </c>
      <c r="D1045" s="2">
        <f>_xlfn.IFNA(VLOOKUP(A1045,'JGS0003'!$A:$B,2,FALSE),0)</f>
        <v>0</v>
      </c>
      <c r="E1045" s="2">
        <f>_xlfn.IFNA(VLOOKUP(A1045,'JGS0004'!$A:$B,2,FALSE),0)</f>
        <v>-133</v>
      </c>
      <c r="F1045" s="2">
        <f>_xlfn.IFNA(VLOOKUP(A1045,'JGS0005'!$A:$B,2,FALSE),0)</f>
        <v>-1000</v>
      </c>
      <c r="G1045" s="45">
        <f t="shared" si="33"/>
        <v>-2153</v>
      </c>
      <c r="H1045" s="2">
        <f t="shared" si="32"/>
        <v>68869</v>
      </c>
      <c r="I1045" s="45">
        <f>MIN((H1045-MAX(H1045:$H$1291)),0)</f>
        <v>-2153</v>
      </c>
      <c r="J1045" s="49">
        <f>MIN(H1045/MAX(H1045:$H$1291)-1,0)</f>
        <v>-3.0314550420996289E-2</v>
      </c>
      <c r="K1045" s="49"/>
    </row>
    <row r="1046" spans="1:11" x14ac:dyDescent="0.25">
      <c r="A1046" s="21">
        <v>44193</v>
      </c>
      <c r="B1046" s="2">
        <f>_xlfn.IFNA(VLOOKUP(A1046,'JGS0001'!$A:$B,2,FALSE),0)</f>
        <v>-210</v>
      </c>
      <c r="C1046" s="2">
        <f>_xlfn.IFNA(VLOOKUP(A1046,'JGS0002'!$A:$B,2,FALSE),0)</f>
        <v>153</v>
      </c>
      <c r="D1046" s="2">
        <f>_xlfn.IFNA(VLOOKUP(A1046,'JGS0003'!$A:$B,2,FALSE),0)</f>
        <v>265</v>
      </c>
      <c r="E1046" s="2">
        <f>_xlfn.IFNA(VLOOKUP(A1046,'JGS0004'!$A:$B,2,FALSE),0)</f>
        <v>576</v>
      </c>
      <c r="F1046" s="2">
        <f>_xlfn.IFNA(VLOOKUP(A1046,'JGS0005'!$A:$B,2,FALSE),0)</f>
        <v>410</v>
      </c>
      <c r="G1046" s="45">
        <f t="shared" si="33"/>
        <v>1194</v>
      </c>
      <c r="H1046" s="2">
        <f t="shared" si="32"/>
        <v>71022</v>
      </c>
      <c r="I1046" s="45">
        <f>MIN((H1046-MAX(H1046:$H$1291)),0)</f>
        <v>0</v>
      </c>
      <c r="J1046" s="49">
        <f>MIN(H1046/MAX(H1046:$H$1291)-1,0)</f>
        <v>0</v>
      </c>
      <c r="K1046" s="49"/>
    </row>
    <row r="1047" spans="1:11" x14ac:dyDescent="0.25">
      <c r="A1047" s="21">
        <v>44189</v>
      </c>
      <c r="B1047" s="2">
        <f>_xlfn.IFNA(VLOOKUP(A1047,'JGS0001'!$A:$B,2,FALSE),0)</f>
        <v>0</v>
      </c>
      <c r="C1047" s="2">
        <f>_xlfn.IFNA(VLOOKUP(A1047,'JGS0002'!$A:$B,2,FALSE),0)</f>
        <v>445</v>
      </c>
      <c r="D1047" s="2">
        <f>_xlfn.IFNA(VLOOKUP(A1047,'JGS0003'!$A:$B,2,FALSE),0)</f>
        <v>0</v>
      </c>
      <c r="E1047" s="2">
        <f>_xlfn.IFNA(VLOOKUP(A1047,'JGS0004'!$A:$B,2,FALSE),0)</f>
        <v>0</v>
      </c>
      <c r="F1047" s="2">
        <f>_xlfn.IFNA(VLOOKUP(A1047,'JGS0005'!$A:$B,2,FALSE),0)</f>
        <v>-1001</v>
      </c>
      <c r="G1047" s="45">
        <f t="shared" si="33"/>
        <v>-556</v>
      </c>
      <c r="H1047" s="2">
        <f t="shared" si="32"/>
        <v>69828</v>
      </c>
      <c r="I1047" s="45">
        <f>MIN((H1047-MAX(H1047:$H$1291)),0)</f>
        <v>-556</v>
      </c>
      <c r="J1047" s="49">
        <f>MIN(H1047/MAX(H1047:$H$1291)-1,0)</f>
        <v>-7.8995226187770218E-3</v>
      </c>
      <c r="K1047" s="49"/>
    </row>
    <row r="1048" spans="1:11" x14ac:dyDescent="0.25">
      <c r="A1048" s="21">
        <v>44188</v>
      </c>
      <c r="B1048" s="2">
        <f>_xlfn.IFNA(VLOOKUP(A1048,'JGS0001'!$A:$B,2,FALSE),0)</f>
        <v>0</v>
      </c>
      <c r="C1048" s="2">
        <f>_xlfn.IFNA(VLOOKUP(A1048,'JGS0002'!$A:$B,2,FALSE),0)</f>
        <v>854</v>
      </c>
      <c r="D1048" s="2">
        <f>_xlfn.IFNA(VLOOKUP(A1048,'JGS0003'!$A:$B,2,FALSE),0)</f>
        <v>445</v>
      </c>
      <c r="E1048" s="2">
        <f>_xlfn.IFNA(VLOOKUP(A1048,'JGS0004'!$A:$B,2,FALSE),0)</f>
        <v>0</v>
      </c>
      <c r="F1048" s="2">
        <f>_xlfn.IFNA(VLOOKUP(A1048,'JGS0005'!$A:$B,2,FALSE),0)</f>
        <v>1043</v>
      </c>
      <c r="G1048" s="45">
        <f t="shared" si="33"/>
        <v>2342</v>
      </c>
      <c r="H1048" s="2">
        <f t="shared" si="32"/>
        <v>70384</v>
      </c>
      <c r="I1048" s="45">
        <f>MIN((H1048-MAX(H1048:$H$1291)),0)</f>
        <v>0</v>
      </c>
      <c r="J1048" s="49">
        <f>MIN(H1048/MAX(H1048:$H$1291)-1,0)</f>
        <v>0</v>
      </c>
      <c r="K1048" s="49"/>
    </row>
    <row r="1049" spans="1:11" x14ac:dyDescent="0.25">
      <c r="A1049" s="21">
        <v>44187</v>
      </c>
      <c r="B1049" s="2">
        <f>_xlfn.IFNA(VLOOKUP(A1049,'JGS0001'!$A:$B,2,FALSE),0)</f>
        <v>0</v>
      </c>
      <c r="C1049" s="2">
        <f>_xlfn.IFNA(VLOOKUP(A1049,'JGS0002'!$A:$B,2,FALSE),0)</f>
        <v>0</v>
      </c>
      <c r="D1049" s="2">
        <f>_xlfn.IFNA(VLOOKUP(A1049,'JGS0003'!$A:$B,2,FALSE),0)</f>
        <v>0</v>
      </c>
      <c r="E1049" s="2">
        <f>_xlfn.IFNA(VLOOKUP(A1049,'JGS0004'!$A:$B,2,FALSE),0)</f>
        <v>0</v>
      </c>
      <c r="F1049" s="2">
        <f>_xlfn.IFNA(VLOOKUP(A1049,'JGS0005'!$A:$B,2,FALSE),0)</f>
        <v>0</v>
      </c>
      <c r="G1049" s="45">
        <f t="shared" si="33"/>
        <v>0</v>
      </c>
      <c r="H1049" s="2">
        <f t="shared" si="32"/>
        <v>68042</v>
      </c>
      <c r="I1049" s="45">
        <f>MIN((H1049-MAX(H1049:$H$1291)),0)</f>
        <v>0</v>
      </c>
      <c r="J1049" s="49">
        <f>MIN(H1049/MAX(H1049:$H$1291)-1,0)</f>
        <v>0</v>
      </c>
      <c r="K1049" s="49"/>
    </row>
    <row r="1050" spans="1:11" x14ac:dyDescent="0.25">
      <c r="A1050" s="21">
        <v>44186</v>
      </c>
      <c r="B1050" s="2">
        <f>_xlfn.IFNA(VLOOKUP(A1050,'JGS0001'!$A:$B,2,FALSE),0)</f>
        <v>0</v>
      </c>
      <c r="C1050" s="2">
        <f>_xlfn.IFNA(VLOOKUP(A1050,'JGS0002'!$A:$B,2,FALSE),0)</f>
        <v>-1000</v>
      </c>
      <c r="D1050" s="2">
        <f>_xlfn.IFNA(VLOOKUP(A1050,'JGS0003'!$A:$B,2,FALSE),0)</f>
        <v>0</v>
      </c>
      <c r="E1050" s="2">
        <f>_xlfn.IFNA(VLOOKUP(A1050,'JGS0004'!$A:$B,2,FALSE),0)</f>
        <v>-1002</v>
      </c>
      <c r="F1050" s="2">
        <f>_xlfn.IFNA(VLOOKUP(A1050,'JGS0005'!$A:$B,2,FALSE),0)</f>
        <v>7027</v>
      </c>
      <c r="G1050" s="45">
        <f t="shared" si="33"/>
        <v>5025</v>
      </c>
      <c r="H1050" s="2">
        <f t="shared" si="32"/>
        <v>68042</v>
      </c>
      <c r="I1050" s="45">
        <f>MIN((H1050-MAX(H1050:$H$1291)),0)</f>
        <v>0</v>
      </c>
      <c r="J1050" s="49">
        <f>MIN(H1050/MAX(H1050:$H$1291)-1,0)</f>
        <v>0</v>
      </c>
      <c r="K1050" s="49"/>
    </row>
    <row r="1051" spans="1:11" x14ac:dyDescent="0.25">
      <c r="A1051" s="21">
        <v>44183</v>
      </c>
      <c r="B1051" s="2">
        <f>_xlfn.IFNA(VLOOKUP(A1051,'JGS0001'!$A:$B,2,FALSE),0)</f>
        <v>0</v>
      </c>
      <c r="C1051" s="2">
        <f>_xlfn.IFNA(VLOOKUP(A1051,'JGS0002'!$A:$B,2,FALSE),0)</f>
        <v>0</v>
      </c>
      <c r="D1051" s="2">
        <f>_xlfn.IFNA(VLOOKUP(A1051,'JGS0003'!$A:$B,2,FALSE),0)</f>
        <v>0</v>
      </c>
      <c r="E1051" s="2">
        <f>_xlfn.IFNA(VLOOKUP(A1051,'JGS0004'!$A:$B,2,FALSE),0)</f>
        <v>-1000</v>
      </c>
      <c r="F1051" s="2">
        <f>_xlfn.IFNA(VLOOKUP(A1051,'JGS0005'!$A:$B,2,FALSE),0)</f>
        <v>70</v>
      </c>
      <c r="G1051" s="45">
        <f t="shared" si="33"/>
        <v>-930</v>
      </c>
      <c r="H1051" s="2">
        <f t="shared" si="32"/>
        <v>63017</v>
      </c>
      <c r="I1051" s="45">
        <f>MIN((H1051-MAX(H1051:$H$1291)),0)</f>
        <v>-2579</v>
      </c>
      <c r="J1051" s="49">
        <f>MIN(H1051/MAX(H1051:$H$1291)-1,0)</f>
        <v>-3.9316421733032514E-2</v>
      </c>
      <c r="K1051" s="49"/>
    </row>
    <row r="1052" spans="1:11" x14ac:dyDescent="0.25">
      <c r="A1052" s="21">
        <v>44182</v>
      </c>
      <c r="B1052" s="2">
        <f>_xlfn.IFNA(VLOOKUP(A1052,'JGS0001'!$A:$B,2,FALSE),0)</f>
        <v>0</v>
      </c>
      <c r="C1052" s="2">
        <f>_xlfn.IFNA(VLOOKUP(A1052,'JGS0002'!$A:$B,2,FALSE),0)</f>
        <v>650</v>
      </c>
      <c r="D1052" s="2">
        <f>_xlfn.IFNA(VLOOKUP(A1052,'JGS0003'!$A:$B,2,FALSE),0)</f>
        <v>350</v>
      </c>
      <c r="E1052" s="2">
        <f>_xlfn.IFNA(VLOOKUP(A1052,'JGS0004'!$A:$B,2,FALSE),0)</f>
        <v>199</v>
      </c>
      <c r="F1052" s="2">
        <f>_xlfn.IFNA(VLOOKUP(A1052,'JGS0005'!$A:$B,2,FALSE),0)</f>
        <v>867</v>
      </c>
      <c r="G1052" s="45">
        <f t="shared" si="33"/>
        <v>2066</v>
      </c>
      <c r="H1052" s="2">
        <f t="shared" si="32"/>
        <v>63947</v>
      </c>
      <c r="I1052" s="45">
        <f>MIN((H1052-MAX(H1052:$H$1291)),0)</f>
        <v>-1649</v>
      </c>
      <c r="J1052" s="49">
        <f>MIN(H1052/MAX(H1052:$H$1291)-1,0)</f>
        <v>-2.5138727971217745E-2</v>
      </c>
      <c r="K1052" s="49"/>
    </row>
    <row r="1053" spans="1:11" x14ac:dyDescent="0.25">
      <c r="A1053" s="21">
        <v>44181</v>
      </c>
      <c r="B1053" s="2">
        <f>_xlfn.IFNA(VLOOKUP(A1053,'JGS0001'!$A:$B,2,FALSE),0)</f>
        <v>0</v>
      </c>
      <c r="C1053" s="2">
        <f>_xlfn.IFNA(VLOOKUP(A1053,'JGS0002'!$A:$B,2,FALSE),0)</f>
        <v>340</v>
      </c>
      <c r="D1053" s="2">
        <f>_xlfn.IFNA(VLOOKUP(A1053,'JGS0003'!$A:$B,2,FALSE),0)</f>
        <v>385</v>
      </c>
      <c r="E1053" s="2">
        <f>_xlfn.IFNA(VLOOKUP(A1053,'JGS0004'!$A:$B,2,FALSE),0)</f>
        <v>-64</v>
      </c>
      <c r="F1053" s="2">
        <f>_xlfn.IFNA(VLOOKUP(A1053,'JGS0005'!$A:$B,2,FALSE),0)</f>
        <v>782</v>
      </c>
      <c r="G1053" s="45">
        <f t="shared" si="33"/>
        <v>1443</v>
      </c>
      <c r="H1053" s="2">
        <f t="shared" si="32"/>
        <v>61881</v>
      </c>
      <c r="I1053" s="45">
        <f>MIN((H1053-MAX(H1053:$H$1291)),0)</f>
        <v>-3715</v>
      </c>
      <c r="J1053" s="49">
        <f>MIN(H1053/MAX(H1053:$H$1291)-1,0)</f>
        <v>-5.6634550887249224E-2</v>
      </c>
      <c r="K1053" s="49"/>
    </row>
    <row r="1054" spans="1:11" x14ac:dyDescent="0.25">
      <c r="A1054" s="21">
        <v>44180</v>
      </c>
      <c r="B1054" s="2">
        <f>_xlfn.IFNA(VLOOKUP(A1054,'JGS0001'!$A:$B,2,FALSE),0)</f>
        <v>0</v>
      </c>
      <c r="C1054" s="2">
        <f>_xlfn.IFNA(VLOOKUP(A1054,'JGS0002'!$A:$B,2,FALSE),0)</f>
        <v>0</v>
      </c>
      <c r="D1054" s="2">
        <f>_xlfn.IFNA(VLOOKUP(A1054,'JGS0003'!$A:$B,2,FALSE),0)</f>
        <v>0</v>
      </c>
      <c r="E1054" s="2">
        <f>_xlfn.IFNA(VLOOKUP(A1054,'JGS0004'!$A:$B,2,FALSE),0)</f>
        <v>-1001</v>
      </c>
      <c r="F1054" s="2">
        <f>_xlfn.IFNA(VLOOKUP(A1054,'JGS0005'!$A:$B,2,FALSE),0)</f>
        <v>-324</v>
      </c>
      <c r="G1054" s="45">
        <f t="shared" si="33"/>
        <v>-1325</v>
      </c>
      <c r="H1054" s="2">
        <f t="shared" si="32"/>
        <v>60438</v>
      </c>
      <c r="I1054" s="45">
        <f>MIN((H1054-MAX(H1054:$H$1291)),0)</f>
        <v>-5158</v>
      </c>
      <c r="J1054" s="49">
        <f>MIN(H1054/MAX(H1054:$H$1291)-1,0)</f>
        <v>-7.8632843466065028E-2</v>
      </c>
      <c r="K1054" s="49"/>
    </row>
    <row r="1055" spans="1:11" x14ac:dyDescent="0.25">
      <c r="A1055" s="21">
        <v>44179</v>
      </c>
      <c r="B1055" s="2">
        <f>_xlfn.IFNA(VLOOKUP(A1055,'JGS0001'!$A:$B,2,FALSE),0)</f>
        <v>0</v>
      </c>
      <c r="C1055" s="2">
        <f>_xlfn.IFNA(VLOOKUP(A1055,'JGS0002'!$A:$B,2,FALSE),0)</f>
        <v>0</v>
      </c>
      <c r="D1055" s="2">
        <f>_xlfn.IFNA(VLOOKUP(A1055,'JGS0003'!$A:$B,2,FALSE),0)</f>
        <v>0</v>
      </c>
      <c r="E1055" s="2">
        <f>_xlfn.IFNA(VLOOKUP(A1055,'JGS0004'!$A:$B,2,FALSE),0)</f>
        <v>-230</v>
      </c>
      <c r="F1055" s="2">
        <f>_xlfn.IFNA(VLOOKUP(A1055,'JGS0005'!$A:$B,2,FALSE),0)</f>
        <v>0</v>
      </c>
      <c r="G1055" s="45">
        <f t="shared" si="33"/>
        <v>-230</v>
      </c>
      <c r="H1055" s="2">
        <f t="shared" si="32"/>
        <v>61763</v>
      </c>
      <c r="I1055" s="45">
        <f>MIN((H1055-MAX(H1055:$H$1291)),0)</f>
        <v>-3833</v>
      </c>
      <c r="J1055" s="49">
        <f>MIN(H1055/MAX(H1055:$H$1291)-1,0)</f>
        <v>-5.8433441063479474E-2</v>
      </c>
      <c r="K1055" s="49"/>
    </row>
    <row r="1056" spans="1:11" x14ac:dyDescent="0.25">
      <c r="A1056" s="21">
        <v>44176</v>
      </c>
      <c r="B1056" s="2">
        <f>_xlfn.IFNA(VLOOKUP(A1056,'JGS0001'!$A:$B,2,FALSE),0)</f>
        <v>0</v>
      </c>
      <c r="C1056" s="2">
        <f>_xlfn.IFNA(VLOOKUP(A1056,'JGS0002'!$A:$B,2,FALSE),0)</f>
        <v>-1000</v>
      </c>
      <c r="D1056" s="2">
        <f>_xlfn.IFNA(VLOOKUP(A1056,'JGS0003'!$A:$B,2,FALSE),0)</f>
        <v>-705</v>
      </c>
      <c r="E1056" s="2">
        <f>_xlfn.IFNA(VLOOKUP(A1056,'JGS0004'!$A:$B,2,FALSE),0)</f>
        <v>0</v>
      </c>
      <c r="F1056" s="2">
        <f>_xlfn.IFNA(VLOOKUP(A1056,'JGS0005'!$A:$B,2,FALSE),0)</f>
        <v>-1000</v>
      </c>
      <c r="G1056" s="45">
        <f t="shared" si="33"/>
        <v>-2705</v>
      </c>
      <c r="H1056" s="2">
        <f t="shared" si="32"/>
        <v>61993</v>
      </c>
      <c r="I1056" s="45">
        <f>MIN((H1056-MAX(H1056:$H$1291)),0)</f>
        <v>-3603</v>
      </c>
      <c r="J1056" s="49">
        <f>MIN(H1056/MAX(H1056:$H$1291)-1,0)</f>
        <v>-5.4927129703030708E-2</v>
      </c>
      <c r="K1056" s="49"/>
    </row>
    <row r="1057" spans="1:11" x14ac:dyDescent="0.25">
      <c r="A1057" s="21">
        <v>44175</v>
      </c>
      <c r="B1057" s="2">
        <f>_xlfn.IFNA(VLOOKUP(A1057,'JGS0001'!$A:$B,2,FALSE),0)</f>
        <v>0</v>
      </c>
      <c r="C1057" s="2">
        <f>_xlfn.IFNA(VLOOKUP(A1057,'JGS0002'!$A:$B,2,FALSE),0)</f>
        <v>0</v>
      </c>
      <c r="D1057" s="2">
        <f>_xlfn.IFNA(VLOOKUP(A1057,'JGS0003'!$A:$B,2,FALSE),0)</f>
        <v>0</v>
      </c>
      <c r="E1057" s="2">
        <f>_xlfn.IFNA(VLOOKUP(A1057,'JGS0004'!$A:$B,2,FALSE),0)</f>
        <v>0</v>
      </c>
      <c r="F1057" s="2">
        <f>_xlfn.IFNA(VLOOKUP(A1057,'JGS0005'!$A:$B,2,FALSE),0)</f>
        <v>-898</v>
      </c>
      <c r="G1057" s="45">
        <f t="shared" si="33"/>
        <v>-898</v>
      </c>
      <c r="H1057" s="2">
        <f t="shared" si="32"/>
        <v>64698</v>
      </c>
      <c r="I1057" s="45">
        <f>MIN((H1057-MAX(H1057:$H$1291)),0)</f>
        <v>-898</v>
      </c>
      <c r="J1057" s="49">
        <f>MIN(H1057/MAX(H1057:$H$1291)-1,0)</f>
        <v>-1.3689859137752336E-2</v>
      </c>
      <c r="K1057" s="49"/>
    </row>
    <row r="1058" spans="1:11" x14ac:dyDescent="0.25">
      <c r="A1058" s="21">
        <v>44174</v>
      </c>
      <c r="B1058" s="2">
        <f>_xlfn.IFNA(VLOOKUP(A1058,'JGS0001'!$A:$B,2,FALSE),0)</f>
        <v>495</v>
      </c>
      <c r="C1058" s="2">
        <f>_xlfn.IFNA(VLOOKUP(A1058,'JGS0002'!$A:$B,2,FALSE),0)</f>
        <v>472</v>
      </c>
      <c r="D1058" s="2">
        <f>_xlfn.IFNA(VLOOKUP(A1058,'JGS0003'!$A:$B,2,FALSE),0)</f>
        <v>430</v>
      </c>
      <c r="E1058" s="2">
        <f>_xlfn.IFNA(VLOOKUP(A1058,'JGS0004'!$A:$B,2,FALSE),0)</f>
        <v>1106</v>
      </c>
      <c r="F1058" s="2">
        <f>_xlfn.IFNA(VLOOKUP(A1058,'JGS0005'!$A:$B,2,FALSE),0)</f>
        <v>1208</v>
      </c>
      <c r="G1058" s="45">
        <f t="shared" si="33"/>
        <v>3711</v>
      </c>
      <c r="H1058" s="2">
        <f t="shared" si="32"/>
        <v>65596</v>
      </c>
      <c r="I1058" s="45">
        <f>MIN((H1058-MAX(H1058:$H$1291)),0)</f>
        <v>0</v>
      </c>
      <c r="J1058" s="49">
        <f>MIN(H1058/MAX(H1058:$H$1291)-1,0)</f>
        <v>0</v>
      </c>
      <c r="K1058" s="49"/>
    </row>
    <row r="1059" spans="1:11" x14ac:dyDescent="0.25">
      <c r="A1059" s="21">
        <v>44173</v>
      </c>
      <c r="B1059" s="2">
        <f>_xlfn.IFNA(VLOOKUP(A1059,'JGS0001'!$A:$B,2,FALSE),0)</f>
        <v>0</v>
      </c>
      <c r="C1059" s="2">
        <f>_xlfn.IFNA(VLOOKUP(A1059,'JGS0002'!$A:$B,2,FALSE),0)</f>
        <v>0</v>
      </c>
      <c r="D1059" s="2">
        <f>_xlfn.IFNA(VLOOKUP(A1059,'JGS0003'!$A:$B,2,FALSE),0)</f>
        <v>450</v>
      </c>
      <c r="E1059" s="2">
        <f>_xlfn.IFNA(VLOOKUP(A1059,'JGS0004'!$A:$B,2,FALSE),0)</f>
        <v>426</v>
      </c>
      <c r="F1059" s="2">
        <f>_xlfn.IFNA(VLOOKUP(A1059,'JGS0005'!$A:$B,2,FALSE),0)</f>
        <v>-1000</v>
      </c>
      <c r="G1059" s="45">
        <f t="shared" si="33"/>
        <v>-124</v>
      </c>
      <c r="H1059" s="2">
        <f t="shared" si="32"/>
        <v>61885</v>
      </c>
      <c r="I1059" s="45">
        <f>MIN((H1059-MAX(H1059:$H$1291)),0)</f>
        <v>-124</v>
      </c>
      <c r="J1059" s="49">
        <f>MIN(H1059/MAX(H1059:$H$1291)-1,0)</f>
        <v>-1.9997097195568747E-3</v>
      </c>
      <c r="K1059" s="49"/>
    </row>
    <row r="1060" spans="1:11" x14ac:dyDescent="0.25">
      <c r="A1060" s="21">
        <v>44172</v>
      </c>
      <c r="B1060" s="2">
        <f>_xlfn.IFNA(VLOOKUP(A1060,'JGS0001'!$A:$B,2,FALSE),0)</f>
        <v>0</v>
      </c>
      <c r="C1060" s="2">
        <f>_xlfn.IFNA(VLOOKUP(A1060,'JGS0002'!$A:$B,2,FALSE),0)</f>
        <v>235</v>
      </c>
      <c r="D1060" s="2">
        <f>_xlfn.IFNA(VLOOKUP(A1060,'JGS0003'!$A:$B,2,FALSE),0)</f>
        <v>20</v>
      </c>
      <c r="E1060" s="2">
        <f>_xlfn.IFNA(VLOOKUP(A1060,'JGS0004'!$A:$B,2,FALSE),0)</f>
        <v>463</v>
      </c>
      <c r="F1060" s="2">
        <f>_xlfn.IFNA(VLOOKUP(A1060,'JGS0005'!$A:$B,2,FALSE),0)</f>
        <v>0</v>
      </c>
      <c r="G1060" s="45">
        <f t="shared" si="33"/>
        <v>718</v>
      </c>
      <c r="H1060" s="2">
        <f t="shared" si="32"/>
        <v>62009</v>
      </c>
      <c r="I1060" s="45">
        <f>MIN((H1060-MAX(H1060:$H$1291)),0)</f>
        <v>0</v>
      </c>
      <c r="J1060" s="49">
        <f>MIN(H1060/MAX(H1060:$H$1291)-1,0)</f>
        <v>0</v>
      </c>
      <c r="K1060" s="49"/>
    </row>
    <row r="1061" spans="1:11" x14ac:dyDescent="0.25">
      <c r="A1061" s="21">
        <v>44169</v>
      </c>
      <c r="B1061" s="2">
        <f>_xlfn.IFNA(VLOOKUP(A1061,'JGS0001'!$A:$B,2,FALSE),0)</f>
        <v>0</v>
      </c>
      <c r="C1061" s="2">
        <f>_xlfn.IFNA(VLOOKUP(A1061,'JGS0002'!$A:$B,2,FALSE),0)</f>
        <v>0</v>
      </c>
      <c r="D1061" s="2">
        <f>_xlfn.IFNA(VLOOKUP(A1061,'JGS0003'!$A:$B,2,FALSE),0)</f>
        <v>417</v>
      </c>
      <c r="E1061" s="2">
        <f>_xlfn.IFNA(VLOOKUP(A1061,'JGS0004'!$A:$B,2,FALSE),0)</f>
        <v>450</v>
      </c>
      <c r="F1061" s="2">
        <f>_xlfn.IFNA(VLOOKUP(A1061,'JGS0005'!$A:$B,2,FALSE),0)</f>
        <v>1592</v>
      </c>
      <c r="G1061" s="45">
        <f t="shared" si="33"/>
        <v>2459</v>
      </c>
      <c r="H1061" s="2">
        <f t="shared" si="32"/>
        <v>61291</v>
      </c>
      <c r="I1061" s="45">
        <f>MIN((H1061-MAX(H1061:$H$1291)),0)</f>
        <v>0</v>
      </c>
      <c r="J1061" s="49">
        <f>MIN(H1061/MAX(H1061:$H$1291)-1,0)</f>
        <v>0</v>
      </c>
      <c r="K1061" s="49"/>
    </row>
    <row r="1062" spans="1:11" x14ac:dyDescent="0.25">
      <c r="A1062" s="21">
        <v>44168</v>
      </c>
      <c r="B1062" s="2">
        <f>_xlfn.IFNA(VLOOKUP(A1062,'JGS0001'!$A:$B,2,FALSE),0)</f>
        <v>0</v>
      </c>
      <c r="C1062" s="2">
        <f>_xlfn.IFNA(VLOOKUP(A1062,'JGS0002'!$A:$B,2,FALSE),0)</f>
        <v>0</v>
      </c>
      <c r="D1062" s="2">
        <f>_xlfn.IFNA(VLOOKUP(A1062,'JGS0003'!$A:$B,2,FALSE),0)</f>
        <v>-10</v>
      </c>
      <c r="E1062" s="2">
        <f>_xlfn.IFNA(VLOOKUP(A1062,'JGS0004'!$A:$B,2,FALSE),0)</f>
        <v>-231</v>
      </c>
      <c r="F1062" s="2">
        <f>_xlfn.IFNA(VLOOKUP(A1062,'JGS0005'!$A:$B,2,FALSE),0)</f>
        <v>-240</v>
      </c>
      <c r="G1062" s="45">
        <f t="shared" si="33"/>
        <v>-481</v>
      </c>
      <c r="H1062" s="2">
        <f t="shared" si="32"/>
        <v>58832</v>
      </c>
      <c r="I1062" s="45">
        <f>MIN((H1062-MAX(H1062:$H$1291)),0)</f>
        <v>-2346</v>
      </c>
      <c r="J1062" s="49">
        <f>MIN(H1062/MAX(H1062:$H$1291)-1,0)</f>
        <v>-3.8347118245120826E-2</v>
      </c>
      <c r="K1062" s="49"/>
    </row>
    <row r="1063" spans="1:11" x14ac:dyDescent="0.25">
      <c r="A1063" s="21">
        <v>44167</v>
      </c>
      <c r="B1063" s="2">
        <f>_xlfn.IFNA(VLOOKUP(A1063,'JGS0001'!$A:$B,2,FALSE),0)</f>
        <v>0</v>
      </c>
      <c r="C1063" s="2">
        <f>_xlfn.IFNA(VLOOKUP(A1063,'JGS0002'!$A:$B,2,FALSE),0)</f>
        <v>0</v>
      </c>
      <c r="D1063" s="2">
        <f>_xlfn.IFNA(VLOOKUP(A1063,'JGS0003'!$A:$B,2,FALSE),0)</f>
        <v>0</v>
      </c>
      <c r="E1063" s="2">
        <f>_xlfn.IFNA(VLOOKUP(A1063,'JGS0004'!$A:$B,2,FALSE),0)</f>
        <v>-1000</v>
      </c>
      <c r="F1063" s="2">
        <f>_xlfn.IFNA(VLOOKUP(A1063,'JGS0005'!$A:$B,2,FALSE),0)</f>
        <v>0</v>
      </c>
      <c r="G1063" s="45">
        <f t="shared" si="33"/>
        <v>-1000</v>
      </c>
      <c r="H1063" s="2">
        <f t="shared" si="32"/>
        <v>59313</v>
      </c>
      <c r="I1063" s="45">
        <f>MIN((H1063-MAX(H1063:$H$1291)),0)</f>
        <v>-1865</v>
      </c>
      <c r="J1063" s="49">
        <f>MIN(H1063/MAX(H1063:$H$1291)-1,0)</f>
        <v>-3.0484814802706817E-2</v>
      </c>
      <c r="K1063" s="49"/>
    </row>
    <row r="1064" spans="1:11" x14ac:dyDescent="0.25">
      <c r="A1064" s="21">
        <v>44166</v>
      </c>
      <c r="B1064" s="2">
        <f>_xlfn.IFNA(VLOOKUP(A1064,'JGS0001'!$A:$B,2,FALSE),0)</f>
        <v>0</v>
      </c>
      <c r="C1064" s="2">
        <f>_xlfn.IFNA(VLOOKUP(A1064,'JGS0002'!$A:$B,2,FALSE),0)</f>
        <v>885</v>
      </c>
      <c r="D1064" s="2">
        <f>_xlfn.IFNA(VLOOKUP(A1064,'JGS0003'!$A:$B,2,FALSE),0)</f>
        <v>0</v>
      </c>
      <c r="E1064" s="2">
        <f>_xlfn.IFNA(VLOOKUP(A1064,'JGS0004'!$A:$B,2,FALSE),0)</f>
        <v>0</v>
      </c>
      <c r="F1064" s="2">
        <f>_xlfn.IFNA(VLOOKUP(A1064,'JGS0005'!$A:$B,2,FALSE),0)</f>
        <v>817</v>
      </c>
      <c r="G1064" s="45">
        <f t="shared" si="33"/>
        <v>1702</v>
      </c>
      <c r="H1064" s="2">
        <f t="shared" si="32"/>
        <v>60313</v>
      </c>
      <c r="I1064" s="45">
        <f>MIN((H1064-MAX(H1064:$H$1291)),0)</f>
        <v>-865</v>
      </c>
      <c r="J1064" s="49">
        <f>MIN(H1064/MAX(H1064:$H$1291)-1,0)</f>
        <v>-1.4139069600183074E-2</v>
      </c>
      <c r="K1064" s="49"/>
    </row>
    <row r="1065" spans="1:11" x14ac:dyDescent="0.25">
      <c r="A1065" s="21">
        <v>44162</v>
      </c>
      <c r="B1065" s="2">
        <f>_xlfn.IFNA(VLOOKUP(A1065,'JGS0001'!$A:$B,2,FALSE),0)</f>
        <v>0</v>
      </c>
      <c r="C1065" s="2">
        <f>_xlfn.IFNA(VLOOKUP(A1065,'JGS0002'!$A:$B,2,FALSE),0)</f>
        <v>-1003</v>
      </c>
      <c r="D1065" s="2">
        <f>_xlfn.IFNA(VLOOKUP(A1065,'JGS0003'!$A:$B,2,FALSE),0)</f>
        <v>0</v>
      </c>
      <c r="E1065" s="2">
        <f>_xlfn.IFNA(VLOOKUP(A1065,'JGS0004'!$A:$B,2,FALSE),0)</f>
        <v>0</v>
      </c>
      <c r="F1065" s="2">
        <f>_xlfn.IFNA(VLOOKUP(A1065,'JGS0005'!$A:$B,2,FALSE),0)</f>
        <v>-1000</v>
      </c>
      <c r="G1065" s="45">
        <f t="shared" si="33"/>
        <v>-2003</v>
      </c>
      <c r="H1065" s="2">
        <f t="shared" si="32"/>
        <v>58611</v>
      </c>
      <c r="I1065" s="45">
        <f>MIN((H1065-MAX(H1065:$H$1291)),0)</f>
        <v>-2567</v>
      </c>
      <c r="J1065" s="49">
        <f>MIN(H1065/MAX(H1065:$H$1291)-1,0)</f>
        <v>-4.195952793487856E-2</v>
      </c>
      <c r="K1065" s="49"/>
    </row>
    <row r="1066" spans="1:11" x14ac:dyDescent="0.25">
      <c r="A1066" s="21">
        <v>44161</v>
      </c>
      <c r="B1066" s="2">
        <f>_xlfn.IFNA(VLOOKUP(A1066,'JGS0001'!$A:$B,2,FALSE),0)</f>
        <v>-335</v>
      </c>
      <c r="C1066" s="2">
        <f>_xlfn.IFNA(VLOOKUP(A1066,'JGS0002'!$A:$B,2,FALSE),0)</f>
        <v>0</v>
      </c>
      <c r="D1066" s="2">
        <f>_xlfn.IFNA(VLOOKUP(A1066,'JGS0003'!$A:$B,2,FALSE),0)</f>
        <v>0</v>
      </c>
      <c r="E1066" s="2">
        <f>_xlfn.IFNA(VLOOKUP(A1066,'JGS0004'!$A:$B,2,FALSE),0)</f>
        <v>0</v>
      </c>
      <c r="F1066" s="2">
        <f>_xlfn.IFNA(VLOOKUP(A1066,'JGS0005'!$A:$B,2,FALSE),0)</f>
        <v>0</v>
      </c>
      <c r="G1066" s="45">
        <f t="shared" si="33"/>
        <v>-335</v>
      </c>
      <c r="H1066" s="2">
        <f t="shared" si="32"/>
        <v>60614</v>
      </c>
      <c r="I1066" s="45">
        <f>MIN((H1066-MAX(H1066:$H$1291)),0)</f>
        <v>-564</v>
      </c>
      <c r="J1066" s="49">
        <f>MIN(H1066/MAX(H1066:$H$1291)-1,0)</f>
        <v>-9.2190002942234006E-3</v>
      </c>
      <c r="K1066" s="49"/>
    </row>
    <row r="1067" spans="1:11" x14ac:dyDescent="0.25">
      <c r="A1067" s="21">
        <v>44160</v>
      </c>
      <c r="B1067" s="2">
        <f>_xlfn.IFNA(VLOOKUP(A1067,'JGS0001'!$A:$B,2,FALSE),0)</f>
        <v>0</v>
      </c>
      <c r="C1067" s="2">
        <f>_xlfn.IFNA(VLOOKUP(A1067,'JGS0002'!$A:$B,2,FALSE),0)</f>
        <v>0</v>
      </c>
      <c r="D1067" s="2">
        <f>_xlfn.IFNA(VLOOKUP(A1067,'JGS0003'!$A:$B,2,FALSE),0)</f>
        <v>0</v>
      </c>
      <c r="E1067" s="2">
        <f>_xlfn.IFNA(VLOOKUP(A1067,'JGS0004'!$A:$B,2,FALSE),0)</f>
        <v>2452</v>
      </c>
      <c r="F1067" s="2">
        <f>_xlfn.IFNA(VLOOKUP(A1067,'JGS0005'!$A:$B,2,FALSE),0)</f>
        <v>0</v>
      </c>
      <c r="G1067" s="45">
        <f t="shared" si="33"/>
        <v>2452</v>
      </c>
      <c r="H1067" s="2">
        <f t="shared" si="32"/>
        <v>60949</v>
      </c>
      <c r="I1067" s="45">
        <f>MIN((H1067-MAX(H1067:$H$1291)),0)</f>
        <v>-229</v>
      </c>
      <c r="J1067" s="49">
        <f>MIN(H1067/MAX(H1067:$H$1291)-1,0)</f>
        <v>-3.7431756513779391E-3</v>
      </c>
      <c r="K1067" s="49"/>
    </row>
    <row r="1068" spans="1:11" x14ac:dyDescent="0.25">
      <c r="A1068" s="21">
        <v>44159</v>
      </c>
      <c r="B1068" s="2">
        <f>_xlfn.IFNA(VLOOKUP(A1068,'JGS0001'!$A:$B,2,FALSE),0)</f>
        <v>192</v>
      </c>
      <c r="C1068" s="2">
        <f>_xlfn.IFNA(VLOOKUP(A1068,'JGS0002'!$A:$B,2,FALSE),0)</f>
        <v>0</v>
      </c>
      <c r="D1068" s="2">
        <f>_xlfn.IFNA(VLOOKUP(A1068,'JGS0003'!$A:$B,2,FALSE),0)</f>
        <v>635</v>
      </c>
      <c r="E1068" s="2">
        <f>_xlfn.IFNA(VLOOKUP(A1068,'JGS0004'!$A:$B,2,FALSE),0)</f>
        <v>720</v>
      </c>
      <c r="F1068" s="2">
        <f>_xlfn.IFNA(VLOOKUP(A1068,'JGS0005'!$A:$B,2,FALSE),0)</f>
        <v>1074</v>
      </c>
      <c r="G1068" s="45">
        <f t="shared" si="33"/>
        <v>2621</v>
      </c>
      <c r="H1068" s="2">
        <f t="shared" si="32"/>
        <v>58497</v>
      </c>
      <c r="I1068" s="45">
        <f>MIN((H1068-MAX(H1068:$H$1291)),0)</f>
        <v>-2681</v>
      </c>
      <c r="J1068" s="49">
        <f>MIN(H1068/MAX(H1068:$H$1291)-1,0)</f>
        <v>-4.3822942887966287E-2</v>
      </c>
      <c r="K1068" s="49"/>
    </row>
    <row r="1069" spans="1:11" x14ac:dyDescent="0.25">
      <c r="A1069" s="21">
        <v>44158</v>
      </c>
      <c r="B1069" s="2">
        <f>_xlfn.IFNA(VLOOKUP(A1069,'JGS0001'!$A:$B,2,FALSE),0)</f>
        <v>-1000</v>
      </c>
      <c r="C1069" s="2">
        <f>_xlfn.IFNA(VLOOKUP(A1069,'JGS0002'!$A:$B,2,FALSE),0)</f>
        <v>0</v>
      </c>
      <c r="D1069" s="2">
        <f>_xlfn.IFNA(VLOOKUP(A1069,'JGS0003'!$A:$B,2,FALSE),0)</f>
        <v>-1000</v>
      </c>
      <c r="E1069" s="2">
        <f>_xlfn.IFNA(VLOOKUP(A1069,'JGS0004'!$A:$B,2,FALSE),0)</f>
        <v>0</v>
      </c>
      <c r="F1069" s="2">
        <f>_xlfn.IFNA(VLOOKUP(A1069,'JGS0005'!$A:$B,2,FALSE),0)</f>
        <v>-360</v>
      </c>
      <c r="G1069" s="45">
        <f t="shared" si="33"/>
        <v>-2360</v>
      </c>
      <c r="H1069" s="2">
        <f t="shared" si="32"/>
        <v>55876</v>
      </c>
      <c r="I1069" s="45">
        <f>MIN((H1069-MAX(H1069:$H$1291)),0)</f>
        <v>-5302</v>
      </c>
      <c r="J1069" s="49">
        <f>MIN(H1069/MAX(H1069:$H$1291)-1,0)</f>
        <v>-8.6665141063781093E-2</v>
      </c>
      <c r="K1069" s="49"/>
    </row>
    <row r="1070" spans="1:11" x14ac:dyDescent="0.25">
      <c r="A1070" s="21">
        <v>44155</v>
      </c>
      <c r="B1070" s="2">
        <f>_xlfn.IFNA(VLOOKUP(A1070,'JGS0001'!$A:$B,2,FALSE),0)</f>
        <v>0</v>
      </c>
      <c r="C1070" s="2">
        <f>_xlfn.IFNA(VLOOKUP(A1070,'JGS0002'!$A:$B,2,FALSE),0)</f>
        <v>0</v>
      </c>
      <c r="D1070" s="2">
        <f>_xlfn.IFNA(VLOOKUP(A1070,'JGS0003'!$A:$B,2,FALSE),0)</f>
        <v>0</v>
      </c>
      <c r="E1070" s="2">
        <f>_xlfn.IFNA(VLOOKUP(A1070,'JGS0004'!$A:$B,2,FALSE),0)</f>
        <v>0</v>
      </c>
      <c r="F1070" s="2">
        <f>_xlfn.IFNA(VLOOKUP(A1070,'JGS0005'!$A:$B,2,FALSE),0)</f>
        <v>0</v>
      </c>
      <c r="G1070" s="45">
        <f t="shared" si="33"/>
        <v>0</v>
      </c>
      <c r="H1070" s="2">
        <f t="shared" si="32"/>
        <v>58236</v>
      </c>
      <c r="I1070" s="45">
        <f>MIN((H1070-MAX(H1070:$H$1291)),0)</f>
        <v>-2942</v>
      </c>
      <c r="J1070" s="49">
        <f>MIN(H1070/MAX(H1070:$H$1291)-1,0)</f>
        <v>-4.8089182385824936E-2</v>
      </c>
      <c r="K1070" s="49"/>
    </row>
    <row r="1071" spans="1:11" x14ac:dyDescent="0.25">
      <c r="A1071" s="21">
        <v>44154</v>
      </c>
      <c r="B1071" s="2">
        <f>_xlfn.IFNA(VLOOKUP(A1071,'JGS0001'!$A:$B,2,FALSE),0)</f>
        <v>0</v>
      </c>
      <c r="C1071" s="2">
        <f>_xlfn.IFNA(VLOOKUP(A1071,'JGS0002'!$A:$B,2,FALSE),0)</f>
        <v>-1000</v>
      </c>
      <c r="D1071" s="2">
        <f>_xlfn.IFNA(VLOOKUP(A1071,'JGS0003'!$A:$B,2,FALSE),0)</f>
        <v>-670</v>
      </c>
      <c r="E1071" s="2">
        <f>_xlfn.IFNA(VLOOKUP(A1071,'JGS0004'!$A:$B,2,FALSE),0)</f>
        <v>-1000</v>
      </c>
      <c r="F1071" s="2">
        <f>_xlfn.IFNA(VLOOKUP(A1071,'JGS0005'!$A:$B,2,FALSE),0)</f>
        <v>1726</v>
      </c>
      <c r="G1071" s="45">
        <f t="shared" si="33"/>
        <v>-944</v>
      </c>
      <c r="H1071" s="2">
        <f t="shared" si="32"/>
        <v>58236</v>
      </c>
      <c r="I1071" s="45">
        <f>MIN((H1071-MAX(H1071:$H$1291)),0)</f>
        <v>-2942</v>
      </c>
      <c r="J1071" s="49">
        <f>MIN(H1071/MAX(H1071:$H$1291)-1,0)</f>
        <v>-4.8089182385824936E-2</v>
      </c>
      <c r="K1071" s="49"/>
    </row>
    <row r="1072" spans="1:11" x14ac:dyDescent="0.25">
      <c r="A1072" s="21">
        <v>44153</v>
      </c>
      <c r="B1072" s="2">
        <f>_xlfn.IFNA(VLOOKUP(A1072,'JGS0001'!$A:$B,2,FALSE),0)</f>
        <v>-370</v>
      </c>
      <c r="C1072" s="2">
        <f>_xlfn.IFNA(VLOOKUP(A1072,'JGS0002'!$A:$B,2,FALSE),0)</f>
        <v>621</v>
      </c>
      <c r="D1072" s="2">
        <f>_xlfn.IFNA(VLOOKUP(A1072,'JGS0003'!$A:$B,2,FALSE),0)</f>
        <v>0</v>
      </c>
      <c r="E1072" s="2">
        <f>_xlfn.IFNA(VLOOKUP(A1072,'JGS0004'!$A:$B,2,FALSE),0)</f>
        <v>798</v>
      </c>
      <c r="F1072" s="2">
        <f>_xlfn.IFNA(VLOOKUP(A1072,'JGS0005'!$A:$B,2,FALSE),0)</f>
        <v>-1000</v>
      </c>
      <c r="G1072" s="45">
        <f t="shared" si="33"/>
        <v>49</v>
      </c>
      <c r="H1072" s="2">
        <f t="shared" si="32"/>
        <v>59180</v>
      </c>
      <c r="I1072" s="45">
        <f>MIN((H1072-MAX(H1072:$H$1291)),0)</f>
        <v>-1998</v>
      </c>
      <c r="J1072" s="49">
        <f>MIN(H1072/MAX(H1072:$H$1291)-1,0)</f>
        <v>-3.2658798914642517E-2</v>
      </c>
      <c r="K1072" s="49"/>
    </row>
    <row r="1073" spans="1:11" x14ac:dyDescent="0.25">
      <c r="A1073" s="21">
        <v>44152</v>
      </c>
      <c r="B1073" s="2">
        <f>_xlfn.IFNA(VLOOKUP(A1073,'JGS0001'!$A:$B,2,FALSE),0)</f>
        <v>-815</v>
      </c>
      <c r="C1073" s="2">
        <f>_xlfn.IFNA(VLOOKUP(A1073,'JGS0002'!$A:$B,2,FALSE),0)</f>
        <v>0</v>
      </c>
      <c r="D1073" s="2">
        <f>_xlfn.IFNA(VLOOKUP(A1073,'JGS0003'!$A:$B,2,FALSE),0)</f>
        <v>-20</v>
      </c>
      <c r="E1073" s="2">
        <f>_xlfn.IFNA(VLOOKUP(A1073,'JGS0004'!$A:$B,2,FALSE),0)</f>
        <v>0</v>
      </c>
      <c r="F1073" s="2">
        <f>_xlfn.IFNA(VLOOKUP(A1073,'JGS0005'!$A:$B,2,FALSE),0)</f>
        <v>0</v>
      </c>
      <c r="G1073" s="45">
        <f t="shared" si="33"/>
        <v>-835</v>
      </c>
      <c r="H1073" s="2">
        <f t="shared" si="32"/>
        <v>59131</v>
      </c>
      <c r="I1073" s="45">
        <f>MIN((H1073-MAX(H1073:$H$1291)),0)</f>
        <v>-2047</v>
      </c>
      <c r="J1073" s="49">
        <f>MIN(H1073/MAX(H1073:$H$1291)-1,0)</f>
        <v>-3.3459740429566232E-2</v>
      </c>
      <c r="K1073" s="49"/>
    </row>
    <row r="1074" spans="1:11" x14ac:dyDescent="0.25">
      <c r="A1074" s="21">
        <v>44148</v>
      </c>
      <c r="B1074" s="2">
        <f>_xlfn.IFNA(VLOOKUP(A1074,'JGS0001'!$A:$B,2,FALSE),0)</f>
        <v>0</v>
      </c>
      <c r="C1074" s="2">
        <f>_xlfn.IFNA(VLOOKUP(A1074,'JGS0002'!$A:$B,2,FALSE),0)</f>
        <v>1335</v>
      </c>
      <c r="D1074" s="2">
        <f>_xlfn.IFNA(VLOOKUP(A1074,'JGS0003'!$A:$B,2,FALSE),0)</f>
        <v>0</v>
      </c>
      <c r="E1074" s="2">
        <f>_xlfn.IFNA(VLOOKUP(A1074,'JGS0004'!$A:$B,2,FALSE),0)</f>
        <v>66</v>
      </c>
      <c r="F1074" s="2">
        <f>_xlfn.IFNA(VLOOKUP(A1074,'JGS0005'!$A:$B,2,FALSE),0)</f>
        <v>119</v>
      </c>
      <c r="G1074" s="45">
        <f t="shared" si="33"/>
        <v>1520</v>
      </c>
      <c r="H1074" s="2">
        <f t="shared" si="32"/>
        <v>59966</v>
      </c>
      <c r="I1074" s="45">
        <f>MIN((H1074-MAX(H1074:$H$1291)),0)</f>
        <v>-1212</v>
      </c>
      <c r="J1074" s="49">
        <f>MIN(H1074/MAX(H1074:$H$1291)-1,0)</f>
        <v>-1.9811043185458788E-2</v>
      </c>
      <c r="K1074" s="49"/>
    </row>
    <row r="1075" spans="1:11" x14ac:dyDescent="0.25">
      <c r="A1075" s="21">
        <v>44147</v>
      </c>
      <c r="B1075" s="2">
        <f>_xlfn.IFNA(VLOOKUP(A1075,'JGS0001'!$A:$B,2,FALSE),0)</f>
        <v>0</v>
      </c>
      <c r="C1075" s="2">
        <f>_xlfn.IFNA(VLOOKUP(A1075,'JGS0002'!$A:$B,2,FALSE),0)</f>
        <v>0</v>
      </c>
      <c r="D1075" s="2">
        <f>_xlfn.IFNA(VLOOKUP(A1075,'JGS0003'!$A:$B,2,FALSE),0)</f>
        <v>0</v>
      </c>
      <c r="E1075" s="2">
        <f>_xlfn.IFNA(VLOOKUP(A1075,'JGS0004'!$A:$B,2,FALSE),0)</f>
        <v>-408</v>
      </c>
      <c r="F1075" s="2">
        <f>_xlfn.IFNA(VLOOKUP(A1075,'JGS0005'!$A:$B,2,FALSE),0)</f>
        <v>360</v>
      </c>
      <c r="G1075" s="45">
        <f t="shared" si="33"/>
        <v>-48</v>
      </c>
      <c r="H1075" s="2">
        <f t="shared" si="32"/>
        <v>58446</v>
      </c>
      <c r="I1075" s="45">
        <f>MIN((H1075-MAX(H1075:$H$1291)),0)</f>
        <v>-2732</v>
      </c>
      <c r="J1075" s="49">
        <f>MIN(H1075/MAX(H1075:$H$1291)-1,0)</f>
        <v>-4.465657589329497E-2</v>
      </c>
      <c r="K1075" s="49"/>
    </row>
    <row r="1076" spans="1:11" x14ac:dyDescent="0.25">
      <c r="A1076" s="21">
        <v>44146</v>
      </c>
      <c r="B1076" s="2">
        <f>_xlfn.IFNA(VLOOKUP(A1076,'JGS0001'!$A:$B,2,FALSE),0)</f>
        <v>-670</v>
      </c>
      <c r="C1076" s="2">
        <f>_xlfn.IFNA(VLOOKUP(A1076,'JGS0002'!$A:$B,2,FALSE),0)</f>
        <v>0</v>
      </c>
      <c r="D1076" s="2">
        <f>_xlfn.IFNA(VLOOKUP(A1076,'JGS0003'!$A:$B,2,FALSE),0)</f>
        <v>0</v>
      </c>
      <c r="E1076" s="2">
        <f>_xlfn.IFNA(VLOOKUP(A1076,'JGS0004'!$A:$B,2,FALSE),0)</f>
        <v>-680</v>
      </c>
      <c r="F1076" s="2">
        <f>_xlfn.IFNA(VLOOKUP(A1076,'JGS0005'!$A:$B,2,FALSE),0)</f>
        <v>-1000</v>
      </c>
      <c r="G1076" s="45">
        <f t="shared" si="33"/>
        <v>-2350</v>
      </c>
      <c r="H1076" s="2">
        <f t="shared" si="32"/>
        <v>58494</v>
      </c>
      <c r="I1076" s="45">
        <f>MIN((H1076-MAX(H1076:$H$1291)),0)</f>
        <v>-2684</v>
      </c>
      <c r="J1076" s="49">
        <f>MIN(H1076/MAX(H1076:$H$1291)-1,0)</f>
        <v>-4.387198012357385E-2</v>
      </c>
      <c r="K1076" s="49"/>
    </row>
    <row r="1077" spans="1:11" x14ac:dyDescent="0.25">
      <c r="A1077" s="21">
        <v>44145</v>
      </c>
      <c r="B1077" s="2">
        <f>_xlfn.IFNA(VLOOKUP(A1077,'JGS0001'!$A:$B,2,FALSE),0)</f>
        <v>330</v>
      </c>
      <c r="C1077" s="2">
        <f>_xlfn.IFNA(VLOOKUP(A1077,'JGS0002'!$A:$B,2,FALSE),0)</f>
        <v>434</v>
      </c>
      <c r="D1077" s="2">
        <f>_xlfn.IFNA(VLOOKUP(A1077,'JGS0003'!$A:$B,2,FALSE),0)</f>
        <v>0</v>
      </c>
      <c r="E1077" s="2">
        <f>_xlfn.IFNA(VLOOKUP(A1077,'JGS0004'!$A:$B,2,FALSE),0)</f>
        <v>674</v>
      </c>
      <c r="F1077" s="2">
        <f>_xlfn.IFNA(VLOOKUP(A1077,'JGS0005'!$A:$B,2,FALSE),0)</f>
        <v>1148</v>
      </c>
      <c r="G1077" s="45">
        <f t="shared" si="33"/>
        <v>2586</v>
      </c>
      <c r="H1077" s="2">
        <f t="shared" si="32"/>
        <v>60844</v>
      </c>
      <c r="I1077" s="45">
        <f>MIN((H1077-MAX(H1077:$H$1291)),0)</f>
        <v>-334</v>
      </c>
      <c r="J1077" s="49">
        <f>MIN(H1077/MAX(H1077:$H$1291)-1,0)</f>
        <v>-5.4594788976429776E-3</v>
      </c>
      <c r="K1077" s="49"/>
    </row>
    <row r="1078" spans="1:11" x14ac:dyDescent="0.25">
      <c r="A1078" s="21">
        <v>44144</v>
      </c>
      <c r="B1078" s="2">
        <f>_xlfn.IFNA(VLOOKUP(A1078,'JGS0001'!$A:$B,2,FALSE),0)</f>
        <v>-112</v>
      </c>
      <c r="C1078" s="2">
        <f>_xlfn.IFNA(VLOOKUP(A1078,'JGS0002'!$A:$B,2,FALSE),0)</f>
        <v>0</v>
      </c>
      <c r="D1078" s="2">
        <f>_xlfn.IFNA(VLOOKUP(A1078,'JGS0003'!$A:$B,2,FALSE),0)</f>
        <v>0</v>
      </c>
      <c r="E1078" s="2">
        <f>_xlfn.IFNA(VLOOKUP(A1078,'JGS0004'!$A:$B,2,FALSE),0)</f>
        <v>0</v>
      </c>
      <c r="F1078" s="2">
        <f>_xlfn.IFNA(VLOOKUP(A1078,'JGS0005'!$A:$B,2,FALSE),0)</f>
        <v>300</v>
      </c>
      <c r="G1078" s="45">
        <f t="shared" si="33"/>
        <v>188</v>
      </c>
      <c r="H1078" s="2">
        <f t="shared" si="32"/>
        <v>58258</v>
      </c>
      <c r="I1078" s="45">
        <f>MIN((H1078-MAX(H1078:$H$1291)),0)</f>
        <v>-2920</v>
      </c>
      <c r="J1078" s="49">
        <f>MIN(H1078/MAX(H1078:$H$1291)-1,0)</f>
        <v>-4.77295759913694E-2</v>
      </c>
      <c r="K1078" s="49"/>
    </row>
    <row r="1079" spans="1:11" x14ac:dyDescent="0.25">
      <c r="A1079" s="21">
        <v>44141</v>
      </c>
      <c r="B1079" s="2">
        <f>_xlfn.IFNA(VLOOKUP(A1079,'JGS0001'!$A:$B,2,FALSE),0)</f>
        <v>0</v>
      </c>
      <c r="C1079" s="2">
        <f>_xlfn.IFNA(VLOOKUP(A1079,'JGS0002'!$A:$B,2,FALSE),0)</f>
        <v>608</v>
      </c>
      <c r="D1079" s="2">
        <f>_xlfn.IFNA(VLOOKUP(A1079,'JGS0003'!$A:$B,2,FALSE),0)</f>
        <v>900</v>
      </c>
      <c r="E1079" s="2">
        <f>_xlfn.IFNA(VLOOKUP(A1079,'JGS0004'!$A:$B,2,FALSE),0)</f>
        <v>168</v>
      </c>
      <c r="F1079" s="2">
        <f>_xlfn.IFNA(VLOOKUP(A1079,'JGS0005'!$A:$B,2,FALSE),0)</f>
        <v>1062</v>
      </c>
      <c r="G1079" s="45">
        <f t="shared" si="33"/>
        <v>2738</v>
      </c>
      <c r="H1079" s="2">
        <f t="shared" si="32"/>
        <v>58070</v>
      </c>
      <c r="I1079" s="45">
        <f>MIN((H1079-MAX(H1079:$H$1291)),0)</f>
        <v>-3108</v>
      </c>
      <c r="J1079" s="49">
        <f>MIN(H1079/MAX(H1079:$H$1291)-1,0)</f>
        <v>-5.080257608944394E-2</v>
      </c>
      <c r="K1079" s="49"/>
    </row>
    <row r="1080" spans="1:11" x14ac:dyDescent="0.25">
      <c r="A1080" s="21">
        <v>44140</v>
      </c>
      <c r="B1080" s="2">
        <f>_xlfn.IFNA(VLOOKUP(A1080,'JGS0001'!$A:$B,2,FALSE),0)</f>
        <v>298</v>
      </c>
      <c r="C1080" s="2">
        <f>_xlfn.IFNA(VLOOKUP(A1080,'JGS0002'!$A:$B,2,FALSE),0)</f>
        <v>0</v>
      </c>
      <c r="D1080" s="2">
        <f>_xlfn.IFNA(VLOOKUP(A1080,'JGS0003'!$A:$B,2,FALSE),0)</f>
        <v>0</v>
      </c>
      <c r="E1080" s="2">
        <f>_xlfn.IFNA(VLOOKUP(A1080,'JGS0004'!$A:$B,2,FALSE),0)</f>
        <v>0</v>
      </c>
      <c r="F1080" s="2">
        <f>_xlfn.IFNA(VLOOKUP(A1080,'JGS0005'!$A:$B,2,FALSE),0)</f>
        <v>899</v>
      </c>
      <c r="G1080" s="45">
        <f t="shared" si="33"/>
        <v>1197</v>
      </c>
      <c r="H1080" s="2">
        <f t="shared" si="32"/>
        <v>55332</v>
      </c>
      <c r="I1080" s="45">
        <f>MIN((H1080-MAX(H1080:$H$1291)),0)</f>
        <v>-5846</v>
      </c>
      <c r="J1080" s="49">
        <f>MIN(H1080/MAX(H1080:$H$1291)-1,0)</f>
        <v>-9.5557226453954036E-2</v>
      </c>
      <c r="K1080" s="49"/>
    </row>
    <row r="1081" spans="1:11" x14ac:dyDescent="0.25">
      <c r="A1081" s="21">
        <v>44139</v>
      </c>
      <c r="B1081" s="2">
        <f>_xlfn.IFNA(VLOOKUP(A1081,'JGS0001'!$A:$B,2,FALSE),0)</f>
        <v>130</v>
      </c>
      <c r="C1081" s="2">
        <f>_xlfn.IFNA(VLOOKUP(A1081,'JGS0002'!$A:$B,2,FALSE),0)</f>
        <v>0</v>
      </c>
      <c r="D1081" s="2">
        <f>_xlfn.IFNA(VLOOKUP(A1081,'JGS0003'!$A:$B,2,FALSE),0)</f>
        <v>0</v>
      </c>
      <c r="E1081" s="2">
        <f>_xlfn.IFNA(VLOOKUP(A1081,'JGS0004'!$A:$B,2,FALSE),0)</f>
        <v>-1002</v>
      </c>
      <c r="F1081" s="2">
        <f>_xlfn.IFNA(VLOOKUP(A1081,'JGS0005'!$A:$B,2,FALSE),0)</f>
        <v>-1000</v>
      </c>
      <c r="G1081" s="45">
        <f t="shared" si="33"/>
        <v>-1872</v>
      </c>
      <c r="H1081" s="2">
        <f t="shared" si="32"/>
        <v>54135</v>
      </c>
      <c r="I1081" s="45">
        <f>MIN((H1081-MAX(H1081:$H$1291)),0)</f>
        <v>-7043</v>
      </c>
      <c r="J1081" s="49">
        <f>MIN(H1081/MAX(H1081:$H$1291)-1,0)</f>
        <v>-0.11512308346137501</v>
      </c>
      <c r="K1081" s="49"/>
    </row>
    <row r="1082" spans="1:11" x14ac:dyDescent="0.25">
      <c r="A1082" s="21">
        <v>44138</v>
      </c>
      <c r="B1082" s="2">
        <f>_xlfn.IFNA(VLOOKUP(A1082,'JGS0001'!$A:$B,2,FALSE),0)</f>
        <v>0</v>
      </c>
      <c r="C1082" s="2">
        <f>_xlfn.IFNA(VLOOKUP(A1082,'JGS0002'!$A:$B,2,FALSE),0)</f>
        <v>348</v>
      </c>
      <c r="D1082" s="2">
        <f>_xlfn.IFNA(VLOOKUP(A1082,'JGS0003'!$A:$B,2,FALSE),0)</f>
        <v>245</v>
      </c>
      <c r="E1082" s="2">
        <f>_xlfn.IFNA(VLOOKUP(A1082,'JGS0004'!$A:$B,2,FALSE),0)</f>
        <v>0</v>
      </c>
      <c r="F1082" s="2">
        <f>_xlfn.IFNA(VLOOKUP(A1082,'JGS0005'!$A:$B,2,FALSE),0)</f>
        <v>456</v>
      </c>
      <c r="G1082" s="45">
        <f t="shared" si="33"/>
        <v>1049</v>
      </c>
      <c r="H1082" s="2">
        <f t="shared" si="32"/>
        <v>56007</v>
      </c>
      <c r="I1082" s="45">
        <f>MIN((H1082-MAX(H1082:$H$1291)),0)</f>
        <v>-5171</v>
      </c>
      <c r="J1082" s="49">
        <f>MIN(H1082/MAX(H1082:$H$1291)-1,0)</f>
        <v>-8.4523848442250471E-2</v>
      </c>
      <c r="K1082" s="49"/>
    </row>
    <row r="1083" spans="1:11" x14ac:dyDescent="0.25">
      <c r="A1083" s="21">
        <v>44137</v>
      </c>
      <c r="B1083" s="2">
        <f>_xlfn.IFNA(VLOOKUP(A1083,'JGS0001'!$A:$B,2,FALSE),0)</f>
        <v>0</v>
      </c>
      <c r="C1083" s="2">
        <f>_xlfn.IFNA(VLOOKUP(A1083,'JGS0002'!$A:$B,2,FALSE),0)</f>
        <v>0</v>
      </c>
      <c r="D1083" s="2">
        <f>_xlfn.IFNA(VLOOKUP(A1083,'JGS0003'!$A:$B,2,FALSE),0)</f>
        <v>0</v>
      </c>
      <c r="E1083" s="2">
        <f>_xlfn.IFNA(VLOOKUP(A1083,'JGS0004'!$A:$B,2,FALSE),0)</f>
        <v>0</v>
      </c>
      <c r="F1083" s="2">
        <f>_xlfn.IFNA(VLOOKUP(A1083,'JGS0005'!$A:$B,2,FALSE),0)</f>
        <v>-255</v>
      </c>
      <c r="G1083" s="45">
        <f t="shared" si="33"/>
        <v>-255</v>
      </c>
      <c r="H1083" s="2">
        <f t="shared" si="32"/>
        <v>54958</v>
      </c>
      <c r="I1083" s="45">
        <f>MIN((H1083-MAX(H1083:$H$1291)),0)</f>
        <v>-6220</v>
      </c>
      <c r="J1083" s="49">
        <f>MIN(H1083/MAX(H1083:$H$1291)-1,0)</f>
        <v>-0.10167053515969793</v>
      </c>
      <c r="K1083" s="49"/>
    </row>
    <row r="1084" spans="1:11" x14ac:dyDescent="0.25">
      <c r="A1084" s="21">
        <v>44134</v>
      </c>
      <c r="B1084" s="2">
        <f>_xlfn.IFNA(VLOOKUP(A1084,'JGS0001'!$A:$B,2,FALSE),0)</f>
        <v>0</v>
      </c>
      <c r="C1084" s="2">
        <f>_xlfn.IFNA(VLOOKUP(A1084,'JGS0002'!$A:$B,2,FALSE),0)</f>
        <v>0</v>
      </c>
      <c r="D1084" s="2">
        <f>_xlfn.IFNA(VLOOKUP(A1084,'JGS0003'!$A:$B,2,FALSE),0)</f>
        <v>0</v>
      </c>
      <c r="E1084" s="2">
        <f>_xlfn.IFNA(VLOOKUP(A1084,'JGS0004'!$A:$B,2,FALSE),0)</f>
        <v>-648</v>
      </c>
      <c r="F1084" s="2">
        <f>_xlfn.IFNA(VLOOKUP(A1084,'JGS0005'!$A:$B,2,FALSE),0)</f>
        <v>1715</v>
      </c>
      <c r="G1084" s="45">
        <f t="shared" si="33"/>
        <v>1067</v>
      </c>
      <c r="H1084" s="2">
        <f t="shared" si="32"/>
        <v>55213</v>
      </c>
      <c r="I1084" s="45">
        <f>MIN((H1084-MAX(H1084:$H$1291)),0)</f>
        <v>-5965</v>
      </c>
      <c r="J1084" s="49">
        <f>MIN(H1084/MAX(H1084:$H$1291)-1,0)</f>
        <v>-9.7502370133054406E-2</v>
      </c>
      <c r="K1084" s="49"/>
    </row>
    <row r="1085" spans="1:11" x14ac:dyDescent="0.25">
      <c r="A1085" s="21">
        <v>44133</v>
      </c>
      <c r="B1085" s="2">
        <f>_xlfn.IFNA(VLOOKUP(A1085,'JGS0001'!$A:$B,2,FALSE),0)</f>
        <v>-1005</v>
      </c>
      <c r="C1085" s="2">
        <f>_xlfn.IFNA(VLOOKUP(A1085,'JGS0002'!$A:$B,2,FALSE),0)</f>
        <v>-1000</v>
      </c>
      <c r="D1085" s="2">
        <f>_xlfn.IFNA(VLOOKUP(A1085,'JGS0003'!$A:$B,2,FALSE),0)</f>
        <v>0</v>
      </c>
      <c r="E1085" s="2">
        <f>_xlfn.IFNA(VLOOKUP(A1085,'JGS0004'!$A:$B,2,FALSE),0)</f>
        <v>0</v>
      </c>
      <c r="F1085" s="2">
        <f>_xlfn.IFNA(VLOOKUP(A1085,'JGS0005'!$A:$B,2,FALSE),0)</f>
        <v>0</v>
      </c>
      <c r="G1085" s="45">
        <f t="shared" si="33"/>
        <v>-2005</v>
      </c>
      <c r="H1085" s="2">
        <f t="shared" si="32"/>
        <v>54146</v>
      </c>
      <c r="I1085" s="45">
        <f>MIN((H1085-MAX(H1085:$H$1291)),0)</f>
        <v>-7032</v>
      </c>
      <c r="J1085" s="49">
        <f>MIN(H1085/MAX(H1085:$H$1291)-1,0)</f>
        <v>-0.11494328026414724</v>
      </c>
      <c r="K1085" s="49"/>
    </row>
    <row r="1086" spans="1:11" x14ac:dyDescent="0.25">
      <c r="A1086" s="21">
        <v>44132</v>
      </c>
      <c r="B1086" s="2">
        <f>_xlfn.IFNA(VLOOKUP(A1086,'JGS0001'!$A:$B,2,FALSE),0)</f>
        <v>0</v>
      </c>
      <c r="C1086" s="2">
        <f>_xlfn.IFNA(VLOOKUP(A1086,'JGS0002'!$A:$B,2,FALSE),0)</f>
        <v>0</v>
      </c>
      <c r="D1086" s="2">
        <f>_xlfn.IFNA(VLOOKUP(A1086,'JGS0003'!$A:$B,2,FALSE),0)</f>
        <v>0</v>
      </c>
      <c r="E1086" s="2">
        <f>_xlfn.IFNA(VLOOKUP(A1086,'JGS0004'!$A:$B,2,FALSE),0)</f>
        <v>0</v>
      </c>
      <c r="F1086" s="2">
        <f>_xlfn.IFNA(VLOOKUP(A1086,'JGS0005'!$A:$B,2,FALSE),0)</f>
        <v>-1000</v>
      </c>
      <c r="G1086" s="45">
        <f t="shared" si="33"/>
        <v>-1000</v>
      </c>
      <c r="H1086" s="2">
        <f t="shared" si="32"/>
        <v>56151</v>
      </c>
      <c r="I1086" s="45">
        <f>MIN((H1086-MAX(H1086:$H$1291)),0)</f>
        <v>-5027</v>
      </c>
      <c r="J1086" s="49">
        <f>MIN(H1086/MAX(H1086:$H$1291)-1,0)</f>
        <v>-8.2170061133087002E-2</v>
      </c>
      <c r="K1086" s="49"/>
    </row>
    <row r="1087" spans="1:11" x14ac:dyDescent="0.25">
      <c r="A1087" s="21">
        <v>44131</v>
      </c>
      <c r="B1087" s="2">
        <f>_xlfn.IFNA(VLOOKUP(A1087,'JGS0001'!$A:$B,2,FALSE),0)</f>
        <v>0</v>
      </c>
      <c r="C1087" s="2">
        <f>_xlfn.IFNA(VLOOKUP(A1087,'JGS0002'!$A:$B,2,FALSE),0)</f>
        <v>0</v>
      </c>
      <c r="D1087" s="2">
        <f>_xlfn.IFNA(VLOOKUP(A1087,'JGS0003'!$A:$B,2,FALSE),0)</f>
        <v>0</v>
      </c>
      <c r="E1087" s="2">
        <f>_xlfn.IFNA(VLOOKUP(A1087,'JGS0004'!$A:$B,2,FALSE),0)</f>
        <v>0</v>
      </c>
      <c r="F1087" s="2">
        <f>_xlfn.IFNA(VLOOKUP(A1087,'JGS0005'!$A:$B,2,FALSE),0)</f>
        <v>0</v>
      </c>
      <c r="G1087" s="45">
        <f t="shared" si="33"/>
        <v>0</v>
      </c>
      <c r="H1087" s="2">
        <f t="shared" si="32"/>
        <v>57151</v>
      </c>
      <c r="I1087" s="45">
        <f>MIN((H1087-MAX(H1087:$H$1291)),0)</f>
        <v>-4027</v>
      </c>
      <c r="J1087" s="49">
        <f>MIN(H1087/MAX(H1087:$H$1291)-1,0)</f>
        <v>-6.582431593056326E-2</v>
      </c>
      <c r="K1087" s="49"/>
    </row>
    <row r="1088" spans="1:11" x14ac:dyDescent="0.25">
      <c r="A1088" s="21">
        <v>44130</v>
      </c>
      <c r="B1088" s="2">
        <f>_xlfn.IFNA(VLOOKUP(A1088,'JGS0001'!$A:$B,2,FALSE),0)</f>
        <v>0</v>
      </c>
      <c r="C1088" s="2">
        <f>_xlfn.IFNA(VLOOKUP(A1088,'JGS0002'!$A:$B,2,FALSE),0)</f>
        <v>0</v>
      </c>
      <c r="D1088" s="2">
        <f>_xlfn.IFNA(VLOOKUP(A1088,'JGS0003'!$A:$B,2,FALSE),0)</f>
        <v>0</v>
      </c>
      <c r="E1088" s="2">
        <f>_xlfn.IFNA(VLOOKUP(A1088,'JGS0004'!$A:$B,2,FALSE),0)</f>
        <v>-780</v>
      </c>
      <c r="F1088" s="2">
        <f>_xlfn.IFNA(VLOOKUP(A1088,'JGS0005'!$A:$B,2,FALSE),0)</f>
        <v>2141</v>
      </c>
      <c r="G1088" s="45">
        <f t="shared" si="33"/>
        <v>1361</v>
      </c>
      <c r="H1088" s="2">
        <f t="shared" si="32"/>
        <v>57151</v>
      </c>
      <c r="I1088" s="45">
        <f>MIN((H1088-MAX(H1088:$H$1291)),0)</f>
        <v>-4027</v>
      </c>
      <c r="J1088" s="49">
        <f>MIN(H1088/MAX(H1088:$H$1291)-1,0)</f>
        <v>-6.582431593056326E-2</v>
      </c>
      <c r="K1088" s="49"/>
    </row>
    <row r="1089" spans="1:11" x14ac:dyDescent="0.25">
      <c r="A1089" s="21">
        <v>44127</v>
      </c>
      <c r="B1089" s="2">
        <f>_xlfn.IFNA(VLOOKUP(A1089,'JGS0001'!$A:$B,2,FALSE),0)</f>
        <v>0</v>
      </c>
      <c r="C1089" s="2">
        <f>_xlfn.IFNA(VLOOKUP(A1089,'JGS0002'!$A:$B,2,FALSE),0)</f>
        <v>0</v>
      </c>
      <c r="D1089" s="2">
        <f>_xlfn.IFNA(VLOOKUP(A1089,'JGS0003'!$A:$B,2,FALSE),0)</f>
        <v>-115</v>
      </c>
      <c r="E1089" s="2">
        <f>_xlfn.IFNA(VLOOKUP(A1089,'JGS0004'!$A:$B,2,FALSE),0)</f>
        <v>0</v>
      </c>
      <c r="F1089" s="2">
        <f>_xlfn.IFNA(VLOOKUP(A1089,'JGS0005'!$A:$B,2,FALSE),0)</f>
        <v>-1000</v>
      </c>
      <c r="G1089" s="45">
        <f t="shared" si="33"/>
        <v>-1115</v>
      </c>
      <c r="H1089" s="2">
        <f t="shared" si="32"/>
        <v>55790</v>
      </c>
      <c r="I1089" s="45">
        <f>MIN((H1089-MAX(H1089:$H$1291)),0)</f>
        <v>-5388</v>
      </c>
      <c r="J1089" s="49">
        <f>MIN(H1089/MAX(H1089:$H$1291)-1,0)</f>
        <v>-8.8070875151198158E-2</v>
      </c>
      <c r="K1089" s="49"/>
    </row>
    <row r="1090" spans="1:11" x14ac:dyDescent="0.25">
      <c r="A1090" s="21">
        <v>44126</v>
      </c>
      <c r="B1090" s="2">
        <f>_xlfn.IFNA(VLOOKUP(A1090,'JGS0001'!$A:$B,2,FALSE),0)</f>
        <v>0</v>
      </c>
      <c r="C1090" s="2">
        <f>_xlfn.IFNA(VLOOKUP(A1090,'JGS0002'!$A:$B,2,FALSE),0)</f>
        <v>0</v>
      </c>
      <c r="D1090" s="2">
        <f>_xlfn.IFNA(VLOOKUP(A1090,'JGS0003'!$A:$B,2,FALSE),0)</f>
        <v>0</v>
      </c>
      <c r="E1090" s="2">
        <f>_xlfn.IFNA(VLOOKUP(A1090,'JGS0004'!$A:$B,2,FALSE),0)</f>
        <v>0</v>
      </c>
      <c r="F1090" s="2">
        <f>_xlfn.IFNA(VLOOKUP(A1090,'JGS0005'!$A:$B,2,FALSE),0)</f>
        <v>-1008</v>
      </c>
      <c r="G1090" s="45">
        <f t="shared" si="33"/>
        <v>-1008</v>
      </c>
      <c r="H1090" s="2">
        <f t="shared" ref="H1090:H1153" si="34">H1091+G1090</f>
        <v>56905</v>
      </c>
      <c r="I1090" s="45">
        <f>MIN((H1090-MAX(H1090:$H$1291)),0)</f>
        <v>-4273</v>
      </c>
      <c r="J1090" s="49">
        <f>MIN(H1090/MAX(H1090:$H$1291)-1,0)</f>
        <v>-6.9845369250384093E-2</v>
      </c>
      <c r="K1090" s="49"/>
    </row>
    <row r="1091" spans="1:11" x14ac:dyDescent="0.25">
      <c r="A1091" s="21">
        <v>44125</v>
      </c>
      <c r="B1091" s="2">
        <f>_xlfn.IFNA(VLOOKUP(A1091,'JGS0001'!$A:$B,2,FALSE),0)</f>
        <v>222</v>
      </c>
      <c r="C1091" s="2">
        <f>_xlfn.IFNA(VLOOKUP(A1091,'JGS0002'!$A:$B,2,FALSE),0)</f>
        <v>-1000</v>
      </c>
      <c r="D1091" s="2">
        <f>_xlfn.IFNA(VLOOKUP(A1091,'JGS0003'!$A:$B,2,FALSE),0)</f>
        <v>-1000</v>
      </c>
      <c r="E1091" s="2">
        <f>_xlfn.IFNA(VLOOKUP(A1091,'JGS0004'!$A:$B,2,FALSE),0)</f>
        <v>0</v>
      </c>
      <c r="F1091" s="2">
        <f>_xlfn.IFNA(VLOOKUP(A1091,'JGS0005'!$A:$B,2,FALSE),0)</f>
        <v>-1000</v>
      </c>
      <c r="G1091" s="45">
        <f t="shared" ref="G1091:G1154" si="35">SUM(B1091:F1091)</f>
        <v>-2778</v>
      </c>
      <c r="H1091" s="2">
        <f t="shared" si="34"/>
        <v>57913</v>
      </c>
      <c r="I1091" s="45">
        <f>MIN((H1091-MAX(H1091:$H$1291)),0)</f>
        <v>-3265</v>
      </c>
      <c r="J1091" s="49">
        <f>MIN(H1091/MAX(H1091:$H$1291)-1,0)</f>
        <v>-5.3368858086240145E-2</v>
      </c>
      <c r="K1091" s="49"/>
    </row>
    <row r="1092" spans="1:11" x14ac:dyDescent="0.25">
      <c r="A1092" s="21">
        <v>44124</v>
      </c>
      <c r="B1092" s="2">
        <f>_xlfn.IFNA(VLOOKUP(A1092,'JGS0001'!$A:$B,2,FALSE),0)</f>
        <v>295</v>
      </c>
      <c r="C1092" s="2">
        <f>_xlfn.IFNA(VLOOKUP(A1092,'JGS0002'!$A:$B,2,FALSE),0)</f>
        <v>-190</v>
      </c>
      <c r="D1092" s="2">
        <f>_xlfn.IFNA(VLOOKUP(A1092,'JGS0003'!$A:$B,2,FALSE),0)</f>
        <v>0</v>
      </c>
      <c r="E1092" s="2">
        <f>_xlfn.IFNA(VLOOKUP(A1092,'JGS0004'!$A:$B,2,FALSE),0)</f>
        <v>0</v>
      </c>
      <c r="F1092" s="2">
        <f>_xlfn.IFNA(VLOOKUP(A1092,'JGS0005'!$A:$B,2,FALSE),0)</f>
        <v>0</v>
      </c>
      <c r="G1092" s="45">
        <f t="shared" si="35"/>
        <v>105</v>
      </c>
      <c r="H1092" s="2">
        <f t="shared" si="34"/>
        <v>60691</v>
      </c>
      <c r="I1092" s="45">
        <f>MIN((H1092-MAX(H1092:$H$1291)),0)</f>
        <v>-487</v>
      </c>
      <c r="J1092" s="49">
        <f>MIN(H1092/MAX(H1092:$H$1291)-1,0)</f>
        <v>-7.9603779136291353E-3</v>
      </c>
      <c r="K1092" s="49"/>
    </row>
    <row r="1093" spans="1:11" x14ac:dyDescent="0.25">
      <c r="A1093" s="21">
        <v>44123</v>
      </c>
      <c r="B1093" s="2">
        <f>_xlfn.IFNA(VLOOKUP(A1093,'JGS0001'!$A:$B,2,FALSE),0)</f>
        <v>0</v>
      </c>
      <c r="C1093" s="2">
        <f>_xlfn.IFNA(VLOOKUP(A1093,'JGS0002'!$A:$B,2,FALSE),0)</f>
        <v>0</v>
      </c>
      <c r="D1093" s="2">
        <f>_xlfn.IFNA(VLOOKUP(A1093,'JGS0003'!$A:$B,2,FALSE),0)</f>
        <v>0</v>
      </c>
      <c r="E1093" s="2">
        <f>_xlfn.IFNA(VLOOKUP(A1093,'JGS0004'!$A:$B,2,FALSE),0)</f>
        <v>-1000</v>
      </c>
      <c r="F1093" s="2">
        <f>_xlfn.IFNA(VLOOKUP(A1093,'JGS0005'!$A:$B,2,FALSE),0)</f>
        <v>408</v>
      </c>
      <c r="G1093" s="45">
        <f t="shared" si="35"/>
        <v>-592</v>
      </c>
      <c r="H1093" s="2">
        <f t="shared" si="34"/>
        <v>60586</v>
      </c>
      <c r="I1093" s="45">
        <f>MIN((H1093-MAX(H1093:$H$1291)),0)</f>
        <v>-592</v>
      </c>
      <c r="J1093" s="49">
        <f>MIN(H1093/MAX(H1093:$H$1291)-1,0)</f>
        <v>-9.6766811598940627E-3</v>
      </c>
      <c r="K1093" s="49"/>
    </row>
    <row r="1094" spans="1:11" x14ac:dyDescent="0.25">
      <c r="A1094" s="21">
        <v>44120</v>
      </c>
      <c r="B1094" s="2">
        <f>_xlfn.IFNA(VLOOKUP(A1094,'JGS0001'!$A:$B,2,FALSE),0)</f>
        <v>0</v>
      </c>
      <c r="C1094" s="2">
        <f>_xlfn.IFNA(VLOOKUP(A1094,'JGS0002'!$A:$B,2,FALSE),0)</f>
        <v>201</v>
      </c>
      <c r="D1094" s="2">
        <f>_xlfn.IFNA(VLOOKUP(A1094,'JGS0003'!$A:$B,2,FALSE),0)</f>
        <v>0</v>
      </c>
      <c r="E1094" s="2">
        <f>_xlfn.IFNA(VLOOKUP(A1094,'JGS0004'!$A:$B,2,FALSE),0)</f>
        <v>0</v>
      </c>
      <c r="F1094" s="2">
        <f>_xlfn.IFNA(VLOOKUP(A1094,'JGS0005'!$A:$B,2,FALSE),0)</f>
        <v>0</v>
      </c>
      <c r="G1094" s="45">
        <f t="shared" si="35"/>
        <v>201</v>
      </c>
      <c r="H1094" s="2">
        <f t="shared" si="34"/>
        <v>61178</v>
      </c>
      <c r="I1094" s="45">
        <f>MIN((H1094-MAX(H1094:$H$1291)),0)</f>
        <v>0</v>
      </c>
      <c r="J1094" s="49">
        <f>MIN(H1094/MAX(H1094:$H$1291)-1,0)</f>
        <v>0</v>
      </c>
      <c r="K1094" s="49"/>
    </row>
    <row r="1095" spans="1:11" x14ac:dyDescent="0.25">
      <c r="A1095" s="21">
        <v>44119</v>
      </c>
      <c r="B1095" s="2">
        <f>_xlfn.IFNA(VLOOKUP(A1095,'JGS0001'!$A:$B,2,FALSE),0)</f>
        <v>0</v>
      </c>
      <c r="C1095" s="2">
        <f>_xlfn.IFNA(VLOOKUP(A1095,'JGS0002'!$A:$B,2,FALSE),0)</f>
        <v>0</v>
      </c>
      <c r="D1095" s="2">
        <f>_xlfn.IFNA(VLOOKUP(A1095,'JGS0003'!$A:$B,2,FALSE),0)</f>
        <v>0</v>
      </c>
      <c r="E1095" s="2">
        <f>_xlfn.IFNA(VLOOKUP(A1095,'JGS0004'!$A:$B,2,FALSE),0)</f>
        <v>2909</v>
      </c>
      <c r="F1095" s="2">
        <f>_xlfn.IFNA(VLOOKUP(A1095,'JGS0005'!$A:$B,2,FALSE),0)</f>
        <v>0</v>
      </c>
      <c r="G1095" s="45">
        <f t="shared" si="35"/>
        <v>2909</v>
      </c>
      <c r="H1095" s="2">
        <f t="shared" si="34"/>
        <v>60977</v>
      </c>
      <c r="I1095" s="45">
        <f>MIN((H1095-MAX(H1095:$H$1291)),0)</f>
        <v>0</v>
      </c>
      <c r="J1095" s="49">
        <f>MIN(H1095/MAX(H1095:$H$1291)-1,0)</f>
        <v>0</v>
      </c>
      <c r="K1095" s="49"/>
    </row>
    <row r="1096" spans="1:11" x14ac:dyDescent="0.25">
      <c r="A1096" s="21">
        <v>44118</v>
      </c>
      <c r="B1096" s="2">
        <f>_xlfn.IFNA(VLOOKUP(A1096,'JGS0001'!$A:$B,2,FALSE),0)</f>
        <v>0</v>
      </c>
      <c r="C1096" s="2">
        <f>_xlfn.IFNA(VLOOKUP(A1096,'JGS0002'!$A:$B,2,FALSE),0)</f>
        <v>0</v>
      </c>
      <c r="D1096" s="2">
        <f>_xlfn.IFNA(VLOOKUP(A1096,'JGS0003'!$A:$B,2,FALSE),0)</f>
        <v>0</v>
      </c>
      <c r="E1096" s="2">
        <f>_xlfn.IFNA(VLOOKUP(A1096,'JGS0004'!$A:$B,2,FALSE),0)</f>
        <v>-1000</v>
      </c>
      <c r="F1096" s="2">
        <f>_xlfn.IFNA(VLOOKUP(A1096,'JGS0005'!$A:$B,2,FALSE),0)</f>
        <v>31</v>
      </c>
      <c r="G1096" s="45">
        <f t="shared" si="35"/>
        <v>-969</v>
      </c>
      <c r="H1096" s="2">
        <f t="shared" si="34"/>
        <v>58068</v>
      </c>
      <c r="I1096" s="45">
        <f>MIN((H1096-MAX(H1096:$H$1291)),0)</f>
        <v>-1328</v>
      </c>
      <c r="J1096" s="49">
        <f>MIN(H1096/MAX(H1096:$H$1291)-1,0)</f>
        <v>-2.2358407973600891E-2</v>
      </c>
      <c r="K1096" s="49"/>
    </row>
    <row r="1097" spans="1:11" x14ac:dyDescent="0.25">
      <c r="A1097" s="21">
        <v>44117</v>
      </c>
      <c r="B1097" s="2">
        <f>_xlfn.IFNA(VLOOKUP(A1097,'JGS0001'!$A:$B,2,FALSE),0)</f>
        <v>0</v>
      </c>
      <c r="C1097" s="2">
        <f>_xlfn.IFNA(VLOOKUP(A1097,'JGS0002'!$A:$B,2,FALSE),0)</f>
        <v>0</v>
      </c>
      <c r="D1097" s="2">
        <f>_xlfn.IFNA(VLOOKUP(A1097,'JGS0003'!$A:$B,2,FALSE),0)</f>
        <v>0</v>
      </c>
      <c r="E1097" s="2">
        <f>_xlfn.IFNA(VLOOKUP(A1097,'JGS0004'!$A:$B,2,FALSE),0)</f>
        <v>-24</v>
      </c>
      <c r="F1097" s="2">
        <f>_xlfn.IFNA(VLOOKUP(A1097,'JGS0005'!$A:$B,2,FALSE),0)</f>
        <v>0</v>
      </c>
      <c r="G1097" s="45">
        <f t="shared" si="35"/>
        <v>-24</v>
      </c>
      <c r="H1097" s="2">
        <f t="shared" si="34"/>
        <v>59037</v>
      </c>
      <c r="I1097" s="45">
        <f>MIN((H1097-MAX(H1097:$H$1291)),0)</f>
        <v>-359</v>
      </c>
      <c r="J1097" s="49">
        <f>MIN(H1097/MAX(H1097:$H$1291)-1,0)</f>
        <v>-6.0441780591286021E-3</v>
      </c>
      <c r="K1097" s="49"/>
    </row>
    <row r="1098" spans="1:11" x14ac:dyDescent="0.25">
      <c r="A1098" s="21">
        <v>44116</v>
      </c>
      <c r="B1098" s="2">
        <f>_xlfn.IFNA(VLOOKUP(A1098,'JGS0001'!$A:$B,2,FALSE),0)</f>
        <v>0</v>
      </c>
      <c r="C1098" s="2">
        <f>_xlfn.IFNA(VLOOKUP(A1098,'JGS0002'!$A:$B,2,FALSE),0)</f>
        <v>0</v>
      </c>
      <c r="D1098" s="2">
        <f>_xlfn.IFNA(VLOOKUP(A1098,'JGS0003'!$A:$B,2,FALSE),0)</f>
        <v>0</v>
      </c>
      <c r="E1098" s="2">
        <f>_xlfn.IFNA(VLOOKUP(A1098,'JGS0004'!$A:$B,2,FALSE),0)</f>
        <v>0</v>
      </c>
      <c r="F1098" s="2">
        <f>_xlfn.IFNA(VLOOKUP(A1098,'JGS0005'!$A:$B,2,FALSE),0)</f>
        <v>0</v>
      </c>
      <c r="G1098" s="45">
        <f t="shared" si="35"/>
        <v>0</v>
      </c>
      <c r="H1098" s="2">
        <f t="shared" si="34"/>
        <v>59061</v>
      </c>
      <c r="I1098" s="45">
        <f>MIN((H1098-MAX(H1098:$H$1291)),0)</f>
        <v>-335</v>
      </c>
      <c r="J1098" s="49">
        <f>MIN(H1098/MAX(H1098:$H$1291)-1,0)</f>
        <v>-5.6401104451477835E-3</v>
      </c>
      <c r="K1098" s="49"/>
    </row>
    <row r="1099" spans="1:11" x14ac:dyDescent="0.25">
      <c r="A1099" s="21">
        <v>44113</v>
      </c>
      <c r="B1099" s="2">
        <f>_xlfn.IFNA(VLOOKUP(A1099,'JGS0001'!$A:$B,2,FALSE),0)</f>
        <v>0</v>
      </c>
      <c r="C1099" s="2">
        <f>_xlfn.IFNA(VLOOKUP(A1099,'JGS0002'!$A:$B,2,FALSE),0)</f>
        <v>0</v>
      </c>
      <c r="D1099" s="2">
        <f>_xlfn.IFNA(VLOOKUP(A1099,'JGS0003'!$A:$B,2,FALSE),0)</f>
        <v>50</v>
      </c>
      <c r="E1099" s="2">
        <f>_xlfn.IFNA(VLOOKUP(A1099,'JGS0004'!$A:$B,2,FALSE),0)</f>
        <v>304</v>
      </c>
      <c r="F1099" s="2">
        <f>_xlfn.IFNA(VLOOKUP(A1099,'JGS0005'!$A:$B,2,FALSE),0)</f>
        <v>494</v>
      </c>
      <c r="G1099" s="45">
        <f t="shared" si="35"/>
        <v>848</v>
      </c>
      <c r="H1099" s="2">
        <f t="shared" si="34"/>
        <v>59061</v>
      </c>
      <c r="I1099" s="45">
        <f>MIN((H1099-MAX(H1099:$H$1291)),0)</f>
        <v>-335</v>
      </c>
      <c r="J1099" s="49">
        <f>MIN(H1099/MAX(H1099:$H$1291)-1,0)</f>
        <v>-5.6401104451477835E-3</v>
      </c>
      <c r="K1099" s="49"/>
    </row>
    <row r="1100" spans="1:11" x14ac:dyDescent="0.25">
      <c r="A1100" s="21">
        <v>44112</v>
      </c>
      <c r="B1100" s="2">
        <f>_xlfn.IFNA(VLOOKUP(A1100,'JGS0001'!$A:$B,2,FALSE),0)</f>
        <v>543</v>
      </c>
      <c r="C1100" s="2">
        <f>_xlfn.IFNA(VLOOKUP(A1100,'JGS0002'!$A:$B,2,FALSE),0)</f>
        <v>0</v>
      </c>
      <c r="D1100" s="2">
        <f>_xlfn.IFNA(VLOOKUP(A1100,'JGS0003'!$A:$B,2,FALSE),0)</f>
        <v>192</v>
      </c>
      <c r="E1100" s="2">
        <f>_xlfn.IFNA(VLOOKUP(A1100,'JGS0004'!$A:$B,2,FALSE),0)</f>
        <v>-1000</v>
      </c>
      <c r="F1100" s="2">
        <f>_xlfn.IFNA(VLOOKUP(A1100,'JGS0005'!$A:$B,2,FALSE),0)</f>
        <v>-10</v>
      </c>
      <c r="G1100" s="45">
        <f t="shared" si="35"/>
        <v>-275</v>
      </c>
      <c r="H1100" s="2">
        <f t="shared" si="34"/>
        <v>58213</v>
      </c>
      <c r="I1100" s="45">
        <f>MIN((H1100-MAX(H1100:$H$1291)),0)</f>
        <v>-1183</v>
      </c>
      <c r="J1100" s="49">
        <f>MIN(H1100/MAX(H1100:$H$1291)-1,0)</f>
        <v>-1.9917166139133968E-2</v>
      </c>
      <c r="K1100" s="49"/>
    </row>
    <row r="1101" spans="1:11" x14ac:dyDescent="0.25">
      <c r="A1101" s="21">
        <v>44111</v>
      </c>
      <c r="B1101" s="2">
        <f>_xlfn.IFNA(VLOOKUP(A1101,'JGS0001'!$A:$B,2,FALSE),0)</f>
        <v>0</v>
      </c>
      <c r="C1101" s="2">
        <f>_xlfn.IFNA(VLOOKUP(A1101,'JGS0002'!$A:$B,2,FALSE),0)</f>
        <v>686</v>
      </c>
      <c r="D1101" s="2">
        <f>_xlfn.IFNA(VLOOKUP(A1101,'JGS0003'!$A:$B,2,FALSE),0)</f>
        <v>0</v>
      </c>
      <c r="E1101" s="2">
        <f>_xlfn.IFNA(VLOOKUP(A1101,'JGS0004'!$A:$B,2,FALSE),0)</f>
        <v>0</v>
      </c>
      <c r="F1101" s="2">
        <f>_xlfn.IFNA(VLOOKUP(A1101,'JGS0005'!$A:$B,2,FALSE),0)</f>
        <v>1060</v>
      </c>
      <c r="G1101" s="45">
        <f t="shared" si="35"/>
        <v>1746</v>
      </c>
      <c r="H1101" s="2">
        <f t="shared" si="34"/>
        <v>58488</v>
      </c>
      <c r="I1101" s="45">
        <f>MIN((H1101-MAX(H1101:$H$1291)),0)</f>
        <v>-908</v>
      </c>
      <c r="J1101" s="49">
        <f>MIN(H1101/MAX(H1101:$H$1291)-1,0)</f>
        <v>-1.5287224728937954E-2</v>
      </c>
      <c r="K1101" s="49"/>
    </row>
    <row r="1102" spans="1:11" x14ac:dyDescent="0.25">
      <c r="A1102" s="21">
        <v>44110</v>
      </c>
      <c r="B1102" s="2">
        <f>_xlfn.IFNA(VLOOKUP(A1102,'JGS0001'!$A:$B,2,FALSE),0)</f>
        <v>-69</v>
      </c>
      <c r="C1102" s="2">
        <f>_xlfn.IFNA(VLOOKUP(A1102,'JGS0002'!$A:$B,2,FALSE),0)</f>
        <v>0</v>
      </c>
      <c r="D1102" s="2">
        <f>_xlfn.IFNA(VLOOKUP(A1102,'JGS0003'!$A:$B,2,FALSE),0)</f>
        <v>-90</v>
      </c>
      <c r="E1102" s="2">
        <f>_xlfn.IFNA(VLOOKUP(A1102,'JGS0004'!$A:$B,2,FALSE),0)</f>
        <v>1176</v>
      </c>
      <c r="F1102" s="2">
        <f>_xlfn.IFNA(VLOOKUP(A1102,'JGS0005'!$A:$B,2,FALSE),0)</f>
        <v>1384</v>
      </c>
      <c r="G1102" s="45">
        <f t="shared" si="35"/>
        <v>2401</v>
      </c>
      <c r="H1102" s="2">
        <f t="shared" si="34"/>
        <v>56742</v>
      </c>
      <c r="I1102" s="45">
        <f>MIN((H1102-MAX(H1102:$H$1291)),0)</f>
        <v>-2654</v>
      </c>
      <c r="J1102" s="49">
        <f>MIN(H1102/MAX(H1102:$H$1291)-1,0)</f>
        <v>-4.468314364603676E-2</v>
      </c>
      <c r="K1102" s="49"/>
    </row>
    <row r="1103" spans="1:11" x14ac:dyDescent="0.25">
      <c r="A1103" s="21">
        <v>44109</v>
      </c>
      <c r="B1103" s="2">
        <f>_xlfn.IFNA(VLOOKUP(A1103,'JGS0001'!$A:$B,2,FALSE),0)</f>
        <v>688</v>
      </c>
      <c r="C1103" s="2">
        <f>_xlfn.IFNA(VLOOKUP(A1103,'JGS0002'!$A:$B,2,FALSE),0)</f>
        <v>0</v>
      </c>
      <c r="D1103" s="2">
        <f>_xlfn.IFNA(VLOOKUP(A1103,'JGS0003'!$A:$B,2,FALSE),0)</f>
        <v>0</v>
      </c>
      <c r="E1103" s="2">
        <f>_xlfn.IFNA(VLOOKUP(A1103,'JGS0004'!$A:$B,2,FALSE),0)</f>
        <v>0</v>
      </c>
      <c r="F1103" s="2">
        <f>_xlfn.IFNA(VLOOKUP(A1103,'JGS0005'!$A:$B,2,FALSE),0)</f>
        <v>-1000</v>
      </c>
      <c r="G1103" s="45">
        <f t="shared" si="35"/>
        <v>-312</v>
      </c>
      <c r="H1103" s="2">
        <f t="shared" si="34"/>
        <v>54341</v>
      </c>
      <c r="I1103" s="45">
        <f>MIN((H1103-MAX(H1103:$H$1291)),0)</f>
        <v>-5055</v>
      </c>
      <c r="J1103" s="49">
        <f>MIN(H1103/MAX(H1103:$H$1291)-1,0)</f>
        <v>-8.5106741194693192E-2</v>
      </c>
      <c r="K1103" s="49"/>
    </row>
    <row r="1104" spans="1:11" x14ac:dyDescent="0.25">
      <c r="A1104" s="21">
        <v>44105</v>
      </c>
      <c r="B1104" s="2">
        <f>_xlfn.IFNA(VLOOKUP(A1104,'JGS0001'!$A:$B,2,FALSE),0)</f>
        <v>609</v>
      </c>
      <c r="C1104" s="2">
        <f>_xlfn.IFNA(VLOOKUP(A1104,'JGS0002'!$A:$B,2,FALSE),0)</f>
        <v>160</v>
      </c>
      <c r="D1104" s="2">
        <f>_xlfn.IFNA(VLOOKUP(A1104,'JGS0003'!$A:$B,2,FALSE),0)</f>
        <v>105</v>
      </c>
      <c r="E1104" s="2">
        <f>_xlfn.IFNA(VLOOKUP(A1104,'JGS0004'!$A:$B,2,FALSE),0)</f>
        <v>704</v>
      </c>
      <c r="F1104" s="2">
        <f>_xlfn.IFNA(VLOOKUP(A1104,'JGS0005'!$A:$B,2,FALSE),0)</f>
        <v>865</v>
      </c>
      <c r="G1104" s="45">
        <f t="shared" si="35"/>
        <v>2443</v>
      </c>
      <c r="H1104" s="2">
        <f t="shared" si="34"/>
        <v>54653</v>
      </c>
      <c r="I1104" s="45">
        <f>MIN((H1104-MAX(H1104:$H$1291)),0)</f>
        <v>-4743</v>
      </c>
      <c r="J1104" s="49">
        <f>MIN(H1104/MAX(H1104:$H$1291)-1,0)</f>
        <v>-7.985386221294366E-2</v>
      </c>
      <c r="K1104" s="49"/>
    </row>
    <row r="1105" spans="1:11" x14ac:dyDescent="0.25">
      <c r="A1105" s="21">
        <v>44104</v>
      </c>
      <c r="B1105" s="2">
        <f>_xlfn.IFNA(VLOOKUP(A1105,'JGS0001'!$A:$B,2,FALSE),0)</f>
        <v>0</v>
      </c>
      <c r="C1105" s="2">
        <f>_xlfn.IFNA(VLOOKUP(A1105,'JGS0002'!$A:$B,2,FALSE),0)</f>
        <v>-200</v>
      </c>
      <c r="D1105" s="2">
        <f>_xlfn.IFNA(VLOOKUP(A1105,'JGS0003'!$A:$B,2,FALSE),0)</f>
        <v>-125</v>
      </c>
      <c r="E1105" s="2">
        <f>_xlfn.IFNA(VLOOKUP(A1105,'JGS0004'!$A:$B,2,FALSE),0)</f>
        <v>-235</v>
      </c>
      <c r="F1105" s="2">
        <f>_xlfn.IFNA(VLOOKUP(A1105,'JGS0005'!$A:$B,2,FALSE),0)</f>
        <v>0</v>
      </c>
      <c r="G1105" s="45">
        <f t="shared" si="35"/>
        <v>-560</v>
      </c>
      <c r="H1105" s="2">
        <f t="shared" si="34"/>
        <v>52210</v>
      </c>
      <c r="I1105" s="45">
        <f>MIN((H1105-MAX(H1105:$H$1291)),0)</f>
        <v>-7186</v>
      </c>
      <c r="J1105" s="49">
        <f>MIN(H1105/MAX(H1105:$H$1291)-1,0)</f>
        <v>-0.12098457808606644</v>
      </c>
      <c r="K1105" s="49"/>
    </row>
    <row r="1106" spans="1:11" x14ac:dyDescent="0.25">
      <c r="A1106" s="21">
        <v>44103</v>
      </c>
      <c r="B1106" s="2">
        <f>_xlfn.IFNA(VLOOKUP(A1106,'JGS0001'!$A:$B,2,FALSE),0)</f>
        <v>-1003</v>
      </c>
      <c r="C1106" s="2">
        <f>_xlfn.IFNA(VLOOKUP(A1106,'JGS0002'!$A:$B,2,FALSE),0)</f>
        <v>0</v>
      </c>
      <c r="D1106" s="2">
        <f>_xlfn.IFNA(VLOOKUP(A1106,'JGS0003'!$A:$B,2,FALSE),0)</f>
        <v>0</v>
      </c>
      <c r="E1106" s="2">
        <f>_xlfn.IFNA(VLOOKUP(A1106,'JGS0004'!$A:$B,2,FALSE),0)</f>
        <v>0</v>
      </c>
      <c r="F1106" s="2">
        <f>_xlfn.IFNA(VLOOKUP(A1106,'JGS0005'!$A:$B,2,FALSE),0)</f>
        <v>0</v>
      </c>
      <c r="G1106" s="45">
        <f t="shared" si="35"/>
        <v>-1003</v>
      </c>
      <c r="H1106" s="2">
        <f t="shared" si="34"/>
        <v>52770</v>
      </c>
      <c r="I1106" s="45">
        <f>MIN((H1106-MAX(H1106:$H$1291)),0)</f>
        <v>-6626</v>
      </c>
      <c r="J1106" s="49">
        <f>MIN(H1106/MAX(H1106:$H$1291)-1,0)</f>
        <v>-0.11155633375984919</v>
      </c>
      <c r="K1106" s="49"/>
    </row>
    <row r="1107" spans="1:11" x14ac:dyDescent="0.25">
      <c r="A1107" s="21">
        <v>44102</v>
      </c>
      <c r="B1107" s="2">
        <f>_xlfn.IFNA(VLOOKUP(A1107,'JGS0001'!$A:$B,2,FALSE),0)</f>
        <v>0</v>
      </c>
      <c r="C1107" s="2">
        <f>_xlfn.IFNA(VLOOKUP(A1107,'JGS0002'!$A:$B,2,FALSE),0)</f>
        <v>498</v>
      </c>
      <c r="D1107" s="2">
        <f>_xlfn.IFNA(VLOOKUP(A1107,'JGS0003'!$A:$B,2,FALSE),0)</f>
        <v>1268</v>
      </c>
      <c r="E1107" s="2">
        <f>_xlfn.IFNA(VLOOKUP(A1107,'JGS0004'!$A:$B,2,FALSE),0)</f>
        <v>520</v>
      </c>
      <c r="F1107" s="2">
        <f>_xlfn.IFNA(VLOOKUP(A1107,'JGS0005'!$A:$B,2,FALSE),0)</f>
        <v>1663</v>
      </c>
      <c r="G1107" s="45">
        <f t="shared" si="35"/>
        <v>3949</v>
      </c>
      <c r="H1107" s="2">
        <f t="shared" si="34"/>
        <v>53773</v>
      </c>
      <c r="I1107" s="45">
        <f>MIN((H1107-MAX(H1107:$H$1291)),0)</f>
        <v>-5623</v>
      </c>
      <c r="J1107" s="49">
        <f>MIN(H1107/MAX(H1107:$H$1291)-1,0)</f>
        <v>-9.4669674725570752E-2</v>
      </c>
      <c r="K1107" s="49"/>
    </row>
    <row r="1108" spans="1:11" x14ac:dyDescent="0.25">
      <c r="A1108" s="21">
        <v>44099</v>
      </c>
      <c r="B1108" s="2">
        <f>_xlfn.IFNA(VLOOKUP(A1108,'JGS0001'!$A:$B,2,FALSE),0)</f>
        <v>0</v>
      </c>
      <c r="C1108" s="2">
        <f>_xlfn.IFNA(VLOOKUP(A1108,'JGS0002'!$A:$B,2,FALSE),0)</f>
        <v>1276</v>
      </c>
      <c r="D1108" s="2">
        <f>_xlfn.IFNA(VLOOKUP(A1108,'JGS0003'!$A:$B,2,FALSE),0)</f>
        <v>155</v>
      </c>
      <c r="E1108" s="2">
        <f>_xlfn.IFNA(VLOOKUP(A1108,'JGS0004'!$A:$B,2,FALSE),0)</f>
        <v>0</v>
      </c>
      <c r="F1108" s="2">
        <f>_xlfn.IFNA(VLOOKUP(A1108,'JGS0005'!$A:$B,2,FALSE),0)</f>
        <v>0</v>
      </c>
      <c r="G1108" s="45">
        <f t="shared" si="35"/>
        <v>1431</v>
      </c>
      <c r="H1108" s="2">
        <f t="shared" si="34"/>
        <v>49824</v>
      </c>
      <c r="I1108" s="45">
        <f>MIN((H1108-MAX(H1108:$H$1291)),0)</f>
        <v>-9572</v>
      </c>
      <c r="J1108" s="49">
        <f>MIN(H1108/MAX(H1108:$H$1291)-1,0)</f>
        <v>-0.16115563337598493</v>
      </c>
      <c r="K1108" s="49"/>
    </row>
    <row r="1109" spans="1:11" x14ac:dyDescent="0.25">
      <c r="A1109" s="21">
        <v>44098</v>
      </c>
      <c r="B1109" s="2">
        <f>_xlfn.IFNA(VLOOKUP(A1109,'JGS0001'!$A:$B,2,FALSE),0)</f>
        <v>566</v>
      </c>
      <c r="C1109" s="2">
        <f>_xlfn.IFNA(VLOOKUP(A1109,'JGS0002'!$A:$B,2,FALSE),0)</f>
        <v>0</v>
      </c>
      <c r="D1109" s="2">
        <f>_xlfn.IFNA(VLOOKUP(A1109,'JGS0003'!$A:$B,2,FALSE),0)</f>
        <v>0</v>
      </c>
      <c r="E1109" s="2">
        <f>_xlfn.IFNA(VLOOKUP(A1109,'JGS0004'!$A:$B,2,FALSE),0)</f>
        <v>1912</v>
      </c>
      <c r="F1109" s="2">
        <f>_xlfn.IFNA(VLOOKUP(A1109,'JGS0005'!$A:$B,2,FALSE),0)</f>
        <v>1038</v>
      </c>
      <c r="G1109" s="45">
        <f t="shared" si="35"/>
        <v>3516</v>
      </c>
      <c r="H1109" s="2">
        <f t="shared" si="34"/>
        <v>48393</v>
      </c>
      <c r="I1109" s="45">
        <f>MIN((H1109-MAX(H1109:$H$1291)),0)</f>
        <v>-11003</v>
      </c>
      <c r="J1109" s="49">
        <f>MIN(H1109/MAX(H1109:$H$1291)-1,0)</f>
        <v>-0.18524816485958651</v>
      </c>
      <c r="K1109" s="49"/>
    </row>
    <row r="1110" spans="1:11" x14ac:dyDescent="0.25">
      <c r="A1110" s="21">
        <v>44097</v>
      </c>
      <c r="B1110" s="2">
        <f>_xlfn.IFNA(VLOOKUP(A1110,'JGS0001'!$A:$B,2,FALSE),0)</f>
        <v>0</v>
      </c>
      <c r="C1110" s="2">
        <f>_xlfn.IFNA(VLOOKUP(A1110,'JGS0002'!$A:$B,2,FALSE),0)</f>
        <v>-1000</v>
      </c>
      <c r="D1110" s="2">
        <f>_xlfn.IFNA(VLOOKUP(A1110,'JGS0003'!$A:$B,2,FALSE),0)</f>
        <v>0</v>
      </c>
      <c r="E1110" s="2">
        <f>_xlfn.IFNA(VLOOKUP(A1110,'JGS0004'!$A:$B,2,FALSE),0)</f>
        <v>-512</v>
      </c>
      <c r="F1110" s="2">
        <f>_xlfn.IFNA(VLOOKUP(A1110,'JGS0005'!$A:$B,2,FALSE),0)</f>
        <v>0</v>
      </c>
      <c r="G1110" s="45">
        <f t="shared" si="35"/>
        <v>-1512</v>
      </c>
      <c r="H1110" s="2">
        <f t="shared" si="34"/>
        <v>44877</v>
      </c>
      <c r="I1110" s="45">
        <f>MIN((H1110-MAX(H1110:$H$1291)),0)</f>
        <v>-14519</v>
      </c>
      <c r="J1110" s="49">
        <f>MIN(H1110/MAX(H1110:$H$1291)-1,0)</f>
        <v>-0.24444407030776483</v>
      </c>
      <c r="K1110" s="49"/>
    </row>
    <row r="1111" spans="1:11" x14ac:dyDescent="0.25">
      <c r="A1111" s="21">
        <v>44096</v>
      </c>
      <c r="B1111" s="2">
        <f>_xlfn.IFNA(VLOOKUP(A1111,'JGS0001'!$A:$B,2,FALSE),0)</f>
        <v>470</v>
      </c>
      <c r="C1111" s="2">
        <f>_xlfn.IFNA(VLOOKUP(A1111,'JGS0002'!$A:$B,2,FALSE),0)</f>
        <v>0</v>
      </c>
      <c r="D1111" s="2">
        <f>_xlfn.IFNA(VLOOKUP(A1111,'JGS0003'!$A:$B,2,FALSE),0)</f>
        <v>0</v>
      </c>
      <c r="E1111" s="2">
        <f>_xlfn.IFNA(VLOOKUP(A1111,'JGS0004'!$A:$B,2,FALSE),0)</f>
        <v>0</v>
      </c>
      <c r="F1111" s="2">
        <f>_xlfn.IFNA(VLOOKUP(A1111,'JGS0005'!$A:$B,2,FALSE),0)</f>
        <v>0</v>
      </c>
      <c r="G1111" s="45">
        <f t="shared" si="35"/>
        <v>470</v>
      </c>
      <c r="H1111" s="2">
        <f t="shared" si="34"/>
        <v>46389</v>
      </c>
      <c r="I1111" s="45">
        <f>MIN((H1111-MAX(H1111:$H$1291)),0)</f>
        <v>-13007</v>
      </c>
      <c r="J1111" s="49">
        <f>MIN(H1111/MAX(H1111:$H$1291)-1,0)</f>
        <v>-0.21898781062697825</v>
      </c>
      <c r="K1111" s="49"/>
    </row>
    <row r="1112" spans="1:11" x14ac:dyDescent="0.25">
      <c r="A1112" s="21">
        <v>44095</v>
      </c>
      <c r="B1112" s="2">
        <f>_xlfn.IFNA(VLOOKUP(A1112,'JGS0001'!$A:$B,2,FALSE),0)</f>
        <v>0</v>
      </c>
      <c r="C1112" s="2">
        <f>_xlfn.IFNA(VLOOKUP(A1112,'JGS0002'!$A:$B,2,FALSE),0)</f>
        <v>0</v>
      </c>
      <c r="D1112" s="2">
        <f>_xlfn.IFNA(VLOOKUP(A1112,'JGS0003'!$A:$B,2,FALSE),0)</f>
        <v>0</v>
      </c>
      <c r="E1112" s="2">
        <f>_xlfn.IFNA(VLOOKUP(A1112,'JGS0004'!$A:$B,2,FALSE),0)</f>
        <v>0</v>
      </c>
      <c r="F1112" s="2">
        <f>_xlfn.IFNA(VLOOKUP(A1112,'JGS0005'!$A:$B,2,FALSE),0)</f>
        <v>-1007</v>
      </c>
      <c r="G1112" s="45">
        <f t="shared" si="35"/>
        <v>-1007</v>
      </c>
      <c r="H1112" s="2">
        <f t="shared" si="34"/>
        <v>45919</v>
      </c>
      <c r="I1112" s="45">
        <f>MIN((H1112-MAX(H1112:$H$1291)),0)</f>
        <v>-13477</v>
      </c>
      <c r="J1112" s="49">
        <f>MIN(H1112/MAX(H1112:$H$1291)-1,0)</f>
        <v>-0.22690080140076774</v>
      </c>
      <c r="K1112" s="49"/>
    </row>
    <row r="1113" spans="1:11" x14ac:dyDescent="0.25">
      <c r="A1113" s="21">
        <v>44092</v>
      </c>
      <c r="B1113" s="2">
        <f>_xlfn.IFNA(VLOOKUP(A1113,'JGS0001'!$A:$B,2,FALSE),0)</f>
        <v>-120</v>
      </c>
      <c r="C1113" s="2">
        <f>_xlfn.IFNA(VLOOKUP(A1113,'JGS0002'!$A:$B,2,FALSE),0)</f>
        <v>-1000</v>
      </c>
      <c r="D1113" s="2">
        <f>_xlfn.IFNA(VLOOKUP(A1113,'JGS0003'!$A:$B,2,FALSE),0)</f>
        <v>0</v>
      </c>
      <c r="E1113" s="2">
        <f>_xlfn.IFNA(VLOOKUP(A1113,'JGS0004'!$A:$B,2,FALSE),0)</f>
        <v>469</v>
      </c>
      <c r="F1113" s="2">
        <f>_xlfn.IFNA(VLOOKUP(A1113,'JGS0005'!$A:$B,2,FALSE),0)</f>
        <v>-1000</v>
      </c>
      <c r="G1113" s="45">
        <f t="shared" si="35"/>
        <v>-1651</v>
      </c>
      <c r="H1113" s="2">
        <f t="shared" si="34"/>
        <v>46926</v>
      </c>
      <c r="I1113" s="45">
        <f>MIN((H1113-MAX(H1113:$H$1291)),0)</f>
        <v>-12470</v>
      </c>
      <c r="J1113" s="49">
        <f>MIN(H1113/MAX(H1113:$H$1291)-1,0)</f>
        <v>-0.20994679776415925</v>
      </c>
      <c r="K1113" s="49"/>
    </row>
    <row r="1114" spans="1:11" x14ac:dyDescent="0.25">
      <c r="A1114" s="21">
        <v>44091</v>
      </c>
      <c r="B1114" s="2">
        <f>_xlfn.IFNA(VLOOKUP(A1114,'JGS0001'!$A:$B,2,FALSE),0)</f>
        <v>0</v>
      </c>
      <c r="C1114" s="2">
        <f>_xlfn.IFNA(VLOOKUP(A1114,'JGS0002'!$A:$B,2,FALSE),0)</f>
        <v>-290</v>
      </c>
      <c r="D1114" s="2">
        <f>_xlfn.IFNA(VLOOKUP(A1114,'JGS0003'!$A:$B,2,FALSE),0)</f>
        <v>0</v>
      </c>
      <c r="E1114" s="2">
        <f>_xlfn.IFNA(VLOOKUP(A1114,'JGS0004'!$A:$B,2,FALSE),0)</f>
        <v>0</v>
      </c>
      <c r="F1114" s="2">
        <f>_xlfn.IFNA(VLOOKUP(A1114,'JGS0005'!$A:$B,2,FALSE),0)</f>
        <v>-90</v>
      </c>
      <c r="G1114" s="45">
        <f t="shared" si="35"/>
        <v>-380</v>
      </c>
      <c r="H1114" s="2">
        <f t="shared" si="34"/>
        <v>48577</v>
      </c>
      <c r="I1114" s="45">
        <f>MIN((H1114-MAX(H1114:$H$1291)),0)</f>
        <v>-10819</v>
      </c>
      <c r="J1114" s="49">
        <f>MIN(H1114/MAX(H1114:$H$1291)-1,0)</f>
        <v>-0.18215031315240082</v>
      </c>
      <c r="K1114" s="49"/>
    </row>
    <row r="1115" spans="1:11" x14ac:dyDescent="0.25">
      <c r="A1115" s="21">
        <v>44090</v>
      </c>
      <c r="B1115" s="2">
        <f>_xlfn.IFNA(VLOOKUP(A1115,'JGS0001'!$A:$B,2,FALSE),0)</f>
        <v>0</v>
      </c>
      <c r="C1115" s="2">
        <f>_xlfn.IFNA(VLOOKUP(A1115,'JGS0002'!$A:$B,2,FALSE),0)</f>
        <v>927</v>
      </c>
      <c r="D1115" s="2">
        <f>_xlfn.IFNA(VLOOKUP(A1115,'JGS0003'!$A:$B,2,FALSE),0)</f>
        <v>0</v>
      </c>
      <c r="E1115" s="2">
        <f>_xlfn.IFNA(VLOOKUP(A1115,'JGS0004'!$A:$B,2,FALSE),0)</f>
        <v>252</v>
      </c>
      <c r="F1115" s="2">
        <f>_xlfn.IFNA(VLOOKUP(A1115,'JGS0005'!$A:$B,2,FALSE),0)</f>
        <v>1280</v>
      </c>
      <c r="G1115" s="45">
        <f t="shared" si="35"/>
        <v>2459</v>
      </c>
      <c r="H1115" s="2">
        <f t="shared" si="34"/>
        <v>48957</v>
      </c>
      <c r="I1115" s="45">
        <f>MIN((H1115-MAX(H1115:$H$1291)),0)</f>
        <v>-10439</v>
      </c>
      <c r="J1115" s="49">
        <f>MIN(H1115/MAX(H1115:$H$1291)-1,0)</f>
        <v>-0.1757525759310391</v>
      </c>
      <c r="K1115" s="49"/>
    </row>
    <row r="1116" spans="1:11" x14ac:dyDescent="0.25">
      <c r="A1116" s="21">
        <v>44089</v>
      </c>
      <c r="B1116" s="2">
        <f>_xlfn.IFNA(VLOOKUP(A1116,'JGS0001'!$A:$B,2,FALSE),0)</f>
        <v>0</v>
      </c>
      <c r="C1116" s="2">
        <f>_xlfn.IFNA(VLOOKUP(A1116,'JGS0002'!$A:$B,2,FALSE),0)</f>
        <v>0</v>
      </c>
      <c r="D1116" s="2">
        <f>_xlfn.IFNA(VLOOKUP(A1116,'JGS0003'!$A:$B,2,FALSE),0)</f>
        <v>165</v>
      </c>
      <c r="E1116" s="2">
        <f>_xlfn.IFNA(VLOOKUP(A1116,'JGS0004'!$A:$B,2,FALSE),0)</f>
        <v>-65</v>
      </c>
      <c r="F1116" s="2">
        <f>_xlfn.IFNA(VLOOKUP(A1116,'JGS0005'!$A:$B,2,FALSE),0)</f>
        <v>0</v>
      </c>
      <c r="G1116" s="45">
        <f t="shared" si="35"/>
        <v>100</v>
      </c>
      <c r="H1116" s="2">
        <f t="shared" si="34"/>
        <v>46498</v>
      </c>
      <c r="I1116" s="45">
        <f>MIN((H1116-MAX(H1116:$H$1291)),0)</f>
        <v>-12898</v>
      </c>
      <c r="J1116" s="49">
        <f>MIN(H1116/MAX(H1116:$H$1291)-1,0)</f>
        <v>-0.21715267021348239</v>
      </c>
      <c r="K1116" s="49"/>
    </row>
    <row r="1117" spans="1:11" x14ac:dyDescent="0.25">
      <c r="A1117" s="21">
        <v>44088</v>
      </c>
      <c r="B1117" s="2">
        <f>_xlfn.IFNA(VLOOKUP(A1117,'JGS0001'!$A:$B,2,FALSE),0)</f>
        <v>152</v>
      </c>
      <c r="C1117" s="2">
        <f>_xlfn.IFNA(VLOOKUP(A1117,'JGS0002'!$A:$B,2,FALSE),0)</f>
        <v>-1000</v>
      </c>
      <c r="D1117" s="2">
        <f>_xlfn.IFNA(VLOOKUP(A1117,'JGS0003'!$A:$B,2,FALSE),0)</f>
        <v>0</v>
      </c>
      <c r="E1117" s="2">
        <f>_xlfn.IFNA(VLOOKUP(A1117,'JGS0004'!$A:$B,2,FALSE),0)</f>
        <v>-1000</v>
      </c>
      <c r="F1117" s="2">
        <f>_xlfn.IFNA(VLOOKUP(A1117,'JGS0005'!$A:$B,2,FALSE),0)</f>
        <v>-1000</v>
      </c>
      <c r="G1117" s="45">
        <f t="shared" si="35"/>
        <v>-2848</v>
      </c>
      <c r="H1117" s="2">
        <f t="shared" si="34"/>
        <v>46398</v>
      </c>
      <c r="I1117" s="45">
        <f>MIN((H1117-MAX(H1117:$H$1291)),0)</f>
        <v>-12998</v>
      </c>
      <c r="J1117" s="49">
        <f>MIN(H1117/MAX(H1117:$H$1291)-1,0)</f>
        <v>-0.21883628527173549</v>
      </c>
      <c r="K1117" s="49"/>
    </row>
    <row r="1118" spans="1:11" x14ac:dyDescent="0.25">
      <c r="A1118" s="21">
        <v>44085</v>
      </c>
      <c r="B1118" s="2">
        <f>_xlfn.IFNA(VLOOKUP(A1118,'JGS0001'!$A:$B,2,FALSE),0)</f>
        <v>0</v>
      </c>
      <c r="C1118" s="2">
        <f>_xlfn.IFNA(VLOOKUP(A1118,'JGS0002'!$A:$B,2,FALSE),0)</f>
        <v>245</v>
      </c>
      <c r="D1118" s="2">
        <f>_xlfn.IFNA(VLOOKUP(A1118,'JGS0003'!$A:$B,2,FALSE),0)</f>
        <v>0</v>
      </c>
      <c r="E1118" s="2">
        <f>_xlfn.IFNA(VLOOKUP(A1118,'JGS0004'!$A:$B,2,FALSE),0)</f>
        <v>0</v>
      </c>
      <c r="F1118" s="2">
        <f>_xlfn.IFNA(VLOOKUP(A1118,'JGS0005'!$A:$B,2,FALSE),0)</f>
        <v>0</v>
      </c>
      <c r="G1118" s="45">
        <f t="shared" si="35"/>
        <v>245</v>
      </c>
      <c r="H1118" s="2">
        <f t="shared" si="34"/>
        <v>49246</v>
      </c>
      <c r="I1118" s="45">
        <f>MIN((H1118-MAX(H1118:$H$1291)),0)</f>
        <v>-10150</v>
      </c>
      <c r="J1118" s="49">
        <f>MIN(H1118/MAX(H1118:$H$1291)-1,0)</f>
        <v>-0.17088692841268771</v>
      </c>
      <c r="K1118" s="49"/>
    </row>
    <row r="1119" spans="1:11" x14ac:dyDescent="0.25">
      <c r="A1119" s="21">
        <v>44084</v>
      </c>
      <c r="B1119" s="2">
        <f>_xlfn.IFNA(VLOOKUP(A1119,'JGS0001'!$A:$B,2,FALSE),0)</f>
        <v>0</v>
      </c>
      <c r="C1119" s="2">
        <f>_xlfn.IFNA(VLOOKUP(A1119,'JGS0002'!$A:$B,2,FALSE),0)</f>
        <v>866</v>
      </c>
      <c r="D1119" s="2">
        <f>_xlfn.IFNA(VLOOKUP(A1119,'JGS0003'!$A:$B,2,FALSE),0)</f>
        <v>369</v>
      </c>
      <c r="E1119" s="2">
        <f>_xlfn.IFNA(VLOOKUP(A1119,'JGS0004'!$A:$B,2,FALSE),0)</f>
        <v>564</v>
      </c>
      <c r="F1119" s="2">
        <f>_xlfn.IFNA(VLOOKUP(A1119,'JGS0005'!$A:$B,2,FALSE),0)</f>
        <v>1787</v>
      </c>
      <c r="G1119" s="45">
        <f t="shared" si="35"/>
        <v>3586</v>
      </c>
      <c r="H1119" s="2">
        <f t="shared" si="34"/>
        <v>49001</v>
      </c>
      <c r="I1119" s="45">
        <f>MIN((H1119-MAX(H1119:$H$1291)),0)</f>
        <v>-10395</v>
      </c>
      <c r="J1119" s="49">
        <f>MIN(H1119/MAX(H1119:$H$1291)-1,0)</f>
        <v>-0.17501178530540773</v>
      </c>
      <c r="K1119" s="49"/>
    </row>
    <row r="1120" spans="1:11" x14ac:dyDescent="0.25">
      <c r="A1120" s="21">
        <v>44083</v>
      </c>
      <c r="B1120" s="2">
        <f>_xlfn.IFNA(VLOOKUP(A1120,'JGS0001'!$A:$B,2,FALSE),0)</f>
        <v>0</v>
      </c>
      <c r="C1120" s="2">
        <f>_xlfn.IFNA(VLOOKUP(A1120,'JGS0002'!$A:$B,2,FALSE),0)</f>
        <v>408</v>
      </c>
      <c r="D1120" s="2">
        <f>_xlfn.IFNA(VLOOKUP(A1120,'JGS0003'!$A:$B,2,FALSE),0)</f>
        <v>0</v>
      </c>
      <c r="E1120" s="2">
        <f>_xlfn.IFNA(VLOOKUP(A1120,'JGS0004'!$A:$B,2,FALSE),0)</f>
        <v>0</v>
      </c>
      <c r="F1120" s="2">
        <f>_xlfn.IFNA(VLOOKUP(A1120,'JGS0005'!$A:$B,2,FALSE),0)</f>
        <v>-1000</v>
      </c>
      <c r="G1120" s="45">
        <f t="shared" si="35"/>
        <v>-592</v>
      </c>
      <c r="H1120" s="2">
        <f t="shared" si="34"/>
        <v>45415</v>
      </c>
      <c r="I1120" s="45">
        <f>MIN((H1120-MAX(H1120:$H$1291)),0)</f>
        <v>-13981</v>
      </c>
      <c r="J1120" s="49">
        <f>MIN(H1120/MAX(H1120:$H$1291)-1,0)</f>
        <v>-0.23538622129436326</v>
      </c>
      <c r="K1120" s="49"/>
    </row>
    <row r="1121" spans="1:11" x14ac:dyDescent="0.25">
      <c r="A1121" s="21">
        <v>44082</v>
      </c>
      <c r="B1121" s="2">
        <f>_xlfn.IFNA(VLOOKUP(A1121,'JGS0001'!$A:$B,2,FALSE),0)</f>
        <v>0</v>
      </c>
      <c r="C1121" s="2">
        <f>_xlfn.IFNA(VLOOKUP(A1121,'JGS0002'!$A:$B,2,FALSE),0)</f>
        <v>-874</v>
      </c>
      <c r="D1121" s="2">
        <f>_xlfn.IFNA(VLOOKUP(A1121,'JGS0003'!$A:$B,2,FALSE),0)</f>
        <v>0</v>
      </c>
      <c r="E1121" s="2">
        <f>_xlfn.IFNA(VLOOKUP(A1121,'JGS0004'!$A:$B,2,FALSE),0)</f>
        <v>-1000</v>
      </c>
      <c r="F1121" s="2">
        <f>_xlfn.IFNA(VLOOKUP(A1121,'JGS0005'!$A:$B,2,FALSE),0)</f>
        <v>0</v>
      </c>
      <c r="G1121" s="45">
        <f t="shared" si="35"/>
        <v>-1874</v>
      </c>
      <c r="H1121" s="2">
        <f t="shared" si="34"/>
        <v>46007</v>
      </c>
      <c r="I1121" s="45">
        <f>MIN((H1121-MAX(H1121:$H$1291)),0)</f>
        <v>-13389</v>
      </c>
      <c r="J1121" s="49">
        <f>MIN(H1121/MAX(H1121:$H$1291)-1,0)</f>
        <v>-0.225419220149505</v>
      </c>
      <c r="K1121" s="49"/>
    </row>
    <row r="1122" spans="1:11" x14ac:dyDescent="0.25">
      <c r="A1122" s="21">
        <v>44081</v>
      </c>
      <c r="B1122" s="2">
        <f>_xlfn.IFNA(VLOOKUP(A1122,'JGS0001'!$A:$B,2,FALSE),0)</f>
        <v>0</v>
      </c>
      <c r="C1122" s="2">
        <f>_xlfn.IFNA(VLOOKUP(A1122,'JGS0002'!$A:$B,2,FALSE),0)</f>
        <v>0</v>
      </c>
      <c r="D1122" s="2">
        <f>_xlfn.IFNA(VLOOKUP(A1122,'JGS0003'!$A:$B,2,FALSE),0)</f>
        <v>0</v>
      </c>
      <c r="E1122" s="2">
        <f>_xlfn.IFNA(VLOOKUP(A1122,'JGS0004'!$A:$B,2,FALSE),0)</f>
        <v>-1002</v>
      </c>
      <c r="F1122" s="2">
        <f>_xlfn.IFNA(VLOOKUP(A1122,'JGS0005'!$A:$B,2,FALSE),0)</f>
        <v>-1000</v>
      </c>
      <c r="G1122" s="45">
        <f t="shared" si="35"/>
        <v>-2002</v>
      </c>
      <c r="H1122" s="2">
        <f t="shared" si="34"/>
        <v>47881</v>
      </c>
      <c r="I1122" s="45">
        <f>MIN((H1122-MAX(H1122:$H$1291)),0)</f>
        <v>-11515</v>
      </c>
      <c r="J1122" s="49">
        <f>MIN(H1122/MAX(H1122:$H$1291)-1,0)</f>
        <v>-0.19386827395784223</v>
      </c>
      <c r="K1122" s="49"/>
    </row>
    <row r="1123" spans="1:11" x14ac:dyDescent="0.25">
      <c r="A1123" s="21">
        <v>44078</v>
      </c>
      <c r="B1123" s="2">
        <f>_xlfn.IFNA(VLOOKUP(A1123,'JGS0001'!$A:$B,2,FALSE),0)</f>
        <v>-402</v>
      </c>
      <c r="C1123" s="2">
        <f>_xlfn.IFNA(VLOOKUP(A1123,'JGS0002'!$A:$B,2,FALSE),0)</f>
        <v>0</v>
      </c>
      <c r="D1123" s="2">
        <f>_xlfn.IFNA(VLOOKUP(A1123,'JGS0003'!$A:$B,2,FALSE),0)</f>
        <v>0</v>
      </c>
      <c r="E1123" s="2">
        <f>_xlfn.IFNA(VLOOKUP(A1123,'JGS0004'!$A:$B,2,FALSE),0)</f>
        <v>0</v>
      </c>
      <c r="F1123" s="2">
        <f>_xlfn.IFNA(VLOOKUP(A1123,'JGS0005'!$A:$B,2,FALSE),0)</f>
        <v>0</v>
      </c>
      <c r="G1123" s="45">
        <f t="shared" si="35"/>
        <v>-402</v>
      </c>
      <c r="H1123" s="2">
        <f t="shared" si="34"/>
        <v>49883</v>
      </c>
      <c r="I1123" s="45">
        <f>MIN((H1123-MAX(H1123:$H$1291)),0)</f>
        <v>-9513</v>
      </c>
      <c r="J1123" s="49">
        <f>MIN(H1123/MAX(H1123:$H$1291)-1,0)</f>
        <v>-0.16016230049161562</v>
      </c>
      <c r="K1123" s="49"/>
    </row>
    <row r="1124" spans="1:11" x14ac:dyDescent="0.25">
      <c r="A1124" s="21">
        <v>44077</v>
      </c>
      <c r="B1124" s="2">
        <f>_xlfn.IFNA(VLOOKUP(A1124,'JGS0001'!$A:$B,2,FALSE),0)</f>
        <v>0</v>
      </c>
      <c r="C1124" s="2">
        <f>_xlfn.IFNA(VLOOKUP(A1124,'JGS0002'!$A:$B,2,FALSE),0)</f>
        <v>0</v>
      </c>
      <c r="D1124" s="2">
        <f>_xlfn.IFNA(VLOOKUP(A1124,'JGS0003'!$A:$B,2,FALSE),0)</f>
        <v>0</v>
      </c>
      <c r="E1124" s="2">
        <f>_xlfn.IFNA(VLOOKUP(A1124,'JGS0004'!$A:$B,2,FALSE),0)</f>
        <v>-384</v>
      </c>
      <c r="F1124" s="2">
        <f>_xlfn.IFNA(VLOOKUP(A1124,'JGS0005'!$A:$B,2,FALSE),0)</f>
        <v>0</v>
      </c>
      <c r="G1124" s="45">
        <f t="shared" si="35"/>
        <v>-384</v>
      </c>
      <c r="H1124" s="2">
        <f t="shared" si="34"/>
        <v>50285</v>
      </c>
      <c r="I1124" s="45">
        <f>MIN((H1124-MAX(H1124:$H$1291)),0)</f>
        <v>-9111</v>
      </c>
      <c r="J1124" s="49">
        <f>MIN(H1124/MAX(H1124:$H$1291)-1,0)</f>
        <v>-0.15339416795743821</v>
      </c>
      <c r="K1124" s="49"/>
    </row>
    <row r="1125" spans="1:11" x14ac:dyDescent="0.25">
      <c r="A1125" s="21">
        <v>44076</v>
      </c>
      <c r="B1125" s="2">
        <f>_xlfn.IFNA(VLOOKUP(A1125,'JGS0001'!$A:$B,2,FALSE),0)</f>
        <v>0</v>
      </c>
      <c r="C1125" s="2">
        <f>_xlfn.IFNA(VLOOKUP(A1125,'JGS0002'!$A:$B,2,FALSE),0)</f>
        <v>831</v>
      </c>
      <c r="D1125" s="2">
        <f>_xlfn.IFNA(VLOOKUP(A1125,'JGS0003'!$A:$B,2,FALSE),0)</f>
        <v>0</v>
      </c>
      <c r="E1125" s="2">
        <f>_xlfn.IFNA(VLOOKUP(A1125,'JGS0004'!$A:$B,2,FALSE),0)</f>
        <v>0</v>
      </c>
      <c r="F1125" s="2">
        <f>_xlfn.IFNA(VLOOKUP(A1125,'JGS0005'!$A:$B,2,FALSE),0)</f>
        <v>-1000</v>
      </c>
      <c r="G1125" s="45">
        <f t="shared" si="35"/>
        <v>-169</v>
      </c>
      <c r="H1125" s="2">
        <f t="shared" si="34"/>
        <v>50669</v>
      </c>
      <c r="I1125" s="45">
        <f>MIN((H1125-MAX(H1125:$H$1291)),0)</f>
        <v>-8727</v>
      </c>
      <c r="J1125" s="49">
        <f>MIN(H1125/MAX(H1125:$H$1291)-1,0)</f>
        <v>-0.14692908613374633</v>
      </c>
      <c r="K1125" s="49"/>
    </row>
    <row r="1126" spans="1:11" x14ac:dyDescent="0.25">
      <c r="A1126" s="21">
        <v>44075</v>
      </c>
      <c r="B1126" s="2">
        <f>_xlfn.IFNA(VLOOKUP(A1126,'JGS0001'!$A:$B,2,FALSE),0)</f>
        <v>0</v>
      </c>
      <c r="C1126" s="2">
        <f>_xlfn.IFNA(VLOOKUP(A1126,'JGS0002'!$A:$B,2,FALSE),0)</f>
        <v>-859</v>
      </c>
      <c r="D1126" s="2">
        <f>_xlfn.IFNA(VLOOKUP(A1126,'JGS0003'!$A:$B,2,FALSE),0)</f>
        <v>0</v>
      </c>
      <c r="E1126" s="2">
        <f>_xlfn.IFNA(VLOOKUP(A1126,'JGS0004'!$A:$B,2,FALSE),0)</f>
        <v>0</v>
      </c>
      <c r="F1126" s="2">
        <f>_xlfn.IFNA(VLOOKUP(A1126,'JGS0005'!$A:$B,2,FALSE),0)</f>
        <v>0</v>
      </c>
      <c r="G1126" s="45">
        <f t="shared" si="35"/>
        <v>-859</v>
      </c>
      <c r="H1126" s="2">
        <f t="shared" si="34"/>
        <v>50838</v>
      </c>
      <c r="I1126" s="45">
        <f>MIN((H1126-MAX(H1126:$H$1291)),0)</f>
        <v>-8558</v>
      </c>
      <c r="J1126" s="49">
        <f>MIN(H1126/MAX(H1126:$H$1291)-1,0)</f>
        <v>-0.1440837766852987</v>
      </c>
      <c r="K1126" s="49"/>
    </row>
    <row r="1127" spans="1:11" x14ac:dyDescent="0.25">
      <c r="A1127" s="21">
        <v>44074</v>
      </c>
      <c r="B1127" s="2">
        <f>_xlfn.IFNA(VLOOKUP(A1127,'JGS0001'!$A:$B,2,FALSE),0)</f>
        <v>-1006</v>
      </c>
      <c r="C1127" s="2">
        <f>_xlfn.IFNA(VLOOKUP(A1127,'JGS0002'!$A:$B,2,FALSE),0)</f>
        <v>0</v>
      </c>
      <c r="D1127" s="2">
        <f>_xlfn.IFNA(VLOOKUP(A1127,'JGS0003'!$A:$B,2,FALSE),0)</f>
        <v>0</v>
      </c>
      <c r="E1127" s="2">
        <f>_xlfn.IFNA(VLOOKUP(A1127,'JGS0004'!$A:$B,2,FALSE),0)</f>
        <v>376</v>
      </c>
      <c r="F1127" s="2">
        <f>_xlfn.IFNA(VLOOKUP(A1127,'JGS0005'!$A:$B,2,FALSE),0)</f>
        <v>0</v>
      </c>
      <c r="G1127" s="45">
        <f t="shared" si="35"/>
        <v>-630</v>
      </c>
      <c r="H1127" s="2">
        <f t="shared" si="34"/>
        <v>51697</v>
      </c>
      <c r="I1127" s="45">
        <f>MIN((H1127-MAX(H1127:$H$1291)),0)</f>
        <v>-7699</v>
      </c>
      <c r="J1127" s="49">
        <f>MIN(H1127/MAX(H1127:$H$1291)-1,0)</f>
        <v>-0.12962152333490473</v>
      </c>
      <c r="K1127" s="49"/>
    </row>
    <row r="1128" spans="1:11" x14ac:dyDescent="0.25">
      <c r="A1128" s="21">
        <v>44071</v>
      </c>
      <c r="B1128" s="2">
        <f>_xlfn.IFNA(VLOOKUP(A1128,'JGS0001'!$A:$B,2,FALSE),0)</f>
        <v>65</v>
      </c>
      <c r="C1128" s="2">
        <f>_xlfn.IFNA(VLOOKUP(A1128,'JGS0002'!$A:$B,2,FALSE),0)</f>
        <v>466</v>
      </c>
      <c r="D1128" s="2">
        <f>_xlfn.IFNA(VLOOKUP(A1128,'JGS0003'!$A:$B,2,FALSE),0)</f>
        <v>348</v>
      </c>
      <c r="E1128" s="2">
        <f>_xlfn.IFNA(VLOOKUP(A1128,'JGS0004'!$A:$B,2,FALSE),0)</f>
        <v>658</v>
      </c>
      <c r="F1128" s="2">
        <f>_xlfn.IFNA(VLOOKUP(A1128,'JGS0005'!$A:$B,2,FALSE),0)</f>
        <v>832</v>
      </c>
      <c r="G1128" s="45">
        <f t="shared" si="35"/>
        <v>2369</v>
      </c>
      <c r="H1128" s="2">
        <f t="shared" si="34"/>
        <v>52327</v>
      </c>
      <c r="I1128" s="45">
        <f>MIN((H1128-MAX(H1128:$H$1291)),0)</f>
        <v>-7069</v>
      </c>
      <c r="J1128" s="49">
        <f>MIN(H1128/MAX(H1128:$H$1291)-1,0)</f>
        <v>-0.11901474846791027</v>
      </c>
      <c r="K1128" s="49"/>
    </row>
    <row r="1129" spans="1:11" x14ac:dyDescent="0.25">
      <c r="A1129" s="21">
        <v>44070</v>
      </c>
      <c r="B1129" s="2">
        <f>_xlfn.IFNA(VLOOKUP(A1129,'JGS0001'!$A:$B,2,FALSE),0)</f>
        <v>0</v>
      </c>
      <c r="C1129" s="2">
        <f>_xlfn.IFNA(VLOOKUP(A1129,'JGS0002'!$A:$B,2,FALSE),0)</f>
        <v>0</v>
      </c>
      <c r="D1129" s="2">
        <f>_xlfn.IFNA(VLOOKUP(A1129,'JGS0003'!$A:$B,2,FALSE),0)</f>
        <v>-215</v>
      </c>
      <c r="E1129" s="2">
        <f>_xlfn.IFNA(VLOOKUP(A1129,'JGS0004'!$A:$B,2,FALSE),0)</f>
        <v>-600</v>
      </c>
      <c r="F1129" s="2">
        <f>_xlfn.IFNA(VLOOKUP(A1129,'JGS0005'!$A:$B,2,FALSE),0)</f>
        <v>-1000</v>
      </c>
      <c r="G1129" s="45">
        <f t="shared" si="35"/>
        <v>-1815</v>
      </c>
      <c r="H1129" s="2">
        <f t="shared" si="34"/>
        <v>49958</v>
      </c>
      <c r="I1129" s="45">
        <f>MIN((H1129-MAX(H1129:$H$1291)),0)</f>
        <v>-9438</v>
      </c>
      <c r="J1129" s="49">
        <f>MIN(H1129/MAX(H1129:$H$1291)-1,0)</f>
        <v>-0.15889958919792579</v>
      </c>
      <c r="K1129" s="49"/>
    </row>
    <row r="1130" spans="1:11" x14ac:dyDescent="0.25">
      <c r="A1130" s="21">
        <v>44069</v>
      </c>
      <c r="B1130" s="2">
        <f>_xlfn.IFNA(VLOOKUP(A1130,'JGS0001'!$A:$B,2,FALSE),0)</f>
        <v>0</v>
      </c>
      <c r="C1130" s="2">
        <f>_xlfn.IFNA(VLOOKUP(A1130,'JGS0002'!$A:$B,2,FALSE),0)</f>
        <v>488</v>
      </c>
      <c r="D1130" s="2">
        <f>_xlfn.IFNA(VLOOKUP(A1130,'JGS0003'!$A:$B,2,FALSE),0)</f>
        <v>0</v>
      </c>
      <c r="E1130" s="2">
        <f>_xlfn.IFNA(VLOOKUP(A1130,'JGS0004'!$A:$B,2,FALSE),0)</f>
        <v>728</v>
      </c>
      <c r="F1130" s="2">
        <f>_xlfn.IFNA(VLOOKUP(A1130,'JGS0005'!$A:$B,2,FALSE),0)</f>
        <v>0</v>
      </c>
      <c r="G1130" s="45">
        <f t="shared" si="35"/>
        <v>1216</v>
      </c>
      <c r="H1130" s="2">
        <f t="shared" si="34"/>
        <v>51773</v>
      </c>
      <c r="I1130" s="45">
        <f>MIN((H1130-MAX(H1130:$H$1291)),0)</f>
        <v>-7623</v>
      </c>
      <c r="J1130" s="49">
        <f>MIN(H1130/MAX(H1130:$H$1291)-1,0)</f>
        <v>-0.12834197589063234</v>
      </c>
      <c r="K1130" s="49"/>
    </row>
    <row r="1131" spans="1:11" x14ac:dyDescent="0.25">
      <c r="A1131" s="21">
        <v>44068</v>
      </c>
      <c r="B1131" s="2">
        <f>_xlfn.IFNA(VLOOKUP(A1131,'JGS0001'!$A:$B,2,FALSE),0)</f>
        <v>-1002</v>
      </c>
      <c r="C1131" s="2">
        <f>_xlfn.IFNA(VLOOKUP(A1131,'JGS0002'!$A:$B,2,FALSE),0)</f>
        <v>0</v>
      </c>
      <c r="D1131" s="2">
        <f>_xlfn.IFNA(VLOOKUP(A1131,'JGS0003'!$A:$B,2,FALSE),0)</f>
        <v>-490</v>
      </c>
      <c r="E1131" s="2">
        <f>_xlfn.IFNA(VLOOKUP(A1131,'JGS0004'!$A:$B,2,FALSE),0)</f>
        <v>0</v>
      </c>
      <c r="F1131" s="2">
        <f>_xlfn.IFNA(VLOOKUP(A1131,'JGS0005'!$A:$B,2,FALSE),0)</f>
        <v>-1000</v>
      </c>
      <c r="G1131" s="45">
        <f t="shared" si="35"/>
        <v>-2492</v>
      </c>
      <c r="H1131" s="2">
        <f t="shared" si="34"/>
        <v>50557</v>
      </c>
      <c r="I1131" s="45">
        <f>MIN((H1131-MAX(H1131:$H$1291)),0)</f>
        <v>-8839</v>
      </c>
      <c r="J1131" s="49">
        <f>MIN(H1131/MAX(H1131:$H$1291)-1,0)</f>
        <v>-0.14881473499898978</v>
      </c>
      <c r="K1131" s="49"/>
    </row>
    <row r="1132" spans="1:11" x14ac:dyDescent="0.25">
      <c r="A1132" s="21">
        <v>44067</v>
      </c>
      <c r="B1132" s="2">
        <f>_xlfn.IFNA(VLOOKUP(A1132,'JGS0001'!$A:$B,2,FALSE),0)</f>
        <v>0</v>
      </c>
      <c r="C1132" s="2">
        <f>_xlfn.IFNA(VLOOKUP(A1132,'JGS0002'!$A:$B,2,FALSE),0)</f>
        <v>251</v>
      </c>
      <c r="D1132" s="2">
        <f>_xlfn.IFNA(VLOOKUP(A1132,'JGS0003'!$A:$B,2,FALSE),0)</f>
        <v>525</v>
      </c>
      <c r="E1132" s="2">
        <f>_xlfn.IFNA(VLOOKUP(A1132,'JGS0004'!$A:$B,2,FALSE),0)</f>
        <v>0</v>
      </c>
      <c r="F1132" s="2">
        <f>_xlfn.IFNA(VLOOKUP(A1132,'JGS0005'!$A:$B,2,FALSE),0)</f>
        <v>858</v>
      </c>
      <c r="G1132" s="45">
        <f t="shared" si="35"/>
        <v>1634</v>
      </c>
      <c r="H1132" s="2">
        <f t="shared" si="34"/>
        <v>53049</v>
      </c>
      <c r="I1132" s="45">
        <f>MIN((H1132-MAX(H1132:$H$1291)),0)</f>
        <v>-6347</v>
      </c>
      <c r="J1132" s="49">
        <f>MIN(H1132/MAX(H1132:$H$1291)-1,0)</f>
        <v>-0.10685904774732302</v>
      </c>
      <c r="K1132" s="49"/>
    </row>
    <row r="1133" spans="1:11" x14ac:dyDescent="0.25">
      <c r="A1133" s="21">
        <v>44064</v>
      </c>
      <c r="B1133" s="2">
        <f>_xlfn.IFNA(VLOOKUP(A1133,'JGS0001'!$A:$B,2,FALSE),0)</f>
        <v>0</v>
      </c>
      <c r="C1133" s="2">
        <f>_xlfn.IFNA(VLOOKUP(A1133,'JGS0002'!$A:$B,2,FALSE),0)</f>
        <v>0</v>
      </c>
      <c r="D1133" s="2">
        <f>_xlfn.IFNA(VLOOKUP(A1133,'JGS0003'!$A:$B,2,FALSE),0)</f>
        <v>0</v>
      </c>
      <c r="E1133" s="2">
        <f>_xlfn.IFNA(VLOOKUP(A1133,'JGS0004'!$A:$B,2,FALSE),0)</f>
        <v>0</v>
      </c>
      <c r="F1133" s="2">
        <f>_xlfn.IFNA(VLOOKUP(A1133,'JGS0005'!$A:$B,2,FALSE),0)</f>
        <v>-530</v>
      </c>
      <c r="G1133" s="45">
        <f t="shared" si="35"/>
        <v>-530</v>
      </c>
      <c r="H1133" s="2">
        <f t="shared" si="34"/>
        <v>51415</v>
      </c>
      <c r="I1133" s="45">
        <f>MIN((H1133-MAX(H1133:$H$1291)),0)</f>
        <v>-7981</v>
      </c>
      <c r="J1133" s="49">
        <f>MIN(H1133/MAX(H1133:$H$1291)-1,0)</f>
        <v>-0.13436931779917838</v>
      </c>
      <c r="K1133" s="49"/>
    </row>
    <row r="1134" spans="1:11" x14ac:dyDescent="0.25">
      <c r="A1134" s="21">
        <v>44063</v>
      </c>
      <c r="B1134" s="2">
        <f>_xlfn.IFNA(VLOOKUP(A1134,'JGS0001'!$A:$B,2,FALSE),0)</f>
        <v>0</v>
      </c>
      <c r="C1134" s="2">
        <f>_xlfn.IFNA(VLOOKUP(A1134,'JGS0002'!$A:$B,2,FALSE),0)</f>
        <v>0</v>
      </c>
      <c r="D1134" s="2">
        <f>_xlfn.IFNA(VLOOKUP(A1134,'JGS0003'!$A:$B,2,FALSE),0)</f>
        <v>0</v>
      </c>
      <c r="E1134" s="2">
        <f>_xlfn.IFNA(VLOOKUP(A1134,'JGS0004'!$A:$B,2,FALSE),0)</f>
        <v>-80</v>
      </c>
      <c r="F1134" s="2">
        <f>_xlfn.IFNA(VLOOKUP(A1134,'JGS0005'!$A:$B,2,FALSE),0)</f>
        <v>-1000</v>
      </c>
      <c r="G1134" s="45">
        <f t="shared" si="35"/>
        <v>-1080</v>
      </c>
      <c r="H1134" s="2">
        <f t="shared" si="34"/>
        <v>51945</v>
      </c>
      <c r="I1134" s="45">
        <f>MIN((H1134-MAX(H1134:$H$1291)),0)</f>
        <v>-7451</v>
      </c>
      <c r="J1134" s="49">
        <f>MIN(H1134/MAX(H1134:$H$1291)-1,0)</f>
        <v>-0.12544615799043701</v>
      </c>
      <c r="K1134" s="49"/>
    </row>
    <row r="1135" spans="1:11" x14ac:dyDescent="0.25">
      <c r="A1135" s="21">
        <v>44062</v>
      </c>
      <c r="B1135" s="2">
        <f>_xlfn.IFNA(VLOOKUP(A1135,'JGS0001'!$A:$B,2,FALSE),0)</f>
        <v>0</v>
      </c>
      <c r="C1135" s="2">
        <f>_xlfn.IFNA(VLOOKUP(A1135,'JGS0002'!$A:$B,2,FALSE),0)</f>
        <v>-250</v>
      </c>
      <c r="D1135" s="2">
        <f>_xlfn.IFNA(VLOOKUP(A1135,'JGS0003'!$A:$B,2,FALSE),0)</f>
        <v>0</v>
      </c>
      <c r="E1135" s="2">
        <f>_xlfn.IFNA(VLOOKUP(A1135,'JGS0004'!$A:$B,2,FALSE),0)</f>
        <v>0</v>
      </c>
      <c r="F1135" s="2">
        <f>_xlfn.IFNA(VLOOKUP(A1135,'JGS0005'!$A:$B,2,FALSE),0)</f>
        <v>-1000</v>
      </c>
      <c r="G1135" s="45">
        <f t="shared" si="35"/>
        <v>-1250</v>
      </c>
      <c r="H1135" s="2">
        <f t="shared" si="34"/>
        <v>53025</v>
      </c>
      <c r="I1135" s="45">
        <f>MIN((H1135-MAX(H1135:$H$1291)),0)</f>
        <v>-6371</v>
      </c>
      <c r="J1135" s="49">
        <f>MIN(H1135/MAX(H1135:$H$1291)-1,0)</f>
        <v>-0.10726311536130384</v>
      </c>
      <c r="K1135" s="49"/>
    </row>
    <row r="1136" spans="1:11" x14ac:dyDescent="0.25">
      <c r="A1136" s="21">
        <v>44061</v>
      </c>
      <c r="B1136" s="2">
        <f>_xlfn.IFNA(VLOOKUP(A1136,'JGS0001'!$A:$B,2,FALSE),0)</f>
        <v>0</v>
      </c>
      <c r="C1136" s="2">
        <f>_xlfn.IFNA(VLOOKUP(A1136,'JGS0002'!$A:$B,2,FALSE),0)</f>
        <v>0</v>
      </c>
      <c r="D1136" s="2">
        <f>_xlfn.IFNA(VLOOKUP(A1136,'JGS0003'!$A:$B,2,FALSE),0)</f>
        <v>0</v>
      </c>
      <c r="E1136" s="2">
        <f>_xlfn.IFNA(VLOOKUP(A1136,'JGS0004'!$A:$B,2,FALSE),0)</f>
        <v>0</v>
      </c>
      <c r="F1136" s="2">
        <f>_xlfn.IFNA(VLOOKUP(A1136,'JGS0005'!$A:$B,2,FALSE),0)</f>
        <v>1574</v>
      </c>
      <c r="G1136" s="45">
        <f t="shared" si="35"/>
        <v>1574</v>
      </c>
      <c r="H1136" s="2">
        <f t="shared" si="34"/>
        <v>54275</v>
      </c>
      <c r="I1136" s="45">
        <f>MIN((H1136-MAX(H1136:$H$1291)),0)</f>
        <v>-5121</v>
      </c>
      <c r="J1136" s="49">
        <f>MIN(H1136/MAX(H1136:$H$1291)-1,0)</f>
        <v>-8.6217927133140249E-2</v>
      </c>
      <c r="K1136" s="49"/>
    </row>
    <row r="1137" spans="1:11" x14ac:dyDescent="0.25">
      <c r="A1137" s="21">
        <v>44060</v>
      </c>
      <c r="B1137" s="2">
        <f>_xlfn.IFNA(VLOOKUP(A1137,'JGS0001'!$A:$B,2,FALSE),0)</f>
        <v>0</v>
      </c>
      <c r="C1137" s="2">
        <f>_xlfn.IFNA(VLOOKUP(A1137,'JGS0002'!$A:$B,2,FALSE),0)</f>
        <v>0</v>
      </c>
      <c r="D1137" s="2">
        <f>_xlfn.IFNA(VLOOKUP(A1137,'JGS0003'!$A:$B,2,FALSE),0)</f>
        <v>0</v>
      </c>
      <c r="E1137" s="2">
        <f>_xlfn.IFNA(VLOOKUP(A1137,'JGS0004'!$A:$B,2,FALSE),0)</f>
        <v>0</v>
      </c>
      <c r="F1137" s="2">
        <f>_xlfn.IFNA(VLOOKUP(A1137,'JGS0005'!$A:$B,2,FALSE),0)</f>
        <v>0</v>
      </c>
      <c r="G1137" s="45">
        <f t="shared" si="35"/>
        <v>0</v>
      </c>
      <c r="H1137" s="2">
        <f t="shared" si="34"/>
        <v>52701</v>
      </c>
      <c r="I1137" s="45">
        <f>MIN((H1137-MAX(H1137:$H$1291)),0)</f>
        <v>-6695</v>
      </c>
      <c r="J1137" s="49">
        <f>MIN(H1137/MAX(H1137:$H$1291)-1,0)</f>
        <v>-0.11271802815004373</v>
      </c>
      <c r="K1137" s="49"/>
    </row>
    <row r="1138" spans="1:11" x14ac:dyDescent="0.25">
      <c r="A1138" s="21">
        <v>44057</v>
      </c>
      <c r="B1138" s="2">
        <f>_xlfn.IFNA(VLOOKUP(A1138,'JGS0001'!$A:$B,2,FALSE),0)</f>
        <v>0</v>
      </c>
      <c r="C1138" s="2">
        <f>_xlfn.IFNA(VLOOKUP(A1138,'JGS0002'!$A:$B,2,FALSE),0)</f>
        <v>0</v>
      </c>
      <c r="D1138" s="2">
        <f>_xlfn.IFNA(VLOOKUP(A1138,'JGS0003'!$A:$B,2,FALSE),0)</f>
        <v>-1000</v>
      </c>
      <c r="E1138" s="2">
        <f>_xlfn.IFNA(VLOOKUP(A1138,'JGS0004'!$A:$B,2,FALSE),0)</f>
        <v>0</v>
      </c>
      <c r="F1138" s="2">
        <f>_xlfn.IFNA(VLOOKUP(A1138,'JGS0005'!$A:$B,2,FALSE),0)</f>
        <v>-1000</v>
      </c>
      <c r="G1138" s="45">
        <f t="shared" si="35"/>
        <v>-2000</v>
      </c>
      <c r="H1138" s="2">
        <f t="shared" si="34"/>
        <v>52701</v>
      </c>
      <c r="I1138" s="45">
        <f>MIN((H1138-MAX(H1138:$H$1291)),0)</f>
        <v>-6695</v>
      </c>
      <c r="J1138" s="49">
        <f>MIN(H1138/MAX(H1138:$H$1291)-1,0)</f>
        <v>-0.11271802815004373</v>
      </c>
      <c r="K1138" s="49"/>
    </row>
    <row r="1139" spans="1:11" x14ac:dyDescent="0.25">
      <c r="A1139" s="21">
        <v>44056</v>
      </c>
      <c r="B1139" s="2">
        <f>_xlfn.IFNA(VLOOKUP(A1139,'JGS0001'!$A:$B,2,FALSE),0)</f>
        <v>0</v>
      </c>
      <c r="C1139" s="2">
        <f>_xlfn.IFNA(VLOOKUP(A1139,'JGS0002'!$A:$B,2,FALSE),0)</f>
        <v>-320</v>
      </c>
      <c r="D1139" s="2">
        <f>_xlfn.IFNA(VLOOKUP(A1139,'JGS0003'!$A:$B,2,FALSE),0)</f>
        <v>-345</v>
      </c>
      <c r="E1139" s="2">
        <f>_xlfn.IFNA(VLOOKUP(A1139,'JGS0004'!$A:$B,2,FALSE),0)</f>
        <v>-568</v>
      </c>
      <c r="F1139" s="2">
        <f>_xlfn.IFNA(VLOOKUP(A1139,'JGS0005'!$A:$B,2,FALSE),0)</f>
        <v>0</v>
      </c>
      <c r="G1139" s="45">
        <f t="shared" si="35"/>
        <v>-1233</v>
      </c>
      <c r="H1139" s="2">
        <f t="shared" si="34"/>
        <v>54701</v>
      </c>
      <c r="I1139" s="45">
        <f>MIN((H1139-MAX(H1139:$H$1291)),0)</f>
        <v>-4695</v>
      </c>
      <c r="J1139" s="49">
        <f>MIN(H1139/MAX(H1139:$H$1291)-1,0)</f>
        <v>-7.9045726984982134E-2</v>
      </c>
      <c r="K1139" s="49"/>
    </row>
    <row r="1140" spans="1:11" x14ac:dyDescent="0.25">
      <c r="A1140" s="21">
        <v>44055</v>
      </c>
      <c r="B1140" s="2">
        <f>_xlfn.IFNA(VLOOKUP(A1140,'JGS0001'!$A:$B,2,FALSE),0)</f>
        <v>0</v>
      </c>
      <c r="C1140" s="2">
        <f>_xlfn.IFNA(VLOOKUP(A1140,'JGS0002'!$A:$B,2,FALSE),0)</f>
        <v>0</v>
      </c>
      <c r="D1140" s="2">
        <f>_xlfn.IFNA(VLOOKUP(A1140,'JGS0003'!$A:$B,2,FALSE),0)</f>
        <v>0</v>
      </c>
      <c r="E1140" s="2">
        <f>_xlfn.IFNA(VLOOKUP(A1140,'JGS0004'!$A:$B,2,FALSE),0)</f>
        <v>-1000</v>
      </c>
      <c r="F1140" s="2">
        <f>_xlfn.IFNA(VLOOKUP(A1140,'JGS0005'!$A:$B,2,FALSE),0)</f>
        <v>0</v>
      </c>
      <c r="G1140" s="45">
        <f t="shared" si="35"/>
        <v>-1000</v>
      </c>
      <c r="H1140" s="2">
        <f t="shared" si="34"/>
        <v>55934</v>
      </c>
      <c r="I1140" s="45">
        <f>MIN((H1140-MAX(H1140:$H$1291)),0)</f>
        <v>-3462</v>
      </c>
      <c r="J1140" s="49">
        <f>MIN(H1140/MAX(H1140:$H$1291)-1,0)</f>
        <v>-5.8286753316721618E-2</v>
      </c>
      <c r="K1140" s="49"/>
    </row>
    <row r="1141" spans="1:11" x14ac:dyDescent="0.25">
      <c r="A1141" s="21">
        <v>44054</v>
      </c>
      <c r="B1141" s="2">
        <f>_xlfn.IFNA(VLOOKUP(A1141,'JGS0001'!$A:$B,2,FALSE),0)</f>
        <v>-418</v>
      </c>
      <c r="C1141" s="2">
        <f>_xlfn.IFNA(VLOOKUP(A1141,'JGS0002'!$A:$B,2,FALSE),0)</f>
        <v>-200</v>
      </c>
      <c r="D1141" s="2">
        <f>_xlfn.IFNA(VLOOKUP(A1141,'JGS0003'!$A:$B,2,FALSE),0)</f>
        <v>-55</v>
      </c>
      <c r="E1141" s="2">
        <f>_xlfn.IFNA(VLOOKUP(A1141,'JGS0004'!$A:$B,2,FALSE),0)</f>
        <v>0</v>
      </c>
      <c r="F1141" s="2">
        <f>_xlfn.IFNA(VLOOKUP(A1141,'JGS0005'!$A:$B,2,FALSE),0)</f>
        <v>-1000</v>
      </c>
      <c r="G1141" s="45">
        <f t="shared" si="35"/>
        <v>-1673</v>
      </c>
      <c r="H1141" s="2">
        <f t="shared" si="34"/>
        <v>56934</v>
      </c>
      <c r="I1141" s="45">
        <f>MIN((H1141-MAX(H1141:$H$1291)),0)</f>
        <v>-2462</v>
      </c>
      <c r="J1141" s="49">
        <f>MIN(H1141/MAX(H1141:$H$1291)-1,0)</f>
        <v>-4.1450602734190878E-2</v>
      </c>
      <c r="K1141" s="49"/>
    </row>
    <row r="1142" spans="1:11" x14ac:dyDescent="0.25">
      <c r="A1142" s="21">
        <v>44053</v>
      </c>
      <c r="B1142" s="2">
        <f>_xlfn.IFNA(VLOOKUP(A1142,'JGS0001'!$A:$B,2,FALSE),0)</f>
        <v>481</v>
      </c>
      <c r="C1142" s="2">
        <f>_xlfn.IFNA(VLOOKUP(A1142,'JGS0002'!$A:$B,2,FALSE),0)</f>
        <v>-270</v>
      </c>
      <c r="D1142" s="2">
        <f>_xlfn.IFNA(VLOOKUP(A1142,'JGS0003'!$A:$B,2,FALSE),0)</f>
        <v>0</v>
      </c>
      <c r="E1142" s="2">
        <f>_xlfn.IFNA(VLOOKUP(A1142,'JGS0004'!$A:$B,2,FALSE),0)</f>
        <v>0</v>
      </c>
      <c r="F1142" s="2">
        <f>_xlfn.IFNA(VLOOKUP(A1142,'JGS0005'!$A:$B,2,FALSE),0)</f>
        <v>-1000</v>
      </c>
      <c r="G1142" s="45">
        <f t="shared" si="35"/>
        <v>-789</v>
      </c>
      <c r="H1142" s="2">
        <f t="shared" si="34"/>
        <v>58607</v>
      </c>
      <c r="I1142" s="45">
        <f>MIN((H1142-MAX(H1142:$H$1291)),0)</f>
        <v>-789</v>
      </c>
      <c r="J1142" s="49">
        <f>MIN(H1142/MAX(H1142:$H$1291)-1,0)</f>
        <v>-1.328372280961676E-2</v>
      </c>
      <c r="K1142" s="49"/>
    </row>
    <row r="1143" spans="1:11" x14ac:dyDescent="0.25">
      <c r="A1143" s="21">
        <v>44050</v>
      </c>
      <c r="B1143" s="2">
        <f>_xlfn.IFNA(VLOOKUP(A1143,'JGS0001'!$A:$B,2,FALSE),0)</f>
        <v>0</v>
      </c>
      <c r="C1143" s="2">
        <f>_xlfn.IFNA(VLOOKUP(A1143,'JGS0002'!$A:$B,2,FALSE),0)</f>
        <v>359</v>
      </c>
      <c r="D1143" s="2">
        <f>_xlfn.IFNA(VLOOKUP(A1143,'JGS0003'!$A:$B,2,FALSE),0)</f>
        <v>0</v>
      </c>
      <c r="E1143" s="2">
        <f>_xlfn.IFNA(VLOOKUP(A1143,'JGS0004'!$A:$B,2,FALSE),0)</f>
        <v>0</v>
      </c>
      <c r="F1143" s="2">
        <f>_xlfn.IFNA(VLOOKUP(A1143,'JGS0005'!$A:$B,2,FALSE),0)</f>
        <v>0</v>
      </c>
      <c r="G1143" s="45">
        <f t="shared" si="35"/>
        <v>359</v>
      </c>
      <c r="H1143" s="2">
        <f t="shared" si="34"/>
        <v>59396</v>
      </c>
      <c r="I1143" s="45">
        <f>MIN((H1143-MAX(H1143:$H$1291)),0)</f>
        <v>0</v>
      </c>
      <c r="J1143" s="49">
        <f>MIN(H1143/MAX(H1143:$H$1291)-1,0)</f>
        <v>0</v>
      </c>
      <c r="K1143" s="49"/>
    </row>
    <row r="1144" spans="1:11" x14ac:dyDescent="0.25">
      <c r="A1144" s="21">
        <v>44049</v>
      </c>
      <c r="B1144" s="2">
        <f>_xlfn.IFNA(VLOOKUP(A1144,'JGS0001'!$A:$B,2,FALSE),0)</f>
        <v>201</v>
      </c>
      <c r="C1144" s="2">
        <f>_xlfn.IFNA(VLOOKUP(A1144,'JGS0002'!$A:$B,2,FALSE),0)</f>
        <v>170</v>
      </c>
      <c r="D1144" s="2">
        <f>_xlfn.IFNA(VLOOKUP(A1144,'JGS0003'!$A:$B,2,FALSE),0)</f>
        <v>700</v>
      </c>
      <c r="E1144" s="2">
        <f>_xlfn.IFNA(VLOOKUP(A1144,'JGS0004'!$A:$B,2,FALSE),0)</f>
        <v>543</v>
      </c>
      <c r="F1144" s="2">
        <f>_xlfn.IFNA(VLOOKUP(A1144,'JGS0005'!$A:$B,2,FALSE),0)</f>
        <v>1493</v>
      </c>
      <c r="G1144" s="45">
        <f t="shared" si="35"/>
        <v>3107</v>
      </c>
      <c r="H1144" s="2">
        <f t="shared" si="34"/>
        <v>59037</v>
      </c>
      <c r="I1144" s="45">
        <f>MIN((H1144-MAX(H1144:$H$1291)),0)</f>
        <v>0</v>
      </c>
      <c r="J1144" s="49">
        <f>MIN(H1144/MAX(H1144:$H$1291)-1,0)</f>
        <v>0</v>
      </c>
      <c r="K1144" s="49"/>
    </row>
    <row r="1145" spans="1:11" x14ac:dyDescent="0.25">
      <c r="A1145" s="21">
        <v>44048</v>
      </c>
      <c r="B1145" s="2">
        <f>_xlfn.IFNA(VLOOKUP(A1145,'JGS0001'!$A:$B,2,FALSE),0)</f>
        <v>-55</v>
      </c>
      <c r="C1145" s="2">
        <f>_xlfn.IFNA(VLOOKUP(A1145,'JGS0002'!$A:$B,2,FALSE),0)</f>
        <v>0</v>
      </c>
      <c r="D1145" s="2">
        <f>_xlfn.IFNA(VLOOKUP(A1145,'JGS0003'!$A:$B,2,FALSE),0)</f>
        <v>0</v>
      </c>
      <c r="E1145" s="2">
        <f>_xlfn.IFNA(VLOOKUP(A1145,'JGS0004'!$A:$B,2,FALSE),0)</f>
        <v>0</v>
      </c>
      <c r="F1145" s="2">
        <f>_xlfn.IFNA(VLOOKUP(A1145,'JGS0005'!$A:$B,2,FALSE),0)</f>
        <v>-1000</v>
      </c>
      <c r="G1145" s="45">
        <f t="shared" si="35"/>
        <v>-1055</v>
      </c>
      <c r="H1145" s="2">
        <f t="shared" si="34"/>
        <v>55930</v>
      </c>
      <c r="I1145" s="45">
        <f>MIN((H1145-MAX(H1145:$H$1291)),0)</f>
        <v>-2397</v>
      </c>
      <c r="J1145" s="49">
        <f>MIN(H1145/MAX(H1145:$H$1291)-1,0)</f>
        <v>-4.1095890410958957E-2</v>
      </c>
      <c r="K1145" s="49"/>
    </row>
    <row r="1146" spans="1:11" x14ac:dyDescent="0.25">
      <c r="A1146" s="21">
        <v>44047</v>
      </c>
      <c r="B1146" s="2">
        <f>_xlfn.IFNA(VLOOKUP(A1146,'JGS0001'!$A:$B,2,FALSE),0)</f>
        <v>0</v>
      </c>
      <c r="C1146" s="2">
        <f>_xlfn.IFNA(VLOOKUP(A1146,'JGS0002'!$A:$B,2,FALSE),0)</f>
        <v>652</v>
      </c>
      <c r="D1146" s="2">
        <f>_xlfn.IFNA(VLOOKUP(A1146,'JGS0003'!$A:$B,2,FALSE),0)</f>
        <v>215</v>
      </c>
      <c r="E1146" s="2">
        <f>_xlfn.IFNA(VLOOKUP(A1146,'JGS0004'!$A:$B,2,FALSE),0)</f>
        <v>658</v>
      </c>
      <c r="F1146" s="2">
        <f>_xlfn.IFNA(VLOOKUP(A1146,'JGS0005'!$A:$B,2,FALSE),0)</f>
        <v>0</v>
      </c>
      <c r="G1146" s="45">
        <f t="shared" si="35"/>
        <v>1525</v>
      </c>
      <c r="H1146" s="2">
        <f t="shared" si="34"/>
        <v>56985</v>
      </c>
      <c r="I1146" s="45">
        <f>MIN((H1146-MAX(H1146:$H$1291)),0)</f>
        <v>-1342</v>
      </c>
      <c r="J1146" s="49">
        <f>MIN(H1146/MAX(H1146:$H$1291)-1,0)</f>
        <v>-2.3008212320194787E-2</v>
      </c>
      <c r="K1146" s="49"/>
    </row>
    <row r="1147" spans="1:11" x14ac:dyDescent="0.25">
      <c r="A1147" s="21">
        <v>44046</v>
      </c>
      <c r="B1147" s="2">
        <f>_xlfn.IFNA(VLOOKUP(A1147,'JGS0001'!$A:$B,2,FALSE),0)</f>
        <v>414</v>
      </c>
      <c r="C1147" s="2">
        <f>_xlfn.IFNA(VLOOKUP(A1147,'JGS0002'!$A:$B,2,FALSE),0)</f>
        <v>0</v>
      </c>
      <c r="D1147" s="2">
        <f>_xlfn.IFNA(VLOOKUP(A1147,'JGS0003'!$A:$B,2,FALSE),0)</f>
        <v>0</v>
      </c>
      <c r="E1147" s="2">
        <f>_xlfn.IFNA(VLOOKUP(A1147,'JGS0004'!$A:$B,2,FALSE),0)</f>
        <v>-144</v>
      </c>
      <c r="F1147" s="2">
        <f>_xlfn.IFNA(VLOOKUP(A1147,'JGS0005'!$A:$B,2,FALSE),0)</f>
        <v>915</v>
      </c>
      <c r="G1147" s="45">
        <f t="shared" si="35"/>
        <v>1185</v>
      </c>
      <c r="H1147" s="2">
        <f t="shared" si="34"/>
        <v>55460</v>
      </c>
      <c r="I1147" s="45">
        <f>MIN((H1147-MAX(H1147:$H$1291)),0)</f>
        <v>-2867</v>
      </c>
      <c r="J1147" s="49">
        <f>MIN(H1147/MAX(H1147:$H$1291)-1,0)</f>
        <v>-4.9153908138597879E-2</v>
      </c>
      <c r="K1147" s="49"/>
    </row>
    <row r="1148" spans="1:11" x14ac:dyDescent="0.25">
      <c r="A1148" s="21">
        <v>44043</v>
      </c>
      <c r="B1148" s="2">
        <f>_xlfn.IFNA(VLOOKUP(A1148,'JGS0001'!$A:$B,2,FALSE),0)</f>
        <v>0</v>
      </c>
      <c r="C1148" s="2">
        <f>_xlfn.IFNA(VLOOKUP(A1148,'JGS0002'!$A:$B,2,FALSE),0)</f>
        <v>0</v>
      </c>
      <c r="D1148" s="2">
        <f>_xlfn.IFNA(VLOOKUP(A1148,'JGS0003'!$A:$B,2,FALSE),0)</f>
        <v>0</v>
      </c>
      <c r="E1148" s="2">
        <f>_xlfn.IFNA(VLOOKUP(A1148,'JGS0004'!$A:$B,2,FALSE),0)</f>
        <v>-474</v>
      </c>
      <c r="F1148" s="2">
        <f>_xlfn.IFNA(VLOOKUP(A1148,'JGS0005'!$A:$B,2,FALSE),0)</f>
        <v>0</v>
      </c>
      <c r="G1148" s="45">
        <f t="shared" si="35"/>
        <v>-474</v>
      </c>
      <c r="H1148" s="2">
        <f t="shared" si="34"/>
        <v>54275</v>
      </c>
      <c r="I1148" s="45">
        <f>MIN((H1148-MAX(H1148:$H$1291)),0)</f>
        <v>-4052</v>
      </c>
      <c r="J1148" s="49">
        <f>MIN(H1148/MAX(H1148:$H$1291)-1,0)</f>
        <v>-6.9470399643389857E-2</v>
      </c>
      <c r="K1148" s="49"/>
    </row>
    <row r="1149" spans="1:11" x14ac:dyDescent="0.25">
      <c r="A1149" s="21">
        <v>44042</v>
      </c>
      <c r="B1149" s="2">
        <f>_xlfn.IFNA(VLOOKUP(A1149,'JGS0001'!$A:$B,2,FALSE),0)</f>
        <v>0</v>
      </c>
      <c r="C1149" s="2">
        <f>_xlfn.IFNA(VLOOKUP(A1149,'JGS0002'!$A:$B,2,FALSE),0)</f>
        <v>-1000</v>
      </c>
      <c r="D1149" s="2">
        <f>_xlfn.IFNA(VLOOKUP(A1149,'JGS0003'!$A:$B,2,FALSE),0)</f>
        <v>-1000</v>
      </c>
      <c r="E1149" s="2">
        <f>_xlfn.IFNA(VLOOKUP(A1149,'JGS0004'!$A:$B,2,FALSE),0)</f>
        <v>428</v>
      </c>
      <c r="F1149" s="2">
        <f>_xlfn.IFNA(VLOOKUP(A1149,'JGS0005'!$A:$B,2,FALSE),0)</f>
        <v>0</v>
      </c>
      <c r="G1149" s="45">
        <f t="shared" si="35"/>
        <v>-1572</v>
      </c>
      <c r="H1149" s="2">
        <f t="shared" si="34"/>
        <v>54749</v>
      </c>
      <c r="I1149" s="45">
        <f>MIN((H1149-MAX(H1149:$H$1291)),0)</f>
        <v>-3578</v>
      </c>
      <c r="J1149" s="49">
        <f>MIN(H1149/MAX(H1149:$H$1291)-1,0)</f>
        <v>-6.1343803041473022E-2</v>
      </c>
      <c r="K1149" s="49"/>
    </row>
    <row r="1150" spans="1:11" x14ac:dyDescent="0.25">
      <c r="A1150" s="21">
        <v>44041</v>
      </c>
      <c r="B1150" s="2">
        <f>_xlfn.IFNA(VLOOKUP(A1150,'JGS0001'!$A:$B,2,FALSE),0)</f>
        <v>0</v>
      </c>
      <c r="C1150" s="2">
        <f>_xlfn.IFNA(VLOOKUP(A1150,'JGS0002'!$A:$B,2,FALSE),0)</f>
        <v>0</v>
      </c>
      <c r="D1150" s="2">
        <f>_xlfn.IFNA(VLOOKUP(A1150,'JGS0003'!$A:$B,2,FALSE),0)</f>
        <v>-385</v>
      </c>
      <c r="E1150" s="2">
        <f>_xlfn.IFNA(VLOOKUP(A1150,'JGS0004'!$A:$B,2,FALSE),0)</f>
        <v>-375</v>
      </c>
      <c r="F1150" s="2">
        <f>_xlfn.IFNA(VLOOKUP(A1150,'JGS0005'!$A:$B,2,FALSE),0)</f>
        <v>0</v>
      </c>
      <c r="G1150" s="45">
        <f t="shared" si="35"/>
        <v>-760</v>
      </c>
      <c r="H1150" s="2">
        <f t="shared" si="34"/>
        <v>56321</v>
      </c>
      <c r="I1150" s="45">
        <f>MIN((H1150-MAX(H1150:$H$1291)),0)</f>
        <v>-2006</v>
      </c>
      <c r="J1150" s="49">
        <f>MIN(H1150/MAX(H1150:$H$1291)-1,0)</f>
        <v>-3.4392305450306027E-2</v>
      </c>
      <c r="K1150" s="49"/>
    </row>
    <row r="1151" spans="1:11" x14ac:dyDescent="0.25">
      <c r="A1151" s="21">
        <v>44040</v>
      </c>
      <c r="B1151" s="2">
        <f>_xlfn.IFNA(VLOOKUP(A1151,'JGS0001'!$A:$B,2,FALSE),0)</f>
        <v>0</v>
      </c>
      <c r="C1151" s="2">
        <f>_xlfn.IFNA(VLOOKUP(A1151,'JGS0002'!$A:$B,2,FALSE),0)</f>
        <v>0</v>
      </c>
      <c r="D1151" s="2">
        <f>_xlfn.IFNA(VLOOKUP(A1151,'JGS0003'!$A:$B,2,FALSE),0)</f>
        <v>696</v>
      </c>
      <c r="E1151" s="2">
        <f>_xlfn.IFNA(VLOOKUP(A1151,'JGS0004'!$A:$B,2,FALSE),0)</f>
        <v>379</v>
      </c>
      <c r="F1151" s="2">
        <f>_xlfn.IFNA(VLOOKUP(A1151,'JGS0005'!$A:$B,2,FALSE),0)</f>
        <v>0</v>
      </c>
      <c r="G1151" s="45">
        <f t="shared" si="35"/>
        <v>1075</v>
      </c>
      <c r="H1151" s="2">
        <f t="shared" si="34"/>
        <v>57081</v>
      </c>
      <c r="I1151" s="45">
        <f>MIN((H1151-MAX(H1151:$H$1291)),0)</f>
        <v>-1246</v>
      </c>
      <c r="J1151" s="49">
        <f>MIN(H1151/MAX(H1151:$H$1291)-1,0)</f>
        <v>-2.136231933752808E-2</v>
      </c>
      <c r="K1151" s="49"/>
    </row>
    <row r="1152" spans="1:11" x14ac:dyDescent="0.25">
      <c r="A1152" s="21">
        <v>44039</v>
      </c>
      <c r="B1152" s="2">
        <f>_xlfn.IFNA(VLOOKUP(A1152,'JGS0001'!$A:$B,2,FALSE),0)</f>
        <v>0</v>
      </c>
      <c r="C1152" s="2">
        <f>_xlfn.IFNA(VLOOKUP(A1152,'JGS0002'!$A:$B,2,FALSE),0)</f>
        <v>0</v>
      </c>
      <c r="D1152" s="2">
        <f>_xlfn.IFNA(VLOOKUP(A1152,'JGS0003'!$A:$B,2,FALSE),0)</f>
        <v>0</v>
      </c>
      <c r="E1152" s="2">
        <f>_xlfn.IFNA(VLOOKUP(A1152,'JGS0004'!$A:$B,2,FALSE),0)</f>
        <v>-288</v>
      </c>
      <c r="F1152" s="2">
        <f>_xlfn.IFNA(VLOOKUP(A1152,'JGS0005'!$A:$B,2,FALSE),0)</f>
        <v>0</v>
      </c>
      <c r="G1152" s="45">
        <f t="shared" si="35"/>
        <v>-288</v>
      </c>
      <c r="H1152" s="2">
        <f t="shared" si="34"/>
        <v>56006</v>
      </c>
      <c r="I1152" s="45">
        <f>MIN((H1152-MAX(H1152:$H$1291)),0)</f>
        <v>-2321</v>
      </c>
      <c r="J1152" s="49">
        <f>MIN(H1152/MAX(H1152:$H$1291)-1,0)</f>
        <v>-3.9792891799681152E-2</v>
      </c>
      <c r="K1152" s="49"/>
    </row>
    <row r="1153" spans="1:11" x14ac:dyDescent="0.25">
      <c r="A1153" s="21">
        <v>44036</v>
      </c>
      <c r="B1153" s="2">
        <f>_xlfn.IFNA(VLOOKUP(A1153,'JGS0001'!$A:$B,2,FALSE),0)</f>
        <v>0</v>
      </c>
      <c r="C1153" s="2">
        <f>_xlfn.IFNA(VLOOKUP(A1153,'JGS0002'!$A:$B,2,FALSE),0)</f>
        <v>0</v>
      </c>
      <c r="D1153" s="2">
        <f>_xlfn.IFNA(VLOOKUP(A1153,'JGS0003'!$A:$B,2,FALSE),0)</f>
        <v>0</v>
      </c>
      <c r="E1153" s="2">
        <f>_xlfn.IFNA(VLOOKUP(A1153,'JGS0004'!$A:$B,2,FALSE),0)</f>
        <v>0</v>
      </c>
      <c r="F1153" s="2">
        <f>_xlfn.IFNA(VLOOKUP(A1153,'JGS0005'!$A:$B,2,FALSE),0)</f>
        <v>-181</v>
      </c>
      <c r="G1153" s="45">
        <f t="shared" si="35"/>
        <v>-181</v>
      </c>
      <c r="H1153" s="2">
        <f t="shared" si="34"/>
        <v>56294</v>
      </c>
      <c r="I1153" s="45">
        <f>MIN((H1153-MAX(H1153:$H$1291)),0)</f>
        <v>-2033</v>
      </c>
      <c r="J1153" s="49">
        <f>MIN(H1153/MAX(H1153:$H$1291)-1,0)</f>
        <v>-3.4855212851681028E-2</v>
      </c>
      <c r="K1153" s="49"/>
    </row>
    <row r="1154" spans="1:11" x14ac:dyDescent="0.25">
      <c r="A1154" s="21">
        <v>44035</v>
      </c>
      <c r="B1154" s="2">
        <f>_xlfn.IFNA(VLOOKUP(A1154,'JGS0001'!$A:$B,2,FALSE),0)</f>
        <v>0</v>
      </c>
      <c r="C1154" s="2">
        <f>_xlfn.IFNA(VLOOKUP(A1154,'JGS0002'!$A:$B,2,FALSE),0)</f>
        <v>0</v>
      </c>
      <c r="D1154" s="2">
        <f>_xlfn.IFNA(VLOOKUP(A1154,'JGS0003'!$A:$B,2,FALSE),0)</f>
        <v>0</v>
      </c>
      <c r="E1154" s="2">
        <f>_xlfn.IFNA(VLOOKUP(A1154,'JGS0004'!$A:$B,2,FALSE),0)</f>
        <v>512</v>
      </c>
      <c r="F1154" s="2">
        <f>_xlfn.IFNA(VLOOKUP(A1154,'JGS0005'!$A:$B,2,FALSE),0)</f>
        <v>0</v>
      </c>
      <c r="G1154" s="45">
        <f t="shared" si="35"/>
        <v>512</v>
      </c>
      <c r="H1154" s="2">
        <f t="shared" ref="H1154:H1217" si="36">H1155+G1154</f>
        <v>56475</v>
      </c>
      <c r="I1154" s="45">
        <f>MIN((H1154-MAX(H1154:$H$1291)),0)</f>
        <v>-1852</v>
      </c>
      <c r="J1154" s="49">
        <f>MIN(H1154/MAX(H1154:$H$1291)-1,0)</f>
        <v>-3.1752018790611514E-2</v>
      </c>
      <c r="K1154" s="49"/>
    </row>
    <row r="1155" spans="1:11" x14ac:dyDescent="0.25">
      <c r="A1155" s="21">
        <v>44034</v>
      </c>
      <c r="B1155" s="2">
        <f>_xlfn.IFNA(VLOOKUP(A1155,'JGS0001'!$A:$B,2,FALSE),0)</f>
        <v>0</v>
      </c>
      <c r="C1155" s="2">
        <f>_xlfn.IFNA(VLOOKUP(A1155,'JGS0002'!$A:$B,2,FALSE),0)</f>
        <v>0</v>
      </c>
      <c r="D1155" s="2">
        <f>_xlfn.IFNA(VLOOKUP(A1155,'JGS0003'!$A:$B,2,FALSE),0)</f>
        <v>-670</v>
      </c>
      <c r="E1155" s="2">
        <f>_xlfn.IFNA(VLOOKUP(A1155,'JGS0004'!$A:$B,2,FALSE),0)</f>
        <v>0</v>
      </c>
      <c r="F1155" s="2">
        <f>_xlfn.IFNA(VLOOKUP(A1155,'JGS0005'!$A:$B,2,FALSE),0)</f>
        <v>0</v>
      </c>
      <c r="G1155" s="45">
        <f t="shared" ref="G1155:G1218" si="37">SUM(B1155:F1155)</f>
        <v>-670</v>
      </c>
      <c r="H1155" s="2">
        <f t="shared" si="36"/>
        <v>55963</v>
      </c>
      <c r="I1155" s="45">
        <f>MIN((H1155-MAX(H1155:$H$1291)),0)</f>
        <v>-2364</v>
      </c>
      <c r="J1155" s="49">
        <f>MIN(H1155/MAX(H1155:$H$1291)-1,0)</f>
        <v>-4.0530114698167252E-2</v>
      </c>
      <c r="K1155" s="49"/>
    </row>
    <row r="1156" spans="1:11" x14ac:dyDescent="0.25">
      <c r="A1156" s="21">
        <v>44033</v>
      </c>
      <c r="B1156" s="2">
        <f>_xlfn.IFNA(VLOOKUP(A1156,'JGS0001'!$A:$B,2,FALSE),0)</f>
        <v>95</v>
      </c>
      <c r="C1156" s="2">
        <f>_xlfn.IFNA(VLOOKUP(A1156,'JGS0002'!$A:$B,2,FALSE),0)</f>
        <v>442</v>
      </c>
      <c r="D1156" s="2">
        <f>_xlfn.IFNA(VLOOKUP(A1156,'JGS0003'!$A:$B,2,FALSE),0)</f>
        <v>80</v>
      </c>
      <c r="E1156" s="2">
        <f>_xlfn.IFNA(VLOOKUP(A1156,'JGS0004'!$A:$B,2,FALSE),0)</f>
        <v>328</v>
      </c>
      <c r="F1156" s="2">
        <f>_xlfn.IFNA(VLOOKUP(A1156,'JGS0005'!$A:$B,2,FALSE),0)</f>
        <v>776</v>
      </c>
      <c r="G1156" s="45">
        <f t="shared" si="37"/>
        <v>1721</v>
      </c>
      <c r="H1156" s="2">
        <f t="shared" si="36"/>
        <v>56633</v>
      </c>
      <c r="I1156" s="45">
        <f>MIN((H1156-MAX(H1156:$H$1291)),0)</f>
        <v>-1694</v>
      </c>
      <c r="J1156" s="49">
        <f>MIN(H1156/MAX(H1156:$H$1291)-1,0)</f>
        <v>-2.9043153256639309E-2</v>
      </c>
      <c r="K1156" s="49"/>
    </row>
    <row r="1157" spans="1:11" x14ac:dyDescent="0.25">
      <c r="A1157" s="21">
        <v>44032</v>
      </c>
      <c r="B1157" s="2">
        <f>_xlfn.IFNA(VLOOKUP(A1157,'JGS0001'!$A:$B,2,FALSE),0)</f>
        <v>0</v>
      </c>
      <c r="C1157" s="2">
        <f>_xlfn.IFNA(VLOOKUP(A1157,'JGS0002'!$A:$B,2,FALSE),0)</f>
        <v>390</v>
      </c>
      <c r="D1157" s="2">
        <f>_xlfn.IFNA(VLOOKUP(A1157,'JGS0003'!$A:$B,2,FALSE),0)</f>
        <v>0</v>
      </c>
      <c r="E1157" s="2">
        <f>_xlfn.IFNA(VLOOKUP(A1157,'JGS0004'!$A:$B,2,FALSE),0)</f>
        <v>0</v>
      </c>
      <c r="F1157" s="2">
        <f>_xlfn.IFNA(VLOOKUP(A1157,'JGS0005'!$A:$B,2,FALSE),0)</f>
        <v>-1000</v>
      </c>
      <c r="G1157" s="45">
        <f t="shared" si="37"/>
        <v>-610</v>
      </c>
      <c r="H1157" s="2">
        <f t="shared" si="36"/>
        <v>54912</v>
      </c>
      <c r="I1157" s="45">
        <f>MIN((H1157-MAX(H1157:$H$1291)),0)</f>
        <v>-3415</v>
      </c>
      <c r="J1157" s="49">
        <f>MIN(H1157/MAX(H1157:$H$1291)-1,0)</f>
        <v>-5.8549213914653619E-2</v>
      </c>
      <c r="K1157" s="49"/>
    </row>
    <row r="1158" spans="1:11" x14ac:dyDescent="0.25">
      <c r="A1158" s="21">
        <v>44029</v>
      </c>
      <c r="B1158" s="2">
        <f>_xlfn.IFNA(VLOOKUP(A1158,'JGS0001'!$A:$B,2,FALSE),0)</f>
        <v>0</v>
      </c>
      <c r="C1158" s="2">
        <f>_xlfn.IFNA(VLOOKUP(A1158,'JGS0002'!$A:$B,2,FALSE),0)</f>
        <v>1147</v>
      </c>
      <c r="D1158" s="2">
        <f>_xlfn.IFNA(VLOOKUP(A1158,'JGS0003'!$A:$B,2,FALSE),0)</f>
        <v>275</v>
      </c>
      <c r="E1158" s="2">
        <f>_xlfn.IFNA(VLOOKUP(A1158,'JGS0004'!$A:$B,2,FALSE),0)</f>
        <v>0</v>
      </c>
      <c r="F1158" s="2">
        <f>_xlfn.IFNA(VLOOKUP(A1158,'JGS0005'!$A:$B,2,FALSE),0)</f>
        <v>2478</v>
      </c>
      <c r="G1158" s="45">
        <f t="shared" si="37"/>
        <v>3900</v>
      </c>
      <c r="H1158" s="2">
        <f t="shared" si="36"/>
        <v>55522</v>
      </c>
      <c r="I1158" s="45">
        <f>MIN((H1158-MAX(H1158:$H$1291)),0)</f>
        <v>-2805</v>
      </c>
      <c r="J1158" s="49">
        <f>MIN(H1158/MAX(H1158:$H$1291)-1,0)</f>
        <v>-4.8090935587292383E-2</v>
      </c>
      <c r="K1158" s="49"/>
    </row>
    <row r="1159" spans="1:11" x14ac:dyDescent="0.25">
      <c r="A1159" s="21">
        <v>44028</v>
      </c>
      <c r="B1159" s="2">
        <f>_xlfn.IFNA(VLOOKUP(A1159,'JGS0001'!$A:$B,2,FALSE),0)</f>
        <v>0</v>
      </c>
      <c r="C1159" s="2">
        <f>_xlfn.IFNA(VLOOKUP(A1159,'JGS0002'!$A:$B,2,FALSE),0)</f>
        <v>0</v>
      </c>
      <c r="D1159" s="2">
        <f>_xlfn.IFNA(VLOOKUP(A1159,'JGS0003'!$A:$B,2,FALSE),0)</f>
        <v>0</v>
      </c>
      <c r="E1159" s="2">
        <f>_xlfn.IFNA(VLOOKUP(A1159,'JGS0004'!$A:$B,2,FALSE),0)</f>
        <v>0</v>
      </c>
      <c r="F1159" s="2">
        <f>_xlfn.IFNA(VLOOKUP(A1159,'JGS0005'!$A:$B,2,FALSE),0)</f>
        <v>0</v>
      </c>
      <c r="G1159" s="45">
        <f t="shared" si="37"/>
        <v>0</v>
      </c>
      <c r="H1159" s="2">
        <f t="shared" si="36"/>
        <v>51622</v>
      </c>
      <c r="I1159" s="45">
        <f>MIN((H1159-MAX(H1159:$H$1291)),0)</f>
        <v>-6705</v>
      </c>
      <c r="J1159" s="49">
        <f>MIN(H1159/MAX(H1159:$H$1291)-1,0)</f>
        <v>-0.11495533800812663</v>
      </c>
      <c r="K1159" s="49"/>
    </row>
    <row r="1160" spans="1:11" x14ac:dyDescent="0.25">
      <c r="A1160" s="21">
        <v>44027</v>
      </c>
      <c r="B1160" s="2">
        <f>_xlfn.IFNA(VLOOKUP(A1160,'JGS0001'!$A:$B,2,FALSE),0)</f>
        <v>0</v>
      </c>
      <c r="C1160" s="2">
        <f>_xlfn.IFNA(VLOOKUP(A1160,'JGS0002'!$A:$B,2,FALSE),0)</f>
        <v>0</v>
      </c>
      <c r="D1160" s="2">
        <f>_xlfn.IFNA(VLOOKUP(A1160,'JGS0003'!$A:$B,2,FALSE),0)</f>
        <v>0</v>
      </c>
      <c r="E1160" s="2">
        <f>_xlfn.IFNA(VLOOKUP(A1160,'JGS0004'!$A:$B,2,FALSE),0)</f>
        <v>-1000</v>
      </c>
      <c r="F1160" s="2">
        <f>_xlfn.IFNA(VLOOKUP(A1160,'JGS0005'!$A:$B,2,FALSE),0)</f>
        <v>656</v>
      </c>
      <c r="G1160" s="45">
        <f t="shared" si="37"/>
        <v>-344</v>
      </c>
      <c r="H1160" s="2">
        <f t="shared" si="36"/>
        <v>51622</v>
      </c>
      <c r="I1160" s="45">
        <f>MIN((H1160-MAX(H1160:$H$1291)),0)</f>
        <v>-6705</v>
      </c>
      <c r="J1160" s="49">
        <f>MIN(H1160/MAX(H1160:$H$1291)-1,0)</f>
        <v>-0.11495533800812663</v>
      </c>
      <c r="K1160" s="49"/>
    </row>
    <row r="1161" spans="1:11" x14ac:dyDescent="0.25">
      <c r="A1161" s="21">
        <v>44026</v>
      </c>
      <c r="B1161" s="2">
        <f>_xlfn.IFNA(VLOOKUP(A1161,'JGS0001'!$A:$B,2,FALSE),0)</f>
        <v>1398</v>
      </c>
      <c r="C1161" s="2">
        <f>_xlfn.IFNA(VLOOKUP(A1161,'JGS0002'!$A:$B,2,FALSE),0)</f>
        <v>0</v>
      </c>
      <c r="D1161" s="2">
        <f>_xlfn.IFNA(VLOOKUP(A1161,'JGS0003'!$A:$B,2,FALSE),0)</f>
        <v>0</v>
      </c>
      <c r="E1161" s="2">
        <f>_xlfn.IFNA(VLOOKUP(A1161,'JGS0004'!$A:$B,2,FALSE),0)</f>
        <v>864</v>
      </c>
      <c r="F1161" s="2">
        <f>_xlfn.IFNA(VLOOKUP(A1161,'JGS0005'!$A:$B,2,FALSE),0)</f>
        <v>1916</v>
      </c>
      <c r="G1161" s="45">
        <f t="shared" si="37"/>
        <v>4178</v>
      </c>
      <c r="H1161" s="2">
        <f t="shared" si="36"/>
        <v>51966</v>
      </c>
      <c r="I1161" s="45">
        <f>MIN((H1161-MAX(H1161:$H$1291)),0)</f>
        <v>-6361</v>
      </c>
      <c r="J1161" s="49">
        <f>MIN(H1161/MAX(H1161:$H$1291)-1,0)</f>
        <v>-0.1090575548202376</v>
      </c>
      <c r="K1161" s="49"/>
    </row>
    <row r="1162" spans="1:11" x14ac:dyDescent="0.25">
      <c r="A1162" s="21">
        <v>44025</v>
      </c>
      <c r="B1162" s="2">
        <f>_xlfn.IFNA(VLOOKUP(A1162,'JGS0001'!$A:$B,2,FALSE),0)</f>
        <v>-191</v>
      </c>
      <c r="C1162" s="2">
        <f>_xlfn.IFNA(VLOOKUP(A1162,'JGS0002'!$A:$B,2,FALSE),0)</f>
        <v>0</v>
      </c>
      <c r="D1162" s="2">
        <f>_xlfn.IFNA(VLOOKUP(A1162,'JGS0003'!$A:$B,2,FALSE),0)</f>
        <v>0</v>
      </c>
      <c r="E1162" s="2">
        <f>_xlfn.IFNA(VLOOKUP(A1162,'JGS0004'!$A:$B,2,FALSE),0)</f>
        <v>-1000</v>
      </c>
      <c r="F1162" s="2">
        <f>_xlfn.IFNA(VLOOKUP(A1162,'JGS0005'!$A:$B,2,FALSE),0)</f>
        <v>-1000</v>
      </c>
      <c r="G1162" s="45">
        <f t="shared" si="37"/>
        <v>-2191</v>
      </c>
      <c r="H1162" s="2">
        <f t="shared" si="36"/>
        <v>47788</v>
      </c>
      <c r="I1162" s="45">
        <f>MIN((H1162-MAX(H1162:$H$1291)),0)</f>
        <v>-10539</v>
      </c>
      <c r="J1162" s="49">
        <f>MIN(H1162/MAX(H1162:$H$1291)-1,0)</f>
        <v>-0.18068818900337746</v>
      </c>
      <c r="K1162" s="49"/>
    </row>
    <row r="1163" spans="1:11" x14ac:dyDescent="0.25">
      <c r="A1163" s="21">
        <v>44022</v>
      </c>
      <c r="B1163" s="2">
        <f>_xlfn.IFNA(VLOOKUP(A1163,'JGS0001'!$A:$B,2,FALSE),0)</f>
        <v>0</v>
      </c>
      <c r="C1163" s="2">
        <f>_xlfn.IFNA(VLOOKUP(A1163,'JGS0002'!$A:$B,2,FALSE),0)</f>
        <v>0</v>
      </c>
      <c r="D1163" s="2">
        <f>_xlfn.IFNA(VLOOKUP(A1163,'JGS0003'!$A:$B,2,FALSE),0)</f>
        <v>0</v>
      </c>
      <c r="E1163" s="2">
        <f>_xlfn.IFNA(VLOOKUP(A1163,'JGS0004'!$A:$B,2,FALSE),0)</f>
        <v>-1000</v>
      </c>
      <c r="F1163" s="2">
        <f>_xlfn.IFNA(VLOOKUP(A1163,'JGS0005'!$A:$B,2,FALSE),0)</f>
        <v>-23</v>
      </c>
      <c r="G1163" s="45">
        <f t="shared" si="37"/>
        <v>-1023</v>
      </c>
      <c r="H1163" s="2">
        <f t="shared" si="36"/>
        <v>49979</v>
      </c>
      <c r="I1163" s="45">
        <f>MIN((H1163-MAX(H1163:$H$1291)),0)</f>
        <v>-8348</v>
      </c>
      <c r="J1163" s="49">
        <f>MIN(H1163/MAX(H1163:$H$1291)-1,0)</f>
        <v>-0.14312411061772423</v>
      </c>
      <c r="K1163" s="49"/>
    </row>
    <row r="1164" spans="1:11" x14ac:dyDescent="0.25">
      <c r="A1164" s="21">
        <v>44021</v>
      </c>
      <c r="B1164" s="2">
        <f>_xlfn.IFNA(VLOOKUP(A1164,'JGS0001'!$A:$B,2,FALSE),0)</f>
        <v>0</v>
      </c>
      <c r="C1164" s="2">
        <f>_xlfn.IFNA(VLOOKUP(A1164,'JGS0002'!$A:$B,2,FALSE),0)</f>
        <v>0</v>
      </c>
      <c r="D1164" s="2">
        <f>_xlfn.IFNA(VLOOKUP(A1164,'JGS0003'!$A:$B,2,FALSE),0)</f>
        <v>205</v>
      </c>
      <c r="E1164" s="2">
        <f>_xlfn.IFNA(VLOOKUP(A1164,'JGS0004'!$A:$B,2,FALSE),0)</f>
        <v>0</v>
      </c>
      <c r="F1164" s="2">
        <f>_xlfn.IFNA(VLOOKUP(A1164,'JGS0005'!$A:$B,2,FALSE),0)</f>
        <v>0</v>
      </c>
      <c r="G1164" s="45">
        <f t="shared" si="37"/>
        <v>205</v>
      </c>
      <c r="H1164" s="2">
        <f t="shared" si="36"/>
        <v>51002</v>
      </c>
      <c r="I1164" s="45">
        <f>MIN((H1164-MAX(H1164:$H$1291)),0)</f>
        <v>-7325</v>
      </c>
      <c r="J1164" s="49">
        <f>MIN(H1164/MAX(H1164:$H$1291)-1,0)</f>
        <v>-0.12558506352118226</v>
      </c>
      <c r="K1164" s="49"/>
    </row>
    <row r="1165" spans="1:11" x14ac:dyDescent="0.25">
      <c r="A1165" s="21">
        <v>44020</v>
      </c>
      <c r="B1165" s="2">
        <f>_xlfn.IFNA(VLOOKUP(A1165,'JGS0001'!$A:$B,2,FALSE),0)</f>
        <v>0</v>
      </c>
      <c r="C1165" s="2">
        <f>_xlfn.IFNA(VLOOKUP(A1165,'JGS0002'!$A:$B,2,FALSE),0)</f>
        <v>-1000</v>
      </c>
      <c r="D1165" s="2">
        <f>_xlfn.IFNA(VLOOKUP(A1165,'JGS0003'!$A:$B,2,FALSE),0)</f>
        <v>0</v>
      </c>
      <c r="E1165" s="2">
        <f>_xlfn.IFNA(VLOOKUP(A1165,'JGS0004'!$A:$B,2,FALSE),0)</f>
        <v>0</v>
      </c>
      <c r="F1165" s="2">
        <f>_xlfn.IFNA(VLOOKUP(A1165,'JGS0005'!$A:$B,2,FALSE),0)</f>
        <v>-1000</v>
      </c>
      <c r="G1165" s="45">
        <f t="shared" si="37"/>
        <v>-2000</v>
      </c>
      <c r="H1165" s="2">
        <f t="shared" si="36"/>
        <v>50797</v>
      </c>
      <c r="I1165" s="45">
        <f>MIN((H1165-MAX(H1165:$H$1291)),0)</f>
        <v>-7530</v>
      </c>
      <c r="J1165" s="49">
        <f>MIN(H1165/MAX(H1165:$H$1291)-1,0)</f>
        <v>-0.12909973082791848</v>
      </c>
      <c r="K1165" s="49"/>
    </row>
    <row r="1166" spans="1:11" x14ac:dyDescent="0.25">
      <c r="A1166" s="21">
        <v>44019</v>
      </c>
      <c r="B1166" s="2">
        <f>_xlfn.IFNA(VLOOKUP(A1166,'JGS0001'!$A:$B,2,FALSE),0)</f>
        <v>0</v>
      </c>
      <c r="C1166" s="2">
        <f>_xlfn.IFNA(VLOOKUP(A1166,'JGS0002'!$A:$B,2,FALSE),0)</f>
        <v>0</v>
      </c>
      <c r="D1166" s="2">
        <f>_xlfn.IFNA(VLOOKUP(A1166,'JGS0003'!$A:$B,2,FALSE),0)</f>
        <v>0</v>
      </c>
      <c r="E1166" s="2">
        <f>_xlfn.IFNA(VLOOKUP(A1166,'JGS0004'!$A:$B,2,FALSE),0)</f>
        <v>0</v>
      </c>
      <c r="F1166" s="2">
        <f>_xlfn.IFNA(VLOOKUP(A1166,'JGS0005'!$A:$B,2,FALSE),0)</f>
        <v>0</v>
      </c>
      <c r="G1166" s="45">
        <f t="shared" si="37"/>
        <v>0</v>
      </c>
      <c r="H1166" s="2">
        <f t="shared" si="36"/>
        <v>52797</v>
      </c>
      <c r="I1166" s="45">
        <f>MIN((H1166-MAX(H1166:$H$1291)),0)</f>
        <v>-5530</v>
      </c>
      <c r="J1166" s="49">
        <f>MIN(H1166/MAX(H1166:$H$1291)-1,0)</f>
        <v>-9.4810293689029046E-2</v>
      </c>
      <c r="K1166" s="49"/>
    </row>
    <row r="1167" spans="1:11" x14ac:dyDescent="0.25">
      <c r="A1167" s="21">
        <v>44018</v>
      </c>
      <c r="B1167" s="2">
        <f>_xlfn.IFNA(VLOOKUP(A1167,'JGS0001'!$A:$B,2,FALSE),0)</f>
        <v>345</v>
      </c>
      <c r="C1167" s="2">
        <f>_xlfn.IFNA(VLOOKUP(A1167,'JGS0002'!$A:$B,2,FALSE),0)</f>
        <v>0</v>
      </c>
      <c r="D1167" s="2">
        <f>_xlfn.IFNA(VLOOKUP(A1167,'JGS0003'!$A:$B,2,FALSE),0)</f>
        <v>877</v>
      </c>
      <c r="E1167" s="2">
        <f>_xlfn.IFNA(VLOOKUP(A1167,'JGS0004'!$A:$B,2,FALSE),0)</f>
        <v>865</v>
      </c>
      <c r="F1167" s="2">
        <f>_xlfn.IFNA(VLOOKUP(A1167,'JGS0005'!$A:$B,2,FALSE),0)</f>
        <v>1443</v>
      </c>
      <c r="G1167" s="45">
        <f t="shared" si="37"/>
        <v>3530</v>
      </c>
      <c r="H1167" s="2">
        <f t="shared" si="36"/>
        <v>52797</v>
      </c>
      <c r="I1167" s="45">
        <f>MIN((H1167-MAX(H1167:$H$1291)),0)</f>
        <v>-5530</v>
      </c>
      <c r="J1167" s="49">
        <f>MIN(H1167/MAX(H1167:$H$1291)-1,0)</f>
        <v>-9.4810293689029046E-2</v>
      </c>
      <c r="K1167" s="49"/>
    </row>
    <row r="1168" spans="1:11" x14ac:dyDescent="0.25">
      <c r="A1168" s="21">
        <v>44015</v>
      </c>
      <c r="B1168" s="2">
        <f>_xlfn.IFNA(VLOOKUP(A1168,'JGS0001'!$A:$B,2,FALSE),0)</f>
        <v>-466</v>
      </c>
      <c r="C1168" s="2">
        <f>_xlfn.IFNA(VLOOKUP(A1168,'JGS0002'!$A:$B,2,FALSE),0)</f>
        <v>0</v>
      </c>
      <c r="D1168" s="2">
        <f>_xlfn.IFNA(VLOOKUP(A1168,'JGS0003'!$A:$B,2,FALSE),0)</f>
        <v>-60</v>
      </c>
      <c r="E1168" s="2">
        <f>_xlfn.IFNA(VLOOKUP(A1168,'JGS0004'!$A:$B,2,FALSE),0)</f>
        <v>-1000</v>
      </c>
      <c r="F1168" s="2">
        <f>_xlfn.IFNA(VLOOKUP(A1168,'JGS0005'!$A:$B,2,FALSE),0)</f>
        <v>-1000</v>
      </c>
      <c r="G1168" s="45">
        <f t="shared" si="37"/>
        <v>-2526</v>
      </c>
      <c r="H1168" s="2">
        <f t="shared" si="36"/>
        <v>49267</v>
      </c>
      <c r="I1168" s="45">
        <f>MIN((H1168-MAX(H1168:$H$1291)),0)</f>
        <v>-9060</v>
      </c>
      <c r="J1168" s="49">
        <f>MIN(H1168/MAX(H1168:$H$1291)-1,0)</f>
        <v>-0.15533115023916877</v>
      </c>
      <c r="K1168" s="49"/>
    </row>
    <row r="1169" spans="1:11" x14ac:dyDescent="0.25">
      <c r="A1169" s="21">
        <v>44014</v>
      </c>
      <c r="B1169" s="2">
        <f>_xlfn.IFNA(VLOOKUP(A1169,'JGS0001'!$A:$B,2,FALSE),0)</f>
        <v>0</v>
      </c>
      <c r="C1169" s="2">
        <f>_xlfn.IFNA(VLOOKUP(A1169,'JGS0002'!$A:$B,2,FALSE),0)</f>
        <v>0</v>
      </c>
      <c r="D1169" s="2">
        <f>_xlfn.IFNA(VLOOKUP(A1169,'JGS0003'!$A:$B,2,FALSE),0)</f>
        <v>0</v>
      </c>
      <c r="E1169" s="2">
        <f>_xlfn.IFNA(VLOOKUP(A1169,'JGS0004'!$A:$B,2,FALSE),0)</f>
        <v>0</v>
      </c>
      <c r="F1169" s="2">
        <f>_xlfn.IFNA(VLOOKUP(A1169,'JGS0005'!$A:$B,2,FALSE),0)</f>
        <v>1189</v>
      </c>
      <c r="G1169" s="45">
        <f t="shared" si="37"/>
        <v>1189</v>
      </c>
      <c r="H1169" s="2">
        <f t="shared" si="36"/>
        <v>51793</v>
      </c>
      <c r="I1169" s="45">
        <f>MIN((H1169-MAX(H1169:$H$1291)),0)</f>
        <v>-6534</v>
      </c>
      <c r="J1169" s="49">
        <f>MIN(H1169/MAX(H1169:$H$1291)-1,0)</f>
        <v>-0.11202359113275151</v>
      </c>
      <c r="K1169" s="49"/>
    </row>
    <row r="1170" spans="1:11" x14ac:dyDescent="0.25">
      <c r="A1170" s="21">
        <v>44013</v>
      </c>
      <c r="B1170" s="2">
        <f>_xlfn.IFNA(VLOOKUP(A1170,'JGS0001'!$A:$B,2,FALSE),0)</f>
        <v>-110</v>
      </c>
      <c r="C1170" s="2">
        <f>_xlfn.IFNA(VLOOKUP(A1170,'JGS0002'!$A:$B,2,FALSE),0)</f>
        <v>304</v>
      </c>
      <c r="D1170" s="2">
        <f>_xlfn.IFNA(VLOOKUP(A1170,'JGS0003'!$A:$B,2,FALSE),0)</f>
        <v>0</v>
      </c>
      <c r="E1170" s="2">
        <f>_xlfn.IFNA(VLOOKUP(A1170,'JGS0004'!$A:$B,2,FALSE),0)</f>
        <v>679</v>
      </c>
      <c r="F1170" s="2">
        <f>_xlfn.IFNA(VLOOKUP(A1170,'JGS0005'!$A:$B,2,FALSE),0)</f>
        <v>0</v>
      </c>
      <c r="G1170" s="45">
        <f t="shared" si="37"/>
        <v>873</v>
      </c>
      <c r="H1170" s="2">
        <f t="shared" si="36"/>
        <v>50604</v>
      </c>
      <c r="I1170" s="45">
        <f>MIN((H1170-MAX(H1170:$H$1291)),0)</f>
        <v>-7723</v>
      </c>
      <c r="J1170" s="49">
        <f>MIN(H1170/MAX(H1170:$H$1291)-1,0)</f>
        <v>-0.13240866151182129</v>
      </c>
      <c r="K1170" s="49"/>
    </row>
    <row r="1171" spans="1:11" x14ac:dyDescent="0.25">
      <c r="A1171" s="21">
        <v>44012</v>
      </c>
      <c r="B1171" s="2">
        <f>_xlfn.IFNA(VLOOKUP(A1171,'JGS0001'!$A:$B,2,FALSE),0)</f>
        <v>0</v>
      </c>
      <c r="C1171" s="2">
        <f>_xlfn.IFNA(VLOOKUP(A1171,'JGS0002'!$A:$B,2,FALSE),0)</f>
        <v>0</v>
      </c>
      <c r="D1171" s="2">
        <f>_xlfn.IFNA(VLOOKUP(A1171,'JGS0003'!$A:$B,2,FALSE),0)</f>
        <v>0</v>
      </c>
      <c r="E1171" s="2">
        <f>_xlfn.IFNA(VLOOKUP(A1171,'JGS0004'!$A:$B,2,FALSE),0)</f>
        <v>-405</v>
      </c>
      <c r="F1171" s="2">
        <f>_xlfn.IFNA(VLOOKUP(A1171,'JGS0005'!$A:$B,2,FALSE),0)</f>
        <v>-1000</v>
      </c>
      <c r="G1171" s="45">
        <f t="shared" si="37"/>
        <v>-1405</v>
      </c>
      <c r="H1171" s="2">
        <f t="shared" si="36"/>
        <v>49731</v>
      </c>
      <c r="I1171" s="45">
        <f>MIN((H1171-MAX(H1171:$H$1291)),0)</f>
        <v>-8596</v>
      </c>
      <c r="J1171" s="49">
        <f>MIN(H1171/MAX(H1171:$H$1291)-1,0)</f>
        <v>-0.14737600082294644</v>
      </c>
      <c r="K1171" s="49"/>
    </row>
    <row r="1172" spans="1:11" x14ac:dyDescent="0.25">
      <c r="A1172" s="21">
        <v>44011</v>
      </c>
      <c r="B1172" s="2">
        <f>_xlfn.IFNA(VLOOKUP(A1172,'JGS0001'!$A:$B,2,FALSE),0)</f>
        <v>0</v>
      </c>
      <c r="C1172" s="2">
        <f>_xlfn.IFNA(VLOOKUP(A1172,'JGS0002'!$A:$B,2,FALSE),0)</f>
        <v>0</v>
      </c>
      <c r="D1172" s="2">
        <f>_xlfn.IFNA(VLOOKUP(A1172,'JGS0003'!$A:$B,2,FALSE),0)</f>
        <v>0</v>
      </c>
      <c r="E1172" s="2">
        <f>_xlfn.IFNA(VLOOKUP(A1172,'JGS0004'!$A:$B,2,FALSE),0)</f>
        <v>-458</v>
      </c>
      <c r="F1172" s="2">
        <f>_xlfn.IFNA(VLOOKUP(A1172,'JGS0005'!$A:$B,2,FALSE),0)</f>
        <v>-911</v>
      </c>
      <c r="G1172" s="45">
        <f t="shared" si="37"/>
        <v>-1369</v>
      </c>
      <c r="H1172" s="2">
        <f t="shared" si="36"/>
        <v>51136</v>
      </c>
      <c r="I1172" s="45">
        <f>MIN((H1172-MAX(H1172:$H$1291)),0)</f>
        <v>-7191</v>
      </c>
      <c r="J1172" s="49">
        <f>MIN(H1172/MAX(H1172:$H$1291)-1,0)</f>
        <v>-0.12328767123287676</v>
      </c>
      <c r="K1172" s="49"/>
    </row>
    <row r="1173" spans="1:11" x14ac:dyDescent="0.25">
      <c r="A1173" s="21">
        <v>44008</v>
      </c>
      <c r="B1173" s="2">
        <f>_xlfn.IFNA(VLOOKUP(A1173,'JGS0001'!$A:$B,2,FALSE),0)</f>
        <v>0</v>
      </c>
      <c r="C1173" s="2">
        <f>_xlfn.IFNA(VLOOKUP(A1173,'JGS0002'!$A:$B,2,FALSE),0)</f>
        <v>15</v>
      </c>
      <c r="D1173" s="2">
        <f>_xlfn.IFNA(VLOOKUP(A1173,'JGS0003'!$A:$B,2,FALSE),0)</f>
        <v>0</v>
      </c>
      <c r="E1173" s="2">
        <f>_xlfn.IFNA(VLOOKUP(A1173,'JGS0004'!$A:$B,2,FALSE),0)</f>
        <v>-1001</v>
      </c>
      <c r="F1173" s="2">
        <f>_xlfn.IFNA(VLOOKUP(A1173,'JGS0005'!$A:$B,2,FALSE),0)</f>
        <v>-1002</v>
      </c>
      <c r="G1173" s="45">
        <f t="shared" si="37"/>
        <v>-1988</v>
      </c>
      <c r="H1173" s="2">
        <f t="shared" si="36"/>
        <v>52505</v>
      </c>
      <c r="I1173" s="45">
        <f>MIN((H1173-MAX(H1173:$H$1291)),0)</f>
        <v>-5822</v>
      </c>
      <c r="J1173" s="49">
        <f>MIN(H1173/MAX(H1173:$H$1291)-1,0)</f>
        <v>-9.9816551511306972E-2</v>
      </c>
      <c r="K1173" s="49"/>
    </row>
    <row r="1174" spans="1:11" x14ac:dyDescent="0.25">
      <c r="A1174" s="21">
        <v>44007</v>
      </c>
      <c r="B1174" s="2">
        <f>_xlfn.IFNA(VLOOKUP(A1174,'JGS0001'!$A:$B,2,FALSE),0)</f>
        <v>0</v>
      </c>
      <c r="C1174" s="2">
        <f>_xlfn.IFNA(VLOOKUP(A1174,'JGS0002'!$A:$B,2,FALSE),0)</f>
        <v>178</v>
      </c>
      <c r="D1174" s="2">
        <f>_xlfn.IFNA(VLOOKUP(A1174,'JGS0003'!$A:$B,2,FALSE),0)</f>
        <v>0</v>
      </c>
      <c r="E1174" s="2">
        <f>_xlfn.IFNA(VLOOKUP(A1174,'JGS0004'!$A:$B,2,FALSE),0)</f>
        <v>-1002</v>
      </c>
      <c r="F1174" s="2">
        <f>_xlfn.IFNA(VLOOKUP(A1174,'JGS0005'!$A:$B,2,FALSE),0)</f>
        <v>0</v>
      </c>
      <c r="G1174" s="45">
        <f t="shared" si="37"/>
        <v>-824</v>
      </c>
      <c r="H1174" s="2">
        <f t="shared" si="36"/>
        <v>54493</v>
      </c>
      <c r="I1174" s="45">
        <f>MIN((H1174-MAX(H1174:$H$1291)),0)</f>
        <v>-3834</v>
      </c>
      <c r="J1174" s="49">
        <f>MIN(H1174/MAX(H1174:$H$1291)-1,0)</f>
        <v>-6.5732850995250947E-2</v>
      </c>
      <c r="K1174" s="49"/>
    </row>
    <row r="1175" spans="1:11" x14ac:dyDescent="0.25">
      <c r="A1175" s="21">
        <v>44006</v>
      </c>
      <c r="B1175" s="2">
        <f>_xlfn.IFNA(VLOOKUP(A1175,'JGS0001'!$A:$B,2,FALSE),0)</f>
        <v>0</v>
      </c>
      <c r="C1175" s="2">
        <f>_xlfn.IFNA(VLOOKUP(A1175,'JGS0002'!$A:$B,2,FALSE),0)</f>
        <v>0</v>
      </c>
      <c r="D1175" s="2">
        <f>_xlfn.IFNA(VLOOKUP(A1175,'JGS0003'!$A:$B,2,FALSE),0)</f>
        <v>-1000</v>
      </c>
      <c r="E1175" s="2">
        <f>_xlfn.IFNA(VLOOKUP(A1175,'JGS0004'!$A:$B,2,FALSE),0)</f>
        <v>-1002</v>
      </c>
      <c r="F1175" s="2">
        <f>_xlfn.IFNA(VLOOKUP(A1175,'JGS0005'!$A:$B,2,FALSE),0)</f>
        <v>-1008</v>
      </c>
      <c r="G1175" s="45">
        <f t="shared" si="37"/>
        <v>-3010</v>
      </c>
      <c r="H1175" s="2">
        <f t="shared" si="36"/>
        <v>55317</v>
      </c>
      <c r="I1175" s="45">
        <f>MIN((H1175-MAX(H1175:$H$1291)),0)</f>
        <v>-3010</v>
      </c>
      <c r="J1175" s="49">
        <f>MIN(H1175/MAX(H1175:$H$1291)-1,0)</f>
        <v>-5.1605602894028491E-2</v>
      </c>
      <c r="K1175" s="49"/>
    </row>
    <row r="1176" spans="1:11" x14ac:dyDescent="0.25">
      <c r="A1176" s="21">
        <v>44005</v>
      </c>
      <c r="B1176" s="2">
        <f>_xlfn.IFNA(VLOOKUP(A1176,'JGS0001'!$A:$B,2,FALSE),0)</f>
        <v>0</v>
      </c>
      <c r="C1176" s="2">
        <f>_xlfn.IFNA(VLOOKUP(A1176,'JGS0002'!$A:$B,2,FALSE),0)</f>
        <v>1094</v>
      </c>
      <c r="D1176" s="2">
        <f>_xlfn.IFNA(VLOOKUP(A1176,'JGS0003'!$A:$B,2,FALSE),0)</f>
        <v>501</v>
      </c>
      <c r="E1176" s="2">
        <f>_xlfn.IFNA(VLOOKUP(A1176,'JGS0004'!$A:$B,2,FALSE),0)</f>
        <v>0</v>
      </c>
      <c r="F1176" s="2">
        <f>_xlfn.IFNA(VLOOKUP(A1176,'JGS0005'!$A:$B,2,FALSE),0)</f>
        <v>1068</v>
      </c>
      <c r="G1176" s="45">
        <f t="shared" si="37"/>
        <v>2663</v>
      </c>
      <c r="H1176" s="2">
        <f t="shared" si="36"/>
        <v>58327</v>
      </c>
      <c r="I1176" s="45">
        <f>MIN((H1176-MAX(H1176:$H$1291)),0)</f>
        <v>0</v>
      </c>
      <c r="J1176" s="49">
        <f>MIN(H1176/MAX(H1176:$H$1291)-1,0)</f>
        <v>0</v>
      </c>
      <c r="K1176" s="49"/>
    </row>
    <row r="1177" spans="1:11" x14ac:dyDescent="0.25">
      <c r="A1177" s="21">
        <v>44004</v>
      </c>
      <c r="B1177" s="2">
        <f>_xlfn.IFNA(VLOOKUP(A1177,'JGS0001'!$A:$B,2,FALSE),0)</f>
        <v>-665</v>
      </c>
      <c r="C1177" s="2">
        <f>_xlfn.IFNA(VLOOKUP(A1177,'JGS0002'!$A:$B,2,FALSE),0)</f>
        <v>-132</v>
      </c>
      <c r="D1177" s="2">
        <f>_xlfn.IFNA(VLOOKUP(A1177,'JGS0003'!$A:$B,2,FALSE),0)</f>
        <v>0</v>
      </c>
      <c r="E1177" s="2">
        <f>_xlfn.IFNA(VLOOKUP(A1177,'JGS0004'!$A:$B,2,FALSE),0)</f>
        <v>0</v>
      </c>
      <c r="F1177" s="2">
        <f>_xlfn.IFNA(VLOOKUP(A1177,'JGS0005'!$A:$B,2,FALSE),0)</f>
        <v>-65</v>
      </c>
      <c r="G1177" s="45">
        <f t="shared" si="37"/>
        <v>-862</v>
      </c>
      <c r="H1177" s="2">
        <f t="shared" si="36"/>
        <v>55664</v>
      </c>
      <c r="I1177" s="45">
        <f>MIN((H1177-MAX(H1177:$H$1291)),0)</f>
        <v>-862</v>
      </c>
      <c r="J1177" s="49">
        <f>MIN(H1177/MAX(H1177:$H$1291)-1,0)</f>
        <v>-1.5249619644057577E-2</v>
      </c>
      <c r="K1177" s="49"/>
    </row>
    <row r="1178" spans="1:11" x14ac:dyDescent="0.25">
      <c r="A1178" s="21">
        <v>44001</v>
      </c>
      <c r="B1178" s="2">
        <f>_xlfn.IFNA(VLOOKUP(A1178,'JGS0001'!$A:$B,2,FALSE),0)</f>
        <v>0</v>
      </c>
      <c r="C1178" s="2">
        <f>_xlfn.IFNA(VLOOKUP(A1178,'JGS0002'!$A:$B,2,FALSE),0)</f>
        <v>0</v>
      </c>
      <c r="D1178" s="2">
        <f>_xlfn.IFNA(VLOOKUP(A1178,'JGS0003'!$A:$B,2,FALSE),0)</f>
        <v>455</v>
      </c>
      <c r="E1178" s="2">
        <f>_xlfn.IFNA(VLOOKUP(A1178,'JGS0004'!$A:$B,2,FALSE),0)</f>
        <v>847</v>
      </c>
      <c r="F1178" s="2">
        <f>_xlfn.IFNA(VLOOKUP(A1178,'JGS0005'!$A:$B,2,FALSE),0)</f>
        <v>494</v>
      </c>
      <c r="G1178" s="45">
        <f t="shared" si="37"/>
        <v>1796</v>
      </c>
      <c r="H1178" s="2">
        <f t="shared" si="36"/>
        <v>56526</v>
      </c>
      <c r="I1178" s="45">
        <f>MIN((H1178-MAX(H1178:$H$1291)),0)</f>
        <v>0</v>
      </c>
      <c r="J1178" s="49">
        <f>MIN(H1178/MAX(H1178:$H$1291)-1,0)</f>
        <v>0</v>
      </c>
      <c r="K1178" s="49"/>
    </row>
    <row r="1179" spans="1:11" x14ac:dyDescent="0.25">
      <c r="A1179" s="21">
        <v>44000</v>
      </c>
      <c r="B1179" s="2">
        <f>_xlfn.IFNA(VLOOKUP(A1179,'JGS0001'!$A:$B,2,FALSE),0)</f>
        <v>0</v>
      </c>
      <c r="C1179" s="2">
        <f>_xlfn.IFNA(VLOOKUP(A1179,'JGS0002'!$A:$B,2,FALSE),0)</f>
        <v>2036</v>
      </c>
      <c r="D1179" s="2">
        <f>_xlfn.IFNA(VLOOKUP(A1179,'JGS0003'!$A:$B,2,FALSE),0)</f>
        <v>1145</v>
      </c>
      <c r="E1179" s="2">
        <f>_xlfn.IFNA(VLOOKUP(A1179,'JGS0004'!$A:$B,2,FALSE),0)</f>
        <v>51</v>
      </c>
      <c r="F1179" s="2">
        <f>_xlfn.IFNA(VLOOKUP(A1179,'JGS0005'!$A:$B,2,FALSE),0)</f>
        <v>0</v>
      </c>
      <c r="G1179" s="45">
        <f t="shared" si="37"/>
        <v>3232</v>
      </c>
      <c r="H1179" s="2">
        <f t="shared" si="36"/>
        <v>54730</v>
      </c>
      <c r="I1179" s="45">
        <f>MIN((H1179-MAX(H1179:$H$1291)),0)</f>
        <v>0</v>
      </c>
      <c r="J1179" s="49">
        <f>MIN(H1179/MAX(H1179:$H$1291)-1,0)</f>
        <v>0</v>
      </c>
      <c r="K1179" s="49"/>
    </row>
    <row r="1180" spans="1:11" x14ac:dyDescent="0.25">
      <c r="A1180" s="21">
        <v>43999</v>
      </c>
      <c r="B1180" s="2">
        <f>_xlfn.IFNA(VLOOKUP(A1180,'JGS0001'!$A:$B,2,FALSE),0)</f>
        <v>0</v>
      </c>
      <c r="C1180" s="2">
        <f>_xlfn.IFNA(VLOOKUP(A1180,'JGS0002'!$A:$B,2,FALSE),0)</f>
        <v>-886</v>
      </c>
      <c r="D1180" s="2">
        <f>_xlfn.IFNA(VLOOKUP(A1180,'JGS0003'!$A:$B,2,FALSE),0)</f>
        <v>0</v>
      </c>
      <c r="E1180" s="2">
        <f>_xlfn.IFNA(VLOOKUP(A1180,'JGS0004'!$A:$B,2,FALSE),0)</f>
        <v>-564</v>
      </c>
      <c r="F1180" s="2">
        <f>_xlfn.IFNA(VLOOKUP(A1180,'JGS0005'!$A:$B,2,FALSE),0)</f>
        <v>0</v>
      </c>
      <c r="G1180" s="45">
        <f t="shared" si="37"/>
        <v>-1450</v>
      </c>
      <c r="H1180" s="2">
        <f t="shared" si="36"/>
        <v>51498</v>
      </c>
      <c r="I1180" s="45">
        <f>MIN((H1180-MAX(H1180:$H$1291)),0)</f>
        <v>-2490</v>
      </c>
      <c r="J1180" s="49">
        <f>MIN(H1180/MAX(H1180:$H$1291)-1,0)</f>
        <v>-4.6121360302289416E-2</v>
      </c>
      <c r="K1180" s="49"/>
    </row>
    <row r="1181" spans="1:11" x14ac:dyDescent="0.25">
      <c r="A1181" s="21">
        <v>43998</v>
      </c>
      <c r="B1181" s="2">
        <f>_xlfn.IFNA(VLOOKUP(A1181,'JGS0001'!$A:$B,2,FALSE),0)</f>
        <v>0</v>
      </c>
      <c r="C1181" s="2">
        <f>_xlfn.IFNA(VLOOKUP(A1181,'JGS0002'!$A:$B,2,FALSE),0)</f>
        <v>0</v>
      </c>
      <c r="D1181" s="2">
        <f>_xlfn.IFNA(VLOOKUP(A1181,'JGS0003'!$A:$B,2,FALSE),0)</f>
        <v>-1000</v>
      </c>
      <c r="E1181" s="2">
        <f>_xlfn.IFNA(VLOOKUP(A1181,'JGS0004'!$A:$B,2,FALSE),0)</f>
        <v>0</v>
      </c>
      <c r="F1181" s="2">
        <f>_xlfn.IFNA(VLOOKUP(A1181,'JGS0005'!$A:$B,2,FALSE),0)</f>
        <v>0</v>
      </c>
      <c r="G1181" s="45">
        <f t="shared" si="37"/>
        <v>-1000</v>
      </c>
      <c r="H1181" s="2">
        <f t="shared" si="36"/>
        <v>52948</v>
      </c>
      <c r="I1181" s="45">
        <f>MIN((H1181-MAX(H1181:$H$1291)),0)</f>
        <v>-1040</v>
      </c>
      <c r="J1181" s="49">
        <f>MIN(H1181/MAX(H1181:$H$1291)-1,0)</f>
        <v>-1.9263540045936112E-2</v>
      </c>
      <c r="K1181" s="49"/>
    </row>
    <row r="1182" spans="1:11" x14ac:dyDescent="0.25">
      <c r="A1182" s="21">
        <v>43997</v>
      </c>
      <c r="B1182" s="2">
        <f>_xlfn.IFNA(VLOOKUP(A1182,'JGS0001'!$A:$B,2,FALSE),0)</f>
        <v>0</v>
      </c>
      <c r="C1182" s="2">
        <f>_xlfn.IFNA(VLOOKUP(A1182,'JGS0002'!$A:$B,2,FALSE),0)</f>
        <v>0</v>
      </c>
      <c r="D1182" s="2">
        <f>_xlfn.IFNA(VLOOKUP(A1182,'JGS0003'!$A:$B,2,FALSE),0)</f>
        <v>0</v>
      </c>
      <c r="E1182" s="2">
        <f>_xlfn.IFNA(VLOOKUP(A1182,'JGS0004'!$A:$B,2,FALSE),0)</f>
        <v>294</v>
      </c>
      <c r="F1182" s="2">
        <f>_xlfn.IFNA(VLOOKUP(A1182,'JGS0005'!$A:$B,2,FALSE),0)</f>
        <v>0</v>
      </c>
      <c r="G1182" s="45">
        <f t="shared" si="37"/>
        <v>294</v>
      </c>
      <c r="H1182" s="2">
        <f t="shared" si="36"/>
        <v>53948</v>
      </c>
      <c r="I1182" s="45">
        <f>MIN((H1182-MAX(H1182:$H$1291)),0)</f>
        <v>-40</v>
      </c>
      <c r="J1182" s="49">
        <f>MIN(H1182/MAX(H1182:$H$1291)-1,0)</f>
        <v>-7.4090538638216241E-4</v>
      </c>
      <c r="K1182" s="49"/>
    </row>
    <row r="1183" spans="1:11" x14ac:dyDescent="0.25">
      <c r="A1183" s="21">
        <v>43994</v>
      </c>
      <c r="B1183" s="2">
        <f>_xlfn.IFNA(VLOOKUP(A1183,'JGS0001'!$A:$B,2,FALSE),0)</f>
        <v>-435</v>
      </c>
      <c r="C1183" s="2">
        <f>_xlfn.IFNA(VLOOKUP(A1183,'JGS0002'!$A:$B,2,FALSE),0)</f>
        <v>1101</v>
      </c>
      <c r="D1183" s="2">
        <f>_xlfn.IFNA(VLOOKUP(A1183,'JGS0003'!$A:$B,2,FALSE),0)</f>
        <v>0</v>
      </c>
      <c r="E1183" s="2">
        <f>_xlfn.IFNA(VLOOKUP(A1183,'JGS0004'!$A:$B,2,FALSE),0)</f>
        <v>-1000</v>
      </c>
      <c r="F1183" s="2">
        <f>_xlfn.IFNA(VLOOKUP(A1183,'JGS0005'!$A:$B,2,FALSE),0)</f>
        <v>0</v>
      </c>
      <c r="G1183" s="45">
        <f t="shared" si="37"/>
        <v>-334</v>
      </c>
      <c r="H1183" s="2">
        <f t="shared" si="36"/>
        <v>53654</v>
      </c>
      <c r="I1183" s="45">
        <f>MIN((H1183-MAX(H1183:$H$1291)),0)</f>
        <v>-334</v>
      </c>
      <c r="J1183" s="49">
        <f>MIN(H1183/MAX(H1183:$H$1291)-1,0)</f>
        <v>-6.1865599762910284E-3</v>
      </c>
      <c r="K1183" s="49"/>
    </row>
    <row r="1184" spans="1:11" x14ac:dyDescent="0.25">
      <c r="A1184" s="21">
        <v>43993</v>
      </c>
      <c r="B1184" s="2">
        <f>_xlfn.IFNA(VLOOKUP(A1184,'JGS0001'!$A:$B,2,FALSE),0)</f>
        <v>0</v>
      </c>
      <c r="C1184" s="2">
        <f>_xlfn.IFNA(VLOOKUP(A1184,'JGS0002'!$A:$B,2,FALSE),0)</f>
        <v>0</v>
      </c>
      <c r="D1184" s="2">
        <f>_xlfn.IFNA(VLOOKUP(A1184,'JGS0003'!$A:$B,2,FALSE),0)</f>
        <v>0</v>
      </c>
      <c r="E1184" s="2">
        <f>_xlfn.IFNA(VLOOKUP(A1184,'JGS0004'!$A:$B,2,FALSE),0)</f>
        <v>944</v>
      </c>
      <c r="F1184" s="2">
        <f>_xlfn.IFNA(VLOOKUP(A1184,'JGS0005'!$A:$B,2,FALSE),0)</f>
        <v>1538</v>
      </c>
      <c r="G1184" s="45">
        <f t="shared" si="37"/>
        <v>2482</v>
      </c>
      <c r="H1184" s="2">
        <f t="shared" si="36"/>
        <v>53988</v>
      </c>
      <c r="I1184" s="45">
        <f>MIN((H1184-MAX(H1184:$H$1291)),0)</f>
        <v>0</v>
      </c>
      <c r="J1184" s="49">
        <f>MIN(H1184/MAX(H1184:$H$1291)-1,0)</f>
        <v>0</v>
      </c>
      <c r="K1184" s="49"/>
    </row>
    <row r="1185" spans="1:11" x14ac:dyDescent="0.25">
      <c r="A1185" s="21">
        <v>43992</v>
      </c>
      <c r="B1185" s="2">
        <f>_xlfn.IFNA(VLOOKUP(A1185,'JGS0001'!$A:$B,2,FALSE),0)</f>
        <v>0</v>
      </c>
      <c r="C1185" s="2">
        <f>_xlfn.IFNA(VLOOKUP(A1185,'JGS0002'!$A:$B,2,FALSE),0)</f>
        <v>0</v>
      </c>
      <c r="D1185" s="2">
        <f>_xlfn.IFNA(VLOOKUP(A1185,'JGS0003'!$A:$B,2,FALSE),0)</f>
        <v>-280</v>
      </c>
      <c r="E1185" s="2">
        <f>_xlfn.IFNA(VLOOKUP(A1185,'JGS0004'!$A:$B,2,FALSE),0)</f>
        <v>0</v>
      </c>
      <c r="F1185" s="2">
        <f>_xlfn.IFNA(VLOOKUP(A1185,'JGS0005'!$A:$B,2,FALSE),0)</f>
        <v>0</v>
      </c>
      <c r="G1185" s="45">
        <f t="shared" si="37"/>
        <v>-280</v>
      </c>
      <c r="H1185" s="2">
        <f t="shared" si="36"/>
        <v>51506</v>
      </c>
      <c r="I1185" s="45">
        <f>MIN((H1185-MAX(H1185:$H$1291)),0)</f>
        <v>-282</v>
      </c>
      <c r="J1185" s="49">
        <f>MIN(H1185/MAX(H1185:$H$1291)-1,0)</f>
        <v>-5.4452768981231303E-3</v>
      </c>
      <c r="K1185" s="49"/>
    </row>
    <row r="1186" spans="1:11" x14ac:dyDescent="0.25">
      <c r="A1186" s="21">
        <v>43991</v>
      </c>
      <c r="B1186" s="2">
        <f>_xlfn.IFNA(VLOOKUP(A1186,'JGS0001'!$A:$B,2,FALSE),0)</f>
        <v>205</v>
      </c>
      <c r="C1186" s="2">
        <f>_xlfn.IFNA(VLOOKUP(A1186,'JGS0002'!$A:$B,2,FALSE),0)</f>
        <v>-1000</v>
      </c>
      <c r="D1186" s="2">
        <f>_xlfn.IFNA(VLOOKUP(A1186,'JGS0003'!$A:$B,2,FALSE),0)</f>
        <v>0</v>
      </c>
      <c r="E1186" s="2">
        <f>_xlfn.IFNA(VLOOKUP(A1186,'JGS0004'!$A:$B,2,FALSE),0)</f>
        <v>1023</v>
      </c>
      <c r="F1186" s="2">
        <f>_xlfn.IFNA(VLOOKUP(A1186,'JGS0005'!$A:$B,2,FALSE),0)</f>
        <v>0</v>
      </c>
      <c r="G1186" s="45">
        <f t="shared" si="37"/>
        <v>228</v>
      </c>
      <c r="H1186" s="2">
        <f t="shared" si="36"/>
        <v>51786</v>
      </c>
      <c r="I1186" s="45">
        <f>MIN((H1186-MAX(H1186:$H$1291)),0)</f>
        <v>-2</v>
      </c>
      <c r="J1186" s="49">
        <f>MIN(H1186/MAX(H1186:$H$1291)-1,0)</f>
        <v>-3.8618985093052949E-5</v>
      </c>
      <c r="K1186" s="49"/>
    </row>
    <row r="1187" spans="1:11" x14ac:dyDescent="0.25">
      <c r="A1187" s="21">
        <v>43990</v>
      </c>
      <c r="B1187" s="2">
        <f>_xlfn.IFNA(VLOOKUP(A1187,'JGS0001'!$A:$B,2,FALSE),0)</f>
        <v>0</v>
      </c>
      <c r="C1187" s="2">
        <f>_xlfn.IFNA(VLOOKUP(A1187,'JGS0002'!$A:$B,2,FALSE),0)</f>
        <v>0</v>
      </c>
      <c r="D1187" s="2">
        <f>_xlfn.IFNA(VLOOKUP(A1187,'JGS0003'!$A:$B,2,FALSE),0)</f>
        <v>0</v>
      </c>
      <c r="E1187" s="2">
        <f>_xlfn.IFNA(VLOOKUP(A1187,'JGS0004'!$A:$B,2,FALSE),0)</f>
        <v>-230</v>
      </c>
      <c r="F1187" s="2">
        <f>_xlfn.IFNA(VLOOKUP(A1187,'JGS0005'!$A:$B,2,FALSE),0)</f>
        <v>0</v>
      </c>
      <c r="G1187" s="45">
        <f t="shared" si="37"/>
        <v>-230</v>
      </c>
      <c r="H1187" s="2">
        <f t="shared" si="36"/>
        <v>51558</v>
      </c>
      <c r="I1187" s="45">
        <f>MIN((H1187-MAX(H1187:$H$1291)),0)</f>
        <v>-230</v>
      </c>
      <c r="J1187" s="49">
        <f>MIN(H1187/MAX(H1187:$H$1291)-1,0)</f>
        <v>-4.4411832857031985E-3</v>
      </c>
      <c r="K1187" s="49"/>
    </row>
    <row r="1188" spans="1:11" x14ac:dyDescent="0.25">
      <c r="A1188" s="21">
        <v>43987</v>
      </c>
      <c r="B1188" s="2">
        <f>_xlfn.IFNA(VLOOKUP(A1188,'JGS0001'!$A:$B,2,FALSE),0)</f>
        <v>0</v>
      </c>
      <c r="C1188" s="2">
        <f>_xlfn.IFNA(VLOOKUP(A1188,'JGS0002'!$A:$B,2,FALSE),0)</f>
        <v>348</v>
      </c>
      <c r="D1188" s="2">
        <f>_xlfn.IFNA(VLOOKUP(A1188,'JGS0003'!$A:$B,2,FALSE),0)</f>
        <v>0</v>
      </c>
      <c r="E1188" s="2">
        <f>_xlfn.IFNA(VLOOKUP(A1188,'JGS0004'!$A:$B,2,FALSE),0)</f>
        <v>0</v>
      </c>
      <c r="F1188" s="2">
        <f>_xlfn.IFNA(VLOOKUP(A1188,'JGS0005'!$A:$B,2,FALSE),0)</f>
        <v>430</v>
      </c>
      <c r="G1188" s="45">
        <f t="shared" si="37"/>
        <v>778</v>
      </c>
      <c r="H1188" s="2">
        <f t="shared" si="36"/>
        <v>51788</v>
      </c>
      <c r="I1188" s="45">
        <f>MIN((H1188-MAX(H1188:$H$1291)),0)</f>
        <v>0</v>
      </c>
      <c r="J1188" s="49">
        <f>MIN(H1188/MAX(H1188:$H$1291)-1,0)</f>
        <v>0</v>
      </c>
      <c r="K1188" s="49"/>
    </row>
    <row r="1189" spans="1:11" x14ac:dyDescent="0.25">
      <c r="A1189" s="21">
        <v>43986</v>
      </c>
      <c r="B1189" s="2">
        <f>_xlfn.IFNA(VLOOKUP(A1189,'JGS0001'!$A:$B,2,FALSE),0)</f>
        <v>0</v>
      </c>
      <c r="C1189" s="2">
        <f>_xlfn.IFNA(VLOOKUP(A1189,'JGS0002'!$A:$B,2,FALSE),0)</f>
        <v>0</v>
      </c>
      <c r="D1189" s="2">
        <f>_xlfn.IFNA(VLOOKUP(A1189,'JGS0003'!$A:$B,2,FALSE),0)</f>
        <v>0</v>
      </c>
      <c r="E1189" s="2">
        <f>_xlfn.IFNA(VLOOKUP(A1189,'JGS0004'!$A:$B,2,FALSE),0)</f>
        <v>407</v>
      </c>
      <c r="F1189" s="2">
        <f>_xlfn.IFNA(VLOOKUP(A1189,'JGS0005'!$A:$B,2,FALSE),0)</f>
        <v>1448</v>
      </c>
      <c r="G1189" s="45">
        <f t="shared" si="37"/>
        <v>1855</v>
      </c>
      <c r="H1189" s="2">
        <f t="shared" si="36"/>
        <v>51010</v>
      </c>
      <c r="I1189" s="45">
        <f>MIN((H1189-MAX(H1189:$H$1291)),0)</f>
        <v>0</v>
      </c>
      <c r="J1189" s="49">
        <f>MIN(H1189/MAX(H1189:$H$1291)-1,0)</f>
        <v>0</v>
      </c>
      <c r="K1189" s="49"/>
    </row>
    <row r="1190" spans="1:11" x14ac:dyDescent="0.25">
      <c r="A1190" s="21">
        <v>43985</v>
      </c>
      <c r="B1190" s="2">
        <f>_xlfn.IFNA(VLOOKUP(A1190,'JGS0001'!$A:$B,2,FALSE),0)</f>
        <v>0</v>
      </c>
      <c r="C1190" s="2">
        <f>_xlfn.IFNA(VLOOKUP(A1190,'JGS0002'!$A:$B,2,FALSE),0)</f>
        <v>0</v>
      </c>
      <c r="D1190" s="2">
        <f>_xlfn.IFNA(VLOOKUP(A1190,'JGS0003'!$A:$B,2,FALSE),0)</f>
        <v>295</v>
      </c>
      <c r="E1190" s="2">
        <f>_xlfn.IFNA(VLOOKUP(A1190,'JGS0004'!$A:$B,2,FALSE),0)</f>
        <v>0</v>
      </c>
      <c r="F1190" s="2">
        <f>_xlfn.IFNA(VLOOKUP(A1190,'JGS0005'!$A:$B,2,FALSE),0)</f>
        <v>-1001</v>
      </c>
      <c r="G1190" s="45">
        <f t="shared" si="37"/>
        <v>-706</v>
      </c>
      <c r="H1190" s="2">
        <f t="shared" si="36"/>
        <v>49155</v>
      </c>
      <c r="I1190" s="45">
        <f>MIN((H1190-MAX(H1190:$H$1291)),0)</f>
        <v>-706</v>
      </c>
      <c r="J1190" s="49">
        <f>MIN(H1190/MAX(H1190:$H$1291)-1,0)</f>
        <v>-1.4159363029221272E-2</v>
      </c>
      <c r="K1190" s="49"/>
    </row>
    <row r="1191" spans="1:11" x14ac:dyDescent="0.25">
      <c r="A1191" s="21">
        <v>43984</v>
      </c>
      <c r="B1191" s="2">
        <f>_xlfn.IFNA(VLOOKUP(A1191,'JGS0001'!$A:$B,2,FALSE),0)</f>
        <v>-1004</v>
      </c>
      <c r="C1191" s="2">
        <f>_xlfn.IFNA(VLOOKUP(A1191,'JGS0002'!$A:$B,2,FALSE),0)</f>
        <v>714</v>
      </c>
      <c r="D1191" s="2">
        <f>_xlfn.IFNA(VLOOKUP(A1191,'JGS0003'!$A:$B,2,FALSE),0)</f>
        <v>0</v>
      </c>
      <c r="E1191" s="2">
        <f>_xlfn.IFNA(VLOOKUP(A1191,'JGS0004'!$A:$B,2,FALSE),0)</f>
        <v>820</v>
      </c>
      <c r="F1191" s="2">
        <f>_xlfn.IFNA(VLOOKUP(A1191,'JGS0005'!$A:$B,2,FALSE),0)</f>
        <v>654</v>
      </c>
      <c r="G1191" s="45">
        <f t="shared" si="37"/>
        <v>1184</v>
      </c>
      <c r="H1191" s="2">
        <f t="shared" si="36"/>
        <v>49861</v>
      </c>
      <c r="I1191" s="45">
        <f>MIN((H1191-MAX(H1191:$H$1291)),0)</f>
        <v>0</v>
      </c>
      <c r="J1191" s="49">
        <f>MIN(H1191/MAX(H1191:$H$1291)-1,0)</f>
        <v>0</v>
      </c>
      <c r="K1191" s="49"/>
    </row>
    <row r="1192" spans="1:11" x14ac:dyDescent="0.25">
      <c r="A1192" s="21">
        <v>43983</v>
      </c>
      <c r="B1192" s="2">
        <f>_xlfn.IFNA(VLOOKUP(A1192,'JGS0001'!$A:$B,2,FALSE),0)</f>
        <v>1010</v>
      </c>
      <c r="C1192" s="2">
        <f>_xlfn.IFNA(VLOOKUP(A1192,'JGS0002'!$A:$B,2,FALSE),0)</f>
        <v>-19</v>
      </c>
      <c r="D1192" s="2">
        <f>_xlfn.IFNA(VLOOKUP(A1192,'JGS0003'!$A:$B,2,FALSE),0)</f>
        <v>170</v>
      </c>
      <c r="E1192" s="2">
        <f>_xlfn.IFNA(VLOOKUP(A1192,'JGS0004'!$A:$B,2,FALSE),0)</f>
        <v>284</v>
      </c>
      <c r="F1192" s="2">
        <f>_xlfn.IFNA(VLOOKUP(A1192,'JGS0005'!$A:$B,2,FALSE),0)</f>
        <v>976</v>
      </c>
      <c r="G1192" s="45">
        <f t="shared" si="37"/>
        <v>2421</v>
      </c>
      <c r="H1192" s="2">
        <f t="shared" si="36"/>
        <v>48677</v>
      </c>
      <c r="I1192" s="45">
        <f>MIN((H1192-MAX(H1192:$H$1291)),0)</f>
        <v>0</v>
      </c>
      <c r="J1192" s="49">
        <f>MIN(H1192/MAX(H1192:$H$1291)-1,0)</f>
        <v>0</v>
      </c>
      <c r="K1192" s="49"/>
    </row>
    <row r="1193" spans="1:11" x14ac:dyDescent="0.25">
      <c r="A1193" s="21">
        <v>43980</v>
      </c>
      <c r="B1193" s="2">
        <f>_xlfn.IFNA(VLOOKUP(A1193,'JGS0001'!$A:$B,2,FALSE),0)</f>
        <v>340</v>
      </c>
      <c r="C1193" s="2">
        <f>_xlfn.IFNA(VLOOKUP(A1193,'JGS0002'!$A:$B,2,FALSE),0)</f>
        <v>576</v>
      </c>
      <c r="D1193" s="2">
        <f>_xlfn.IFNA(VLOOKUP(A1193,'JGS0003'!$A:$B,2,FALSE),0)</f>
        <v>0</v>
      </c>
      <c r="E1193" s="2">
        <f>_xlfn.IFNA(VLOOKUP(A1193,'JGS0004'!$A:$B,2,FALSE),0)</f>
        <v>-1000</v>
      </c>
      <c r="F1193" s="2">
        <f>_xlfn.IFNA(VLOOKUP(A1193,'JGS0005'!$A:$B,2,FALSE),0)</f>
        <v>-1008</v>
      </c>
      <c r="G1193" s="45">
        <f t="shared" si="37"/>
        <v>-1092</v>
      </c>
      <c r="H1193" s="2">
        <f t="shared" si="36"/>
        <v>46256</v>
      </c>
      <c r="I1193" s="45">
        <f>MIN((H1193-MAX(H1193:$H$1291)),0)</f>
        <v>-1092</v>
      </c>
      <c r="J1193" s="49">
        <f>MIN(H1193/MAX(H1193:$H$1291)-1,0)</f>
        <v>-2.306327616794801E-2</v>
      </c>
      <c r="K1193" s="49"/>
    </row>
    <row r="1194" spans="1:11" x14ac:dyDescent="0.25">
      <c r="A1194" s="21">
        <v>43979</v>
      </c>
      <c r="B1194" s="2">
        <f>_xlfn.IFNA(VLOOKUP(A1194,'JGS0001'!$A:$B,2,FALSE),0)</f>
        <v>0</v>
      </c>
      <c r="C1194" s="2">
        <f>_xlfn.IFNA(VLOOKUP(A1194,'JGS0002'!$A:$B,2,FALSE),0)</f>
        <v>0</v>
      </c>
      <c r="D1194" s="2">
        <f>_xlfn.IFNA(VLOOKUP(A1194,'JGS0003'!$A:$B,2,FALSE),0)</f>
        <v>0</v>
      </c>
      <c r="E1194" s="2">
        <f>_xlfn.IFNA(VLOOKUP(A1194,'JGS0004'!$A:$B,2,FALSE),0)</f>
        <v>1018</v>
      </c>
      <c r="F1194" s="2">
        <f>_xlfn.IFNA(VLOOKUP(A1194,'JGS0005'!$A:$B,2,FALSE),0)</f>
        <v>1207</v>
      </c>
      <c r="G1194" s="45">
        <f t="shared" si="37"/>
        <v>2225</v>
      </c>
      <c r="H1194" s="2">
        <f t="shared" si="36"/>
        <v>47348</v>
      </c>
      <c r="I1194" s="45">
        <f>MIN((H1194-MAX(H1194:$H$1291)),0)</f>
        <v>0</v>
      </c>
      <c r="J1194" s="49">
        <f>MIN(H1194/MAX(H1194:$H$1291)-1,0)</f>
        <v>0</v>
      </c>
      <c r="K1194" s="49"/>
    </row>
    <row r="1195" spans="1:11" x14ac:dyDescent="0.25">
      <c r="A1195" s="21">
        <v>43978</v>
      </c>
      <c r="B1195" s="2">
        <f>_xlfn.IFNA(VLOOKUP(A1195,'JGS0001'!$A:$B,2,FALSE),0)</f>
        <v>0</v>
      </c>
      <c r="C1195" s="2">
        <f>_xlfn.IFNA(VLOOKUP(A1195,'JGS0002'!$A:$B,2,FALSE),0)</f>
        <v>0</v>
      </c>
      <c r="D1195" s="2">
        <f>_xlfn.IFNA(VLOOKUP(A1195,'JGS0003'!$A:$B,2,FALSE),0)</f>
        <v>1630</v>
      </c>
      <c r="E1195" s="2">
        <f>_xlfn.IFNA(VLOOKUP(A1195,'JGS0004'!$A:$B,2,FALSE),0)</f>
        <v>2252</v>
      </c>
      <c r="F1195" s="2">
        <f>_xlfn.IFNA(VLOOKUP(A1195,'JGS0005'!$A:$B,2,FALSE),0)</f>
        <v>0</v>
      </c>
      <c r="G1195" s="45">
        <f t="shared" si="37"/>
        <v>3882</v>
      </c>
      <c r="H1195" s="2">
        <f t="shared" si="36"/>
        <v>45123</v>
      </c>
      <c r="I1195" s="45">
        <f>MIN((H1195-MAX(H1195:$H$1291)),0)</f>
        <v>-1397</v>
      </c>
      <c r="J1195" s="49">
        <f>MIN(H1195/MAX(H1195:$H$1291)-1,0)</f>
        <v>-3.003009458297512E-2</v>
      </c>
      <c r="K1195" s="49"/>
    </row>
    <row r="1196" spans="1:11" x14ac:dyDescent="0.25">
      <c r="A1196" s="21">
        <v>43977</v>
      </c>
      <c r="B1196" s="2">
        <f>_xlfn.IFNA(VLOOKUP(A1196,'JGS0001'!$A:$B,2,FALSE),0)</f>
        <v>0</v>
      </c>
      <c r="C1196" s="2">
        <f>_xlfn.IFNA(VLOOKUP(A1196,'JGS0002'!$A:$B,2,FALSE),0)</f>
        <v>0</v>
      </c>
      <c r="D1196" s="2">
        <f>_xlfn.IFNA(VLOOKUP(A1196,'JGS0003'!$A:$B,2,FALSE),0)</f>
        <v>0</v>
      </c>
      <c r="E1196" s="2">
        <f>_xlfn.IFNA(VLOOKUP(A1196,'JGS0004'!$A:$B,2,FALSE),0)</f>
        <v>0</v>
      </c>
      <c r="F1196" s="2">
        <f>_xlfn.IFNA(VLOOKUP(A1196,'JGS0005'!$A:$B,2,FALSE),0)</f>
        <v>-1000</v>
      </c>
      <c r="G1196" s="45">
        <f t="shared" si="37"/>
        <v>-1000</v>
      </c>
      <c r="H1196" s="2">
        <f t="shared" si="36"/>
        <v>41241</v>
      </c>
      <c r="I1196" s="45">
        <f>MIN((H1196-MAX(H1196:$H$1291)),0)</f>
        <v>-5279</v>
      </c>
      <c r="J1196" s="49">
        <f>MIN(H1196/MAX(H1196:$H$1291)-1,0)</f>
        <v>-0.11347807394668963</v>
      </c>
      <c r="K1196" s="49"/>
    </row>
    <row r="1197" spans="1:11" x14ac:dyDescent="0.25">
      <c r="A1197" s="21">
        <v>43973</v>
      </c>
      <c r="B1197" s="2">
        <f>_xlfn.IFNA(VLOOKUP(A1197,'JGS0001'!$A:$B,2,FALSE),0)</f>
        <v>-1000</v>
      </c>
      <c r="C1197" s="2">
        <f>_xlfn.IFNA(VLOOKUP(A1197,'JGS0002'!$A:$B,2,FALSE),0)</f>
        <v>-117</v>
      </c>
      <c r="D1197" s="2">
        <f>_xlfn.IFNA(VLOOKUP(A1197,'JGS0003'!$A:$B,2,FALSE),0)</f>
        <v>0</v>
      </c>
      <c r="E1197" s="2">
        <f>_xlfn.IFNA(VLOOKUP(A1197,'JGS0004'!$A:$B,2,FALSE),0)</f>
        <v>0</v>
      </c>
      <c r="F1197" s="2">
        <f>_xlfn.IFNA(VLOOKUP(A1197,'JGS0005'!$A:$B,2,FALSE),0)</f>
        <v>-624</v>
      </c>
      <c r="G1197" s="45">
        <f t="shared" si="37"/>
        <v>-1741</v>
      </c>
      <c r="H1197" s="2">
        <f t="shared" si="36"/>
        <v>42241</v>
      </c>
      <c r="I1197" s="45">
        <f>MIN((H1197-MAX(H1197:$H$1291)),0)</f>
        <v>-4279</v>
      </c>
      <c r="J1197" s="49">
        <f>MIN(H1197/MAX(H1197:$H$1291)-1,0)</f>
        <v>-9.1981943250214915E-2</v>
      </c>
      <c r="K1197" s="49"/>
    </row>
    <row r="1198" spans="1:11" x14ac:dyDescent="0.25">
      <c r="A1198" s="21">
        <v>43972</v>
      </c>
      <c r="B1198" s="2">
        <f>_xlfn.IFNA(VLOOKUP(A1198,'JGS0001'!$A:$B,2,FALSE),0)</f>
        <v>0</v>
      </c>
      <c r="C1198" s="2">
        <f>_xlfn.IFNA(VLOOKUP(A1198,'JGS0002'!$A:$B,2,FALSE),0)</f>
        <v>-78</v>
      </c>
      <c r="D1198" s="2">
        <f>_xlfn.IFNA(VLOOKUP(A1198,'JGS0003'!$A:$B,2,FALSE),0)</f>
        <v>-15</v>
      </c>
      <c r="E1198" s="2">
        <f>_xlfn.IFNA(VLOOKUP(A1198,'JGS0004'!$A:$B,2,FALSE),0)</f>
        <v>-12</v>
      </c>
      <c r="F1198" s="2">
        <f>_xlfn.IFNA(VLOOKUP(A1198,'JGS0005'!$A:$B,2,FALSE),0)</f>
        <v>-1000</v>
      </c>
      <c r="G1198" s="45">
        <f t="shared" si="37"/>
        <v>-1105</v>
      </c>
      <c r="H1198" s="2">
        <f t="shared" si="36"/>
        <v>43982</v>
      </c>
      <c r="I1198" s="45">
        <f>MIN((H1198-MAX(H1198:$H$1291)),0)</f>
        <v>-2538</v>
      </c>
      <c r="J1198" s="49">
        <f>MIN(H1198/MAX(H1198:$H$1291)-1,0)</f>
        <v>-5.4557179707652614E-2</v>
      </c>
      <c r="K1198" s="49"/>
    </row>
    <row r="1199" spans="1:11" x14ac:dyDescent="0.25">
      <c r="A1199" s="21">
        <v>43971</v>
      </c>
      <c r="B1199" s="2">
        <f>_xlfn.IFNA(VLOOKUP(A1199,'JGS0001'!$A:$B,2,FALSE),0)</f>
        <v>0</v>
      </c>
      <c r="C1199" s="2">
        <f>_xlfn.IFNA(VLOOKUP(A1199,'JGS0002'!$A:$B,2,FALSE),0)</f>
        <v>0</v>
      </c>
      <c r="D1199" s="2">
        <f>_xlfn.IFNA(VLOOKUP(A1199,'JGS0003'!$A:$B,2,FALSE),0)</f>
        <v>0</v>
      </c>
      <c r="E1199" s="2">
        <f>_xlfn.IFNA(VLOOKUP(A1199,'JGS0004'!$A:$B,2,FALSE),0)</f>
        <v>0</v>
      </c>
      <c r="F1199" s="2">
        <f>_xlfn.IFNA(VLOOKUP(A1199,'JGS0005'!$A:$B,2,FALSE),0)</f>
        <v>0</v>
      </c>
      <c r="G1199" s="45">
        <f t="shared" si="37"/>
        <v>0</v>
      </c>
      <c r="H1199" s="2">
        <f t="shared" si="36"/>
        <v>45087</v>
      </c>
      <c r="I1199" s="45">
        <f>MIN((H1199-MAX(H1199:$H$1291)),0)</f>
        <v>-1433</v>
      </c>
      <c r="J1199" s="49">
        <f>MIN(H1199/MAX(H1199:$H$1291)-1,0)</f>
        <v>-3.0803955288048135E-2</v>
      </c>
      <c r="K1199" s="49"/>
    </row>
    <row r="1200" spans="1:11" x14ac:dyDescent="0.25">
      <c r="A1200" s="21">
        <v>43970</v>
      </c>
      <c r="B1200" s="2">
        <f>_xlfn.IFNA(VLOOKUP(A1200,'JGS0001'!$A:$B,2,FALSE),0)</f>
        <v>0</v>
      </c>
      <c r="C1200" s="2">
        <f>_xlfn.IFNA(VLOOKUP(A1200,'JGS0002'!$A:$B,2,FALSE),0)</f>
        <v>0</v>
      </c>
      <c r="D1200" s="2">
        <f>_xlfn.IFNA(VLOOKUP(A1200,'JGS0003'!$A:$B,2,FALSE),0)</f>
        <v>0</v>
      </c>
      <c r="E1200" s="2">
        <f>_xlfn.IFNA(VLOOKUP(A1200,'JGS0004'!$A:$B,2,FALSE),0)</f>
        <v>0</v>
      </c>
      <c r="F1200" s="2">
        <f>_xlfn.IFNA(VLOOKUP(A1200,'JGS0005'!$A:$B,2,FALSE),0)</f>
        <v>0</v>
      </c>
      <c r="G1200" s="45">
        <f t="shared" si="37"/>
        <v>0</v>
      </c>
      <c r="H1200" s="2">
        <f t="shared" si="36"/>
        <v>45087</v>
      </c>
      <c r="I1200" s="45">
        <f>MIN((H1200-MAX(H1200:$H$1291)),0)</f>
        <v>-1433</v>
      </c>
      <c r="J1200" s="49">
        <f>MIN(H1200/MAX(H1200:$H$1291)-1,0)</f>
        <v>-3.0803955288048135E-2</v>
      </c>
      <c r="K1200" s="49"/>
    </row>
    <row r="1201" spans="1:11" x14ac:dyDescent="0.25">
      <c r="A1201" s="21">
        <v>43969</v>
      </c>
      <c r="B1201" s="2">
        <f>_xlfn.IFNA(VLOOKUP(A1201,'JGS0001'!$A:$B,2,FALSE),0)</f>
        <v>0</v>
      </c>
      <c r="C1201" s="2">
        <f>_xlfn.IFNA(VLOOKUP(A1201,'JGS0002'!$A:$B,2,FALSE),0)</f>
        <v>0</v>
      </c>
      <c r="D1201" s="2">
        <f>_xlfn.IFNA(VLOOKUP(A1201,'JGS0003'!$A:$B,2,FALSE),0)</f>
        <v>0</v>
      </c>
      <c r="E1201" s="2">
        <f>_xlfn.IFNA(VLOOKUP(A1201,'JGS0004'!$A:$B,2,FALSE),0)</f>
        <v>0</v>
      </c>
      <c r="F1201" s="2">
        <f>_xlfn.IFNA(VLOOKUP(A1201,'JGS0005'!$A:$B,2,FALSE),0)</f>
        <v>0</v>
      </c>
      <c r="G1201" s="45">
        <f t="shared" si="37"/>
        <v>0</v>
      </c>
      <c r="H1201" s="2">
        <f t="shared" si="36"/>
        <v>45087</v>
      </c>
      <c r="I1201" s="45">
        <f>MIN((H1201-MAX(H1201:$H$1291)),0)</f>
        <v>-1433</v>
      </c>
      <c r="J1201" s="49">
        <f>MIN(H1201/MAX(H1201:$H$1291)-1,0)</f>
        <v>-3.0803955288048135E-2</v>
      </c>
      <c r="K1201" s="49"/>
    </row>
    <row r="1202" spans="1:11" x14ac:dyDescent="0.25">
      <c r="A1202" s="21">
        <v>43966</v>
      </c>
      <c r="B1202" s="2">
        <f>_xlfn.IFNA(VLOOKUP(A1202,'JGS0001'!$A:$B,2,FALSE),0)</f>
        <v>0</v>
      </c>
      <c r="C1202" s="2">
        <f>_xlfn.IFNA(VLOOKUP(A1202,'JGS0002'!$A:$B,2,FALSE),0)</f>
        <v>0</v>
      </c>
      <c r="D1202" s="2">
        <f>_xlfn.IFNA(VLOOKUP(A1202,'JGS0003'!$A:$B,2,FALSE),0)</f>
        <v>0</v>
      </c>
      <c r="E1202" s="2">
        <f>_xlfn.IFNA(VLOOKUP(A1202,'JGS0004'!$A:$B,2,FALSE),0)</f>
        <v>-1000</v>
      </c>
      <c r="F1202" s="2">
        <f>_xlfn.IFNA(VLOOKUP(A1202,'JGS0005'!$A:$B,2,FALSE),0)</f>
        <v>0</v>
      </c>
      <c r="G1202" s="45">
        <f t="shared" si="37"/>
        <v>-1000</v>
      </c>
      <c r="H1202" s="2">
        <f t="shared" si="36"/>
        <v>45087</v>
      </c>
      <c r="I1202" s="45">
        <f>MIN((H1202-MAX(H1202:$H$1291)),0)</f>
        <v>-1433</v>
      </c>
      <c r="J1202" s="49">
        <f>MIN(H1202/MAX(H1202:$H$1291)-1,0)</f>
        <v>-3.0803955288048135E-2</v>
      </c>
      <c r="K1202" s="49"/>
    </row>
    <row r="1203" spans="1:11" x14ac:dyDescent="0.25">
      <c r="A1203" s="21">
        <v>43965</v>
      </c>
      <c r="B1203" s="2">
        <f>_xlfn.IFNA(VLOOKUP(A1203,'JGS0001'!$A:$B,2,FALSE),0)</f>
        <v>0</v>
      </c>
      <c r="C1203" s="2">
        <f>_xlfn.IFNA(VLOOKUP(A1203,'JGS0002'!$A:$B,2,FALSE),0)</f>
        <v>0</v>
      </c>
      <c r="D1203" s="2">
        <f>_xlfn.IFNA(VLOOKUP(A1203,'JGS0003'!$A:$B,2,FALSE),0)</f>
        <v>0</v>
      </c>
      <c r="E1203" s="2">
        <f>_xlfn.IFNA(VLOOKUP(A1203,'JGS0004'!$A:$B,2,FALSE),0)</f>
        <v>899</v>
      </c>
      <c r="F1203" s="2">
        <f>_xlfn.IFNA(VLOOKUP(A1203,'JGS0005'!$A:$B,2,FALSE),0)</f>
        <v>1082</v>
      </c>
      <c r="G1203" s="45">
        <f t="shared" si="37"/>
        <v>1981</v>
      </c>
      <c r="H1203" s="2">
        <f t="shared" si="36"/>
        <v>46087</v>
      </c>
      <c r="I1203" s="45">
        <f>MIN((H1203-MAX(H1203:$H$1291)),0)</f>
        <v>-433</v>
      </c>
      <c r="J1203" s="49">
        <f>MIN(H1203/MAX(H1203:$H$1291)-1,0)</f>
        <v>-9.3078245915735325E-3</v>
      </c>
      <c r="K1203" s="49"/>
    </row>
    <row r="1204" spans="1:11" x14ac:dyDescent="0.25">
      <c r="A1204" s="21">
        <v>43964</v>
      </c>
      <c r="B1204" s="2">
        <f>_xlfn.IFNA(VLOOKUP(A1204,'JGS0001'!$A:$B,2,FALSE),0)</f>
        <v>0</v>
      </c>
      <c r="C1204" s="2">
        <f>_xlfn.IFNA(VLOOKUP(A1204,'JGS0002'!$A:$B,2,FALSE),0)</f>
        <v>0</v>
      </c>
      <c r="D1204" s="2">
        <f>_xlfn.IFNA(VLOOKUP(A1204,'JGS0003'!$A:$B,2,FALSE),0)</f>
        <v>0</v>
      </c>
      <c r="E1204" s="2">
        <f>_xlfn.IFNA(VLOOKUP(A1204,'JGS0004'!$A:$B,2,FALSE),0)</f>
        <v>-528</v>
      </c>
      <c r="F1204" s="2">
        <f>_xlfn.IFNA(VLOOKUP(A1204,'JGS0005'!$A:$B,2,FALSE),0)</f>
        <v>0</v>
      </c>
      <c r="G1204" s="45">
        <f t="shared" si="37"/>
        <v>-528</v>
      </c>
      <c r="H1204" s="2">
        <f t="shared" si="36"/>
        <v>44106</v>
      </c>
      <c r="I1204" s="45">
        <f>MIN((H1204-MAX(H1204:$H$1291)),0)</f>
        <v>-2414</v>
      </c>
      <c r="J1204" s="49">
        <f>MIN(H1204/MAX(H1204:$H$1291)-1,0)</f>
        <v>-5.1891659501289822E-2</v>
      </c>
      <c r="K1204" s="49"/>
    </row>
    <row r="1205" spans="1:11" x14ac:dyDescent="0.25">
      <c r="A1205" s="21">
        <v>43963</v>
      </c>
      <c r="B1205" s="2">
        <f>_xlfn.IFNA(VLOOKUP(A1205,'JGS0001'!$A:$B,2,FALSE),0)</f>
        <v>605</v>
      </c>
      <c r="C1205" s="2">
        <f>_xlfn.IFNA(VLOOKUP(A1205,'JGS0002'!$A:$B,2,FALSE),0)</f>
        <v>0</v>
      </c>
      <c r="D1205" s="2">
        <f>_xlfn.IFNA(VLOOKUP(A1205,'JGS0003'!$A:$B,2,FALSE),0)</f>
        <v>0</v>
      </c>
      <c r="E1205" s="2">
        <f>_xlfn.IFNA(VLOOKUP(A1205,'JGS0004'!$A:$B,2,FALSE),0)</f>
        <v>0</v>
      </c>
      <c r="F1205" s="2">
        <f>_xlfn.IFNA(VLOOKUP(A1205,'JGS0005'!$A:$B,2,FALSE),0)</f>
        <v>-310</v>
      </c>
      <c r="G1205" s="45">
        <f t="shared" si="37"/>
        <v>295</v>
      </c>
      <c r="H1205" s="2">
        <f t="shared" si="36"/>
        <v>44634</v>
      </c>
      <c r="I1205" s="45">
        <f>MIN((H1205-MAX(H1205:$H$1291)),0)</f>
        <v>-1886</v>
      </c>
      <c r="J1205" s="49">
        <f>MIN(H1205/MAX(H1205:$H$1291)-1,0)</f>
        <v>-4.0541702493551157E-2</v>
      </c>
      <c r="K1205" s="49"/>
    </row>
    <row r="1206" spans="1:11" x14ac:dyDescent="0.25">
      <c r="A1206" s="21">
        <v>43962</v>
      </c>
      <c r="B1206" s="2">
        <f>_xlfn.IFNA(VLOOKUP(A1206,'JGS0001'!$A:$B,2,FALSE),0)</f>
        <v>0</v>
      </c>
      <c r="C1206" s="2">
        <f>_xlfn.IFNA(VLOOKUP(A1206,'JGS0002'!$A:$B,2,FALSE),0)</f>
        <v>0</v>
      </c>
      <c r="D1206" s="2">
        <f>_xlfn.IFNA(VLOOKUP(A1206,'JGS0003'!$A:$B,2,FALSE),0)</f>
        <v>-230</v>
      </c>
      <c r="E1206" s="2">
        <f>_xlfn.IFNA(VLOOKUP(A1206,'JGS0004'!$A:$B,2,FALSE),0)</f>
        <v>0</v>
      </c>
      <c r="F1206" s="2">
        <f>_xlfn.IFNA(VLOOKUP(A1206,'JGS0005'!$A:$B,2,FALSE),0)</f>
        <v>-951</v>
      </c>
      <c r="G1206" s="45">
        <f t="shared" si="37"/>
        <v>-1181</v>
      </c>
      <c r="H1206" s="2">
        <f t="shared" si="36"/>
        <v>44339</v>
      </c>
      <c r="I1206" s="45">
        <f>MIN((H1206-MAX(H1206:$H$1291)),0)</f>
        <v>-2181</v>
      </c>
      <c r="J1206" s="49">
        <f>MIN(H1206/MAX(H1206:$H$1291)-1,0)</f>
        <v>-4.6883061049011188E-2</v>
      </c>
      <c r="K1206" s="49"/>
    </row>
    <row r="1207" spans="1:11" x14ac:dyDescent="0.25">
      <c r="A1207" s="21">
        <v>43959</v>
      </c>
      <c r="B1207" s="2">
        <f>_xlfn.IFNA(VLOOKUP(A1207,'JGS0001'!$A:$B,2,FALSE),0)</f>
        <v>0</v>
      </c>
      <c r="C1207" s="2">
        <f>_xlfn.IFNA(VLOOKUP(A1207,'JGS0002'!$A:$B,2,FALSE),0)</f>
        <v>0</v>
      </c>
      <c r="D1207" s="2">
        <f>_xlfn.IFNA(VLOOKUP(A1207,'JGS0003'!$A:$B,2,FALSE),0)</f>
        <v>0</v>
      </c>
      <c r="E1207" s="2">
        <f>_xlfn.IFNA(VLOOKUP(A1207,'JGS0004'!$A:$B,2,FALSE),0)</f>
        <v>0</v>
      </c>
      <c r="F1207" s="2">
        <f>_xlfn.IFNA(VLOOKUP(A1207,'JGS0005'!$A:$B,2,FALSE),0)</f>
        <v>0</v>
      </c>
      <c r="G1207" s="45">
        <f t="shared" si="37"/>
        <v>0</v>
      </c>
      <c r="H1207" s="2">
        <f t="shared" si="36"/>
        <v>45520</v>
      </c>
      <c r="I1207" s="45">
        <f>MIN((H1207-MAX(H1207:$H$1291)),0)</f>
        <v>-1000</v>
      </c>
      <c r="J1207" s="49">
        <f>MIN(H1207/MAX(H1207:$H$1291)-1,0)</f>
        <v>-2.1496130696474602E-2</v>
      </c>
      <c r="K1207" s="49"/>
    </row>
    <row r="1208" spans="1:11" x14ac:dyDescent="0.25">
      <c r="A1208" s="21">
        <v>43958</v>
      </c>
      <c r="B1208" s="2">
        <f>_xlfn.IFNA(VLOOKUP(A1208,'JGS0001'!$A:$B,2,FALSE),0)</f>
        <v>0</v>
      </c>
      <c r="C1208" s="2">
        <f>_xlfn.IFNA(VLOOKUP(A1208,'JGS0002'!$A:$B,2,FALSE),0)</f>
        <v>0</v>
      </c>
      <c r="D1208" s="2">
        <f>_xlfn.IFNA(VLOOKUP(A1208,'JGS0003'!$A:$B,2,FALSE),0)</f>
        <v>0</v>
      </c>
      <c r="E1208" s="2">
        <f>_xlfn.IFNA(VLOOKUP(A1208,'JGS0004'!$A:$B,2,FALSE),0)</f>
        <v>0</v>
      </c>
      <c r="F1208" s="2">
        <f>_xlfn.IFNA(VLOOKUP(A1208,'JGS0005'!$A:$B,2,FALSE),0)</f>
        <v>0</v>
      </c>
      <c r="G1208" s="45">
        <f t="shared" si="37"/>
        <v>0</v>
      </c>
      <c r="H1208" s="2">
        <f t="shared" si="36"/>
        <v>45520</v>
      </c>
      <c r="I1208" s="45">
        <f>MIN((H1208-MAX(H1208:$H$1291)),0)</f>
        <v>-1000</v>
      </c>
      <c r="J1208" s="49">
        <f>MIN(H1208/MAX(H1208:$H$1291)-1,0)</f>
        <v>-2.1496130696474602E-2</v>
      </c>
      <c r="K1208" s="49"/>
    </row>
    <row r="1209" spans="1:11" x14ac:dyDescent="0.25">
      <c r="A1209" s="21">
        <v>43957</v>
      </c>
      <c r="B1209" s="2">
        <f>_xlfn.IFNA(VLOOKUP(A1209,'JGS0001'!$A:$B,2,FALSE),0)</f>
        <v>0</v>
      </c>
      <c r="C1209" s="2">
        <f>_xlfn.IFNA(VLOOKUP(A1209,'JGS0002'!$A:$B,2,FALSE),0)</f>
        <v>0</v>
      </c>
      <c r="D1209" s="2">
        <f>_xlfn.IFNA(VLOOKUP(A1209,'JGS0003'!$A:$B,2,FALSE),0)</f>
        <v>0</v>
      </c>
      <c r="E1209" s="2">
        <f>_xlfn.IFNA(VLOOKUP(A1209,'JGS0004'!$A:$B,2,FALSE),0)</f>
        <v>0</v>
      </c>
      <c r="F1209" s="2">
        <f>_xlfn.IFNA(VLOOKUP(A1209,'JGS0005'!$A:$B,2,FALSE),0)</f>
        <v>-1000</v>
      </c>
      <c r="G1209" s="45">
        <f t="shared" si="37"/>
        <v>-1000</v>
      </c>
      <c r="H1209" s="2">
        <f t="shared" si="36"/>
        <v>45520</v>
      </c>
      <c r="I1209" s="45">
        <f>MIN((H1209-MAX(H1209:$H$1291)),0)</f>
        <v>-1000</v>
      </c>
      <c r="J1209" s="49">
        <f>MIN(H1209/MAX(H1209:$H$1291)-1,0)</f>
        <v>-2.1496130696474602E-2</v>
      </c>
      <c r="K1209" s="49"/>
    </row>
    <row r="1210" spans="1:11" x14ac:dyDescent="0.25">
      <c r="A1210" s="21">
        <v>43956</v>
      </c>
      <c r="B1210" s="2">
        <f>_xlfn.IFNA(VLOOKUP(A1210,'JGS0001'!$A:$B,2,FALSE),0)</f>
        <v>0</v>
      </c>
      <c r="C1210" s="2">
        <f>_xlfn.IFNA(VLOOKUP(A1210,'JGS0002'!$A:$B,2,FALSE),0)</f>
        <v>0</v>
      </c>
      <c r="D1210" s="2">
        <f>_xlfn.IFNA(VLOOKUP(A1210,'JGS0003'!$A:$B,2,FALSE),0)</f>
        <v>0</v>
      </c>
      <c r="E1210" s="2">
        <f>_xlfn.IFNA(VLOOKUP(A1210,'JGS0004'!$A:$B,2,FALSE),0)</f>
        <v>0</v>
      </c>
      <c r="F1210" s="2">
        <f>_xlfn.IFNA(VLOOKUP(A1210,'JGS0005'!$A:$B,2,FALSE),0)</f>
        <v>0</v>
      </c>
      <c r="G1210" s="45">
        <f t="shared" si="37"/>
        <v>0</v>
      </c>
      <c r="H1210" s="2">
        <f t="shared" si="36"/>
        <v>46520</v>
      </c>
      <c r="I1210" s="45">
        <f>MIN((H1210-MAX(H1210:$H$1291)),0)</f>
        <v>0</v>
      </c>
      <c r="J1210" s="49">
        <f>MIN(H1210/MAX(H1210:$H$1291)-1,0)</f>
        <v>0</v>
      </c>
      <c r="K1210" s="49"/>
    </row>
    <row r="1211" spans="1:11" x14ac:dyDescent="0.25">
      <c r="A1211" s="21">
        <v>43955</v>
      </c>
      <c r="B1211" s="2">
        <f>_xlfn.IFNA(VLOOKUP(A1211,'JGS0001'!$A:$B,2,FALSE),0)</f>
        <v>802</v>
      </c>
      <c r="C1211" s="2">
        <f>_xlfn.IFNA(VLOOKUP(A1211,'JGS0002'!$A:$B,2,FALSE),0)</f>
        <v>0</v>
      </c>
      <c r="D1211" s="2">
        <f>_xlfn.IFNA(VLOOKUP(A1211,'JGS0003'!$A:$B,2,FALSE),0)</f>
        <v>0</v>
      </c>
      <c r="E1211" s="2">
        <f>_xlfn.IFNA(VLOOKUP(A1211,'JGS0004'!$A:$B,2,FALSE),0)</f>
        <v>463</v>
      </c>
      <c r="F1211" s="2">
        <f>_xlfn.IFNA(VLOOKUP(A1211,'JGS0005'!$A:$B,2,FALSE),0)</f>
        <v>1060</v>
      </c>
      <c r="G1211" s="45">
        <f t="shared" si="37"/>
        <v>2325</v>
      </c>
      <c r="H1211" s="2">
        <f t="shared" si="36"/>
        <v>46520</v>
      </c>
      <c r="I1211" s="45">
        <f>MIN((H1211-MAX(H1211:$H$1291)),0)</f>
        <v>0</v>
      </c>
      <c r="J1211" s="49">
        <f>MIN(H1211/MAX(H1211:$H$1291)-1,0)</f>
        <v>0</v>
      </c>
      <c r="K1211" s="49"/>
    </row>
    <row r="1212" spans="1:11" x14ac:dyDescent="0.25">
      <c r="A1212" s="21">
        <v>43951</v>
      </c>
      <c r="B1212" s="2">
        <f>_xlfn.IFNA(VLOOKUP(A1212,'JGS0001'!$A:$B,2,FALSE),0)</f>
        <v>1297</v>
      </c>
      <c r="C1212" s="2">
        <f>_xlfn.IFNA(VLOOKUP(A1212,'JGS0002'!$A:$B,2,FALSE),0)</f>
        <v>353</v>
      </c>
      <c r="D1212" s="2">
        <f>_xlfn.IFNA(VLOOKUP(A1212,'JGS0003'!$A:$B,2,FALSE),0)</f>
        <v>1093</v>
      </c>
      <c r="E1212" s="2">
        <f>_xlfn.IFNA(VLOOKUP(A1212,'JGS0004'!$A:$B,2,FALSE),0)</f>
        <v>0</v>
      </c>
      <c r="F1212" s="2">
        <f>_xlfn.IFNA(VLOOKUP(A1212,'JGS0005'!$A:$B,2,FALSE),0)</f>
        <v>941</v>
      </c>
      <c r="G1212" s="45">
        <f t="shared" si="37"/>
        <v>3684</v>
      </c>
      <c r="H1212" s="2">
        <f t="shared" si="36"/>
        <v>44195</v>
      </c>
      <c r="I1212" s="45">
        <f>MIN((H1212-MAX(H1212:$H$1291)),0)</f>
        <v>0</v>
      </c>
      <c r="J1212" s="49">
        <f>MIN(H1212/MAX(H1212:$H$1291)-1,0)</f>
        <v>0</v>
      </c>
      <c r="K1212" s="49"/>
    </row>
    <row r="1213" spans="1:11" x14ac:dyDescent="0.25">
      <c r="A1213" s="21">
        <v>43950</v>
      </c>
      <c r="B1213" s="2">
        <f>_xlfn.IFNA(VLOOKUP(A1213,'JGS0001'!$A:$B,2,FALSE),0)</f>
        <v>0</v>
      </c>
      <c r="C1213" s="2">
        <f>_xlfn.IFNA(VLOOKUP(A1213,'JGS0002'!$A:$B,2,FALSE),0)</f>
        <v>933</v>
      </c>
      <c r="D1213" s="2">
        <f>_xlfn.IFNA(VLOOKUP(A1213,'JGS0003'!$A:$B,2,FALSE),0)</f>
        <v>404</v>
      </c>
      <c r="E1213" s="2">
        <f>_xlfn.IFNA(VLOOKUP(A1213,'JGS0004'!$A:$B,2,FALSE),0)</f>
        <v>0</v>
      </c>
      <c r="F1213" s="2">
        <f>_xlfn.IFNA(VLOOKUP(A1213,'JGS0005'!$A:$B,2,FALSE),0)</f>
        <v>867</v>
      </c>
      <c r="G1213" s="45">
        <f t="shared" si="37"/>
        <v>2204</v>
      </c>
      <c r="H1213" s="2">
        <f t="shared" si="36"/>
        <v>40511</v>
      </c>
      <c r="I1213" s="45">
        <f>MIN((H1213-MAX(H1213:$H$1291)),0)</f>
        <v>0</v>
      </c>
      <c r="J1213" s="49">
        <f>MIN(H1213/MAX(H1213:$H$1291)-1,0)</f>
        <v>0</v>
      </c>
      <c r="K1213" s="49"/>
    </row>
    <row r="1214" spans="1:11" x14ac:dyDescent="0.25">
      <c r="A1214" s="21">
        <v>43949</v>
      </c>
      <c r="B1214" s="2">
        <f>_xlfn.IFNA(VLOOKUP(A1214,'JGS0001'!$A:$B,2,FALSE),0)</f>
        <v>-1000</v>
      </c>
      <c r="C1214" s="2">
        <f>_xlfn.IFNA(VLOOKUP(A1214,'JGS0002'!$A:$B,2,FALSE),0)</f>
        <v>0</v>
      </c>
      <c r="D1214" s="2">
        <f>_xlfn.IFNA(VLOOKUP(A1214,'JGS0003'!$A:$B,2,FALSE),0)</f>
        <v>265</v>
      </c>
      <c r="E1214" s="2">
        <f>_xlfn.IFNA(VLOOKUP(A1214,'JGS0004'!$A:$B,2,FALSE),0)</f>
        <v>550</v>
      </c>
      <c r="F1214" s="2">
        <f>_xlfn.IFNA(VLOOKUP(A1214,'JGS0005'!$A:$B,2,FALSE),0)</f>
        <v>760</v>
      </c>
      <c r="G1214" s="45">
        <f t="shared" si="37"/>
        <v>575</v>
      </c>
      <c r="H1214" s="2">
        <f t="shared" si="36"/>
        <v>38307</v>
      </c>
      <c r="I1214" s="45">
        <f>MIN((H1214-MAX(H1214:$H$1291)),0)</f>
        <v>-1383</v>
      </c>
      <c r="J1214" s="49">
        <f>MIN(H1214/MAX(H1214:$H$1291)-1,0)</f>
        <v>-3.4845049130763361E-2</v>
      </c>
      <c r="K1214" s="49"/>
    </row>
    <row r="1215" spans="1:11" x14ac:dyDescent="0.25">
      <c r="A1215" s="21">
        <v>43948</v>
      </c>
      <c r="B1215" s="2">
        <f>_xlfn.IFNA(VLOOKUP(A1215,'JGS0001'!$A:$B,2,FALSE),0)</f>
        <v>0</v>
      </c>
      <c r="C1215" s="2">
        <f>_xlfn.IFNA(VLOOKUP(A1215,'JGS0002'!$A:$B,2,FALSE),0)</f>
        <v>-720</v>
      </c>
      <c r="D1215" s="2">
        <f>_xlfn.IFNA(VLOOKUP(A1215,'JGS0003'!$A:$B,2,FALSE),0)</f>
        <v>453</v>
      </c>
      <c r="E1215" s="2">
        <f>_xlfn.IFNA(VLOOKUP(A1215,'JGS0004'!$A:$B,2,FALSE),0)</f>
        <v>0</v>
      </c>
      <c r="F1215" s="2">
        <f>_xlfn.IFNA(VLOOKUP(A1215,'JGS0005'!$A:$B,2,FALSE),0)</f>
        <v>-74</v>
      </c>
      <c r="G1215" s="45">
        <f t="shared" si="37"/>
        <v>-341</v>
      </c>
      <c r="H1215" s="2">
        <f t="shared" si="36"/>
        <v>37732</v>
      </c>
      <c r="I1215" s="45">
        <f>MIN((H1215-MAX(H1215:$H$1291)),0)</f>
        <v>-1958</v>
      </c>
      <c r="J1215" s="49">
        <f>MIN(H1215/MAX(H1215:$H$1291)-1,0)</f>
        <v>-4.9332325522801757E-2</v>
      </c>
      <c r="K1215" s="49"/>
    </row>
    <row r="1216" spans="1:11" x14ac:dyDescent="0.25">
      <c r="A1216" s="21">
        <v>43945</v>
      </c>
      <c r="B1216" s="2">
        <f>_xlfn.IFNA(VLOOKUP(A1216,'JGS0001'!$A:$B,2,FALSE),0)</f>
        <v>0</v>
      </c>
      <c r="C1216" s="2">
        <f>_xlfn.IFNA(VLOOKUP(A1216,'JGS0002'!$A:$B,2,FALSE),0)</f>
        <v>-905</v>
      </c>
      <c r="D1216" s="2">
        <f>_xlfn.IFNA(VLOOKUP(A1216,'JGS0003'!$A:$B,2,FALSE),0)</f>
        <v>0</v>
      </c>
      <c r="E1216" s="2">
        <f>_xlfn.IFNA(VLOOKUP(A1216,'JGS0004'!$A:$B,2,FALSE),0)</f>
        <v>-208</v>
      </c>
      <c r="F1216" s="2">
        <f>_xlfn.IFNA(VLOOKUP(A1216,'JGS0005'!$A:$B,2,FALSE),0)</f>
        <v>-504</v>
      </c>
      <c r="G1216" s="45">
        <f t="shared" si="37"/>
        <v>-1617</v>
      </c>
      <c r="H1216" s="2">
        <f t="shared" si="36"/>
        <v>38073</v>
      </c>
      <c r="I1216" s="45">
        <f>MIN((H1216-MAX(H1216:$H$1291)),0)</f>
        <v>-1617</v>
      </c>
      <c r="J1216" s="49">
        <f>MIN(H1216/MAX(H1216:$H$1291)-1,0)</f>
        <v>-4.0740740740740744E-2</v>
      </c>
      <c r="K1216" s="49"/>
    </row>
    <row r="1217" spans="1:11" x14ac:dyDescent="0.25">
      <c r="A1217" s="21">
        <v>43944</v>
      </c>
      <c r="B1217" s="2">
        <f>_xlfn.IFNA(VLOOKUP(A1217,'JGS0001'!$A:$B,2,FALSE),0)</f>
        <v>0</v>
      </c>
      <c r="C1217" s="2">
        <f>_xlfn.IFNA(VLOOKUP(A1217,'JGS0002'!$A:$B,2,FALSE),0)</f>
        <v>898</v>
      </c>
      <c r="D1217" s="2">
        <f>_xlfn.IFNA(VLOOKUP(A1217,'JGS0003'!$A:$B,2,FALSE),0)</f>
        <v>565</v>
      </c>
      <c r="E1217" s="2">
        <f>_xlfn.IFNA(VLOOKUP(A1217,'JGS0004'!$A:$B,2,FALSE),0)</f>
        <v>210</v>
      </c>
      <c r="F1217" s="2">
        <f>_xlfn.IFNA(VLOOKUP(A1217,'JGS0005'!$A:$B,2,FALSE),0)</f>
        <v>1248</v>
      </c>
      <c r="G1217" s="45">
        <f t="shared" si="37"/>
        <v>2921</v>
      </c>
      <c r="H1217" s="2">
        <f t="shared" si="36"/>
        <v>39690</v>
      </c>
      <c r="I1217" s="45">
        <f>MIN((H1217-MAX(H1217:$H$1291)),0)</f>
        <v>0</v>
      </c>
      <c r="J1217" s="49">
        <f>MIN(H1217/MAX(H1217:$H$1291)-1,0)</f>
        <v>0</v>
      </c>
      <c r="K1217" s="49"/>
    </row>
    <row r="1218" spans="1:11" x14ac:dyDescent="0.25">
      <c r="A1218" s="21">
        <v>43943</v>
      </c>
      <c r="B1218" s="2">
        <f>_xlfn.IFNA(VLOOKUP(A1218,'JGS0001'!$A:$B,2,FALSE),0)</f>
        <v>0</v>
      </c>
      <c r="C1218" s="2">
        <f>_xlfn.IFNA(VLOOKUP(A1218,'JGS0002'!$A:$B,2,FALSE),0)</f>
        <v>0</v>
      </c>
      <c r="D1218" s="2">
        <f>_xlfn.IFNA(VLOOKUP(A1218,'JGS0003'!$A:$B,2,FALSE),0)</f>
        <v>382</v>
      </c>
      <c r="E1218" s="2">
        <f>_xlfn.IFNA(VLOOKUP(A1218,'JGS0004'!$A:$B,2,FALSE),0)</f>
        <v>362</v>
      </c>
      <c r="F1218" s="2">
        <f>_xlfn.IFNA(VLOOKUP(A1218,'JGS0005'!$A:$B,2,FALSE),0)</f>
        <v>0</v>
      </c>
      <c r="G1218" s="45">
        <f t="shared" si="37"/>
        <v>744</v>
      </c>
      <c r="H1218" s="2">
        <f t="shared" ref="H1218:H1281" si="38">H1219+G1218</f>
        <v>36769</v>
      </c>
      <c r="I1218" s="45">
        <f>MIN((H1218-MAX(H1218:$H$1291)),0)</f>
        <v>-2221</v>
      </c>
      <c r="J1218" s="49">
        <f>MIN(H1218/MAX(H1218:$H$1291)-1,0)</f>
        <v>-5.6963323929212661E-2</v>
      </c>
      <c r="K1218" s="49"/>
    </row>
    <row r="1219" spans="1:11" x14ac:dyDescent="0.25">
      <c r="A1219" s="21">
        <v>43942</v>
      </c>
      <c r="B1219" s="2">
        <f>_xlfn.IFNA(VLOOKUP(A1219,'JGS0001'!$A:$B,2,FALSE),0)</f>
        <v>108</v>
      </c>
      <c r="C1219" s="2">
        <f>_xlfn.IFNA(VLOOKUP(A1219,'JGS0002'!$A:$B,2,FALSE),0)</f>
        <v>0</v>
      </c>
      <c r="D1219" s="2">
        <f>_xlfn.IFNA(VLOOKUP(A1219,'JGS0003'!$A:$B,2,FALSE),0)</f>
        <v>0</v>
      </c>
      <c r="E1219" s="2">
        <f>_xlfn.IFNA(VLOOKUP(A1219,'JGS0004'!$A:$B,2,FALSE),0)</f>
        <v>0</v>
      </c>
      <c r="F1219" s="2">
        <f>_xlfn.IFNA(VLOOKUP(A1219,'JGS0005'!$A:$B,2,FALSE),0)</f>
        <v>1140</v>
      </c>
      <c r="G1219" s="45">
        <f t="shared" ref="G1219:G1282" si="39">SUM(B1219:F1219)</f>
        <v>1248</v>
      </c>
      <c r="H1219" s="2">
        <f t="shared" si="38"/>
        <v>36025</v>
      </c>
      <c r="I1219" s="45">
        <f>MIN((H1219-MAX(H1219:$H$1291)),0)</f>
        <v>-2965</v>
      </c>
      <c r="J1219" s="49">
        <f>MIN(H1219/MAX(H1219:$H$1291)-1,0)</f>
        <v>-7.6045139779430615E-2</v>
      </c>
      <c r="K1219" s="49"/>
    </row>
    <row r="1220" spans="1:11" x14ac:dyDescent="0.25">
      <c r="A1220" s="21">
        <v>43941</v>
      </c>
      <c r="B1220" s="2">
        <f>_xlfn.IFNA(VLOOKUP(A1220,'JGS0001'!$A:$B,2,FALSE),0)</f>
        <v>0</v>
      </c>
      <c r="C1220" s="2">
        <f>_xlfn.IFNA(VLOOKUP(A1220,'JGS0002'!$A:$B,2,FALSE),0)</f>
        <v>0</v>
      </c>
      <c r="D1220" s="2">
        <f>_xlfn.IFNA(VLOOKUP(A1220,'JGS0003'!$A:$B,2,FALSE),0)</f>
        <v>0</v>
      </c>
      <c r="E1220" s="2">
        <f>_xlfn.IFNA(VLOOKUP(A1220,'JGS0004'!$A:$B,2,FALSE),0)</f>
        <v>-1000</v>
      </c>
      <c r="F1220" s="2">
        <f>_xlfn.IFNA(VLOOKUP(A1220,'JGS0005'!$A:$B,2,FALSE),0)</f>
        <v>0</v>
      </c>
      <c r="G1220" s="45">
        <f t="shared" si="39"/>
        <v>-1000</v>
      </c>
      <c r="H1220" s="2">
        <f t="shared" si="38"/>
        <v>34777</v>
      </c>
      <c r="I1220" s="45">
        <f>MIN((H1220-MAX(H1220:$H$1291)),0)</f>
        <v>-4213</v>
      </c>
      <c r="J1220" s="49">
        <f>MIN(H1220/MAX(H1220:$H$1291)-1,0)</f>
        <v>-0.10805334701205438</v>
      </c>
      <c r="K1220" s="49"/>
    </row>
    <row r="1221" spans="1:11" x14ac:dyDescent="0.25">
      <c r="A1221" s="21">
        <v>43938</v>
      </c>
      <c r="B1221" s="2">
        <f>_xlfn.IFNA(VLOOKUP(A1221,'JGS0001'!$A:$B,2,FALSE),0)</f>
        <v>0</v>
      </c>
      <c r="C1221" s="2">
        <f>_xlfn.IFNA(VLOOKUP(A1221,'JGS0002'!$A:$B,2,FALSE),0)</f>
        <v>0</v>
      </c>
      <c r="D1221" s="2">
        <f>_xlfn.IFNA(VLOOKUP(A1221,'JGS0003'!$A:$B,2,FALSE),0)</f>
        <v>0</v>
      </c>
      <c r="E1221" s="2">
        <f>_xlfn.IFNA(VLOOKUP(A1221,'JGS0004'!$A:$B,2,FALSE),0)</f>
        <v>0</v>
      </c>
      <c r="F1221" s="2">
        <f>_xlfn.IFNA(VLOOKUP(A1221,'JGS0005'!$A:$B,2,FALSE),0)</f>
        <v>-1000</v>
      </c>
      <c r="G1221" s="45">
        <f t="shared" si="39"/>
        <v>-1000</v>
      </c>
      <c r="H1221" s="2">
        <f t="shared" si="38"/>
        <v>35777</v>
      </c>
      <c r="I1221" s="45">
        <f>MIN((H1221-MAX(H1221:$H$1291)),0)</f>
        <v>-3213</v>
      </c>
      <c r="J1221" s="49">
        <f>MIN(H1221/MAX(H1221:$H$1291)-1,0)</f>
        <v>-8.24057450628366E-2</v>
      </c>
      <c r="K1221" s="49"/>
    </row>
    <row r="1222" spans="1:11" x14ac:dyDescent="0.25">
      <c r="A1222" s="21">
        <v>43937</v>
      </c>
      <c r="B1222" s="2">
        <f>_xlfn.IFNA(VLOOKUP(A1222,'JGS0001'!$A:$B,2,FALSE),0)</f>
        <v>0</v>
      </c>
      <c r="C1222" s="2">
        <f>_xlfn.IFNA(VLOOKUP(A1222,'JGS0002'!$A:$B,2,FALSE),0)</f>
        <v>-59</v>
      </c>
      <c r="D1222" s="2">
        <f>_xlfn.IFNA(VLOOKUP(A1222,'JGS0003'!$A:$B,2,FALSE),0)</f>
        <v>0</v>
      </c>
      <c r="E1222" s="2">
        <f>_xlfn.IFNA(VLOOKUP(A1222,'JGS0004'!$A:$B,2,FALSE),0)</f>
        <v>0</v>
      </c>
      <c r="F1222" s="2">
        <f>_xlfn.IFNA(VLOOKUP(A1222,'JGS0005'!$A:$B,2,FALSE),0)</f>
        <v>0</v>
      </c>
      <c r="G1222" s="45">
        <f t="shared" si="39"/>
        <v>-59</v>
      </c>
      <c r="H1222" s="2">
        <f t="shared" si="38"/>
        <v>36777</v>
      </c>
      <c r="I1222" s="45">
        <f>MIN((H1222-MAX(H1222:$H$1291)),0)</f>
        <v>-2213</v>
      </c>
      <c r="J1222" s="49">
        <f>MIN(H1222/MAX(H1222:$H$1291)-1,0)</f>
        <v>-5.6758143113618931E-2</v>
      </c>
      <c r="K1222" s="49"/>
    </row>
    <row r="1223" spans="1:11" x14ac:dyDescent="0.25">
      <c r="A1223" s="21">
        <v>43936</v>
      </c>
      <c r="B1223" s="2">
        <f>_xlfn.IFNA(VLOOKUP(A1223,'JGS0001'!$A:$B,2,FALSE),0)</f>
        <v>1182</v>
      </c>
      <c r="C1223" s="2">
        <f>_xlfn.IFNA(VLOOKUP(A1223,'JGS0002'!$A:$B,2,FALSE),0)</f>
        <v>-1000</v>
      </c>
      <c r="D1223" s="2">
        <f>_xlfn.IFNA(VLOOKUP(A1223,'JGS0003'!$A:$B,2,FALSE),0)</f>
        <v>975</v>
      </c>
      <c r="E1223" s="2">
        <f>_xlfn.IFNA(VLOOKUP(A1223,'JGS0004'!$A:$B,2,FALSE),0)</f>
        <v>0</v>
      </c>
      <c r="F1223" s="2">
        <f>_xlfn.IFNA(VLOOKUP(A1223,'JGS0005'!$A:$B,2,FALSE),0)</f>
        <v>-927</v>
      </c>
      <c r="G1223" s="45">
        <f t="shared" si="39"/>
        <v>230</v>
      </c>
      <c r="H1223" s="2">
        <f t="shared" si="38"/>
        <v>36836</v>
      </c>
      <c r="I1223" s="45">
        <f>MIN((H1223-MAX(H1223:$H$1291)),0)</f>
        <v>-2154</v>
      </c>
      <c r="J1223" s="49">
        <f>MIN(H1223/MAX(H1223:$H$1291)-1,0)</f>
        <v>-5.5244934598615014E-2</v>
      </c>
      <c r="K1223" s="49"/>
    </row>
    <row r="1224" spans="1:11" x14ac:dyDescent="0.25">
      <c r="A1224" s="21">
        <v>43934</v>
      </c>
      <c r="B1224" s="2">
        <f>_xlfn.IFNA(VLOOKUP(A1224,'JGS0001'!$A:$B,2,FALSE),0)</f>
        <v>0</v>
      </c>
      <c r="C1224" s="2">
        <f>_xlfn.IFNA(VLOOKUP(A1224,'JGS0002'!$A:$B,2,FALSE),0)</f>
        <v>0</v>
      </c>
      <c r="D1224" s="2">
        <f>_xlfn.IFNA(VLOOKUP(A1224,'JGS0003'!$A:$B,2,FALSE),0)</f>
        <v>-1000</v>
      </c>
      <c r="E1224" s="2">
        <f>_xlfn.IFNA(VLOOKUP(A1224,'JGS0004'!$A:$B,2,FALSE),0)</f>
        <v>-384</v>
      </c>
      <c r="F1224" s="2">
        <f>_xlfn.IFNA(VLOOKUP(A1224,'JGS0005'!$A:$B,2,FALSE),0)</f>
        <v>-1000</v>
      </c>
      <c r="G1224" s="45">
        <f t="shared" si="39"/>
        <v>-2384</v>
      </c>
      <c r="H1224" s="2">
        <f t="shared" si="38"/>
        <v>36606</v>
      </c>
      <c r="I1224" s="45">
        <f>MIN((H1224-MAX(H1224:$H$1291)),0)</f>
        <v>-2384</v>
      </c>
      <c r="J1224" s="49">
        <f>MIN(H1224/MAX(H1224:$H$1291)-1,0)</f>
        <v>-6.1143883046935077E-2</v>
      </c>
      <c r="K1224" s="49"/>
    </row>
    <row r="1225" spans="1:11" x14ac:dyDescent="0.25">
      <c r="A1225" s="21">
        <v>43930</v>
      </c>
      <c r="B1225" s="2">
        <f>_xlfn.IFNA(VLOOKUP(A1225,'JGS0001'!$A:$B,2,FALSE),0)</f>
        <v>329</v>
      </c>
      <c r="C1225" s="2">
        <f>_xlfn.IFNA(VLOOKUP(A1225,'JGS0002'!$A:$B,2,FALSE),0)</f>
        <v>0</v>
      </c>
      <c r="D1225" s="2">
        <f>_xlfn.IFNA(VLOOKUP(A1225,'JGS0003'!$A:$B,2,FALSE),0)</f>
        <v>865</v>
      </c>
      <c r="E1225" s="2">
        <f>_xlfn.IFNA(VLOOKUP(A1225,'JGS0004'!$A:$B,2,FALSE),0)</f>
        <v>0</v>
      </c>
      <c r="F1225" s="2">
        <f>_xlfn.IFNA(VLOOKUP(A1225,'JGS0005'!$A:$B,2,FALSE),0)</f>
        <v>360</v>
      </c>
      <c r="G1225" s="45">
        <f t="shared" si="39"/>
        <v>1554</v>
      </c>
      <c r="H1225" s="2">
        <f t="shared" si="38"/>
        <v>38990</v>
      </c>
      <c r="I1225" s="45">
        <f>MIN((H1225-MAX(H1225:$H$1291)),0)</f>
        <v>0</v>
      </c>
      <c r="J1225" s="49">
        <f>MIN(H1225/MAX(H1225:$H$1291)-1,0)</f>
        <v>0</v>
      </c>
      <c r="K1225" s="49"/>
    </row>
    <row r="1226" spans="1:11" x14ac:dyDescent="0.25">
      <c r="A1226" s="21">
        <v>43929</v>
      </c>
      <c r="B1226" s="2">
        <f>_xlfn.IFNA(VLOOKUP(A1226,'JGS0001'!$A:$B,2,FALSE),0)</f>
        <v>944</v>
      </c>
      <c r="C1226" s="2">
        <f>_xlfn.IFNA(VLOOKUP(A1226,'JGS0002'!$A:$B,2,FALSE),0)</f>
        <v>1569</v>
      </c>
      <c r="D1226" s="2">
        <f>_xlfn.IFNA(VLOOKUP(A1226,'JGS0003'!$A:$B,2,FALSE),0)</f>
        <v>1780</v>
      </c>
      <c r="E1226" s="2">
        <f>_xlfn.IFNA(VLOOKUP(A1226,'JGS0004'!$A:$B,2,FALSE),0)</f>
        <v>-428</v>
      </c>
      <c r="F1226" s="2">
        <f>_xlfn.IFNA(VLOOKUP(A1226,'JGS0005'!$A:$B,2,FALSE),0)</f>
        <v>1180</v>
      </c>
      <c r="G1226" s="45">
        <f t="shared" si="39"/>
        <v>5045</v>
      </c>
      <c r="H1226" s="2">
        <f t="shared" si="38"/>
        <v>37436</v>
      </c>
      <c r="I1226" s="45">
        <f>MIN((H1226-MAX(H1226:$H$1291)),0)</f>
        <v>0</v>
      </c>
      <c r="J1226" s="49">
        <f>MIN(H1226/MAX(H1226:$H$1291)-1,0)</f>
        <v>0</v>
      </c>
      <c r="K1226" s="49"/>
    </row>
    <row r="1227" spans="1:11" x14ac:dyDescent="0.25">
      <c r="A1227" s="21">
        <v>43928</v>
      </c>
      <c r="B1227" s="2">
        <f>_xlfn.IFNA(VLOOKUP(A1227,'JGS0001'!$A:$B,2,FALSE),0)</f>
        <v>0</v>
      </c>
      <c r="C1227" s="2">
        <f>_xlfn.IFNA(VLOOKUP(A1227,'JGS0002'!$A:$B,2,FALSE),0)</f>
        <v>0</v>
      </c>
      <c r="D1227" s="2">
        <f>_xlfn.IFNA(VLOOKUP(A1227,'JGS0003'!$A:$B,2,FALSE),0)</f>
        <v>1180</v>
      </c>
      <c r="E1227" s="2">
        <f>_xlfn.IFNA(VLOOKUP(A1227,'JGS0004'!$A:$B,2,FALSE),0)</f>
        <v>1442</v>
      </c>
      <c r="F1227" s="2">
        <f>_xlfn.IFNA(VLOOKUP(A1227,'JGS0005'!$A:$B,2,FALSE),0)</f>
        <v>783</v>
      </c>
      <c r="G1227" s="45">
        <f t="shared" si="39"/>
        <v>3405</v>
      </c>
      <c r="H1227" s="2">
        <f t="shared" si="38"/>
        <v>32391</v>
      </c>
      <c r="I1227" s="45">
        <f>MIN((H1227-MAX(H1227:$H$1291)),0)</f>
        <v>0</v>
      </c>
      <c r="J1227" s="49">
        <f>MIN(H1227/MAX(H1227:$H$1291)-1,0)</f>
        <v>0</v>
      </c>
      <c r="K1227" s="49"/>
    </row>
    <row r="1228" spans="1:11" x14ac:dyDescent="0.25">
      <c r="A1228" s="21">
        <v>43924</v>
      </c>
      <c r="B1228" s="2">
        <f>_xlfn.IFNA(VLOOKUP(A1228,'JGS0001'!$A:$B,2,FALSE),0)</f>
        <v>0</v>
      </c>
      <c r="C1228" s="2">
        <f>_xlfn.IFNA(VLOOKUP(A1228,'JGS0002'!$A:$B,2,FALSE),0)</f>
        <v>0</v>
      </c>
      <c r="D1228" s="2">
        <f>_xlfn.IFNA(VLOOKUP(A1228,'JGS0003'!$A:$B,2,FALSE),0)</f>
        <v>0</v>
      </c>
      <c r="E1228" s="2">
        <f>_xlfn.IFNA(VLOOKUP(A1228,'JGS0004'!$A:$B,2,FALSE),0)</f>
        <v>999</v>
      </c>
      <c r="F1228" s="2">
        <f>_xlfn.IFNA(VLOOKUP(A1228,'JGS0005'!$A:$B,2,FALSE),0)</f>
        <v>0</v>
      </c>
      <c r="G1228" s="45">
        <f t="shared" si="39"/>
        <v>999</v>
      </c>
      <c r="H1228" s="2">
        <f t="shared" si="38"/>
        <v>28986</v>
      </c>
      <c r="I1228" s="45">
        <f>MIN((H1228-MAX(H1228:$H$1291)),0)</f>
        <v>0</v>
      </c>
      <c r="J1228" s="49">
        <f>MIN(H1228/MAX(H1228:$H$1291)-1,0)</f>
        <v>0</v>
      </c>
      <c r="K1228" s="49"/>
    </row>
    <row r="1229" spans="1:11" x14ac:dyDescent="0.25">
      <c r="A1229" s="21">
        <v>43922</v>
      </c>
      <c r="B1229" s="2">
        <f>_xlfn.IFNA(VLOOKUP(A1229,'JGS0001'!$A:$B,2,FALSE),0)</f>
        <v>0</v>
      </c>
      <c r="C1229" s="2">
        <f>_xlfn.IFNA(VLOOKUP(A1229,'JGS0002'!$A:$B,2,FALSE),0)</f>
        <v>0</v>
      </c>
      <c r="D1229" s="2">
        <f>_xlfn.IFNA(VLOOKUP(A1229,'JGS0003'!$A:$B,2,FALSE),0)</f>
        <v>0</v>
      </c>
      <c r="E1229" s="2">
        <f>_xlfn.IFNA(VLOOKUP(A1229,'JGS0004'!$A:$B,2,FALSE),0)</f>
        <v>775</v>
      </c>
      <c r="F1229" s="2">
        <f>_xlfn.IFNA(VLOOKUP(A1229,'JGS0005'!$A:$B,2,FALSE),0)</f>
        <v>0</v>
      </c>
      <c r="G1229" s="45">
        <f t="shared" si="39"/>
        <v>775</v>
      </c>
      <c r="H1229" s="2">
        <f t="shared" si="38"/>
        <v>27987</v>
      </c>
      <c r="I1229" s="45">
        <f>MIN((H1229-MAX(H1229:$H$1291)),0)</f>
        <v>0</v>
      </c>
      <c r="J1229" s="49">
        <f>MIN(H1229/MAX(H1229:$H$1291)-1,0)</f>
        <v>0</v>
      </c>
      <c r="K1229" s="49"/>
    </row>
    <row r="1230" spans="1:11" x14ac:dyDescent="0.25">
      <c r="A1230" s="21">
        <v>43921</v>
      </c>
      <c r="B1230" s="2">
        <f>_xlfn.IFNA(VLOOKUP(A1230,'JGS0001'!$A:$B,2,FALSE),0)</f>
        <v>0</v>
      </c>
      <c r="C1230" s="2">
        <f>_xlfn.IFNA(VLOOKUP(A1230,'JGS0002'!$A:$B,2,FALSE),0)</f>
        <v>687</v>
      </c>
      <c r="D1230" s="2">
        <f>_xlfn.IFNA(VLOOKUP(A1230,'JGS0003'!$A:$B,2,FALSE),0)</f>
        <v>1750</v>
      </c>
      <c r="E1230" s="2">
        <f>_xlfn.IFNA(VLOOKUP(A1230,'JGS0004'!$A:$B,2,FALSE),0)</f>
        <v>0</v>
      </c>
      <c r="F1230" s="2">
        <f>_xlfn.IFNA(VLOOKUP(A1230,'JGS0005'!$A:$B,2,FALSE),0)</f>
        <v>477</v>
      </c>
      <c r="G1230" s="45">
        <f t="shared" si="39"/>
        <v>2914</v>
      </c>
      <c r="H1230" s="2">
        <f t="shared" si="38"/>
        <v>27212</v>
      </c>
      <c r="I1230" s="45">
        <f>MIN((H1230-MAX(H1230:$H$1291)),0)</f>
        <v>0</v>
      </c>
      <c r="J1230" s="49">
        <f>MIN(H1230/MAX(H1230:$H$1291)-1,0)</f>
        <v>0</v>
      </c>
      <c r="K1230" s="49"/>
    </row>
    <row r="1231" spans="1:11" x14ac:dyDescent="0.25">
      <c r="A1231" s="21">
        <v>43920</v>
      </c>
      <c r="B1231" s="2">
        <f>_xlfn.IFNA(VLOOKUP(A1231,'JGS0001'!$A:$B,2,FALSE),0)</f>
        <v>0</v>
      </c>
      <c r="C1231" s="2">
        <f>_xlfn.IFNA(VLOOKUP(A1231,'JGS0002'!$A:$B,2,FALSE),0)</f>
        <v>0</v>
      </c>
      <c r="D1231" s="2">
        <f>_xlfn.IFNA(VLOOKUP(A1231,'JGS0003'!$A:$B,2,FALSE),0)</f>
        <v>0</v>
      </c>
      <c r="E1231" s="2">
        <f>_xlfn.IFNA(VLOOKUP(A1231,'JGS0004'!$A:$B,2,FALSE),0)</f>
        <v>0</v>
      </c>
      <c r="F1231" s="2">
        <f>_xlfn.IFNA(VLOOKUP(A1231,'JGS0005'!$A:$B,2,FALSE),0)</f>
        <v>2290</v>
      </c>
      <c r="G1231" s="45">
        <f t="shared" si="39"/>
        <v>2290</v>
      </c>
      <c r="H1231" s="2">
        <f t="shared" si="38"/>
        <v>24298</v>
      </c>
      <c r="I1231" s="45">
        <f>MIN((H1231-MAX(H1231:$H$1291)),0)</f>
        <v>0</v>
      </c>
      <c r="J1231" s="49">
        <f>MIN(H1231/MAX(H1231:$H$1291)-1,0)</f>
        <v>0</v>
      </c>
      <c r="K1231" s="49"/>
    </row>
    <row r="1232" spans="1:11" x14ac:dyDescent="0.25">
      <c r="A1232" s="21">
        <v>43917</v>
      </c>
      <c r="B1232" s="2">
        <f>_xlfn.IFNA(VLOOKUP(A1232,'JGS0001'!$A:$B,2,FALSE),0)</f>
        <v>385</v>
      </c>
      <c r="C1232" s="2">
        <f>_xlfn.IFNA(VLOOKUP(A1232,'JGS0002'!$A:$B,2,FALSE),0)</f>
        <v>0</v>
      </c>
      <c r="D1232" s="2">
        <f>_xlfn.IFNA(VLOOKUP(A1232,'JGS0003'!$A:$B,2,FALSE),0)</f>
        <v>0</v>
      </c>
      <c r="E1232" s="2">
        <f>_xlfn.IFNA(VLOOKUP(A1232,'JGS0004'!$A:$B,2,FALSE),0)</f>
        <v>-1000</v>
      </c>
      <c r="F1232" s="2">
        <f>_xlfn.IFNA(VLOOKUP(A1232,'JGS0005'!$A:$B,2,FALSE),0)</f>
        <v>-1002</v>
      </c>
      <c r="G1232" s="45">
        <f t="shared" si="39"/>
        <v>-1617</v>
      </c>
      <c r="H1232" s="2">
        <f t="shared" si="38"/>
        <v>22008</v>
      </c>
      <c r="I1232" s="45">
        <f>MIN((H1232-MAX(H1232:$H$1291)),0)</f>
        <v>-1617</v>
      </c>
      <c r="J1232" s="49">
        <f>MIN(H1232/MAX(H1232:$H$1291)-1,0)</f>
        <v>-6.8444444444444419E-2</v>
      </c>
      <c r="K1232" s="49"/>
    </row>
    <row r="1233" spans="1:11" x14ac:dyDescent="0.25">
      <c r="A1233" s="21">
        <v>43916</v>
      </c>
      <c r="B1233" s="2">
        <f>_xlfn.IFNA(VLOOKUP(A1233,'JGS0001'!$A:$B,2,FALSE),0)</f>
        <v>90</v>
      </c>
      <c r="C1233" s="2">
        <f>_xlfn.IFNA(VLOOKUP(A1233,'JGS0002'!$A:$B,2,FALSE),0)</f>
        <v>-1000</v>
      </c>
      <c r="D1233" s="2">
        <f>_xlfn.IFNA(VLOOKUP(A1233,'JGS0003'!$A:$B,2,FALSE),0)</f>
        <v>0</v>
      </c>
      <c r="E1233" s="2">
        <f>_xlfn.IFNA(VLOOKUP(A1233,'JGS0004'!$A:$B,2,FALSE),0)</f>
        <v>358</v>
      </c>
      <c r="F1233" s="2">
        <f>_xlfn.IFNA(VLOOKUP(A1233,'JGS0005'!$A:$B,2,FALSE),0)</f>
        <v>1020</v>
      </c>
      <c r="G1233" s="45">
        <f t="shared" si="39"/>
        <v>468</v>
      </c>
      <c r="H1233" s="2">
        <f t="shared" si="38"/>
        <v>23625</v>
      </c>
      <c r="I1233" s="45">
        <f>MIN((H1233-MAX(H1233:$H$1291)),0)</f>
        <v>0</v>
      </c>
      <c r="J1233" s="49">
        <f>MIN(H1233/MAX(H1233:$H$1291)-1,0)</f>
        <v>0</v>
      </c>
      <c r="K1233" s="49"/>
    </row>
    <row r="1234" spans="1:11" x14ac:dyDescent="0.25">
      <c r="A1234" s="21">
        <v>43915</v>
      </c>
      <c r="B1234" s="2">
        <f>_xlfn.IFNA(VLOOKUP(A1234,'JGS0001'!$A:$B,2,FALSE),0)</f>
        <v>0</v>
      </c>
      <c r="C1234" s="2">
        <f>_xlfn.IFNA(VLOOKUP(A1234,'JGS0002'!$A:$B,2,FALSE),0)</f>
        <v>1522</v>
      </c>
      <c r="D1234" s="2">
        <f>_xlfn.IFNA(VLOOKUP(A1234,'JGS0003'!$A:$B,2,FALSE),0)</f>
        <v>0</v>
      </c>
      <c r="E1234" s="2">
        <f>_xlfn.IFNA(VLOOKUP(A1234,'JGS0004'!$A:$B,2,FALSE),0)</f>
        <v>1160</v>
      </c>
      <c r="F1234" s="2">
        <f>_xlfn.IFNA(VLOOKUP(A1234,'JGS0005'!$A:$B,2,FALSE),0)</f>
        <v>0</v>
      </c>
      <c r="G1234" s="45">
        <f t="shared" si="39"/>
        <v>2682</v>
      </c>
      <c r="H1234" s="2">
        <f t="shared" si="38"/>
        <v>23157</v>
      </c>
      <c r="I1234" s="45">
        <f>MIN((H1234-MAX(H1234:$H$1291)),0)</f>
        <v>0</v>
      </c>
      <c r="J1234" s="49">
        <f>MIN(H1234/MAX(H1234:$H$1291)-1,0)</f>
        <v>0</v>
      </c>
      <c r="K1234" s="49"/>
    </row>
    <row r="1235" spans="1:11" x14ac:dyDescent="0.25">
      <c r="A1235" s="21">
        <v>43914</v>
      </c>
      <c r="B1235" s="2">
        <f>_xlfn.IFNA(VLOOKUP(A1235,'JGS0001'!$A:$B,2,FALSE),0)</f>
        <v>0</v>
      </c>
      <c r="C1235" s="2">
        <f>_xlfn.IFNA(VLOOKUP(A1235,'JGS0002'!$A:$B,2,FALSE),0)</f>
        <v>0</v>
      </c>
      <c r="D1235" s="2">
        <f>_xlfn.IFNA(VLOOKUP(A1235,'JGS0003'!$A:$B,2,FALSE),0)</f>
        <v>0</v>
      </c>
      <c r="E1235" s="2">
        <f>_xlfn.IFNA(VLOOKUP(A1235,'JGS0004'!$A:$B,2,FALSE),0)</f>
        <v>0</v>
      </c>
      <c r="F1235" s="2">
        <f>_xlfn.IFNA(VLOOKUP(A1235,'JGS0005'!$A:$B,2,FALSE),0)</f>
        <v>-1002</v>
      </c>
      <c r="G1235" s="45">
        <f t="shared" si="39"/>
        <v>-1002</v>
      </c>
      <c r="H1235" s="2">
        <f t="shared" si="38"/>
        <v>20475</v>
      </c>
      <c r="I1235" s="45">
        <f>MIN((H1235-MAX(H1235:$H$1291)),0)</f>
        <v>-1002</v>
      </c>
      <c r="J1235" s="49">
        <f>MIN(H1235/MAX(H1235:$H$1291)-1,0)</f>
        <v>-4.6654560692834246E-2</v>
      </c>
      <c r="K1235" s="49"/>
    </row>
    <row r="1236" spans="1:11" x14ac:dyDescent="0.25">
      <c r="A1236" s="21">
        <v>43913</v>
      </c>
      <c r="B1236" s="2">
        <f>_xlfn.IFNA(VLOOKUP(A1236,'JGS0001'!$A:$B,2,FALSE),0)</f>
        <v>1990</v>
      </c>
      <c r="C1236" s="2">
        <f>_xlfn.IFNA(VLOOKUP(A1236,'JGS0002'!$A:$B,2,FALSE),0)</f>
        <v>0</v>
      </c>
      <c r="D1236" s="2">
        <f>_xlfn.IFNA(VLOOKUP(A1236,'JGS0003'!$A:$B,2,FALSE),0)</f>
        <v>0</v>
      </c>
      <c r="E1236" s="2">
        <f>_xlfn.IFNA(VLOOKUP(A1236,'JGS0004'!$A:$B,2,FALSE),0)</f>
        <v>1198</v>
      </c>
      <c r="F1236" s="2">
        <f>_xlfn.IFNA(VLOOKUP(A1236,'JGS0005'!$A:$B,2,FALSE),0)</f>
        <v>-1000</v>
      </c>
      <c r="G1236" s="45">
        <f t="shared" si="39"/>
        <v>2188</v>
      </c>
      <c r="H1236" s="2">
        <f t="shared" si="38"/>
        <v>21477</v>
      </c>
      <c r="I1236" s="45">
        <f>MIN((H1236-MAX(H1236:$H$1291)),0)</f>
        <v>0</v>
      </c>
      <c r="J1236" s="49">
        <f>MIN(H1236/MAX(H1236:$H$1291)-1,0)</f>
        <v>0</v>
      </c>
      <c r="K1236" s="49"/>
    </row>
    <row r="1237" spans="1:11" x14ac:dyDescent="0.25">
      <c r="A1237" s="21">
        <v>43910</v>
      </c>
      <c r="B1237" s="2">
        <f>_xlfn.IFNA(VLOOKUP(A1237,'JGS0001'!$A:$B,2,FALSE),0)</f>
        <v>0</v>
      </c>
      <c r="C1237" s="2">
        <f>_xlfn.IFNA(VLOOKUP(A1237,'JGS0002'!$A:$B,2,FALSE),0)</f>
        <v>0</v>
      </c>
      <c r="D1237" s="2">
        <f>_xlfn.IFNA(VLOOKUP(A1237,'JGS0003'!$A:$B,2,FALSE),0)</f>
        <v>1530</v>
      </c>
      <c r="E1237" s="2">
        <f>_xlfn.IFNA(VLOOKUP(A1237,'JGS0004'!$A:$B,2,FALSE),0)</f>
        <v>342</v>
      </c>
      <c r="F1237" s="2">
        <f>_xlfn.IFNA(VLOOKUP(A1237,'JGS0005'!$A:$B,2,FALSE),0)</f>
        <v>1111</v>
      </c>
      <c r="G1237" s="45">
        <f t="shared" si="39"/>
        <v>2983</v>
      </c>
      <c r="H1237" s="2">
        <f t="shared" si="38"/>
        <v>19289</v>
      </c>
      <c r="I1237" s="45">
        <f>MIN((H1237-MAX(H1237:$H$1291)),0)</f>
        <v>0</v>
      </c>
      <c r="J1237" s="49">
        <f>MIN(H1237/MAX(H1237:$H$1291)-1,0)</f>
        <v>0</v>
      </c>
      <c r="K1237" s="49"/>
    </row>
    <row r="1238" spans="1:11" x14ac:dyDescent="0.25">
      <c r="A1238" s="21">
        <v>43909</v>
      </c>
      <c r="B1238" s="2">
        <f>_xlfn.IFNA(VLOOKUP(A1238,'JGS0001'!$A:$B,2,FALSE),0)</f>
        <v>-1006</v>
      </c>
      <c r="C1238" s="2">
        <f>_xlfn.IFNA(VLOOKUP(A1238,'JGS0002'!$A:$B,2,FALSE),0)</f>
        <v>0</v>
      </c>
      <c r="D1238" s="2">
        <f>_xlfn.IFNA(VLOOKUP(A1238,'JGS0003'!$A:$B,2,FALSE),0)</f>
        <v>0</v>
      </c>
      <c r="E1238" s="2">
        <f>_xlfn.IFNA(VLOOKUP(A1238,'JGS0004'!$A:$B,2,FALSE),0)</f>
        <v>-1000</v>
      </c>
      <c r="F1238" s="2">
        <f>_xlfn.IFNA(VLOOKUP(A1238,'JGS0005'!$A:$B,2,FALSE),0)</f>
        <v>0</v>
      </c>
      <c r="G1238" s="45">
        <f t="shared" si="39"/>
        <v>-2006</v>
      </c>
      <c r="H1238" s="2">
        <f t="shared" si="38"/>
        <v>16306</v>
      </c>
      <c r="I1238" s="45">
        <f>MIN((H1238-MAX(H1238:$H$1291)),0)</f>
        <v>-2006</v>
      </c>
      <c r="J1238" s="49">
        <f>MIN(H1238/MAX(H1238:$H$1291)-1,0)</f>
        <v>-0.10954565312363473</v>
      </c>
      <c r="K1238" s="49"/>
    </row>
    <row r="1239" spans="1:11" x14ac:dyDescent="0.25">
      <c r="A1239" s="21">
        <v>43908</v>
      </c>
      <c r="B1239" s="2">
        <f>_xlfn.IFNA(VLOOKUP(A1239,'JGS0001'!$A:$B,2,FALSE),0)</f>
        <v>0</v>
      </c>
      <c r="C1239" s="2">
        <f>_xlfn.IFNA(VLOOKUP(A1239,'JGS0002'!$A:$B,2,FALSE),0)</f>
        <v>0</v>
      </c>
      <c r="D1239" s="2">
        <f>_xlfn.IFNA(VLOOKUP(A1239,'JGS0003'!$A:$B,2,FALSE),0)</f>
        <v>0</v>
      </c>
      <c r="E1239" s="2">
        <f>_xlfn.IFNA(VLOOKUP(A1239,'JGS0004'!$A:$B,2,FALSE),0)</f>
        <v>780</v>
      </c>
      <c r="F1239" s="2">
        <f>_xlfn.IFNA(VLOOKUP(A1239,'JGS0005'!$A:$B,2,FALSE),0)</f>
        <v>0</v>
      </c>
      <c r="G1239" s="45">
        <f t="shared" si="39"/>
        <v>780</v>
      </c>
      <c r="H1239" s="2">
        <f t="shared" si="38"/>
        <v>18312</v>
      </c>
      <c r="I1239" s="45">
        <f>MIN((H1239-MAX(H1239:$H$1291)),0)</f>
        <v>0</v>
      </c>
      <c r="J1239" s="49">
        <f>MIN(H1239/MAX(H1239:$H$1291)-1,0)</f>
        <v>0</v>
      </c>
      <c r="K1239" s="49"/>
    </row>
    <row r="1240" spans="1:11" x14ac:dyDescent="0.25">
      <c r="A1240" s="21">
        <v>43907</v>
      </c>
      <c r="B1240" s="2">
        <f>_xlfn.IFNA(VLOOKUP(A1240,'JGS0001'!$A:$B,2,FALSE),0)</f>
        <v>0</v>
      </c>
      <c r="C1240" s="2">
        <f>_xlfn.IFNA(VLOOKUP(A1240,'JGS0002'!$A:$B,2,FALSE),0)</f>
        <v>0</v>
      </c>
      <c r="D1240" s="2">
        <f>_xlfn.IFNA(VLOOKUP(A1240,'JGS0003'!$A:$B,2,FALSE),0)</f>
        <v>0</v>
      </c>
      <c r="E1240" s="2">
        <f>_xlfn.IFNA(VLOOKUP(A1240,'JGS0004'!$A:$B,2,FALSE),0)</f>
        <v>0</v>
      </c>
      <c r="F1240" s="2">
        <f>_xlfn.IFNA(VLOOKUP(A1240,'JGS0005'!$A:$B,2,FALSE),0)</f>
        <v>0</v>
      </c>
      <c r="G1240" s="45">
        <f t="shared" si="39"/>
        <v>0</v>
      </c>
      <c r="H1240" s="2">
        <f t="shared" si="38"/>
        <v>17532</v>
      </c>
      <c r="I1240" s="45">
        <f>MIN((H1240-MAX(H1240:$H$1291)),0)</f>
        <v>0</v>
      </c>
      <c r="J1240" s="49">
        <f>MIN(H1240/MAX(H1240:$H$1291)-1,0)</f>
        <v>0</v>
      </c>
      <c r="K1240" s="49"/>
    </row>
    <row r="1241" spans="1:11" x14ac:dyDescent="0.25">
      <c r="A1241" s="21">
        <v>43906</v>
      </c>
      <c r="B1241" s="2">
        <f>_xlfn.IFNA(VLOOKUP(A1241,'JGS0001'!$A:$B,2,FALSE),0)</f>
        <v>0</v>
      </c>
      <c r="C1241" s="2">
        <f>_xlfn.IFNA(VLOOKUP(A1241,'JGS0002'!$A:$B,2,FALSE),0)</f>
        <v>0</v>
      </c>
      <c r="D1241" s="2">
        <f>_xlfn.IFNA(VLOOKUP(A1241,'JGS0003'!$A:$B,2,FALSE),0)</f>
        <v>0</v>
      </c>
      <c r="E1241" s="2">
        <f>_xlfn.IFNA(VLOOKUP(A1241,'JGS0004'!$A:$B,2,FALSE),0)</f>
        <v>1468</v>
      </c>
      <c r="F1241" s="2">
        <f>_xlfn.IFNA(VLOOKUP(A1241,'JGS0005'!$A:$B,2,FALSE),0)</f>
        <v>0</v>
      </c>
      <c r="G1241" s="45">
        <f t="shared" si="39"/>
        <v>1468</v>
      </c>
      <c r="H1241" s="2">
        <f t="shared" si="38"/>
        <v>17532</v>
      </c>
      <c r="I1241" s="45">
        <f>MIN((H1241-MAX(H1241:$H$1291)),0)</f>
        <v>0</v>
      </c>
      <c r="J1241" s="49">
        <f>MIN(H1241/MAX(H1241:$H$1291)-1,0)</f>
        <v>0</v>
      </c>
      <c r="K1241" s="49"/>
    </row>
    <row r="1242" spans="1:11" x14ac:dyDescent="0.25">
      <c r="A1242" s="21">
        <v>43903</v>
      </c>
      <c r="B1242" s="2">
        <f>_xlfn.IFNA(VLOOKUP(A1242,'JGS0001'!$A:$B,2,FALSE),0)</f>
        <v>-1230</v>
      </c>
      <c r="C1242" s="2">
        <f>_xlfn.IFNA(VLOOKUP(A1242,'JGS0002'!$A:$B,2,FALSE),0)</f>
        <v>0</v>
      </c>
      <c r="D1242" s="2">
        <f>_xlfn.IFNA(VLOOKUP(A1242,'JGS0003'!$A:$B,2,FALSE),0)</f>
        <v>0</v>
      </c>
      <c r="E1242" s="2">
        <f>_xlfn.IFNA(VLOOKUP(A1242,'JGS0004'!$A:$B,2,FALSE),0)</f>
        <v>0</v>
      </c>
      <c r="F1242" s="2">
        <f>_xlfn.IFNA(VLOOKUP(A1242,'JGS0005'!$A:$B,2,FALSE),0)</f>
        <v>0</v>
      </c>
      <c r="G1242" s="45">
        <f t="shared" si="39"/>
        <v>-1230</v>
      </c>
      <c r="H1242" s="2">
        <f t="shared" si="38"/>
        <v>16064</v>
      </c>
      <c r="I1242" s="45">
        <f>MIN((H1242-MAX(H1242:$H$1291)),0)</f>
        <v>-1230</v>
      </c>
      <c r="J1242" s="49">
        <f>MIN(H1242/MAX(H1242:$H$1291)-1,0)</f>
        <v>-7.1122932809066675E-2</v>
      </c>
      <c r="K1242" s="49"/>
    </row>
    <row r="1243" spans="1:11" x14ac:dyDescent="0.25">
      <c r="A1243" s="21">
        <v>43902</v>
      </c>
      <c r="B1243" s="2">
        <f>_xlfn.IFNA(VLOOKUP(A1243,'JGS0001'!$A:$B,2,FALSE),0)</f>
        <v>4277</v>
      </c>
      <c r="C1243" s="2">
        <f>_xlfn.IFNA(VLOOKUP(A1243,'JGS0002'!$A:$B,2,FALSE),0)</f>
        <v>0</v>
      </c>
      <c r="D1243" s="2">
        <f>_xlfn.IFNA(VLOOKUP(A1243,'JGS0003'!$A:$B,2,FALSE),0)</f>
        <v>0</v>
      </c>
      <c r="E1243" s="2">
        <f>_xlfn.IFNA(VLOOKUP(A1243,'JGS0004'!$A:$B,2,FALSE),0)</f>
        <v>1763</v>
      </c>
      <c r="F1243" s="2">
        <f>_xlfn.IFNA(VLOOKUP(A1243,'JGS0005'!$A:$B,2,FALSE),0)</f>
        <v>4242</v>
      </c>
      <c r="G1243" s="45">
        <f t="shared" si="39"/>
        <v>10282</v>
      </c>
      <c r="H1243" s="2">
        <f t="shared" si="38"/>
        <v>17294</v>
      </c>
      <c r="I1243" s="45">
        <f>MIN((H1243-MAX(H1243:$H$1291)),0)</f>
        <v>0</v>
      </c>
      <c r="J1243" s="49">
        <f>MIN(H1243/MAX(H1243:$H$1291)-1,0)</f>
        <v>0</v>
      </c>
      <c r="K1243" s="49"/>
    </row>
    <row r="1244" spans="1:11" x14ac:dyDescent="0.25">
      <c r="A1244" s="21">
        <v>43901</v>
      </c>
      <c r="B1244" s="2">
        <f>_xlfn.IFNA(VLOOKUP(A1244,'JGS0001'!$A:$B,2,FALSE),0)</f>
        <v>208</v>
      </c>
      <c r="C1244" s="2">
        <f>_xlfn.IFNA(VLOOKUP(A1244,'JGS0002'!$A:$B,2,FALSE),0)</f>
        <v>166</v>
      </c>
      <c r="D1244" s="2">
        <f>_xlfn.IFNA(VLOOKUP(A1244,'JGS0003'!$A:$B,2,FALSE),0)</f>
        <v>0</v>
      </c>
      <c r="E1244" s="2">
        <f>_xlfn.IFNA(VLOOKUP(A1244,'JGS0004'!$A:$B,2,FALSE),0)</f>
        <v>0</v>
      </c>
      <c r="F1244" s="2">
        <f>_xlfn.IFNA(VLOOKUP(A1244,'JGS0005'!$A:$B,2,FALSE),0)</f>
        <v>-1008</v>
      </c>
      <c r="G1244" s="45">
        <f t="shared" si="39"/>
        <v>-634</v>
      </c>
      <c r="H1244" s="2">
        <f t="shared" si="38"/>
        <v>7012</v>
      </c>
      <c r="I1244" s="45">
        <f>MIN((H1244-MAX(H1244:$H$1291)),0)</f>
        <v>-634</v>
      </c>
      <c r="J1244" s="49">
        <f>MIN(H1244/MAX(H1244:$H$1291)-1,0)</f>
        <v>-8.291917342401256E-2</v>
      </c>
      <c r="K1244" s="49"/>
    </row>
    <row r="1245" spans="1:11" x14ac:dyDescent="0.25">
      <c r="A1245" s="21">
        <v>43899</v>
      </c>
      <c r="B1245" s="2">
        <f>_xlfn.IFNA(VLOOKUP(A1245,'JGS0001'!$A:$B,2,FALSE),0)</f>
        <v>1045</v>
      </c>
      <c r="C1245" s="2">
        <f>_xlfn.IFNA(VLOOKUP(A1245,'JGS0002'!$A:$B,2,FALSE),0)</f>
        <v>0</v>
      </c>
      <c r="D1245" s="2">
        <f>_xlfn.IFNA(VLOOKUP(A1245,'JGS0003'!$A:$B,2,FALSE),0)</f>
        <v>0</v>
      </c>
      <c r="E1245" s="2">
        <f>_xlfn.IFNA(VLOOKUP(A1245,'JGS0004'!$A:$B,2,FALSE),0)</f>
        <v>0</v>
      </c>
      <c r="F1245" s="2">
        <f>_xlfn.IFNA(VLOOKUP(A1245,'JGS0005'!$A:$B,2,FALSE),0)</f>
        <v>3190</v>
      </c>
      <c r="G1245" s="45">
        <f t="shared" si="39"/>
        <v>4235</v>
      </c>
      <c r="H1245" s="2">
        <f t="shared" si="38"/>
        <v>7646</v>
      </c>
      <c r="I1245" s="45">
        <f>MIN((H1245-MAX(H1245:$H$1291)),0)</f>
        <v>0</v>
      </c>
      <c r="J1245" s="49">
        <f>MIN(H1245/MAX(H1245:$H$1291)-1,0)</f>
        <v>0</v>
      </c>
      <c r="K1245" s="49"/>
    </row>
    <row r="1246" spans="1:11" x14ac:dyDescent="0.25">
      <c r="A1246" s="21">
        <v>43896</v>
      </c>
      <c r="B1246" s="2">
        <f>_xlfn.IFNA(VLOOKUP(A1246,'JGS0001'!$A:$B,2,FALSE),0)</f>
        <v>723</v>
      </c>
      <c r="C1246" s="2">
        <f>_xlfn.IFNA(VLOOKUP(A1246,'JGS0002'!$A:$B,2,FALSE),0)</f>
        <v>0</v>
      </c>
      <c r="D1246" s="2">
        <f>_xlfn.IFNA(VLOOKUP(A1246,'JGS0003'!$A:$B,2,FALSE),0)</f>
        <v>0</v>
      </c>
      <c r="E1246" s="2">
        <f>_xlfn.IFNA(VLOOKUP(A1246,'JGS0004'!$A:$B,2,FALSE),0)</f>
        <v>-1002</v>
      </c>
      <c r="F1246" s="2">
        <f>_xlfn.IFNA(VLOOKUP(A1246,'JGS0005'!$A:$B,2,FALSE),0)</f>
        <v>-1000</v>
      </c>
      <c r="G1246" s="45">
        <f t="shared" si="39"/>
        <v>-1279</v>
      </c>
      <c r="H1246" s="2">
        <f t="shared" si="38"/>
        <v>3411</v>
      </c>
      <c r="I1246" s="45">
        <f>MIN((H1246-MAX(H1246:$H$1291)),0)</f>
        <v>-3312</v>
      </c>
      <c r="J1246" s="49">
        <f>MIN(H1246/MAX(H1246:$H$1291)-1,0)</f>
        <v>-0.49263721552878181</v>
      </c>
      <c r="K1246" s="49"/>
    </row>
    <row r="1247" spans="1:11" x14ac:dyDescent="0.25">
      <c r="A1247" s="21">
        <v>43895</v>
      </c>
      <c r="B1247" s="2">
        <f>_xlfn.IFNA(VLOOKUP(A1247,'JGS0001'!$A:$B,2,FALSE),0)</f>
        <v>0</v>
      </c>
      <c r="C1247" s="2">
        <f>_xlfn.IFNA(VLOOKUP(A1247,'JGS0002'!$A:$B,2,FALSE),0)</f>
        <v>0</v>
      </c>
      <c r="D1247" s="2">
        <f>_xlfn.IFNA(VLOOKUP(A1247,'JGS0003'!$A:$B,2,FALSE),0)</f>
        <v>-705</v>
      </c>
      <c r="E1247" s="2">
        <f>_xlfn.IFNA(VLOOKUP(A1247,'JGS0004'!$A:$B,2,FALSE),0)</f>
        <v>0</v>
      </c>
      <c r="F1247" s="2">
        <f>_xlfn.IFNA(VLOOKUP(A1247,'JGS0005'!$A:$B,2,FALSE),0)</f>
        <v>0</v>
      </c>
      <c r="G1247" s="45">
        <f t="shared" si="39"/>
        <v>-705</v>
      </c>
      <c r="H1247" s="2">
        <f t="shared" si="38"/>
        <v>4690</v>
      </c>
      <c r="I1247" s="45">
        <f>MIN((H1247-MAX(H1247:$H$1291)),0)</f>
        <v>-2033</v>
      </c>
      <c r="J1247" s="49">
        <f>MIN(H1247/MAX(H1247:$H$1291)-1,0)</f>
        <v>-0.30239476424215384</v>
      </c>
      <c r="K1247" s="49"/>
    </row>
    <row r="1248" spans="1:11" x14ac:dyDescent="0.25">
      <c r="A1248" s="21">
        <v>43894</v>
      </c>
      <c r="B1248" s="2">
        <f>_xlfn.IFNA(VLOOKUP(A1248,'JGS0001'!$A:$B,2,FALSE),0)</f>
        <v>0</v>
      </c>
      <c r="C1248" s="2">
        <f>_xlfn.IFNA(VLOOKUP(A1248,'JGS0002'!$A:$B,2,FALSE),0)</f>
        <v>0</v>
      </c>
      <c r="D1248" s="2">
        <f>_xlfn.IFNA(VLOOKUP(A1248,'JGS0003'!$A:$B,2,FALSE),0)</f>
        <v>0</v>
      </c>
      <c r="E1248" s="2">
        <f>_xlfn.IFNA(VLOOKUP(A1248,'JGS0004'!$A:$B,2,FALSE),0)</f>
        <v>-1000</v>
      </c>
      <c r="F1248" s="2">
        <f>_xlfn.IFNA(VLOOKUP(A1248,'JGS0005'!$A:$B,2,FALSE),0)</f>
        <v>0</v>
      </c>
      <c r="G1248" s="45">
        <f t="shared" si="39"/>
        <v>-1000</v>
      </c>
      <c r="H1248" s="2">
        <f t="shared" si="38"/>
        <v>5395</v>
      </c>
      <c r="I1248" s="45">
        <f>MIN((H1248-MAX(H1248:$H$1291)),0)</f>
        <v>-1328</v>
      </c>
      <c r="J1248" s="49">
        <f>MIN(H1248/MAX(H1248:$H$1291)-1,0)</f>
        <v>-0.19753086419753085</v>
      </c>
      <c r="K1248" s="49"/>
    </row>
    <row r="1249" spans="1:11" x14ac:dyDescent="0.25">
      <c r="A1249" s="21">
        <v>43893</v>
      </c>
      <c r="B1249" s="2">
        <f>_xlfn.IFNA(VLOOKUP(A1249,'JGS0001'!$A:$B,2,FALSE),0)</f>
        <v>0</v>
      </c>
      <c r="C1249" s="2">
        <f>_xlfn.IFNA(VLOOKUP(A1249,'JGS0002'!$A:$B,2,FALSE),0)</f>
        <v>682</v>
      </c>
      <c r="D1249" s="2">
        <f>_xlfn.IFNA(VLOOKUP(A1249,'JGS0003'!$A:$B,2,FALSE),0)</f>
        <v>0</v>
      </c>
      <c r="E1249" s="2">
        <f>_xlfn.IFNA(VLOOKUP(A1249,'JGS0004'!$A:$B,2,FALSE),0)</f>
        <v>0</v>
      </c>
      <c r="F1249" s="2">
        <f>_xlfn.IFNA(VLOOKUP(A1249,'JGS0005'!$A:$B,2,FALSE),0)</f>
        <v>0</v>
      </c>
      <c r="G1249" s="45">
        <f t="shared" si="39"/>
        <v>682</v>
      </c>
      <c r="H1249" s="2">
        <f t="shared" si="38"/>
        <v>6395</v>
      </c>
      <c r="I1249" s="45">
        <f>MIN((H1249-MAX(H1249:$H$1291)),0)</f>
        <v>-328</v>
      </c>
      <c r="J1249" s="49">
        <f>MIN(H1249/MAX(H1249:$H$1291)-1,0)</f>
        <v>-4.8787743566859998E-2</v>
      </c>
      <c r="K1249" s="49"/>
    </row>
    <row r="1250" spans="1:11" x14ac:dyDescent="0.25">
      <c r="A1250" s="21">
        <v>43892</v>
      </c>
      <c r="B1250" s="2">
        <f>_xlfn.IFNA(VLOOKUP(A1250,'JGS0001'!$A:$B,2,FALSE),0)</f>
        <v>0</v>
      </c>
      <c r="C1250" s="2">
        <f>_xlfn.IFNA(VLOOKUP(A1250,'JGS0002'!$A:$B,2,FALSE),0)</f>
        <v>-844</v>
      </c>
      <c r="D1250" s="2">
        <f>_xlfn.IFNA(VLOOKUP(A1250,'JGS0003'!$A:$B,2,FALSE),0)</f>
        <v>540</v>
      </c>
      <c r="E1250" s="2">
        <f>_xlfn.IFNA(VLOOKUP(A1250,'JGS0004'!$A:$B,2,FALSE),0)</f>
        <v>0</v>
      </c>
      <c r="F1250" s="2">
        <f>_xlfn.IFNA(VLOOKUP(A1250,'JGS0005'!$A:$B,2,FALSE),0)</f>
        <v>-706</v>
      </c>
      <c r="G1250" s="45">
        <f t="shared" si="39"/>
        <v>-1010</v>
      </c>
      <c r="H1250" s="2">
        <f t="shared" si="38"/>
        <v>5713</v>
      </c>
      <c r="I1250" s="45">
        <f>MIN((H1250-MAX(H1250:$H$1291)),0)</f>
        <v>-1010</v>
      </c>
      <c r="J1250" s="49">
        <f>MIN(H1250/MAX(H1250:$H$1291)-1,0)</f>
        <v>-0.15023055183697753</v>
      </c>
      <c r="K1250" s="49"/>
    </row>
    <row r="1251" spans="1:11" x14ac:dyDescent="0.25">
      <c r="A1251" s="21">
        <v>43889</v>
      </c>
      <c r="B1251" s="2">
        <f>_xlfn.IFNA(VLOOKUP(A1251,'JGS0001'!$A:$B,2,FALSE),0)</f>
        <v>903</v>
      </c>
      <c r="C1251" s="2">
        <f>_xlfn.IFNA(VLOOKUP(A1251,'JGS0002'!$A:$B,2,FALSE),0)</f>
        <v>0</v>
      </c>
      <c r="D1251" s="2">
        <f>_xlfn.IFNA(VLOOKUP(A1251,'JGS0003'!$A:$B,2,FALSE),0)</f>
        <v>0</v>
      </c>
      <c r="E1251" s="2">
        <f>_xlfn.IFNA(VLOOKUP(A1251,'JGS0004'!$A:$B,2,FALSE),0)</f>
        <v>512</v>
      </c>
      <c r="F1251" s="2">
        <f>_xlfn.IFNA(VLOOKUP(A1251,'JGS0005'!$A:$B,2,FALSE),0)</f>
        <v>1469</v>
      </c>
      <c r="G1251" s="45">
        <f t="shared" si="39"/>
        <v>2884</v>
      </c>
      <c r="H1251" s="2">
        <f t="shared" si="38"/>
        <v>6723</v>
      </c>
      <c r="I1251" s="45">
        <f>MIN((H1251-MAX(H1251:$H$1291)),0)</f>
        <v>0</v>
      </c>
      <c r="J1251" s="49">
        <f>MIN(H1251/MAX(H1251:$H$1291)-1,0)</f>
        <v>0</v>
      </c>
      <c r="K1251" s="49"/>
    </row>
    <row r="1252" spans="1:11" x14ac:dyDescent="0.25">
      <c r="A1252" s="21">
        <v>43888</v>
      </c>
      <c r="B1252" s="2">
        <f>_xlfn.IFNA(VLOOKUP(A1252,'JGS0001'!$A:$B,2,FALSE),0)</f>
        <v>958</v>
      </c>
      <c r="C1252" s="2">
        <f>_xlfn.IFNA(VLOOKUP(A1252,'JGS0002'!$A:$B,2,FALSE),0)</f>
        <v>0</v>
      </c>
      <c r="D1252" s="2">
        <f>_xlfn.IFNA(VLOOKUP(A1252,'JGS0003'!$A:$B,2,FALSE),0)</f>
        <v>0</v>
      </c>
      <c r="E1252" s="2">
        <f>_xlfn.IFNA(VLOOKUP(A1252,'JGS0004'!$A:$B,2,FALSE),0)</f>
        <v>0</v>
      </c>
      <c r="F1252" s="2">
        <f>_xlfn.IFNA(VLOOKUP(A1252,'JGS0005'!$A:$B,2,FALSE),0)</f>
        <v>109</v>
      </c>
      <c r="G1252" s="45">
        <f t="shared" si="39"/>
        <v>1067</v>
      </c>
      <c r="H1252" s="2">
        <f t="shared" si="38"/>
        <v>3839</v>
      </c>
      <c r="I1252" s="45">
        <f>MIN((H1252-MAX(H1252:$H$1291)),0)</f>
        <v>-2179</v>
      </c>
      <c r="J1252" s="49">
        <f>MIN(H1252/MAX(H1252:$H$1291)-1,0)</f>
        <v>-0.36208042539049523</v>
      </c>
      <c r="K1252" s="49"/>
    </row>
    <row r="1253" spans="1:11" x14ac:dyDescent="0.25">
      <c r="A1253" s="21">
        <v>43887</v>
      </c>
      <c r="B1253" s="2">
        <f>_xlfn.IFNA(VLOOKUP(A1253,'JGS0001'!$A:$B,2,FALSE),0)</f>
        <v>200</v>
      </c>
      <c r="C1253" s="2">
        <f>_xlfn.IFNA(VLOOKUP(A1253,'JGS0002'!$A:$B,2,FALSE),0)</f>
        <v>0</v>
      </c>
      <c r="D1253" s="2">
        <f>_xlfn.IFNA(VLOOKUP(A1253,'JGS0003'!$A:$B,2,FALSE),0)</f>
        <v>0</v>
      </c>
      <c r="E1253" s="2">
        <f>_xlfn.IFNA(VLOOKUP(A1253,'JGS0004'!$A:$B,2,FALSE),0)</f>
        <v>-1000</v>
      </c>
      <c r="F1253" s="2">
        <f>_xlfn.IFNA(VLOOKUP(A1253,'JGS0005'!$A:$B,2,FALSE),0)</f>
        <v>-1006</v>
      </c>
      <c r="G1253" s="45">
        <f t="shared" si="39"/>
        <v>-1806</v>
      </c>
      <c r="H1253" s="2">
        <f t="shared" si="38"/>
        <v>2772</v>
      </c>
      <c r="I1253" s="45">
        <f>MIN((H1253-MAX(H1253:$H$1291)),0)</f>
        <v>-3246</v>
      </c>
      <c r="J1253" s="49">
        <f>MIN(H1253/MAX(H1253:$H$1291)-1,0)</f>
        <v>-0.53938185443668996</v>
      </c>
      <c r="K1253" s="49"/>
    </row>
    <row r="1254" spans="1:11" x14ac:dyDescent="0.25">
      <c r="A1254" s="21">
        <v>43886</v>
      </c>
      <c r="B1254" s="2">
        <f>_xlfn.IFNA(VLOOKUP(A1254,'JGS0001'!$A:$B,2,FALSE),0)</f>
        <v>0</v>
      </c>
      <c r="C1254" s="2">
        <f>_xlfn.IFNA(VLOOKUP(A1254,'JGS0002'!$A:$B,2,FALSE),0)</f>
        <v>0</v>
      </c>
      <c r="D1254" s="2">
        <f>_xlfn.IFNA(VLOOKUP(A1254,'JGS0003'!$A:$B,2,FALSE),0)</f>
        <v>0</v>
      </c>
      <c r="E1254" s="2">
        <f>_xlfn.IFNA(VLOOKUP(A1254,'JGS0004'!$A:$B,2,FALSE),0)</f>
        <v>0</v>
      </c>
      <c r="F1254" s="2">
        <f>_xlfn.IFNA(VLOOKUP(A1254,'JGS0005'!$A:$B,2,FALSE),0)</f>
        <v>0</v>
      </c>
      <c r="G1254" s="45">
        <f t="shared" si="39"/>
        <v>0</v>
      </c>
      <c r="H1254" s="2">
        <f t="shared" si="38"/>
        <v>4578</v>
      </c>
      <c r="I1254" s="45">
        <f>MIN((H1254-MAX(H1254:$H$1291)),0)</f>
        <v>-1440</v>
      </c>
      <c r="J1254" s="49">
        <f>MIN(H1254/MAX(H1254:$H$1291)-1,0)</f>
        <v>-0.23928215353938187</v>
      </c>
      <c r="K1254" s="49"/>
    </row>
    <row r="1255" spans="1:11" x14ac:dyDescent="0.25">
      <c r="A1255" s="21">
        <v>43885</v>
      </c>
      <c r="B1255" s="2">
        <f>_xlfn.IFNA(VLOOKUP(A1255,'JGS0001'!$A:$B,2,FALSE),0)</f>
        <v>-338</v>
      </c>
      <c r="C1255" s="2">
        <f>_xlfn.IFNA(VLOOKUP(A1255,'JGS0002'!$A:$B,2,FALSE),0)</f>
        <v>0</v>
      </c>
      <c r="D1255" s="2">
        <f>_xlfn.IFNA(VLOOKUP(A1255,'JGS0003'!$A:$B,2,FALSE),0)</f>
        <v>0</v>
      </c>
      <c r="E1255" s="2">
        <f>_xlfn.IFNA(VLOOKUP(A1255,'JGS0004'!$A:$B,2,FALSE),0)</f>
        <v>512</v>
      </c>
      <c r="F1255" s="2">
        <f>_xlfn.IFNA(VLOOKUP(A1255,'JGS0005'!$A:$B,2,FALSE),0)</f>
        <v>1278</v>
      </c>
      <c r="G1255" s="45">
        <f t="shared" si="39"/>
        <v>1452</v>
      </c>
      <c r="H1255" s="2">
        <f t="shared" si="38"/>
        <v>4578</v>
      </c>
      <c r="I1255" s="45">
        <f>MIN((H1255-MAX(H1255:$H$1291)),0)</f>
        <v>-1440</v>
      </c>
      <c r="J1255" s="49">
        <f>MIN(H1255/MAX(H1255:$H$1291)-1,0)</f>
        <v>-0.23928215353938187</v>
      </c>
      <c r="K1255" s="49"/>
    </row>
    <row r="1256" spans="1:11" x14ac:dyDescent="0.25">
      <c r="A1256" s="21">
        <v>43881</v>
      </c>
      <c r="B1256" s="2">
        <f>_xlfn.IFNA(VLOOKUP(A1256,'JGS0001'!$A:$B,2,FALSE),0)</f>
        <v>0</v>
      </c>
      <c r="C1256" s="2">
        <f>_xlfn.IFNA(VLOOKUP(A1256,'JGS0002'!$A:$B,2,FALSE),0)</f>
        <v>0</v>
      </c>
      <c r="D1256" s="2">
        <f>_xlfn.IFNA(VLOOKUP(A1256,'JGS0003'!$A:$B,2,FALSE),0)</f>
        <v>-250</v>
      </c>
      <c r="E1256" s="2">
        <f>_xlfn.IFNA(VLOOKUP(A1256,'JGS0004'!$A:$B,2,FALSE),0)</f>
        <v>817</v>
      </c>
      <c r="F1256" s="2">
        <f>_xlfn.IFNA(VLOOKUP(A1256,'JGS0005'!$A:$B,2,FALSE),0)</f>
        <v>0</v>
      </c>
      <c r="G1256" s="45">
        <f t="shared" si="39"/>
        <v>567</v>
      </c>
      <c r="H1256" s="2">
        <f t="shared" si="38"/>
        <v>3126</v>
      </c>
      <c r="I1256" s="45">
        <f>MIN((H1256-MAX(H1256:$H$1291)),0)</f>
        <v>-2892</v>
      </c>
      <c r="J1256" s="49">
        <f>MIN(H1256/MAX(H1256:$H$1291)-1,0)</f>
        <v>-0.48055832502492524</v>
      </c>
      <c r="K1256" s="49"/>
    </row>
    <row r="1257" spans="1:11" x14ac:dyDescent="0.25">
      <c r="A1257" s="21">
        <v>43880</v>
      </c>
      <c r="B1257" s="2">
        <f>_xlfn.IFNA(VLOOKUP(A1257,'JGS0001'!$A:$B,2,FALSE),0)</f>
        <v>0</v>
      </c>
      <c r="C1257" s="2">
        <f>_xlfn.IFNA(VLOOKUP(A1257,'JGS0002'!$A:$B,2,FALSE),0)</f>
        <v>0</v>
      </c>
      <c r="D1257" s="2">
        <f>_xlfn.IFNA(VLOOKUP(A1257,'JGS0003'!$A:$B,2,FALSE),0)</f>
        <v>0</v>
      </c>
      <c r="E1257" s="2">
        <f>_xlfn.IFNA(VLOOKUP(A1257,'JGS0004'!$A:$B,2,FALSE),0)</f>
        <v>0</v>
      </c>
      <c r="F1257" s="2">
        <f>_xlfn.IFNA(VLOOKUP(A1257,'JGS0005'!$A:$B,2,FALSE),0)</f>
        <v>280</v>
      </c>
      <c r="G1257" s="45">
        <f t="shared" si="39"/>
        <v>280</v>
      </c>
      <c r="H1257" s="2">
        <f t="shared" si="38"/>
        <v>2559</v>
      </c>
      <c r="I1257" s="45">
        <f>MIN((H1257-MAX(H1257:$H$1291)),0)</f>
        <v>-3459</v>
      </c>
      <c r="J1257" s="49">
        <f>MIN(H1257/MAX(H1257:$H$1291)-1,0)</f>
        <v>-0.57477567298105681</v>
      </c>
      <c r="K1257" s="49"/>
    </row>
    <row r="1258" spans="1:11" x14ac:dyDescent="0.25">
      <c r="A1258" s="21">
        <v>43879</v>
      </c>
      <c r="B1258" s="2">
        <f>_xlfn.IFNA(VLOOKUP(A1258,'JGS0001'!$A:$B,2,FALSE),0)</f>
        <v>380</v>
      </c>
      <c r="C1258" s="2">
        <f>_xlfn.IFNA(VLOOKUP(A1258,'JGS0002'!$A:$B,2,FALSE),0)</f>
        <v>0</v>
      </c>
      <c r="D1258" s="2">
        <f>_xlfn.IFNA(VLOOKUP(A1258,'JGS0003'!$A:$B,2,FALSE),0)</f>
        <v>0</v>
      </c>
      <c r="E1258" s="2">
        <f>_xlfn.IFNA(VLOOKUP(A1258,'JGS0004'!$A:$B,2,FALSE),0)</f>
        <v>-1000</v>
      </c>
      <c r="F1258" s="2">
        <f>_xlfn.IFNA(VLOOKUP(A1258,'JGS0005'!$A:$B,2,FALSE),0)</f>
        <v>50</v>
      </c>
      <c r="G1258" s="45">
        <f t="shared" si="39"/>
        <v>-570</v>
      </c>
      <c r="H1258" s="2">
        <f t="shared" si="38"/>
        <v>2279</v>
      </c>
      <c r="I1258" s="45">
        <f>MIN((H1258-MAX(H1258:$H$1291)),0)</f>
        <v>-3739</v>
      </c>
      <c r="J1258" s="49">
        <f>MIN(H1258/MAX(H1258:$H$1291)-1,0)</f>
        <v>-0.62130275839149218</v>
      </c>
      <c r="K1258" s="49"/>
    </row>
    <row r="1259" spans="1:11" x14ac:dyDescent="0.25">
      <c r="A1259" s="21">
        <v>43878</v>
      </c>
      <c r="B1259" s="2">
        <f>_xlfn.IFNA(VLOOKUP(A1259,'JGS0001'!$A:$B,2,FALSE),0)</f>
        <v>0</v>
      </c>
      <c r="C1259" s="2">
        <f>_xlfn.IFNA(VLOOKUP(A1259,'JGS0002'!$A:$B,2,FALSE),0)</f>
        <v>0</v>
      </c>
      <c r="D1259" s="2">
        <f>_xlfn.IFNA(VLOOKUP(A1259,'JGS0003'!$A:$B,2,FALSE),0)</f>
        <v>0</v>
      </c>
      <c r="E1259" s="2">
        <f>_xlfn.IFNA(VLOOKUP(A1259,'JGS0004'!$A:$B,2,FALSE),0)</f>
        <v>0</v>
      </c>
      <c r="F1259" s="2">
        <f>_xlfn.IFNA(VLOOKUP(A1259,'JGS0005'!$A:$B,2,FALSE),0)</f>
        <v>0</v>
      </c>
      <c r="G1259" s="45">
        <f t="shared" si="39"/>
        <v>0</v>
      </c>
      <c r="H1259" s="2">
        <f t="shared" si="38"/>
        <v>2849</v>
      </c>
      <c r="I1259" s="45">
        <f>MIN((H1259-MAX(H1259:$H$1291)),0)</f>
        <v>-3169</v>
      </c>
      <c r="J1259" s="49">
        <f>MIN(H1259/MAX(H1259:$H$1291)-1,0)</f>
        <v>-0.52658690594882018</v>
      </c>
      <c r="K1259" s="49"/>
    </row>
    <row r="1260" spans="1:11" x14ac:dyDescent="0.25">
      <c r="A1260" s="21">
        <v>43875</v>
      </c>
      <c r="B1260" s="2">
        <f>_xlfn.IFNA(VLOOKUP(A1260,'JGS0001'!$A:$B,2,FALSE),0)</f>
        <v>0</v>
      </c>
      <c r="C1260" s="2">
        <f>_xlfn.IFNA(VLOOKUP(A1260,'JGS0002'!$A:$B,2,FALSE),0)</f>
        <v>0</v>
      </c>
      <c r="D1260" s="2">
        <f>_xlfn.IFNA(VLOOKUP(A1260,'JGS0003'!$A:$B,2,FALSE),0)</f>
        <v>0</v>
      </c>
      <c r="E1260" s="2">
        <f>_xlfn.IFNA(VLOOKUP(A1260,'JGS0004'!$A:$B,2,FALSE),0)</f>
        <v>-1000</v>
      </c>
      <c r="F1260" s="2">
        <f>_xlfn.IFNA(VLOOKUP(A1260,'JGS0005'!$A:$B,2,FALSE),0)</f>
        <v>-1000</v>
      </c>
      <c r="G1260" s="45">
        <f t="shared" si="39"/>
        <v>-2000</v>
      </c>
      <c r="H1260" s="2">
        <f t="shared" si="38"/>
        <v>2849</v>
      </c>
      <c r="I1260" s="45">
        <f>MIN((H1260-MAX(H1260:$H$1291)),0)</f>
        <v>-3169</v>
      </c>
      <c r="J1260" s="49">
        <f>MIN(H1260/MAX(H1260:$H$1291)-1,0)</f>
        <v>-0.52658690594882018</v>
      </c>
      <c r="K1260" s="49"/>
    </row>
    <row r="1261" spans="1:11" x14ac:dyDescent="0.25">
      <c r="A1261" s="21">
        <v>43874</v>
      </c>
      <c r="B1261" s="2">
        <f>_xlfn.IFNA(VLOOKUP(A1261,'JGS0001'!$A:$B,2,FALSE),0)</f>
        <v>0</v>
      </c>
      <c r="C1261" s="2">
        <f>_xlfn.IFNA(VLOOKUP(A1261,'JGS0002'!$A:$B,2,FALSE),0)</f>
        <v>0</v>
      </c>
      <c r="D1261" s="2">
        <f>_xlfn.IFNA(VLOOKUP(A1261,'JGS0003'!$A:$B,2,FALSE),0)</f>
        <v>0</v>
      </c>
      <c r="E1261" s="2">
        <f>_xlfn.IFNA(VLOOKUP(A1261,'JGS0004'!$A:$B,2,FALSE),0)</f>
        <v>0</v>
      </c>
      <c r="F1261" s="2">
        <f>_xlfn.IFNA(VLOOKUP(A1261,'JGS0005'!$A:$B,2,FALSE),0)</f>
        <v>0</v>
      </c>
      <c r="G1261" s="45">
        <f t="shared" si="39"/>
        <v>0</v>
      </c>
      <c r="H1261" s="2">
        <f t="shared" si="38"/>
        <v>4849</v>
      </c>
      <c r="I1261" s="45">
        <f>MIN((H1261-MAX(H1261:$H$1291)),0)</f>
        <v>-1169</v>
      </c>
      <c r="J1261" s="49">
        <f>MIN(H1261/MAX(H1261:$H$1291)-1,0)</f>
        <v>-0.19425058158856767</v>
      </c>
      <c r="K1261" s="49"/>
    </row>
    <row r="1262" spans="1:11" x14ac:dyDescent="0.25">
      <c r="A1262" s="21">
        <v>43873</v>
      </c>
      <c r="B1262" s="2">
        <f>_xlfn.IFNA(VLOOKUP(A1262,'JGS0001'!$A:$B,2,FALSE),0)</f>
        <v>394</v>
      </c>
      <c r="C1262" s="2">
        <f>_xlfn.IFNA(VLOOKUP(A1262,'JGS0002'!$A:$B,2,FALSE),0)</f>
        <v>5</v>
      </c>
      <c r="D1262" s="2">
        <f>_xlfn.IFNA(VLOOKUP(A1262,'JGS0003'!$A:$B,2,FALSE),0)</f>
        <v>540</v>
      </c>
      <c r="E1262" s="2">
        <f>_xlfn.IFNA(VLOOKUP(A1262,'JGS0004'!$A:$B,2,FALSE),0)</f>
        <v>0</v>
      </c>
      <c r="F1262" s="2">
        <f>_xlfn.IFNA(VLOOKUP(A1262,'JGS0005'!$A:$B,2,FALSE),0)</f>
        <v>150</v>
      </c>
      <c r="G1262" s="45">
        <f t="shared" si="39"/>
        <v>1089</v>
      </c>
      <c r="H1262" s="2">
        <f t="shared" si="38"/>
        <v>4849</v>
      </c>
      <c r="I1262" s="45">
        <f>MIN((H1262-MAX(H1262:$H$1291)),0)</f>
        <v>-1169</v>
      </c>
      <c r="J1262" s="49">
        <f>MIN(H1262/MAX(H1262:$H$1291)-1,0)</f>
        <v>-0.19425058158856767</v>
      </c>
      <c r="K1262" s="49"/>
    </row>
    <row r="1263" spans="1:11" x14ac:dyDescent="0.25">
      <c r="A1263" s="21">
        <v>43872</v>
      </c>
      <c r="B1263" s="2">
        <f>_xlfn.IFNA(VLOOKUP(A1263,'JGS0001'!$A:$B,2,FALSE),0)</f>
        <v>0</v>
      </c>
      <c r="C1263" s="2">
        <f>_xlfn.IFNA(VLOOKUP(A1263,'JGS0002'!$A:$B,2,FALSE),0)</f>
        <v>-490</v>
      </c>
      <c r="D1263" s="2">
        <f>_xlfn.IFNA(VLOOKUP(A1263,'JGS0003'!$A:$B,2,FALSE),0)</f>
        <v>0</v>
      </c>
      <c r="E1263" s="2">
        <f>_xlfn.IFNA(VLOOKUP(A1263,'JGS0004'!$A:$B,2,FALSE),0)</f>
        <v>0</v>
      </c>
      <c r="F1263" s="2">
        <f>_xlfn.IFNA(VLOOKUP(A1263,'JGS0005'!$A:$B,2,FALSE),0)</f>
        <v>-702</v>
      </c>
      <c r="G1263" s="45">
        <f t="shared" si="39"/>
        <v>-1192</v>
      </c>
      <c r="H1263" s="2">
        <f t="shared" si="38"/>
        <v>3760</v>
      </c>
      <c r="I1263" s="45">
        <f>MIN((H1263-MAX(H1263:$H$1291)),0)</f>
        <v>-2258</v>
      </c>
      <c r="J1263" s="49">
        <f>MIN(H1263/MAX(H1263:$H$1291)-1,0)</f>
        <v>-0.37520771020272514</v>
      </c>
      <c r="K1263" s="49"/>
    </row>
    <row r="1264" spans="1:11" x14ac:dyDescent="0.25">
      <c r="A1264" s="21">
        <v>43871</v>
      </c>
      <c r="B1264" s="2">
        <f>_xlfn.IFNA(VLOOKUP(A1264,'JGS0001'!$A:$B,2,FALSE),0)</f>
        <v>152</v>
      </c>
      <c r="C1264" s="2">
        <f>_xlfn.IFNA(VLOOKUP(A1264,'JGS0002'!$A:$B,2,FALSE),0)</f>
        <v>0</v>
      </c>
      <c r="D1264" s="2">
        <f>_xlfn.IFNA(VLOOKUP(A1264,'JGS0003'!$A:$B,2,FALSE),0)</f>
        <v>0</v>
      </c>
      <c r="E1264" s="2">
        <f>_xlfn.IFNA(VLOOKUP(A1264,'JGS0004'!$A:$B,2,FALSE),0)</f>
        <v>0</v>
      </c>
      <c r="F1264" s="2">
        <f>_xlfn.IFNA(VLOOKUP(A1264,'JGS0005'!$A:$B,2,FALSE),0)</f>
        <v>0</v>
      </c>
      <c r="G1264" s="45">
        <f t="shared" si="39"/>
        <v>152</v>
      </c>
      <c r="H1264" s="2">
        <f t="shared" si="38"/>
        <v>4952</v>
      </c>
      <c r="I1264" s="45">
        <f>MIN((H1264-MAX(H1264:$H$1291)),0)</f>
        <v>-1066</v>
      </c>
      <c r="J1264" s="49">
        <f>MIN(H1264/MAX(H1264:$H$1291)-1,0)</f>
        <v>-0.17713526088401466</v>
      </c>
      <c r="K1264" s="49"/>
    </row>
    <row r="1265" spans="1:11" x14ac:dyDescent="0.25">
      <c r="A1265" s="21">
        <v>43868</v>
      </c>
      <c r="B1265" s="2">
        <f>_xlfn.IFNA(VLOOKUP(A1265,'JGS0001'!$A:$B,2,FALSE),0)</f>
        <v>0</v>
      </c>
      <c r="C1265" s="2">
        <f>_xlfn.IFNA(VLOOKUP(A1265,'JGS0002'!$A:$B,2,FALSE),0)</f>
        <v>0</v>
      </c>
      <c r="D1265" s="2">
        <f>_xlfn.IFNA(VLOOKUP(A1265,'JGS0003'!$A:$B,2,FALSE),0)</f>
        <v>0</v>
      </c>
      <c r="E1265" s="2">
        <f>_xlfn.IFNA(VLOOKUP(A1265,'JGS0004'!$A:$B,2,FALSE),0)</f>
        <v>0</v>
      </c>
      <c r="F1265" s="2">
        <f>_xlfn.IFNA(VLOOKUP(A1265,'JGS0005'!$A:$B,2,FALSE),0)</f>
        <v>0</v>
      </c>
      <c r="G1265" s="45">
        <f t="shared" si="39"/>
        <v>0</v>
      </c>
      <c r="H1265" s="2">
        <f t="shared" si="38"/>
        <v>4800</v>
      </c>
      <c r="I1265" s="45">
        <f>MIN((H1265-MAX(H1265:$H$1291)),0)</f>
        <v>-1218</v>
      </c>
      <c r="J1265" s="49">
        <f>MIN(H1265/MAX(H1265:$H$1291)-1,0)</f>
        <v>-0.20239282153539384</v>
      </c>
      <c r="K1265" s="49"/>
    </row>
    <row r="1266" spans="1:11" x14ac:dyDescent="0.25">
      <c r="A1266" s="21">
        <v>43867</v>
      </c>
      <c r="B1266" s="2">
        <f>_xlfn.IFNA(VLOOKUP(A1266,'JGS0001'!$A:$B,2,FALSE),0)</f>
        <v>-335</v>
      </c>
      <c r="C1266" s="2">
        <f>_xlfn.IFNA(VLOOKUP(A1266,'JGS0002'!$A:$B,2,FALSE),0)</f>
        <v>-165</v>
      </c>
      <c r="D1266" s="2">
        <f>_xlfn.IFNA(VLOOKUP(A1266,'JGS0003'!$A:$B,2,FALSE),0)</f>
        <v>-215</v>
      </c>
      <c r="E1266" s="2">
        <f>_xlfn.IFNA(VLOOKUP(A1266,'JGS0004'!$A:$B,2,FALSE),0)</f>
        <v>0</v>
      </c>
      <c r="F1266" s="2">
        <f>_xlfn.IFNA(VLOOKUP(A1266,'JGS0005'!$A:$B,2,FALSE),0)</f>
        <v>-45</v>
      </c>
      <c r="G1266" s="45">
        <f t="shared" si="39"/>
        <v>-760</v>
      </c>
      <c r="H1266" s="2">
        <f t="shared" si="38"/>
        <v>4800</v>
      </c>
      <c r="I1266" s="45">
        <f>MIN((H1266-MAX(H1266:$H$1291)),0)</f>
        <v>-1218</v>
      </c>
      <c r="J1266" s="49">
        <f>MIN(H1266/MAX(H1266:$H$1291)-1,0)</f>
        <v>-0.20239282153539384</v>
      </c>
      <c r="K1266" s="49"/>
    </row>
    <row r="1267" spans="1:11" x14ac:dyDescent="0.25">
      <c r="A1267" s="21">
        <v>43866</v>
      </c>
      <c r="B1267" s="2">
        <f>_xlfn.IFNA(VLOOKUP(A1267,'JGS0001'!$A:$B,2,FALSE),0)</f>
        <v>257</v>
      </c>
      <c r="C1267" s="2">
        <f>_xlfn.IFNA(VLOOKUP(A1267,'JGS0002'!$A:$B,2,FALSE),0)</f>
        <v>557</v>
      </c>
      <c r="D1267" s="2">
        <f>_xlfn.IFNA(VLOOKUP(A1267,'JGS0003'!$A:$B,2,FALSE),0)</f>
        <v>390</v>
      </c>
      <c r="E1267" s="2">
        <f>_xlfn.IFNA(VLOOKUP(A1267,'JGS0004'!$A:$B,2,FALSE),0)</f>
        <v>0</v>
      </c>
      <c r="F1267" s="2">
        <f>_xlfn.IFNA(VLOOKUP(A1267,'JGS0005'!$A:$B,2,FALSE),0)</f>
        <v>1735</v>
      </c>
      <c r="G1267" s="45">
        <f t="shared" si="39"/>
        <v>2939</v>
      </c>
      <c r="H1267" s="2">
        <f t="shared" si="38"/>
        <v>5560</v>
      </c>
      <c r="I1267" s="45">
        <f>MIN((H1267-MAX(H1267:$H$1291)),0)</f>
        <v>-458</v>
      </c>
      <c r="J1267" s="49">
        <f>MIN(H1267/MAX(H1267:$H$1291)-1,0)</f>
        <v>-7.6105018278497805E-2</v>
      </c>
      <c r="K1267" s="49"/>
    </row>
    <row r="1268" spans="1:11" x14ac:dyDescent="0.25">
      <c r="A1268" s="21">
        <v>43865</v>
      </c>
      <c r="B1268" s="2">
        <f>_xlfn.IFNA(VLOOKUP(A1268,'JGS0001'!$A:$B,2,FALSE),0)</f>
        <v>0</v>
      </c>
      <c r="C1268" s="2">
        <f>_xlfn.IFNA(VLOOKUP(A1268,'JGS0002'!$A:$B,2,FALSE),0)</f>
        <v>0</v>
      </c>
      <c r="D1268" s="2">
        <f>_xlfn.IFNA(VLOOKUP(A1268,'JGS0003'!$A:$B,2,FALSE),0)</f>
        <v>0</v>
      </c>
      <c r="E1268" s="2">
        <f>_xlfn.IFNA(VLOOKUP(A1268,'JGS0004'!$A:$B,2,FALSE),0)</f>
        <v>244</v>
      </c>
      <c r="F1268" s="2">
        <f>_xlfn.IFNA(VLOOKUP(A1268,'JGS0005'!$A:$B,2,FALSE),0)</f>
        <v>2095</v>
      </c>
      <c r="G1268" s="45">
        <f t="shared" si="39"/>
        <v>2339</v>
      </c>
      <c r="H1268" s="2">
        <f t="shared" si="38"/>
        <v>2621</v>
      </c>
      <c r="I1268" s="45">
        <f>MIN((H1268-MAX(H1268:$H$1291)),0)</f>
        <v>-3397</v>
      </c>
      <c r="J1268" s="49">
        <f>MIN(H1268/MAX(H1268:$H$1291)-1,0)</f>
        <v>-0.56447324692588907</v>
      </c>
      <c r="K1268" s="49"/>
    </row>
    <row r="1269" spans="1:11" x14ac:dyDescent="0.25">
      <c r="A1269" s="21">
        <v>43864</v>
      </c>
      <c r="B1269" s="2">
        <f>_xlfn.IFNA(VLOOKUP(A1269,'JGS0001'!$A:$B,2,FALSE),0)</f>
        <v>-1004</v>
      </c>
      <c r="C1269" s="2">
        <f>_xlfn.IFNA(VLOOKUP(A1269,'JGS0002'!$A:$B,2,FALSE),0)</f>
        <v>0</v>
      </c>
      <c r="D1269" s="2">
        <f>_xlfn.IFNA(VLOOKUP(A1269,'JGS0003'!$A:$B,2,FALSE),0)</f>
        <v>0</v>
      </c>
      <c r="E1269" s="2">
        <f>_xlfn.IFNA(VLOOKUP(A1269,'JGS0004'!$A:$B,2,FALSE),0)</f>
        <v>-612</v>
      </c>
      <c r="F1269" s="2">
        <f>_xlfn.IFNA(VLOOKUP(A1269,'JGS0005'!$A:$B,2,FALSE),0)</f>
        <v>-716</v>
      </c>
      <c r="G1269" s="45">
        <f t="shared" si="39"/>
        <v>-2332</v>
      </c>
      <c r="H1269" s="2">
        <f t="shared" si="38"/>
        <v>282</v>
      </c>
      <c r="I1269" s="45">
        <f>MIN((H1269-MAX(H1269:$H$1291)),0)</f>
        <v>-5736</v>
      </c>
      <c r="J1269" s="49">
        <f>MIN(H1269/MAX(H1269:$H$1291)-1,0)</f>
        <v>-0.95314057826520437</v>
      </c>
      <c r="K1269" s="49"/>
    </row>
    <row r="1270" spans="1:11" x14ac:dyDescent="0.25">
      <c r="A1270" s="21">
        <v>43861</v>
      </c>
      <c r="B1270" s="2">
        <f>_xlfn.IFNA(VLOOKUP(A1270,'JGS0001'!$A:$B,2,FALSE),0)</f>
        <v>0</v>
      </c>
      <c r="C1270" s="2">
        <f>_xlfn.IFNA(VLOOKUP(A1270,'JGS0002'!$A:$B,2,FALSE),0)</f>
        <v>0</v>
      </c>
      <c r="D1270" s="2">
        <f>_xlfn.IFNA(VLOOKUP(A1270,'JGS0003'!$A:$B,2,FALSE),0)</f>
        <v>0</v>
      </c>
      <c r="E1270" s="2">
        <f>_xlfn.IFNA(VLOOKUP(A1270,'JGS0004'!$A:$B,2,FALSE),0)</f>
        <v>0</v>
      </c>
      <c r="F1270" s="2">
        <f>_xlfn.IFNA(VLOOKUP(A1270,'JGS0005'!$A:$B,2,FALSE),0)</f>
        <v>0</v>
      </c>
      <c r="G1270" s="45">
        <f t="shared" si="39"/>
        <v>0</v>
      </c>
      <c r="H1270" s="2">
        <f t="shared" si="38"/>
        <v>2614</v>
      </c>
      <c r="I1270" s="45">
        <f>MIN((H1270-MAX(H1270:$H$1291)),0)</f>
        <v>-3404</v>
      </c>
      <c r="J1270" s="49">
        <f>MIN(H1270/MAX(H1270:$H$1291)-1,0)</f>
        <v>-0.56563642406114989</v>
      </c>
      <c r="K1270" s="49"/>
    </row>
    <row r="1271" spans="1:11" x14ac:dyDescent="0.25">
      <c r="A1271" s="21">
        <v>43860</v>
      </c>
      <c r="B1271" s="2">
        <f>_xlfn.IFNA(VLOOKUP(A1271,'JGS0001'!$A:$B,2,FALSE),0)</f>
        <v>0</v>
      </c>
      <c r="C1271" s="2">
        <f>_xlfn.IFNA(VLOOKUP(A1271,'JGS0002'!$A:$B,2,FALSE),0)</f>
        <v>0</v>
      </c>
      <c r="D1271" s="2">
        <f>_xlfn.IFNA(VLOOKUP(A1271,'JGS0003'!$A:$B,2,FALSE),0)</f>
        <v>0</v>
      </c>
      <c r="E1271" s="2">
        <f>_xlfn.IFNA(VLOOKUP(A1271,'JGS0004'!$A:$B,2,FALSE),0)</f>
        <v>0</v>
      </c>
      <c r="F1271" s="2">
        <f>_xlfn.IFNA(VLOOKUP(A1271,'JGS0005'!$A:$B,2,FALSE),0)</f>
        <v>0</v>
      </c>
      <c r="G1271" s="45">
        <f t="shared" si="39"/>
        <v>0</v>
      </c>
      <c r="H1271" s="2">
        <f t="shared" si="38"/>
        <v>2614</v>
      </c>
      <c r="I1271" s="45">
        <f>MIN((H1271-MAX(H1271:$H$1291)),0)</f>
        <v>-3404</v>
      </c>
      <c r="J1271" s="49">
        <f>MIN(H1271/MAX(H1271:$H$1291)-1,0)</f>
        <v>-0.56563642406114989</v>
      </c>
      <c r="K1271" s="49"/>
    </row>
    <row r="1272" spans="1:11" x14ac:dyDescent="0.25">
      <c r="A1272" s="21">
        <v>43859</v>
      </c>
      <c r="B1272" s="2">
        <f>_xlfn.IFNA(VLOOKUP(A1272,'JGS0001'!$A:$B,2,FALSE),0)</f>
        <v>0</v>
      </c>
      <c r="C1272" s="2">
        <f>_xlfn.IFNA(VLOOKUP(A1272,'JGS0002'!$A:$B,2,FALSE),0)</f>
        <v>-365</v>
      </c>
      <c r="D1272" s="2">
        <f>_xlfn.IFNA(VLOOKUP(A1272,'JGS0003'!$A:$B,2,FALSE),0)</f>
        <v>0</v>
      </c>
      <c r="E1272" s="2">
        <f>_xlfn.IFNA(VLOOKUP(A1272,'JGS0004'!$A:$B,2,FALSE),0)</f>
        <v>0</v>
      </c>
      <c r="F1272" s="2">
        <f>_xlfn.IFNA(VLOOKUP(A1272,'JGS0005'!$A:$B,2,FALSE),0)</f>
        <v>-330</v>
      </c>
      <c r="G1272" s="45">
        <f t="shared" si="39"/>
        <v>-695</v>
      </c>
      <c r="H1272" s="2">
        <f t="shared" si="38"/>
        <v>2614</v>
      </c>
      <c r="I1272" s="45">
        <f>MIN((H1272-MAX(H1272:$H$1291)),0)</f>
        <v>-3404</v>
      </c>
      <c r="J1272" s="49">
        <f>MIN(H1272/MAX(H1272:$H$1291)-1,0)</f>
        <v>-0.56563642406114989</v>
      </c>
      <c r="K1272" s="49"/>
    </row>
    <row r="1273" spans="1:11" x14ac:dyDescent="0.25">
      <c r="A1273" s="21">
        <v>43858</v>
      </c>
      <c r="B1273" s="2">
        <f>_xlfn.IFNA(VLOOKUP(A1273,'JGS0001'!$A:$B,2,FALSE),0)</f>
        <v>0</v>
      </c>
      <c r="C1273" s="2">
        <f>_xlfn.IFNA(VLOOKUP(A1273,'JGS0002'!$A:$B,2,FALSE),0)</f>
        <v>-1000</v>
      </c>
      <c r="D1273" s="2">
        <f>_xlfn.IFNA(VLOOKUP(A1273,'JGS0003'!$A:$B,2,FALSE),0)</f>
        <v>0</v>
      </c>
      <c r="E1273" s="2">
        <f>_xlfn.IFNA(VLOOKUP(A1273,'JGS0004'!$A:$B,2,FALSE),0)</f>
        <v>0</v>
      </c>
      <c r="F1273" s="2">
        <f>_xlfn.IFNA(VLOOKUP(A1273,'JGS0005'!$A:$B,2,FALSE),0)</f>
        <v>301</v>
      </c>
      <c r="G1273" s="45">
        <f t="shared" si="39"/>
        <v>-699</v>
      </c>
      <c r="H1273" s="2">
        <f t="shared" si="38"/>
        <v>3309</v>
      </c>
      <c r="I1273" s="45">
        <f>MIN((H1273-MAX(H1273:$H$1291)),0)</f>
        <v>-2709</v>
      </c>
      <c r="J1273" s="49">
        <f>MIN(H1273/MAX(H1273:$H$1291)-1,0)</f>
        <v>-0.45014955134596213</v>
      </c>
      <c r="K1273" s="49"/>
    </row>
    <row r="1274" spans="1:11" x14ac:dyDescent="0.25">
      <c r="A1274" s="21">
        <v>43857</v>
      </c>
      <c r="B1274" s="2">
        <f>_xlfn.IFNA(VLOOKUP(A1274,'JGS0001'!$A:$B,2,FALSE),0)</f>
        <v>0</v>
      </c>
      <c r="C1274" s="2">
        <f>_xlfn.IFNA(VLOOKUP(A1274,'JGS0002'!$A:$B,2,FALSE),0)</f>
        <v>-1004</v>
      </c>
      <c r="D1274" s="2">
        <f>_xlfn.IFNA(VLOOKUP(A1274,'JGS0003'!$A:$B,2,FALSE),0)</f>
        <v>0</v>
      </c>
      <c r="E1274" s="2">
        <f>_xlfn.IFNA(VLOOKUP(A1274,'JGS0004'!$A:$B,2,FALSE),0)</f>
        <v>1112</v>
      </c>
      <c r="F1274" s="2">
        <f>_xlfn.IFNA(VLOOKUP(A1274,'JGS0005'!$A:$B,2,FALSE),0)</f>
        <v>0</v>
      </c>
      <c r="G1274" s="45">
        <f t="shared" si="39"/>
        <v>108</v>
      </c>
      <c r="H1274" s="2">
        <f t="shared" si="38"/>
        <v>4008</v>
      </c>
      <c r="I1274" s="45">
        <f>MIN((H1274-MAX(H1274:$H$1291)),0)</f>
        <v>-2010</v>
      </c>
      <c r="J1274" s="49">
        <f>MIN(H1274/MAX(H1274:$H$1291)-1,0)</f>
        <v>-0.33399800598205387</v>
      </c>
      <c r="K1274" s="49"/>
    </row>
    <row r="1275" spans="1:11" x14ac:dyDescent="0.25">
      <c r="A1275" s="21">
        <v>43854</v>
      </c>
      <c r="B1275" s="2">
        <f>_xlfn.IFNA(VLOOKUP(A1275,'JGS0001'!$A:$B,2,FALSE),0)</f>
        <v>0</v>
      </c>
      <c r="C1275" s="2">
        <f>_xlfn.IFNA(VLOOKUP(A1275,'JGS0002'!$A:$B,2,FALSE),0)</f>
        <v>0</v>
      </c>
      <c r="D1275" s="2">
        <f>_xlfn.IFNA(VLOOKUP(A1275,'JGS0003'!$A:$B,2,FALSE),0)</f>
        <v>495</v>
      </c>
      <c r="E1275" s="2">
        <f>_xlfn.IFNA(VLOOKUP(A1275,'JGS0004'!$A:$B,2,FALSE),0)</f>
        <v>40</v>
      </c>
      <c r="F1275" s="2">
        <f>_xlfn.IFNA(VLOOKUP(A1275,'JGS0005'!$A:$B,2,FALSE),0)</f>
        <v>604</v>
      </c>
      <c r="G1275" s="45">
        <f t="shared" si="39"/>
        <v>1139</v>
      </c>
      <c r="H1275" s="2">
        <f t="shared" si="38"/>
        <v>3900</v>
      </c>
      <c r="I1275" s="45">
        <f>MIN((H1275-MAX(H1275:$H$1291)),0)</f>
        <v>-2118</v>
      </c>
      <c r="J1275" s="49">
        <f>MIN(H1275/MAX(H1275:$H$1291)-1,0)</f>
        <v>-0.35194416749750745</v>
      </c>
      <c r="K1275" s="49"/>
    </row>
    <row r="1276" spans="1:11" x14ac:dyDescent="0.25">
      <c r="A1276" s="21">
        <v>43853</v>
      </c>
      <c r="B1276" s="2">
        <f>_xlfn.IFNA(VLOOKUP(A1276,'JGS0001'!$A:$B,2,FALSE),0)</f>
        <v>0</v>
      </c>
      <c r="C1276" s="2">
        <f>_xlfn.IFNA(VLOOKUP(A1276,'JGS0002'!$A:$B,2,FALSE),0)</f>
        <v>31</v>
      </c>
      <c r="D1276" s="2">
        <f>_xlfn.IFNA(VLOOKUP(A1276,'JGS0003'!$A:$B,2,FALSE),0)</f>
        <v>0</v>
      </c>
      <c r="E1276" s="2">
        <f>_xlfn.IFNA(VLOOKUP(A1276,'JGS0004'!$A:$B,2,FALSE),0)</f>
        <v>0</v>
      </c>
      <c r="F1276" s="2">
        <f>_xlfn.IFNA(VLOOKUP(A1276,'JGS0005'!$A:$B,2,FALSE),0)</f>
        <v>0</v>
      </c>
      <c r="G1276" s="45">
        <f t="shared" si="39"/>
        <v>31</v>
      </c>
      <c r="H1276" s="2">
        <f t="shared" si="38"/>
        <v>2761</v>
      </c>
      <c r="I1276" s="45">
        <f>MIN((H1276-MAX(H1276:$H$1291)),0)</f>
        <v>-3257</v>
      </c>
      <c r="J1276" s="49">
        <f>MIN(H1276/MAX(H1276:$H$1291)-1,0)</f>
        <v>-0.54120970422067138</v>
      </c>
      <c r="K1276" s="49"/>
    </row>
    <row r="1277" spans="1:11" x14ac:dyDescent="0.25">
      <c r="A1277" s="21">
        <v>43852</v>
      </c>
      <c r="B1277" s="2">
        <f>_xlfn.IFNA(VLOOKUP(A1277,'JGS0001'!$A:$B,2,FALSE),0)</f>
        <v>0</v>
      </c>
      <c r="C1277" s="2">
        <f>_xlfn.IFNA(VLOOKUP(A1277,'JGS0002'!$A:$B,2,FALSE),0)</f>
        <v>0</v>
      </c>
      <c r="D1277" s="2">
        <f>_xlfn.IFNA(VLOOKUP(A1277,'JGS0003'!$A:$B,2,FALSE),0)</f>
        <v>0</v>
      </c>
      <c r="E1277" s="2">
        <f>_xlfn.IFNA(VLOOKUP(A1277,'JGS0004'!$A:$B,2,FALSE),0)</f>
        <v>0</v>
      </c>
      <c r="F1277" s="2">
        <f>_xlfn.IFNA(VLOOKUP(A1277,'JGS0005'!$A:$B,2,FALSE),0)</f>
        <v>0</v>
      </c>
      <c r="G1277" s="45">
        <f t="shared" si="39"/>
        <v>0</v>
      </c>
      <c r="H1277" s="2">
        <f t="shared" si="38"/>
        <v>2730</v>
      </c>
      <c r="I1277" s="45">
        <f>MIN((H1277-MAX(H1277:$H$1291)),0)</f>
        <v>-3288</v>
      </c>
      <c r="J1277" s="49">
        <f>MIN(H1277/MAX(H1277:$H$1291)-1,0)</f>
        <v>-0.54636091724825531</v>
      </c>
      <c r="K1277" s="49"/>
    </row>
    <row r="1278" spans="1:11" x14ac:dyDescent="0.25">
      <c r="A1278" s="21">
        <v>43851</v>
      </c>
      <c r="B1278" s="2">
        <f>_xlfn.IFNA(VLOOKUP(A1278,'JGS0001'!$A:$B,2,FALSE),0)</f>
        <v>-84</v>
      </c>
      <c r="C1278" s="2">
        <f>_xlfn.IFNA(VLOOKUP(A1278,'JGS0002'!$A:$B,2,FALSE),0)</f>
        <v>0</v>
      </c>
      <c r="D1278" s="2">
        <f>_xlfn.IFNA(VLOOKUP(A1278,'JGS0003'!$A:$B,2,FALSE),0)</f>
        <v>0</v>
      </c>
      <c r="E1278" s="2">
        <f>_xlfn.IFNA(VLOOKUP(A1278,'JGS0004'!$A:$B,2,FALSE),0)</f>
        <v>0</v>
      </c>
      <c r="F1278" s="2">
        <f>_xlfn.IFNA(VLOOKUP(A1278,'JGS0005'!$A:$B,2,FALSE),0)</f>
        <v>-330</v>
      </c>
      <c r="G1278" s="45">
        <f t="shared" si="39"/>
        <v>-414</v>
      </c>
      <c r="H1278" s="2">
        <f t="shared" si="38"/>
        <v>2730</v>
      </c>
      <c r="I1278" s="45">
        <f>MIN((H1278-MAX(H1278:$H$1291)),0)</f>
        <v>-3288</v>
      </c>
      <c r="J1278" s="49">
        <f>MIN(H1278/MAX(H1278:$H$1291)-1,0)</f>
        <v>-0.54636091724825531</v>
      </c>
      <c r="K1278" s="49"/>
    </row>
    <row r="1279" spans="1:11" x14ac:dyDescent="0.25">
      <c r="A1279" s="21">
        <v>43850</v>
      </c>
      <c r="B1279" s="2">
        <f>_xlfn.IFNA(VLOOKUP(A1279,'JGS0001'!$A:$B,2,FALSE),0)</f>
        <v>0</v>
      </c>
      <c r="C1279" s="2">
        <f>_xlfn.IFNA(VLOOKUP(A1279,'JGS0002'!$A:$B,2,FALSE),0)</f>
        <v>0</v>
      </c>
      <c r="D1279" s="2">
        <f>_xlfn.IFNA(VLOOKUP(A1279,'JGS0003'!$A:$B,2,FALSE),0)</f>
        <v>-1000</v>
      </c>
      <c r="E1279" s="2">
        <f>_xlfn.IFNA(VLOOKUP(A1279,'JGS0004'!$A:$B,2,FALSE),0)</f>
        <v>620</v>
      </c>
      <c r="F1279" s="2">
        <f>_xlfn.IFNA(VLOOKUP(A1279,'JGS0005'!$A:$B,2,FALSE),0)</f>
        <v>0</v>
      </c>
      <c r="G1279" s="45">
        <f t="shared" si="39"/>
        <v>-380</v>
      </c>
      <c r="H1279" s="2">
        <f t="shared" si="38"/>
        <v>3144</v>
      </c>
      <c r="I1279" s="45">
        <f>MIN((H1279-MAX(H1279:$H$1291)),0)</f>
        <v>-2874</v>
      </c>
      <c r="J1279" s="49">
        <f>MIN(H1279/MAX(H1279:$H$1291)-1,0)</f>
        <v>-0.47756729810568299</v>
      </c>
      <c r="K1279" s="49"/>
    </row>
    <row r="1280" spans="1:11" x14ac:dyDescent="0.25">
      <c r="A1280" s="21">
        <v>43847</v>
      </c>
      <c r="B1280" s="2">
        <f>_xlfn.IFNA(VLOOKUP(A1280,'JGS0001'!$A:$B,2,FALSE),0)</f>
        <v>-28</v>
      </c>
      <c r="C1280" s="2">
        <f>_xlfn.IFNA(VLOOKUP(A1280,'JGS0002'!$A:$B,2,FALSE),0)</f>
        <v>-377</v>
      </c>
      <c r="D1280" s="2">
        <f>_xlfn.IFNA(VLOOKUP(A1280,'JGS0003'!$A:$B,2,FALSE),0)</f>
        <v>0</v>
      </c>
      <c r="E1280" s="2">
        <f>_xlfn.IFNA(VLOOKUP(A1280,'JGS0004'!$A:$B,2,FALSE),0)</f>
        <v>-399</v>
      </c>
      <c r="F1280" s="2">
        <f>_xlfn.IFNA(VLOOKUP(A1280,'JGS0005'!$A:$B,2,FALSE),0)</f>
        <v>0</v>
      </c>
      <c r="G1280" s="45">
        <f t="shared" si="39"/>
        <v>-804</v>
      </c>
      <c r="H1280" s="2">
        <f t="shared" si="38"/>
        <v>3524</v>
      </c>
      <c r="I1280" s="45">
        <f>MIN((H1280-MAX(H1280:$H$1291)),0)</f>
        <v>-2494</v>
      </c>
      <c r="J1280" s="49">
        <f>MIN(H1280/MAX(H1280:$H$1291)-1,0)</f>
        <v>-0.41442339647723492</v>
      </c>
      <c r="K1280" s="49"/>
    </row>
    <row r="1281" spans="1:11" x14ac:dyDescent="0.25">
      <c r="A1281" s="21">
        <v>43846</v>
      </c>
      <c r="B1281" s="2">
        <f>_xlfn.IFNA(VLOOKUP(A1281,'JGS0001'!$A:$B,2,FALSE),0)</f>
        <v>0</v>
      </c>
      <c r="C1281" s="2">
        <f>_xlfn.IFNA(VLOOKUP(A1281,'JGS0002'!$A:$B,2,FALSE),0)</f>
        <v>0</v>
      </c>
      <c r="D1281" s="2">
        <f>_xlfn.IFNA(VLOOKUP(A1281,'JGS0003'!$A:$B,2,FALSE),0)</f>
        <v>0</v>
      </c>
      <c r="E1281" s="2">
        <f>_xlfn.IFNA(VLOOKUP(A1281,'JGS0004'!$A:$B,2,FALSE),0)</f>
        <v>0</v>
      </c>
      <c r="F1281" s="2">
        <f>_xlfn.IFNA(VLOOKUP(A1281,'JGS0005'!$A:$B,2,FALSE),0)</f>
        <v>-1000</v>
      </c>
      <c r="G1281" s="45">
        <f t="shared" si="39"/>
        <v>-1000</v>
      </c>
      <c r="H1281" s="2">
        <f t="shared" si="38"/>
        <v>4328</v>
      </c>
      <c r="I1281" s="45">
        <f>MIN((H1281-MAX(H1281:$H$1291)),0)</f>
        <v>-1690</v>
      </c>
      <c r="J1281" s="49">
        <f>MIN(H1281/MAX(H1281:$H$1291)-1,0)</f>
        <v>-0.28082419408441339</v>
      </c>
      <c r="K1281" s="49"/>
    </row>
    <row r="1282" spans="1:11" x14ac:dyDescent="0.25">
      <c r="A1282" s="21">
        <v>43845</v>
      </c>
      <c r="B1282" s="2">
        <f>_xlfn.IFNA(VLOOKUP(A1282,'JGS0001'!$A:$B,2,FALSE),0)</f>
        <v>0</v>
      </c>
      <c r="C1282" s="2">
        <f>_xlfn.IFNA(VLOOKUP(A1282,'JGS0002'!$A:$B,2,FALSE),0)</f>
        <v>0</v>
      </c>
      <c r="D1282" s="2">
        <f>_xlfn.IFNA(VLOOKUP(A1282,'JGS0003'!$A:$B,2,FALSE),0)</f>
        <v>0</v>
      </c>
      <c r="E1282" s="2">
        <f>_xlfn.IFNA(VLOOKUP(A1282,'JGS0004'!$A:$B,2,FALSE),0)</f>
        <v>0</v>
      </c>
      <c r="F1282" s="2">
        <f>_xlfn.IFNA(VLOOKUP(A1282,'JGS0005'!$A:$B,2,FALSE),0)</f>
        <v>-690</v>
      </c>
      <c r="G1282" s="45">
        <f t="shared" si="39"/>
        <v>-690</v>
      </c>
      <c r="H1282" s="2">
        <f t="shared" ref="H1282:H1289" si="40">H1283+G1282</f>
        <v>5328</v>
      </c>
      <c r="I1282" s="45">
        <f>MIN((H1282-MAX(H1282:$H$1291)),0)</f>
        <v>-690</v>
      </c>
      <c r="J1282" s="49">
        <f>MIN(H1282/MAX(H1282:$H$1291)-1,0)</f>
        <v>-0.11465603190428719</v>
      </c>
      <c r="K1282" s="49"/>
    </row>
    <row r="1283" spans="1:11" x14ac:dyDescent="0.25">
      <c r="A1283" s="21">
        <v>43844</v>
      </c>
      <c r="B1283" s="2">
        <f>_xlfn.IFNA(VLOOKUP(A1283,'JGS0001'!$A:$B,2,FALSE),0)</f>
        <v>0</v>
      </c>
      <c r="C1283" s="2">
        <f>_xlfn.IFNA(VLOOKUP(A1283,'JGS0002'!$A:$B,2,FALSE),0)</f>
        <v>242</v>
      </c>
      <c r="D1283" s="2">
        <f>_xlfn.IFNA(VLOOKUP(A1283,'JGS0003'!$A:$B,2,FALSE),0)</f>
        <v>0</v>
      </c>
      <c r="E1283" s="2">
        <f>_xlfn.IFNA(VLOOKUP(A1283,'JGS0004'!$A:$B,2,FALSE),0)</f>
        <v>0</v>
      </c>
      <c r="F1283" s="2">
        <f>_xlfn.IFNA(VLOOKUP(A1283,'JGS0005'!$A:$B,2,FALSE),0)</f>
        <v>467</v>
      </c>
      <c r="G1283" s="45">
        <f t="shared" ref="G1283:G1291" si="41">SUM(B1283:F1283)</f>
        <v>709</v>
      </c>
      <c r="H1283" s="2">
        <f t="shared" si="40"/>
        <v>6018</v>
      </c>
      <c r="I1283" s="45">
        <f>MIN((H1283-MAX(H1283:$H$1291)),0)</f>
        <v>0</v>
      </c>
      <c r="J1283" s="49">
        <f>MIN(H1283/MAX(H1283:$H$1291)-1,0)</f>
        <v>0</v>
      </c>
      <c r="K1283" s="49"/>
    </row>
    <row r="1284" spans="1:11" x14ac:dyDescent="0.25">
      <c r="A1284" s="21">
        <v>43843</v>
      </c>
      <c r="B1284" s="2">
        <f>_xlfn.IFNA(VLOOKUP(A1284,'JGS0001'!$A:$B,2,FALSE),0)</f>
        <v>0</v>
      </c>
      <c r="C1284" s="2">
        <f>_xlfn.IFNA(VLOOKUP(A1284,'JGS0002'!$A:$B,2,FALSE),0)</f>
        <v>15</v>
      </c>
      <c r="D1284" s="2">
        <f>_xlfn.IFNA(VLOOKUP(A1284,'JGS0003'!$A:$B,2,FALSE),0)</f>
        <v>-55</v>
      </c>
      <c r="E1284" s="2">
        <f>_xlfn.IFNA(VLOOKUP(A1284,'JGS0004'!$A:$B,2,FALSE),0)</f>
        <v>0</v>
      </c>
      <c r="F1284" s="2">
        <f>_xlfn.IFNA(VLOOKUP(A1284,'JGS0005'!$A:$B,2,FALSE),0)</f>
        <v>0</v>
      </c>
      <c r="G1284" s="45">
        <f t="shared" si="41"/>
        <v>-40</v>
      </c>
      <c r="H1284" s="2">
        <f t="shared" si="40"/>
        <v>5309</v>
      </c>
      <c r="I1284" s="45">
        <f>MIN((H1284-MAX(H1284:$H$1291)),0)</f>
        <v>-40</v>
      </c>
      <c r="J1284" s="49">
        <f>MIN(H1284/MAX(H1284:$H$1291)-1,0)</f>
        <v>-7.4780332772480529E-3</v>
      </c>
      <c r="K1284" s="49"/>
    </row>
    <row r="1285" spans="1:11" x14ac:dyDescent="0.25">
      <c r="A1285" s="21">
        <v>43840</v>
      </c>
      <c r="B1285" s="2">
        <f>_xlfn.IFNA(VLOOKUP(A1285,'JGS0001'!$A:$B,2,FALSE),0)</f>
        <v>310</v>
      </c>
      <c r="C1285" s="2">
        <f>_xlfn.IFNA(VLOOKUP(A1285,'JGS0002'!$A:$B,2,FALSE),0)</f>
        <v>161</v>
      </c>
      <c r="D1285" s="2">
        <f>_xlfn.IFNA(VLOOKUP(A1285,'JGS0003'!$A:$B,2,FALSE),0)</f>
        <v>341</v>
      </c>
      <c r="E1285" s="2">
        <f>_xlfn.IFNA(VLOOKUP(A1285,'JGS0004'!$A:$B,2,FALSE),0)</f>
        <v>12</v>
      </c>
      <c r="F1285" s="2">
        <f>_xlfn.IFNA(VLOOKUP(A1285,'JGS0005'!$A:$B,2,FALSE),0)</f>
        <v>2</v>
      </c>
      <c r="G1285" s="45">
        <f t="shared" si="41"/>
        <v>826</v>
      </c>
      <c r="H1285" s="2">
        <f t="shared" si="40"/>
        <v>5349</v>
      </c>
      <c r="I1285" s="45">
        <f>MIN((H1285-MAX(H1285:$H$1291)),0)</f>
        <v>0</v>
      </c>
      <c r="J1285" s="49">
        <f>MIN(H1285/MAX(H1285:$H$1291)-1,0)</f>
        <v>0</v>
      </c>
      <c r="K1285" s="49"/>
    </row>
    <row r="1286" spans="1:11" x14ac:dyDescent="0.25">
      <c r="A1286" s="21">
        <v>43839</v>
      </c>
      <c r="B1286" s="2">
        <f>_xlfn.IFNA(VLOOKUP(A1286,'JGS0001'!$A:$B,2,FALSE),0)</f>
        <v>0</v>
      </c>
      <c r="C1286" s="2">
        <f>_xlfn.IFNA(VLOOKUP(A1286,'JGS0002'!$A:$B,2,FALSE),0)</f>
        <v>0</v>
      </c>
      <c r="D1286" s="2">
        <f>_xlfn.IFNA(VLOOKUP(A1286,'JGS0003'!$A:$B,2,FALSE),0)</f>
        <v>140</v>
      </c>
      <c r="E1286" s="2">
        <f>_xlfn.IFNA(VLOOKUP(A1286,'JGS0004'!$A:$B,2,FALSE),0)</f>
        <v>883</v>
      </c>
      <c r="F1286" s="2">
        <f>_xlfn.IFNA(VLOOKUP(A1286,'JGS0005'!$A:$B,2,FALSE),0)</f>
        <v>1048</v>
      </c>
      <c r="G1286" s="45">
        <f t="shared" si="41"/>
        <v>2071</v>
      </c>
      <c r="H1286" s="2">
        <f t="shared" si="40"/>
        <v>4523</v>
      </c>
      <c r="I1286" s="45">
        <f>MIN((H1286-MAX(H1286:$H$1291)),0)</f>
        <v>0</v>
      </c>
      <c r="J1286" s="49">
        <f>MIN(H1286/MAX(H1286:$H$1291)-1,0)</f>
        <v>0</v>
      </c>
      <c r="K1286" s="49"/>
    </row>
    <row r="1287" spans="1:11" x14ac:dyDescent="0.25">
      <c r="A1287" s="21">
        <v>43838</v>
      </c>
      <c r="B1287" s="2">
        <f>_xlfn.IFNA(VLOOKUP(A1287,'JGS0001'!$A:$B,2,FALSE),0)</f>
        <v>-1000</v>
      </c>
      <c r="C1287" s="2">
        <f>_xlfn.IFNA(VLOOKUP(A1287,'JGS0002'!$A:$B,2,FALSE),0)</f>
        <v>0</v>
      </c>
      <c r="D1287" s="2">
        <f>_xlfn.IFNA(VLOOKUP(A1287,'JGS0003'!$A:$B,2,FALSE),0)</f>
        <v>0</v>
      </c>
      <c r="E1287" s="2">
        <f>_xlfn.IFNA(VLOOKUP(A1287,'JGS0004'!$A:$B,2,FALSE),0)</f>
        <v>0</v>
      </c>
      <c r="F1287" s="2">
        <f>_xlfn.IFNA(VLOOKUP(A1287,'JGS0005'!$A:$B,2,FALSE),0)</f>
        <v>0</v>
      </c>
      <c r="G1287" s="45">
        <f t="shared" si="41"/>
        <v>-1000</v>
      </c>
      <c r="H1287" s="2">
        <f t="shared" si="40"/>
        <v>2452</v>
      </c>
      <c r="I1287" s="45">
        <f>MIN((H1287-MAX(H1287:$H$1291)),0)</f>
        <v>-1000</v>
      </c>
      <c r="J1287" s="49">
        <f>MIN(H1287/MAX(H1287:$H$1291)-1,0)</f>
        <v>-0.28968713789107758</v>
      </c>
      <c r="K1287" s="49"/>
    </row>
    <row r="1288" spans="1:11" x14ac:dyDescent="0.25">
      <c r="A1288" s="21">
        <v>43837</v>
      </c>
      <c r="B1288" s="2">
        <f>_xlfn.IFNA(VLOOKUP(A1288,'JGS0001'!$A:$B,2,FALSE),0)</f>
        <v>0</v>
      </c>
      <c r="C1288" s="2">
        <f>_xlfn.IFNA(VLOOKUP(A1288,'JGS0002'!$A:$B,2,FALSE),0)</f>
        <v>0</v>
      </c>
      <c r="D1288" s="2">
        <f>_xlfn.IFNA(VLOOKUP(A1288,'JGS0003'!$A:$B,2,FALSE),0)</f>
        <v>0</v>
      </c>
      <c r="E1288" s="2">
        <f>_xlfn.IFNA(VLOOKUP(A1288,'JGS0004'!$A:$B,2,FALSE),0)</f>
        <v>0</v>
      </c>
      <c r="F1288" s="2">
        <f>_xlfn.IFNA(VLOOKUP(A1288,'JGS0005'!$A:$B,2,FALSE),0)</f>
        <v>0</v>
      </c>
      <c r="G1288" s="45">
        <f t="shared" si="41"/>
        <v>0</v>
      </c>
      <c r="H1288" s="2">
        <f t="shared" si="40"/>
        <v>3452</v>
      </c>
      <c r="I1288" s="45">
        <f>MIN((H1288-MAX(H1288:$H$1291)),0)</f>
        <v>0</v>
      </c>
      <c r="J1288" s="49">
        <f>MIN(H1288/MAX(H1288:$H$1291)-1,0)</f>
        <v>0</v>
      </c>
      <c r="K1288" s="49"/>
    </row>
    <row r="1289" spans="1:11" x14ac:dyDescent="0.25">
      <c r="A1289" s="21">
        <v>43836</v>
      </c>
      <c r="B1289" s="2">
        <f>_xlfn.IFNA(VLOOKUP(A1289,'JGS0001'!$A:$B,2,FALSE),0)</f>
        <v>719</v>
      </c>
      <c r="C1289" s="2">
        <f>_xlfn.IFNA(VLOOKUP(A1289,'JGS0002'!$A:$B,2,FALSE),0)</f>
        <v>0</v>
      </c>
      <c r="D1289" s="2">
        <f>_xlfn.IFNA(VLOOKUP(A1289,'JGS0003'!$A:$B,2,FALSE),0)</f>
        <v>0</v>
      </c>
      <c r="E1289" s="2">
        <f>_xlfn.IFNA(VLOOKUP(A1289,'JGS0004'!$A:$B,2,FALSE),0)</f>
        <v>809</v>
      </c>
      <c r="F1289" s="2">
        <f>_xlfn.IFNA(VLOOKUP(A1289,'JGS0005'!$A:$B,2,FALSE),0)</f>
        <v>764</v>
      </c>
      <c r="G1289" s="45">
        <f t="shared" si="41"/>
        <v>2292</v>
      </c>
      <c r="H1289" s="2">
        <f t="shared" si="40"/>
        <v>3452</v>
      </c>
      <c r="I1289" s="45">
        <f>MIN((H1289-MAX(H1289:$H$1291)),0)</f>
        <v>0</v>
      </c>
      <c r="J1289" s="49">
        <f>MIN(H1289/MAX(H1289:$H$1291)-1,0)</f>
        <v>0</v>
      </c>
      <c r="K1289" s="49"/>
    </row>
    <row r="1290" spans="1:11" x14ac:dyDescent="0.25">
      <c r="A1290" s="21">
        <v>43833</v>
      </c>
      <c r="B1290" s="2">
        <f>_xlfn.IFNA(VLOOKUP(A1290,'JGS0001'!$A:$B,2,FALSE),0)</f>
        <v>0</v>
      </c>
      <c r="C1290" s="2">
        <f>_xlfn.IFNA(VLOOKUP(A1290,'JGS0002'!$A:$B,2,FALSE),0)</f>
        <v>0</v>
      </c>
      <c r="D1290" s="2">
        <f>_xlfn.IFNA(VLOOKUP(A1290,'JGS0003'!$A:$B,2,FALSE),0)</f>
        <v>0</v>
      </c>
      <c r="E1290" s="2">
        <f>_xlfn.IFNA(VLOOKUP(A1290,'JGS0004'!$A:$B,2,FALSE),0)</f>
        <v>-320</v>
      </c>
      <c r="F1290" s="2">
        <f>_xlfn.IFNA(VLOOKUP(A1290,'JGS0005'!$A:$B,2,FALSE),0)</f>
        <v>345</v>
      </c>
      <c r="G1290" s="45">
        <f t="shared" si="41"/>
        <v>25</v>
      </c>
      <c r="H1290" s="2">
        <f>H1291+G1290</f>
        <v>1160</v>
      </c>
      <c r="I1290" s="45">
        <f>MIN((H1290-MAX(H1290:$H$1291)),0)</f>
        <v>0</v>
      </c>
      <c r="J1290" s="49">
        <f>MIN(H1290/MAX(H1290:$H$1291)-1,0)</f>
        <v>0</v>
      </c>
      <c r="K1290" s="49"/>
    </row>
    <row r="1291" spans="1:11" x14ac:dyDescent="0.25">
      <c r="A1291" s="21">
        <v>43832</v>
      </c>
      <c r="B1291" s="2">
        <f>_xlfn.IFNA(VLOOKUP(A1291,'JGS0001'!$A:$B,2,FALSE),0)</f>
        <v>0</v>
      </c>
      <c r="C1291" s="2">
        <f>_xlfn.IFNA(VLOOKUP(A1291,'JGS0002'!$A:$B,2,FALSE),0)</f>
        <v>251</v>
      </c>
      <c r="D1291" s="2">
        <f>_xlfn.IFNA(VLOOKUP(A1291,'JGS0003'!$A:$B,2,FALSE),0)</f>
        <v>0</v>
      </c>
      <c r="E1291" s="2">
        <f>_xlfn.IFNA(VLOOKUP(A1291,'JGS0004'!$A:$B,2,FALSE),0)</f>
        <v>0</v>
      </c>
      <c r="F1291" s="2">
        <f>_xlfn.IFNA(VLOOKUP(A1291,'JGS0005'!$A:$B,2,FALSE),0)</f>
        <v>884</v>
      </c>
      <c r="G1291" s="45">
        <f t="shared" si="41"/>
        <v>1135</v>
      </c>
      <c r="H1291" s="2">
        <f>G1291</f>
        <v>1135</v>
      </c>
      <c r="I1291" s="45">
        <f>MIN((H1291-MAX(H1291:$H$1291)),0)</f>
        <v>0</v>
      </c>
      <c r="J1291" s="49">
        <f>MIN(H1291/MAX(H1291:$H$1291)-1,0)</f>
        <v>0</v>
      </c>
      <c r="K1291" s="49"/>
    </row>
    <row r="1292" spans="1:11" x14ac:dyDescent="0.25">
      <c r="A1292" s="21"/>
    </row>
    <row r="1293" spans="1:11" x14ac:dyDescent="0.25">
      <c r="A1293" s="21"/>
    </row>
    <row r="1294" spans="1:11" x14ac:dyDescent="0.25">
      <c r="A1294" s="21"/>
    </row>
    <row r="1295" spans="1:11" x14ac:dyDescent="0.25">
      <c r="A1295" s="21"/>
    </row>
    <row r="1296" spans="1:11" x14ac:dyDescent="0.25">
      <c r="A1296" s="21"/>
    </row>
    <row r="1297" spans="1:1" x14ac:dyDescent="0.25">
      <c r="A1297" s="21"/>
    </row>
    <row r="1298" spans="1:1" x14ac:dyDescent="0.25">
      <c r="A1298" s="21"/>
    </row>
    <row r="1299" spans="1:1" x14ac:dyDescent="0.25">
      <c r="A1299" s="21"/>
    </row>
    <row r="1300" spans="1:1" x14ac:dyDescent="0.25">
      <c r="A1300" s="21"/>
    </row>
    <row r="1301" spans="1:1" x14ac:dyDescent="0.25">
      <c r="A1301" s="21"/>
    </row>
    <row r="1302" spans="1:1" x14ac:dyDescent="0.25">
      <c r="A1302" s="21"/>
    </row>
    <row r="1303" spans="1:1" x14ac:dyDescent="0.25">
      <c r="A1303" s="21"/>
    </row>
    <row r="1304" spans="1:1" x14ac:dyDescent="0.25">
      <c r="A1304" s="21"/>
    </row>
    <row r="1305" spans="1:1" x14ac:dyDescent="0.25">
      <c r="A1305" s="21"/>
    </row>
    <row r="1306" spans="1:1" x14ac:dyDescent="0.25">
      <c r="A1306" s="21"/>
    </row>
    <row r="1307" spans="1:1" x14ac:dyDescent="0.25">
      <c r="A1307" s="21"/>
    </row>
    <row r="1308" spans="1:1" x14ac:dyDescent="0.25">
      <c r="A1308" s="21"/>
    </row>
    <row r="1309" spans="1:1" x14ac:dyDescent="0.25">
      <c r="A1309" s="21"/>
    </row>
    <row r="1310" spans="1:1" x14ac:dyDescent="0.25">
      <c r="A1310" s="21"/>
    </row>
    <row r="1311" spans="1:1" x14ac:dyDescent="0.25">
      <c r="A1311" s="21"/>
    </row>
    <row r="1312" spans="1:1" x14ac:dyDescent="0.25">
      <c r="A1312" s="21"/>
    </row>
    <row r="1313" spans="1:1" x14ac:dyDescent="0.25">
      <c r="A1313" s="21"/>
    </row>
    <row r="1314" spans="1:1" x14ac:dyDescent="0.25">
      <c r="A1314" s="21"/>
    </row>
    <row r="1315" spans="1:1" x14ac:dyDescent="0.25">
      <c r="A1315" s="21"/>
    </row>
    <row r="1316" spans="1:1" x14ac:dyDescent="0.25">
      <c r="A1316" s="21"/>
    </row>
    <row r="1317" spans="1:1" x14ac:dyDescent="0.25">
      <c r="A1317" s="21"/>
    </row>
    <row r="1318" spans="1:1" x14ac:dyDescent="0.25">
      <c r="A1318" s="21"/>
    </row>
    <row r="1319" spans="1:1" x14ac:dyDescent="0.25">
      <c r="A1319" s="21"/>
    </row>
    <row r="1320" spans="1:1" x14ac:dyDescent="0.25">
      <c r="A1320" s="21"/>
    </row>
    <row r="1321" spans="1:1" x14ac:dyDescent="0.25">
      <c r="A1321" s="21"/>
    </row>
    <row r="1322" spans="1:1" x14ac:dyDescent="0.25">
      <c r="A1322" s="21"/>
    </row>
    <row r="1323" spans="1:1" x14ac:dyDescent="0.25">
      <c r="A1323" s="21"/>
    </row>
    <row r="1324" spans="1:1" x14ac:dyDescent="0.25">
      <c r="A1324" s="21"/>
    </row>
    <row r="1325" spans="1:1" x14ac:dyDescent="0.25">
      <c r="A1325" s="21"/>
    </row>
    <row r="1326" spans="1:1" x14ac:dyDescent="0.25">
      <c r="A1326" s="21"/>
    </row>
    <row r="1327" spans="1:1" x14ac:dyDescent="0.25">
      <c r="A1327" s="21"/>
    </row>
    <row r="1328" spans="1:1" x14ac:dyDescent="0.25">
      <c r="A1328" s="21"/>
    </row>
    <row r="1329" spans="1:1" x14ac:dyDescent="0.25">
      <c r="A1329" s="21"/>
    </row>
    <row r="1330" spans="1:1" x14ac:dyDescent="0.25">
      <c r="A1330" s="21"/>
    </row>
    <row r="1331" spans="1:1" x14ac:dyDescent="0.25">
      <c r="A1331" s="21"/>
    </row>
    <row r="1332" spans="1:1" x14ac:dyDescent="0.25">
      <c r="A1332" s="21"/>
    </row>
    <row r="1333" spans="1:1" x14ac:dyDescent="0.25">
      <c r="A1333" s="21"/>
    </row>
    <row r="1334" spans="1:1" x14ac:dyDescent="0.25">
      <c r="A1334" s="21"/>
    </row>
    <row r="1335" spans="1:1" x14ac:dyDescent="0.25">
      <c r="A1335" s="21"/>
    </row>
    <row r="1336" spans="1:1" x14ac:dyDescent="0.25">
      <c r="A1336" s="21"/>
    </row>
    <row r="1337" spans="1:1" x14ac:dyDescent="0.25">
      <c r="A1337" s="21"/>
    </row>
    <row r="1338" spans="1:1" x14ac:dyDescent="0.25">
      <c r="A1338" s="21"/>
    </row>
    <row r="1339" spans="1:1" x14ac:dyDescent="0.25">
      <c r="A1339" s="21"/>
    </row>
    <row r="1340" spans="1:1" x14ac:dyDescent="0.25">
      <c r="A1340" s="21"/>
    </row>
    <row r="1341" spans="1:1" x14ac:dyDescent="0.25">
      <c r="A1341" s="21"/>
    </row>
    <row r="1342" spans="1:1" x14ac:dyDescent="0.25">
      <c r="A1342" s="21"/>
    </row>
    <row r="1343" spans="1:1" x14ac:dyDescent="0.25">
      <c r="A1343" s="21"/>
    </row>
    <row r="1344" spans="1:1" x14ac:dyDescent="0.25">
      <c r="A1344" s="21"/>
    </row>
    <row r="1345" spans="1:1" x14ac:dyDescent="0.25">
      <c r="A1345" s="21"/>
    </row>
    <row r="1346" spans="1:1" x14ac:dyDescent="0.25">
      <c r="A1346" s="21"/>
    </row>
    <row r="1347" spans="1:1" x14ac:dyDescent="0.25">
      <c r="A1347" s="21"/>
    </row>
    <row r="1348" spans="1:1" x14ac:dyDescent="0.25">
      <c r="A1348" s="21"/>
    </row>
    <row r="1349" spans="1:1" x14ac:dyDescent="0.25">
      <c r="A1349" s="21"/>
    </row>
    <row r="1350" spans="1:1" x14ac:dyDescent="0.25">
      <c r="A1350" s="21"/>
    </row>
    <row r="1351" spans="1:1" x14ac:dyDescent="0.25">
      <c r="A1351" s="21"/>
    </row>
    <row r="1352" spans="1:1" x14ac:dyDescent="0.25">
      <c r="A1352" s="21"/>
    </row>
    <row r="1353" spans="1:1" x14ac:dyDescent="0.25">
      <c r="A1353" s="21"/>
    </row>
    <row r="1354" spans="1:1" x14ac:dyDescent="0.25">
      <c r="A1354" s="21"/>
    </row>
    <row r="1355" spans="1:1" x14ac:dyDescent="0.25">
      <c r="A1355" s="21"/>
    </row>
    <row r="1356" spans="1:1" x14ac:dyDescent="0.25">
      <c r="A1356" s="21"/>
    </row>
    <row r="1357" spans="1:1" x14ac:dyDescent="0.25">
      <c r="A1357" s="21"/>
    </row>
    <row r="1358" spans="1:1" x14ac:dyDescent="0.25">
      <c r="A1358" s="21"/>
    </row>
    <row r="1359" spans="1:1" x14ac:dyDescent="0.25">
      <c r="A1359" s="21"/>
    </row>
    <row r="1360" spans="1:1" x14ac:dyDescent="0.25">
      <c r="A1360" s="21"/>
    </row>
    <row r="1361" spans="1:1" x14ac:dyDescent="0.25">
      <c r="A1361" s="21"/>
    </row>
    <row r="1362" spans="1:1" x14ac:dyDescent="0.25">
      <c r="A1362" s="21"/>
    </row>
    <row r="1363" spans="1:1" x14ac:dyDescent="0.25">
      <c r="A1363" s="21"/>
    </row>
    <row r="1364" spans="1:1" x14ac:dyDescent="0.25">
      <c r="A1364" s="21"/>
    </row>
    <row r="1365" spans="1:1" x14ac:dyDescent="0.25">
      <c r="A1365" s="21"/>
    </row>
    <row r="1366" spans="1:1" x14ac:dyDescent="0.25">
      <c r="A1366" s="21"/>
    </row>
    <row r="1367" spans="1:1" x14ac:dyDescent="0.25">
      <c r="A1367" s="21"/>
    </row>
    <row r="1368" spans="1:1" x14ac:dyDescent="0.25">
      <c r="A1368" s="21"/>
    </row>
    <row r="1369" spans="1:1" x14ac:dyDescent="0.25">
      <c r="A1369" s="21"/>
    </row>
    <row r="1370" spans="1:1" x14ac:dyDescent="0.25">
      <c r="A1370" s="21"/>
    </row>
    <row r="1371" spans="1:1" x14ac:dyDescent="0.25">
      <c r="A1371" s="21"/>
    </row>
    <row r="1372" spans="1:1" x14ac:dyDescent="0.25">
      <c r="A1372" s="21"/>
    </row>
    <row r="1373" spans="1:1" x14ac:dyDescent="0.25">
      <c r="A1373" s="21"/>
    </row>
    <row r="1374" spans="1:1" x14ac:dyDescent="0.25">
      <c r="A1374" s="21"/>
    </row>
    <row r="1375" spans="1:1" x14ac:dyDescent="0.25">
      <c r="A1375" s="21"/>
    </row>
    <row r="1376" spans="1:1" x14ac:dyDescent="0.25">
      <c r="A1376" s="21"/>
    </row>
    <row r="1377" spans="1:1" x14ac:dyDescent="0.25">
      <c r="A1377" s="21"/>
    </row>
    <row r="1378" spans="1:1" x14ac:dyDescent="0.25">
      <c r="A1378" s="21"/>
    </row>
    <row r="1379" spans="1:1" x14ac:dyDescent="0.25">
      <c r="A1379" s="21"/>
    </row>
    <row r="1380" spans="1:1" x14ac:dyDescent="0.25">
      <c r="A1380" s="21"/>
    </row>
    <row r="1381" spans="1:1" x14ac:dyDescent="0.25">
      <c r="A1381" s="21"/>
    </row>
    <row r="1382" spans="1:1" x14ac:dyDescent="0.25">
      <c r="A1382" s="21"/>
    </row>
    <row r="1383" spans="1:1" x14ac:dyDescent="0.25">
      <c r="A1383" s="21"/>
    </row>
    <row r="1384" spans="1:1" x14ac:dyDescent="0.25">
      <c r="A1384" s="21"/>
    </row>
    <row r="1385" spans="1:1" x14ac:dyDescent="0.25">
      <c r="A1385" s="21"/>
    </row>
    <row r="1386" spans="1:1" x14ac:dyDescent="0.25">
      <c r="A1386" s="21"/>
    </row>
    <row r="1387" spans="1:1" x14ac:dyDescent="0.25">
      <c r="A1387" s="21"/>
    </row>
    <row r="1388" spans="1:1" x14ac:dyDescent="0.25">
      <c r="A1388" s="21"/>
    </row>
    <row r="1389" spans="1:1" x14ac:dyDescent="0.25">
      <c r="A1389" s="21"/>
    </row>
    <row r="1390" spans="1:1" x14ac:dyDescent="0.25">
      <c r="A1390" s="21"/>
    </row>
    <row r="1391" spans="1:1" x14ac:dyDescent="0.25">
      <c r="A1391" s="21"/>
    </row>
    <row r="1392" spans="1:1" x14ac:dyDescent="0.25">
      <c r="A1392" s="21"/>
    </row>
    <row r="1393" spans="1:1" x14ac:dyDescent="0.25">
      <c r="A1393" s="21"/>
    </row>
    <row r="1394" spans="1:1" x14ac:dyDescent="0.25">
      <c r="A1394" s="21"/>
    </row>
    <row r="1395" spans="1:1" x14ac:dyDescent="0.25">
      <c r="A1395" s="21"/>
    </row>
    <row r="1396" spans="1:1" x14ac:dyDescent="0.25">
      <c r="A1396" s="21"/>
    </row>
    <row r="1397" spans="1:1" x14ac:dyDescent="0.25">
      <c r="A1397" s="21"/>
    </row>
    <row r="1398" spans="1:1" x14ac:dyDescent="0.25">
      <c r="A1398" s="21"/>
    </row>
    <row r="1399" spans="1:1" x14ac:dyDescent="0.25">
      <c r="A1399" s="21"/>
    </row>
    <row r="1400" spans="1:1" x14ac:dyDescent="0.25">
      <c r="A1400" s="21"/>
    </row>
    <row r="1401" spans="1:1" x14ac:dyDescent="0.25">
      <c r="A1401" s="21"/>
    </row>
    <row r="1402" spans="1:1" x14ac:dyDescent="0.25">
      <c r="A1402" s="21"/>
    </row>
    <row r="1403" spans="1:1" x14ac:dyDescent="0.25">
      <c r="A1403" s="21"/>
    </row>
    <row r="1404" spans="1:1" x14ac:dyDescent="0.25">
      <c r="A1404" s="21"/>
    </row>
    <row r="1405" spans="1:1" x14ac:dyDescent="0.25">
      <c r="A1405" s="21"/>
    </row>
    <row r="1406" spans="1:1" x14ac:dyDescent="0.25">
      <c r="A1406" s="21"/>
    </row>
    <row r="1407" spans="1:1" x14ac:dyDescent="0.25">
      <c r="A1407" s="21"/>
    </row>
    <row r="1408" spans="1:1" x14ac:dyDescent="0.25">
      <c r="A1408" s="21"/>
    </row>
    <row r="1409" spans="1:1" x14ac:dyDescent="0.25">
      <c r="A1409" s="21"/>
    </row>
    <row r="1410" spans="1:1" x14ac:dyDescent="0.25">
      <c r="A1410" s="21"/>
    </row>
    <row r="1411" spans="1:1" x14ac:dyDescent="0.25">
      <c r="A1411" s="21"/>
    </row>
    <row r="1412" spans="1:1" x14ac:dyDescent="0.25">
      <c r="A1412" s="21"/>
    </row>
    <row r="1413" spans="1:1" x14ac:dyDescent="0.25">
      <c r="A1413" s="21"/>
    </row>
    <row r="1414" spans="1:1" x14ac:dyDescent="0.25">
      <c r="A1414" s="21"/>
    </row>
    <row r="1415" spans="1:1" x14ac:dyDescent="0.25">
      <c r="A1415" s="21"/>
    </row>
    <row r="1416" spans="1:1" x14ac:dyDescent="0.25">
      <c r="A1416" s="21"/>
    </row>
    <row r="1417" spans="1:1" x14ac:dyDescent="0.25">
      <c r="A1417" s="21"/>
    </row>
    <row r="1418" spans="1:1" x14ac:dyDescent="0.25">
      <c r="A1418" s="21"/>
    </row>
    <row r="1419" spans="1:1" x14ac:dyDescent="0.25">
      <c r="A1419" s="21"/>
    </row>
    <row r="1420" spans="1:1" x14ac:dyDescent="0.25">
      <c r="A1420" s="21"/>
    </row>
    <row r="1421" spans="1:1" x14ac:dyDescent="0.25">
      <c r="A1421" s="21"/>
    </row>
    <row r="1422" spans="1:1" x14ac:dyDescent="0.25">
      <c r="A1422" s="21"/>
    </row>
    <row r="1423" spans="1:1" x14ac:dyDescent="0.25">
      <c r="A1423" s="21"/>
    </row>
    <row r="1424" spans="1:1" x14ac:dyDescent="0.25">
      <c r="A1424" s="21"/>
    </row>
    <row r="1425" spans="1:1" x14ac:dyDescent="0.25">
      <c r="A1425" s="21"/>
    </row>
    <row r="1426" spans="1:1" x14ac:dyDescent="0.25">
      <c r="A1426" s="21"/>
    </row>
    <row r="1427" spans="1:1" x14ac:dyDescent="0.25">
      <c r="A1427" s="21"/>
    </row>
    <row r="1428" spans="1:1" x14ac:dyDescent="0.25">
      <c r="A1428" s="21"/>
    </row>
    <row r="1429" spans="1:1" x14ac:dyDescent="0.25">
      <c r="A1429" s="21"/>
    </row>
    <row r="1430" spans="1:1" x14ac:dyDescent="0.25">
      <c r="A1430" s="21"/>
    </row>
    <row r="1431" spans="1:1" x14ac:dyDescent="0.25">
      <c r="A1431" s="21"/>
    </row>
    <row r="1432" spans="1:1" x14ac:dyDescent="0.25">
      <c r="A1432" s="21"/>
    </row>
    <row r="1433" spans="1:1" x14ac:dyDescent="0.25">
      <c r="A1433" s="21"/>
    </row>
    <row r="1434" spans="1:1" x14ac:dyDescent="0.25">
      <c r="A1434" s="21"/>
    </row>
    <row r="1435" spans="1:1" x14ac:dyDescent="0.25">
      <c r="A1435" s="21"/>
    </row>
    <row r="1436" spans="1:1" x14ac:dyDescent="0.25">
      <c r="A1436" s="21"/>
    </row>
    <row r="1437" spans="1:1" x14ac:dyDescent="0.25">
      <c r="A1437" s="21"/>
    </row>
    <row r="1438" spans="1:1" x14ac:dyDescent="0.25">
      <c r="A1438" s="21"/>
    </row>
    <row r="1439" spans="1:1" x14ac:dyDescent="0.25">
      <c r="A1439" s="21"/>
    </row>
    <row r="1440" spans="1:1" x14ac:dyDescent="0.25">
      <c r="A1440" s="21"/>
    </row>
    <row r="1441" spans="1:1" x14ac:dyDescent="0.25">
      <c r="A1441" s="21"/>
    </row>
    <row r="1442" spans="1:1" x14ac:dyDescent="0.25">
      <c r="A1442" s="21"/>
    </row>
    <row r="1443" spans="1:1" x14ac:dyDescent="0.25">
      <c r="A1443" s="21"/>
    </row>
    <row r="1444" spans="1:1" x14ac:dyDescent="0.25">
      <c r="A1444" s="21"/>
    </row>
    <row r="1445" spans="1:1" x14ac:dyDescent="0.25">
      <c r="A1445" s="21"/>
    </row>
    <row r="1446" spans="1:1" x14ac:dyDescent="0.25">
      <c r="A1446" s="21"/>
    </row>
    <row r="1447" spans="1:1" x14ac:dyDescent="0.25">
      <c r="A1447" s="21"/>
    </row>
    <row r="1448" spans="1:1" x14ac:dyDescent="0.25">
      <c r="A1448" s="21"/>
    </row>
    <row r="1449" spans="1:1" x14ac:dyDescent="0.25">
      <c r="A1449" s="21"/>
    </row>
    <row r="1450" spans="1:1" x14ac:dyDescent="0.25">
      <c r="A1450" s="21"/>
    </row>
    <row r="1451" spans="1:1" x14ac:dyDescent="0.25">
      <c r="A1451" s="21"/>
    </row>
    <row r="1452" spans="1:1" x14ac:dyDescent="0.25">
      <c r="A1452" s="21"/>
    </row>
    <row r="1453" spans="1:1" x14ac:dyDescent="0.25">
      <c r="A1453" s="21"/>
    </row>
    <row r="1454" spans="1:1" x14ac:dyDescent="0.25">
      <c r="A1454" s="21"/>
    </row>
    <row r="1455" spans="1:1" x14ac:dyDescent="0.25">
      <c r="A1455" s="21"/>
    </row>
    <row r="1456" spans="1:1" x14ac:dyDescent="0.25">
      <c r="A1456" s="21"/>
    </row>
    <row r="1457" spans="1:1" x14ac:dyDescent="0.25">
      <c r="A1457" s="21"/>
    </row>
    <row r="1458" spans="1:1" x14ac:dyDescent="0.25">
      <c r="A1458" s="21"/>
    </row>
    <row r="1459" spans="1:1" x14ac:dyDescent="0.25">
      <c r="A1459" s="21"/>
    </row>
    <row r="1460" spans="1:1" x14ac:dyDescent="0.25">
      <c r="A1460" s="21"/>
    </row>
    <row r="1461" spans="1:1" x14ac:dyDescent="0.25">
      <c r="A1461" s="21"/>
    </row>
    <row r="1462" spans="1:1" x14ac:dyDescent="0.25">
      <c r="A1462" s="21"/>
    </row>
    <row r="1463" spans="1:1" x14ac:dyDescent="0.25">
      <c r="A1463" s="21"/>
    </row>
    <row r="1464" spans="1:1" x14ac:dyDescent="0.25">
      <c r="A1464" s="21"/>
    </row>
    <row r="1465" spans="1:1" x14ac:dyDescent="0.25">
      <c r="A1465" s="21"/>
    </row>
    <row r="1466" spans="1:1" x14ac:dyDescent="0.25">
      <c r="A1466" s="21"/>
    </row>
    <row r="1467" spans="1:1" x14ac:dyDescent="0.25">
      <c r="A1467" s="21"/>
    </row>
    <row r="1468" spans="1:1" x14ac:dyDescent="0.25">
      <c r="A1468" s="21"/>
    </row>
    <row r="1469" spans="1:1" x14ac:dyDescent="0.25">
      <c r="A1469" s="21"/>
    </row>
    <row r="1470" spans="1:1" x14ac:dyDescent="0.25">
      <c r="A1470" s="21"/>
    </row>
    <row r="1471" spans="1:1" x14ac:dyDescent="0.25">
      <c r="A1471" s="21"/>
    </row>
    <row r="1472" spans="1:1" x14ac:dyDescent="0.25">
      <c r="A1472" s="21"/>
    </row>
    <row r="1473" spans="1:1" x14ac:dyDescent="0.25">
      <c r="A1473" s="21"/>
    </row>
    <row r="1474" spans="1:1" x14ac:dyDescent="0.25">
      <c r="A1474" s="21"/>
    </row>
    <row r="1475" spans="1:1" x14ac:dyDescent="0.25">
      <c r="A1475" s="21"/>
    </row>
    <row r="1476" spans="1:1" x14ac:dyDescent="0.25">
      <c r="A1476" s="21"/>
    </row>
    <row r="1477" spans="1:1" x14ac:dyDescent="0.25">
      <c r="A1477" s="21"/>
    </row>
    <row r="1478" spans="1:1" x14ac:dyDescent="0.25">
      <c r="A1478" s="21"/>
    </row>
    <row r="1479" spans="1:1" x14ac:dyDescent="0.25">
      <c r="A1479" s="21"/>
    </row>
    <row r="1480" spans="1:1" x14ac:dyDescent="0.25">
      <c r="A1480" s="21"/>
    </row>
    <row r="1481" spans="1:1" x14ac:dyDescent="0.25">
      <c r="A1481" s="21"/>
    </row>
    <row r="1482" spans="1:1" x14ac:dyDescent="0.25">
      <c r="A1482" s="21"/>
    </row>
    <row r="1483" spans="1:1" x14ac:dyDescent="0.25">
      <c r="A1483" s="21"/>
    </row>
    <row r="1484" spans="1:1" x14ac:dyDescent="0.25">
      <c r="A1484" s="21"/>
    </row>
    <row r="1485" spans="1:1" x14ac:dyDescent="0.25">
      <c r="A1485" s="21"/>
    </row>
    <row r="1486" spans="1:1" x14ac:dyDescent="0.25">
      <c r="A1486" s="21"/>
    </row>
    <row r="1487" spans="1:1" x14ac:dyDescent="0.25">
      <c r="A1487" s="21"/>
    </row>
    <row r="1488" spans="1:1" x14ac:dyDescent="0.25">
      <c r="A1488" s="21"/>
    </row>
    <row r="1489" spans="1:1" x14ac:dyDescent="0.25">
      <c r="A1489" s="21"/>
    </row>
    <row r="1490" spans="1:1" x14ac:dyDescent="0.25">
      <c r="A1490" s="21"/>
    </row>
    <row r="1491" spans="1:1" x14ac:dyDescent="0.25">
      <c r="A1491" s="21"/>
    </row>
    <row r="1492" spans="1:1" x14ac:dyDescent="0.25">
      <c r="A1492" s="21"/>
    </row>
    <row r="1493" spans="1:1" x14ac:dyDescent="0.25">
      <c r="A1493" s="21"/>
    </row>
    <row r="1494" spans="1:1" x14ac:dyDescent="0.25">
      <c r="A1494" s="21"/>
    </row>
    <row r="1495" spans="1:1" x14ac:dyDescent="0.25">
      <c r="A1495" s="21"/>
    </row>
    <row r="1496" spans="1:1" x14ac:dyDescent="0.25">
      <c r="A1496" s="21"/>
    </row>
    <row r="1497" spans="1:1" x14ac:dyDescent="0.25">
      <c r="A1497" s="21"/>
    </row>
    <row r="1498" spans="1:1" x14ac:dyDescent="0.25">
      <c r="A1498" s="21"/>
    </row>
    <row r="1499" spans="1:1" x14ac:dyDescent="0.25">
      <c r="A1499" s="21"/>
    </row>
    <row r="1500" spans="1:1" x14ac:dyDescent="0.25">
      <c r="A1500" s="21"/>
    </row>
    <row r="1501" spans="1:1" x14ac:dyDescent="0.25">
      <c r="A1501" s="21"/>
    </row>
    <row r="1502" spans="1:1" x14ac:dyDescent="0.25">
      <c r="A1502" s="21"/>
    </row>
    <row r="1503" spans="1:1" x14ac:dyDescent="0.25">
      <c r="A1503" s="21"/>
    </row>
    <row r="1504" spans="1:1" x14ac:dyDescent="0.25">
      <c r="A1504" s="21"/>
    </row>
    <row r="1505" spans="1:1" x14ac:dyDescent="0.25">
      <c r="A1505" s="21"/>
    </row>
    <row r="1506" spans="1:1" x14ac:dyDescent="0.25">
      <c r="A1506" s="21"/>
    </row>
    <row r="1507" spans="1:1" x14ac:dyDescent="0.25">
      <c r="A1507" s="21"/>
    </row>
    <row r="1508" spans="1:1" x14ac:dyDescent="0.25">
      <c r="A1508" s="21"/>
    </row>
    <row r="1509" spans="1:1" x14ac:dyDescent="0.25">
      <c r="A1509" s="21"/>
    </row>
    <row r="1510" spans="1:1" x14ac:dyDescent="0.25">
      <c r="A1510" s="21"/>
    </row>
    <row r="1511" spans="1:1" x14ac:dyDescent="0.25">
      <c r="A1511" s="21"/>
    </row>
    <row r="1512" spans="1:1" x14ac:dyDescent="0.25">
      <c r="A1512" s="21"/>
    </row>
    <row r="1513" spans="1:1" x14ac:dyDescent="0.25">
      <c r="A1513" s="21"/>
    </row>
    <row r="1514" spans="1:1" x14ac:dyDescent="0.25">
      <c r="A1514" s="21"/>
    </row>
    <row r="1515" spans="1:1" x14ac:dyDescent="0.25">
      <c r="A1515" s="21"/>
    </row>
    <row r="1516" spans="1:1" x14ac:dyDescent="0.25">
      <c r="A1516" s="21"/>
    </row>
    <row r="1517" spans="1:1" x14ac:dyDescent="0.25">
      <c r="A1517" s="21"/>
    </row>
    <row r="1518" spans="1:1" x14ac:dyDescent="0.25">
      <c r="A1518" s="21"/>
    </row>
    <row r="1519" spans="1:1" x14ac:dyDescent="0.25">
      <c r="A1519" s="21"/>
    </row>
    <row r="1520" spans="1:1" x14ac:dyDescent="0.25">
      <c r="A1520" s="21"/>
    </row>
    <row r="1521" spans="1:1" x14ac:dyDescent="0.25">
      <c r="A1521" s="21"/>
    </row>
    <row r="1522" spans="1:1" x14ac:dyDescent="0.25">
      <c r="A1522" s="21"/>
    </row>
    <row r="1523" spans="1:1" x14ac:dyDescent="0.25">
      <c r="A1523" s="21"/>
    </row>
    <row r="1524" spans="1:1" x14ac:dyDescent="0.25">
      <c r="A1524" s="21"/>
    </row>
    <row r="1525" spans="1:1" x14ac:dyDescent="0.25">
      <c r="A1525" s="21"/>
    </row>
    <row r="1526" spans="1:1" x14ac:dyDescent="0.25">
      <c r="A1526" s="21"/>
    </row>
    <row r="1527" spans="1:1" x14ac:dyDescent="0.25">
      <c r="A1527" s="21"/>
    </row>
    <row r="1528" spans="1:1" x14ac:dyDescent="0.25">
      <c r="A1528" s="21"/>
    </row>
    <row r="1529" spans="1:1" x14ac:dyDescent="0.25">
      <c r="A1529" s="21"/>
    </row>
    <row r="1530" spans="1:1" x14ac:dyDescent="0.25">
      <c r="A1530" s="21"/>
    </row>
    <row r="1531" spans="1:1" x14ac:dyDescent="0.25">
      <c r="A1531" s="21"/>
    </row>
    <row r="1532" spans="1:1" x14ac:dyDescent="0.25">
      <c r="A1532" s="21"/>
    </row>
    <row r="1533" spans="1:1" x14ac:dyDescent="0.25">
      <c r="A1533" s="21"/>
    </row>
    <row r="1534" spans="1:1" x14ac:dyDescent="0.25">
      <c r="A1534" s="21"/>
    </row>
    <row r="1535" spans="1:1" x14ac:dyDescent="0.25">
      <c r="A1535" s="21"/>
    </row>
    <row r="1536" spans="1:1" x14ac:dyDescent="0.25">
      <c r="A1536" s="21"/>
    </row>
    <row r="1537" spans="1:1" x14ac:dyDescent="0.25">
      <c r="A1537" s="21"/>
    </row>
    <row r="1538" spans="1:1" x14ac:dyDescent="0.25">
      <c r="A1538" s="21"/>
    </row>
    <row r="1539" spans="1:1" x14ac:dyDescent="0.25">
      <c r="A1539" s="21"/>
    </row>
    <row r="1540" spans="1:1" x14ac:dyDescent="0.25">
      <c r="A1540" s="21"/>
    </row>
    <row r="1541" spans="1:1" x14ac:dyDescent="0.25">
      <c r="A1541" s="21"/>
    </row>
    <row r="1542" spans="1:1" x14ac:dyDescent="0.25">
      <c r="A1542" s="21"/>
    </row>
    <row r="1543" spans="1:1" x14ac:dyDescent="0.25">
      <c r="A1543" s="21"/>
    </row>
    <row r="1544" spans="1:1" x14ac:dyDescent="0.25">
      <c r="A1544" s="21"/>
    </row>
    <row r="1545" spans="1:1" x14ac:dyDescent="0.25">
      <c r="A1545" s="21"/>
    </row>
    <row r="1546" spans="1:1" x14ac:dyDescent="0.25">
      <c r="A1546" s="21"/>
    </row>
    <row r="1547" spans="1:1" x14ac:dyDescent="0.25">
      <c r="A1547" s="21"/>
    </row>
    <row r="1548" spans="1:1" x14ac:dyDescent="0.25">
      <c r="A1548" s="21"/>
    </row>
    <row r="1549" spans="1:1" x14ac:dyDescent="0.25">
      <c r="A1549" s="21"/>
    </row>
    <row r="1550" spans="1:1" x14ac:dyDescent="0.25">
      <c r="A1550" s="21"/>
    </row>
    <row r="1551" spans="1:1" x14ac:dyDescent="0.25">
      <c r="A1551" s="21"/>
    </row>
    <row r="1552" spans="1:1" x14ac:dyDescent="0.25">
      <c r="A1552" s="21"/>
    </row>
    <row r="1553" spans="1:1" x14ac:dyDescent="0.25">
      <c r="A1553" s="21"/>
    </row>
    <row r="1554" spans="1:1" x14ac:dyDescent="0.25">
      <c r="A1554" s="21"/>
    </row>
    <row r="1555" spans="1:1" x14ac:dyDescent="0.25">
      <c r="A1555" s="21"/>
    </row>
    <row r="1556" spans="1:1" x14ac:dyDescent="0.25">
      <c r="A1556" s="21"/>
    </row>
    <row r="1557" spans="1:1" x14ac:dyDescent="0.25">
      <c r="A1557" s="21"/>
    </row>
    <row r="1558" spans="1:1" x14ac:dyDescent="0.25">
      <c r="A1558" s="21"/>
    </row>
    <row r="1559" spans="1:1" x14ac:dyDescent="0.25">
      <c r="A1559" s="21"/>
    </row>
    <row r="1560" spans="1:1" x14ac:dyDescent="0.25">
      <c r="A1560" s="21"/>
    </row>
    <row r="1561" spans="1:1" x14ac:dyDescent="0.25">
      <c r="A1561" s="21"/>
    </row>
    <row r="1562" spans="1:1" x14ac:dyDescent="0.25">
      <c r="A1562" s="21"/>
    </row>
    <row r="1563" spans="1:1" x14ac:dyDescent="0.25">
      <c r="A1563" s="21"/>
    </row>
    <row r="1564" spans="1:1" x14ac:dyDescent="0.25">
      <c r="A1564" s="21"/>
    </row>
    <row r="1565" spans="1:1" x14ac:dyDescent="0.25">
      <c r="A1565" s="21"/>
    </row>
    <row r="1566" spans="1:1" x14ac:dyDescent="0.25">
      <c r="A1566" s="21"/>
    </row>
    <row r="1567" spans="1:1" x14ac:dyDescent="0.25">
      <c r="A1567" s="21"/>
    </row>
    <row r="1568" spans="1:1" x14ac:dyDescent="0.25">
      <c r="A1568" s="21"/>
    </row>
    <row r="1569" spans="1:1" x14ac:dyDescent="0.25">
      <c r="A1569" s="21"/>
    </row>
    <row r="1570" spans="1:1" x14ac:dyDescent="0.25">
      <c r="A1570" s="21"/>
    </row>
    <row r="1571" spans="1:1" x14ac:dyDescent="0.25">
      <c r="A1571" s="21"/>
    </row>
    <row r="1572" spans="1:1" x14ac:dyDescent="0.25">
      <c r="A1572" s="21"/>
    </row>
    <row r="1573" spans="1:1" x14ac:dyDescent="0.25">
      <c r="A1573" s="21"/>
    </row>
    <row r="1574" spans="1:1" x14ac:dyDescent="0.25">
      <c r="A1574" s="21"/>
    </row>
    <row r="1575" spans="1:1" x14ac:dyDescent="0.25">
      <c r="A1575" s="21"/>
    </row>
    <row r="1576" spans="1:1" x14ac:dyDescent="0.25">
      <c r="A1576" s="21"/>
    </row>
    <row r="1577" spans="1:1" x14ac:dyDescent="0.25">
      <c r="A1577" s="21"/>
    </row>
    <row r="1578" spans="1:1" x14ac:dyDescent="0.25">
      <c r="A1578" s="21"/>
    </row>
    <row r="1579" spans="1:1" x14ac:dyDescent="0.25">
      <c r="A1579" s="21"/>
    </row>
    <row r="1580" spans="1:1" x14ac:dyDescent="0.25">
      <c r="A1580" s="21"/>
    </row>
    <row r="1581" spans="1:1" x14ac:dyDescent="0.25">
      <c r="A1581" s="21"/>
    </row>
    <row r="1582" spans="1:1" x14ac:dyDescent="0.25">
      <c r="A1582" s="21"/>
    </row>
    <row r="1583" spans="1:1" x14ac:dyDescent="0.25">
      <c r="A1583" s="21"/>
    </row>
    <row r="1584" spans="1:1" x14ac:dyDescent="0.25">
      <c r="A1584" s="21"/>
    </row>
    <row r="1585" spans="1:1" x14ac:dyDescent="0.25">
      <c r="A1585" s="21"/>
    </row>
    <row r="1586" spans="1:1" x14ac:dyDescent="0.25">
      <c r="A1586" s="21"/>
    </row>
    <row r="1587" spans="1:1" x14ac:dyDescent="0.25">
      <c r="A1587" s="21"/>
    </row>
    <row r="1588" spans="1:1" x14ac:dyDescent="0.25">
      <c r="A1588" s="21"/>
    </row>
    <row r="1589" spans="1:1" x14ac:dyDescent="0.25">
      <c r="A1589" s="21"/>
    </row>
    <row r="1590" spans="1:1" x14ac:dyDescent="0.25">
      <c r="A1590" s="21"/>
    </row>
    <row r="1591" spans="1:1" x14ac:dyDescent="0.25">
      <c r="A1591" s="21"/>
    </row>
    <row r="1592" spans="1:1" x14ac:dyDescent="0.25">
      <c r="A1592" s="21"/>
    </row>
    <row r="1593" spans="1:1" x14ac:dyDescent="0.25">
      <c r="A1593" s="21"/>
    </row>
    <row r="1594" spans="1:1" x14ac:dyDescent="0.25">
      <c r="A1594" s="21"/>
    </row>
    <row r="1595" spans="1:1" x14ac:dyDescent="0.25">
      <c r="A1595" s="21"/>
    </row>
    <row r="1596" spans="1:1" x14ac:dyDescent="0.25">
      <c r="A1596" s="21"/>
    </row>
    <row r="1597" spans="1:1" x14ac:dyDescent="0.25">
      <c r="A1597" s="21"/>
    </row>
    <row r="1598" spans="1:1" x14ac:dyDescent="0.25">
      <c r="A1598" s="21"/>
    </row>
    <row r="1599" spans="1:1" x14ac:dyDescent="0.25">
      <c r="A1599" s="21"/>
    </row>
    <row r="1600" spans="1:1" x14ac:dyDescent="0.25">
      <c r="A1600" s="21"/>
    </row>
    <row r="1601" spans="1:1" x14ac:dyDescent="0.25">
      <c r="A1601" s="21"/>
    </row>
    <row r="1602" spans="1:1" x14ac:dyDescent="0.25">
      <c r="A1602" s="21"/>
    </row>
    <row r="1603" spans="1:1" x14ac:dyDescent="0.25">
      <c r="A1603" s="21"/>
    </row>
    <row r="1604" spans="1:1" x14ac:dyDescent="0.25">
      <c r="A1604" s="21"/>
    </row>
    <row r="1605" spans="1:1" x14ac:dyDescent="0.25">
      <c r="A1605" s="21"/>
    </row>
    <row r="1606" spans="1:1" x14ac:dyDescent="0.25">
      <c r="A1606" s="21"/>
    </row>
    <row r="1607" spans="1:1" x14ac:dyDescent="0.25">
      <c r="A1607" s="21"/>
    </row>
    <row r="1608" spans="1:1" x14ac:dyDescent="0.25">
      <c r="A1608" s="21"/>
    </row>
    <row r="1609" spans="1:1" x14ac:dyDescent="0.25">
      <c r="A1609" s="21"/>
    </row>
    <row r="1610" spans="1:1" x14ac:dyDescent="0.25">
      <c r="A1610" s="21"/>
    </row>
    <row r="1611" spans="1:1" x14ac:dyDescent="0.25">
      <c r="A1611" s="21"/>
    </row>
    <row r="1612" spans="1:1" x14ac:dyDescent="0.25">
      <c r="A1612" s="21"/>
    </row>
    <row r="1613" spans="1:1" x14ac:dyDescent="0.25">
      <c r="A1613" s="21"/>
    </row>
    <row r="1614" spans="1:1" x14ac:dyDescent="0.25">
      <c r="A1614" s="21"/>
    </row>
    <row r="1615" spans="1:1" x14ac:dyDescent="0.25">
      <c r="A1615" s="21"/>
    </row>
    <row r="1616" spans="1:1" x14ac:dyDescent="0.25">
      <c r="A1616" s="21"/>
    </row>
    <row r="1617" spans="1:1" x14ac:dyDescent="0.25">
      <c r="A1617" s="21"/>
    </row>
    <row r="1618" spans="1:1" x14ac:dyDescent="0.25">
      <c r="A1618" s="21"/>
    </row>
    <row r="1619" spans="1:1" x14ac:dyDescent="0.25">
      <c r="A1619" s="21"/>
    </row>
    <row r="1620" spans="1:1" x14ac:dyDescent="0.25">
      <c r="A1620" s="21"/>
    </row>
    <row r="1621" spans="1:1" x14ac:dyDescent="0.25">
      <c r="A1621" s="21"/>
    </row>
    <row r="1622" spans="1:1" x14ac:dyDescent="0.25">
      <c r="A1622" s="21"/>
    </row>
    <row r="1623" spans="1:1" x14ac:dyDescent="0.25">
      <c r="A1623" s="21"/>
    </row>
    <row r="1624" spans="1:1" x14ac:dyDescent="0.25">
      <c r="A1624" s="21"/>
    </row>
    <row r="1625" spans="1:1" x14ac:dyDescent="0.25">
      <c r="A1625" s="21"/>
    </row>
    <row r="1626" spans="1:1" x14ac:dyDescent="0.25">
      <c r="A1626" s="21"/>
    </row>
    <row r="1627" spans="1:1" x14ac:dyDescent="0.25">
      <c r="A1627" s="21"/>
    </row>
    <row r="1628" spans="1:1" x14ac:dyDescent="0.25">
      <c r="A1628" s="21"/>
    </row>
    <row r="1629" spans="1:1" x14ac:dyDescent="0.25">
      <c r="A1629" s="21"/>
    </row>
    <row r="1630" spans="1:1" x14ac:dyDescent="0.25">
      <c r="A1630" s="21"/>
    </row>
    <row r="1631" spans="1:1" x14ac:dyDescent="0.25">
      <c r="A1631" s="21"/>
    </row>
    <row r="1632" spans="1:1" x14ac:dyDescent="0.25">
      <c r="A1632" s="21"/>
    </row>
    <row r="1633" spans="1:1" x14ac:dyDescent="0.25">
      <c r="A1633" s="21"/>
    </row>
    <row r="1634" spans="1:1" x14ac:dyDescent="0.25">
      <c r="A1634" s="21"/>
    </row>
    <row r="1635" spans="1:1" x14ac:dyDescent="0.25">
      <c r="A1635" s="21"/>
    </row>
    <row r="1636" spans="1:1" x14ac:dyDescent="0.25">
      <c r="A1636" s="21"/>
    </row>
    <row r="1637" spans="1:1" x14ac:dyDescent="0.25">
      <c r="A1637" s="21"/>
    </row>
    <row r="1638" spans="1:1" x14ac:dyDescent="0.25">
      <c r="A1638" s="21"/>
    </row>
    <row r="1639" spans="1:1" x14ac:dyDescent="0.25">
      <c r="A1639" s="21"/>
    </row>
    <row r="1640" spans="1:1" x14ac:dyDescent="0.25">
      <c r="A1640" s="21"/>
    </row>
    <row r="1641" spans="1:1" x14ac:dyDescent="0.25">
      <c r="A1641" s="21"/>
    </row>
    <row r="1642" spans="1:1" x14ac:dyDescent="0.25">
      <c r="A1642" s="21"/>
    </row>
    <row r="1643" spans="1:1" x14ac:dyDescent="0.25">
      <c r="A1643" s="21"/>
    </row>
    <row r="1644" spans="1:1" x14ac:dyDescent="0.25">
      <c r="A1644" s="21"/>
    </row>
    <row r="1645" spans="1:1" x14ac:dyDescent="0.25">
      <c r="A1645" s="21"/>
    </row>
    <row r="1646" spans="1:1" x14ac:dyDescent="0.25">
      <c r="A1646" s="21"/>
    </row>
    <row r="1647" spans="1:1" x14ac:dyDescent="0.25">
      <c r="A1647" s="21"/>
    </row>
    <row r="1648" spans="1:1" x14ac:dyDescent="0.25">
      <c r="A1648" s="21"/>
    </row>
    <row r="1649" spans="1:1" x14ac:dyDescent="0.25">
      <c r="A1649" s="21"/>
    </row>
    <row r="1650" spans="1:1" x14ac:dyDescent="0.25">
      <c r="A1650" s="21"/>
    </row>
    <row r="1651" spans="1:1" x14ac:dyDescent="0.25">
      <c r="A1651" s="21"/>
    </row>
    <row r="1652" spans="1:1" x14ac:dyDescent="0.25">
      <c r="A1652" s="21"/>
    </row>
    <row r="1653" spans="1:1" x14ac:dyDescent="0.25">
      <c r="A1653" s="21"/>
    </row>
    <row r="1654" spans="1:1" x14ac:dyDescent="0.25">
      <c r="A1654" s="21"/>
    </row>
    <row r="1655" spans="1:1" x14ac:dyDescent="0.25">
      <c r="A1655" s="21"/>
    </row>
    <row r="1656" spans="1:1" x14ac:dyDescent="0.25">
      <c r="A1656" s="21"/>
    </row>
    <row r="1657" spans="1:1" x14ac:dyDescent="0.25">
      <c r="A1657" s="21"/>
    </row>
    <row r="1658" spans="1:1" x14ac:dyDescent="0.25">
      <c r="A1658" s="21"/>
    </row>
    <row r="1659" spans="1:1" x14ac:dyDescent="0.25">
      <c r="A1659" s="21"/>
    </row>
    <row r="1660" spans="1:1" x14ac:dyDescent="0.25">
      <c r="A1660" s="21"/>
    </row>
    <row r="1661" spans="1:1" x14ac:dyDescent="0.25">
      <c r="A1661" s="21"/>
    </row>
    <row r="1662" spans="1:1" x14ac:dyDescent="0.25">
      <c r="A1662" s="21"/>
    </row>
    <row r="1663" spans="1:1" x14ac:dyDescent="0.25">
      <c r="A1663" s="21"/>
    </row>
    <row r="1664" spans="1:1" x14ac:dyDescent="0.25">
      <c r="A1664" s="21"/>
    </row>
    <row r="1665" spans="1:1" x14ac:dyDescent="0.25">
      <c r="A1665" s="21"/>
    </row>
    <row r="1666" spans="1:1" x14ac:dyDescent="0.25">
      <c r="A1666" s="21"/>
    </row>
    <row r="1667" spans="1:1" x14ac:dyDescent="0.25">
      <c r="A1667" s="21"/>
    </row>
    <row r="1668" spans="1:1" x14ac:dyDescent="0.25">
      <c r="A1668" s="21"/>
    </row>
    <row r="1669" spans="1:1" x14ac:dyDescent="0.25">
      <c r="A1669" s="21"/>
    </row>
    <row r="1670" spans="1:1" x14ac:dyDescent="0.25">
      <c r="A1670" s="21"/>
    </row>
    <row r="1671" spans="1:1" x14ac:dyDescent="0.25">
      <c r="A1671" s="21"/>
    </row>
    <row r="1672" spans="1:1" x14ac:dyDescent="0.25">
      <c r="A1672" s="21"/>
    </row>
    <row r="1673" spans="1:1" x14ac:dyDescent="0.25">
      <c r="A1673" s="21"/>
    </row>
    <row r="1674" spans="1:1" x14ac:dyDescent="0.25">
      <c r="A1674" s="21"/>
    </row>
    <row r="1675" spans="1:1" x14ac:dyDescent="0.25">
      <c r="A1675" s="21"/>
    </row>
    <row r="1676" spans="1:1" x14ac:dyDescent="0.25">
      <c r="A1676" s="21"/>
    </row>
    <row r="1677" spans="1:1" x14ac:dyDescent="0.25">
      <c r="A1677" s="21"/>
    </row>
    <row r="1678" spans="1:1" x14ac:dyDescent="0.25">
      <c r="A1678" s="21"/>
    </row>
    <row r="1679" spans="1:1" x14ac:dyDescent="0.25">
      <c r="A1679" s="21"/>
    </row>
    <row r="1680" spans="1:1" x14ac:dyDescent="0.25">
      <c r="A1680" s="21"/>
    </row>
    <row r="1681" spans="1:1" x14ac:dyDescent="0.25">
      <c r="A1681" s="21"/>
    </row>
    <row r="1682" spans="1:1" x14ac:dyDescent="0.25">
      <c r="A1682" s="21"/>
    </row>
    <row r="1683" spans="1:1" x14ac:dyDescent="0.25">
      <c r="A1683" s="21"/>
    </row>
    <row r="1684" spans="1:1" x14ac:dyDescent="0.25">
      <c r="A1684" s="21"/>
    </row>
    <row r="1685" spans="1:1" x14ac:dyDescent="0.25">
      <c r="A1685" s="21"/>
    </row>
    <row r="1686" spans="1:1" x14ac:dyDescent="0.25">
      <c r="A1686" s="21"/>
    </row>
    <row r="1687" spans="1:1" x14ac:dyDescent="0.25">
      <c r="A1687" s="21"/>
    </row>
    <row r="1688" spans="1:1" x14ac:dyDescent="0.25">
      <c r="A1688" s="21"/>
    </row>
    <row r="1689" spans="1:1" x14ac:dyDescent="0.25">
      <c r="A1689" s="21"/>
    </row>
    <row r="1690" spans="1:1" x14ac:dyDescent="0.25">
      <c r="A1690" s="21"/>
    </row>
    <row r="1691" spans="1:1" x14ac:dyDescent="0.25">
      <c r="A1691" s="21"/>
    </row>
    <row r="1692" spans="1:1" x14ac:dyDescent="0.25">
      <c r="A1692" s="21"/>
    </row>
    <row r="1693" spans="1:1" x14ac:dyDescent="0.25">
      <c r="A1693" s="21"/>
    </row>
    <row r="1694" spans="1:1" x14ac:dyDescent="0.25">
      <c r="A1694" s="21"/>
    </row>
    <row r="1695" spans="1:1" x14ac:dyDescent="0.25">
      <c r="A1695" s="21"/>
    </row>
    <row r="1696" spans="1:1" x14ac:dyDescent="0.25">
      <c r="A1696" s="21"/>
    </row>
    <row r="1697" spans="1:1" x14ac:dyDescent="0.25">
      <c r="A1697" s="21"/>
    </row>
    <row r="1698" spans="1:1" x14ac:dyDescent="0.25">
      <c r="A1698" s="21"/>
    </row>
    <row r="1699" spans="1:1" x14ac:dyDescent="0.25">
      <c r="A1699" s="21"/>
    </row>
    <row r="1700" spans="1:1" x14ac:dyDescent="0.25">
      <c r="A1700" s="21"/>
    </row>
    <row r="1701" spans="1:1" x14ac:dyDescent="0.25">
      <c r="A1701" s="21"/>
    </row>
    <row r="1702" spans="1:1" x14ac:dyDescent="0.25">
      <c r="A1702" s="21"/>
    </row>
    <row r="1703" spans="1:1" x14ac:dyDescent="0.25">
      <c r="A1703" s="21"/>
    </row>
    <row r="1704" spans="1:1" x14ac:dyDescent="0.25">
      <c r="A1704" s="21"/>
    </row>
    <row r="1705" spans="1:1" x14ac:dyDescent="0.25">
      <c r="A1705" s="21"/>
    </row>
    <row r="1706" spans="1:1" x14ac:dyDescent="0.25">
      <c r="A1706" s="21"/>
    </row>
    <row r="1707" spans="1:1" x14ac:dyDescent="0.25">
      <c r="A1707" s="21"/>
    </row>
    <row r="1708" spans="1:1" x14ac:dyDescent="0.25">
      <c r="A1708" s="21"/>
    </row>
    <row r="1709" spans="1:1" x14ac:dyDescent="0.25">
      <c r="A1709" s="21"/>
    </row>
    <row r="1710" spans="1:1" x14ac:dyDescent="0.25">
      <c r="A1710" s="21"/>
    </row>
    <row r="1711" spans="1:1" x14ac:dyDescent="0.25">
      <c r="A1711" s="21"/>
    </row>
    <row r="1712" spans="1:1" x14ac:dyDescent="0.25">
      <c r="A1712" s="21"/>
    </row>
    <row r="1713" spans="1:1" x14ac:dyDescent="0.25">
      <c r="A1713" s="21"/>
    </row>
    <row r="1714" spans="1:1" x14ac:dyDescent="0.25">
      <c r="A1714" s="21"/>
    </row>
    <row r="1715" spans="1:1" x14ac:dyDescent="0.25">
      <c r="A1715" s="21"/>
    </row>
    <row r="1716" spans="1:1" x14ac:dyDescent="0.25">
      <c r="A1716" s="21"/>
    </row>
    <row r="1717" spans="1:1" x14ac:dyDescent="0.25">
      <c r="A1717" s="21"/>
    </row>
    <row r="1718" spans="1:1" x14ac:dyDescent="0.25">
      <c r="A1718" s="21"/>
    </row>
    <row r="1719" spans="1:1" x14ac:dyDescent="0.25">
      <c r="A1719" s="21"/>
    </row>
    <row r="1720" spans="1:1" x14ac:dyDescent="0.25">
      <c r="A1720" s="21"/>
    </row>
    <row r="1721" spans="1:1" x14ac:dyDescent="0.25">
      <c r="A1721" s="21"/>
    </row>
    <row r="1722" spans="1:1" x14ac:dyDescent="0.25">
      <c r="A1722" s="21"/>
    </row>
    <row r="1723" spans="1:1" x14ac:dyDescent="0.25">
      <c r="A1723" s="21"/>
    </row>
    <row r="1724" spans="1:1" x14ac:dyDescent="0.25">
      <c r="A1724" s="21"/>
    </row>
    <row r="1725" spans="1:1" x14ac:dyDescent="0.25">
      <c r="A1725" s="21"/>
    </row>
    <row r="1726" spans="1:1" x14ac:dyDescent="0.25">
      <c r="A1726" s="21"/>
    </row>
    <row r="1727" spans="1:1" x14ac:dyDescent="0.25">
      <c r="A1727" s="21"/>
    </row>
    <row r="1728" spans="1:1" x14ac:dyDescent="0.25">
      <c r="A1728" s="21"/>
    </row>
    <row r="1729" spans="1:1" x14ac:dyDescent="0.25">
      <c r="A1729" s="21"/>
    </row>
    <row r="1730" spans="1:1" x14ac:dyDescent="0.25">
      <c r="A1730" s="21"/>
    </row>
    <row r="1731" spans="1:1" x14ac:dyDescent="0.25">
      <c r="A1731" s="21"/>
    </row>
    <row r="1732" spans="1:1" x14ac:dyDescent="0.25">
      <c r="A1732" s="21"/>
    </row>
    <row r="1733" spans="1:1" x14ac:dyDescent="0.25">
      <c r="A1733" s="21"/>
    </row>
    <row r="1734" spans="1:1" x14ac:dyDescent="0.25">
      <c r="A1734" s="21"/>
    </row>
    <row r="1735" spans="1:1" x14ac:dyDescent="0.25">
      <c r="A1735" s="21"/>
    </row>
    <row r="1736" spans="1:1" x14ac:dyDescent="0.25">
      <c r="A1736" s="21"/>
    </row>
    <row r="1737" spans="1:1" x14ac:dyDescent="0.25">
      <c r="A1737" s="21"/>
    </row>
    <row r="1738" spans="1:1" x14ac:dyDescent="0.25">
      <c r="A1738" s="21"/>
    </row>
    <row r="1739" spans="1:1" x14ac:dyDescent="0.25">
      <c r="A1739" s="21"/>
    </row>
    <row r="1740" spans="1:1" x14ac:dyDescent="0.25">
      <c r="A1740" s="21"/>
    </row>
    <row r="1741" spans="1:1" x14ac:dyDescent="0.25">
      <c r="A1741" s="21"/>
    </row>
    <row r="1742" spans="1:1" x14ac:dyDescent="0.25">
      <c r="A1742" s="21"/>
    </row>
    <row r="1743" spans="1:1" x14ac:dyDescent="0.25">
      <c r="A1743" s="21"/>
    </row>
    <row r="1744" spans="1:1" x14ac:dyDescent="0.25">
      <c r="A1744" s="21"/>
    </row>
    <row r="1745" spans="1:1" x14ac:dyDescent="0.25">
      <c r="A1745" s="21"/>
    </row>
    <row r="1746" spans="1:1" x14ac:dyDescent="0.25">
      <c r="A1746" s="21"/>
    </row>
    <row r="1747" spans="1:1" x14ac:dyDescent="0.25">
      <c r="A1747" s="21"/>
    </row>
    <row r="1748" spans="1:1" x14ac:dyDescent="0.25">
      <c r="A1748" s="21"/>
    </row>
    <row r="1749" spans="1:1" x14ac:dyDescent="0.25">
      <c r="A1749" s="21"/>
    </row>
    <row r="1750" spans="1:1" x14ac:dyDescent="0.25">
      <c r="A1750" s="21"/>
    </row>
    <row r="1751" spans="1:1" x14ac:dyDescent="0.25">
      <c r="A1751" s="21"/>
    </row>
    <row r="1752" spans="1:1" x14ac:dyDescent="0.25">
      <c r="A1752" s="21"/>
    </row>
    <row r="1753" spans="1:1" x14ac:dyDescent="0.25">
      <c r="A1753" s="21"/>
    </row>
    <row r="1754" spans="1:1" x14ac:dyDescent="0.25">
      <c r="A1754" s="21"/>
    </row>
    <row r="1755" spans="1:1" x14ac:dyDescent="0.25">
      <c r="A1755" s="21"/>
    </row>
    <row r="1756" spans="1:1" x14ac:dyDescent="0.25">
      <c r="A1756" s="21"/>
    </row>
    <row r="1757" spans="1:1" x14ac:dyDescent="0.25">
      <c r="A1757" s="21"/>
    </row>
    <row r="1758" spans="1:1" x14ac:dyDescent="0.25">
      <c r="A1758" s="21"/>
    </row>
    <row r="1759" spans="1:1" x14ac:dyDescent="0.25">
      <c r="A1759" s="21"/>
    </row>
    <row r="1760" spans="1:1" x14ac:dyDescent="0.25">
      <c r="A1760" s="21"/>
    </row>
    <row r="1761" spans="1:1" x14ac:dyDescent="0.25">
      <c r="A1761" s="21"/>
    </row>
    <row r="1762" spans="1:1" x14ac:dyDescent="0.25">
      <c r="A1762" s="21"/>
    </row>
    <row r="1763" spans="1:1" x14ac:dyDescent="0.25">
      <c r="A1763" s="21"/>
    </row>
    <row r="1764" spans="1:1" x14ac:dyDescent="0.25">
      <c r="A1764" s="21"/>
    </row>
    <row r="1765" spans="1:1" x14ac:dyDescent="0.25">
      <c r="A1765" s="21"/>
    </row>
    <row r="1766" spans="1:1" x14ac:dyDescent="0.25">
      <c r="A1766" s="21"/>
    </row>
    <row r="1767" spans="1:1" x14ac:dyDescent="0.25">
      <c r="A1767" s="21"/>
    </row>
    <row r="1768" spans="1:1" x14ac:dyDescent="0.25">
      <c r="A1768" s="21"/>
    </row>
    <row r="1769" spans="1:1" x14ac:dyDescent="0.25">
      <c r="A1769" s="21"/>
    </row>
    <row r="1770" spans="1:1" x14ac:dyDescent="0.25">
      <c r="A1770" s="21"/>
    </row>
    <row r="1771" spans="1:1" x14ac:dyDescent="0.25">
      <c r="A1771" s="21"/>
    </row>
    <row r="1772" spans="1:1" x14ac:dyDescent="0.25">
      <c r="A1772" s="21"/>
    </row>
    <row r="1773" spans="1:1" x14ac:dyDescent="0.25">
      <c r="A1773" s="21"/>
    </row>
    <row r="1774" spans="1:1" x14ac:dyDescent="0.25">
      <c r="A1774" s="21"/>
    </row>
    <row r="1775" spans="1:1" x14ac:dyDescent="0.25">
      <c r="A1775" s="21"/>
    </row>
    <row r="1776" spans="1:1" x14ac:dyDescent="0.25">
      <c r="A1776" s="21"/>
    </row>
    <row r="1777" spans="1:1" x14ac:dyDescent="0.25">
      <c r="A1777" s="21"/>
    </row>
    <row r="1778" spans="1:1" x14ac:dyDescent="0.25">
      <c r="A1778" s="21"/>
    </row>
    <row r="1779" spans="1:1" x14ac:dyDescent="0.25">
      <c r="A1779" s="21"/>
    </row>
    <row r="1780" spans="1:1" x14ac:dyDescent="0.25">
      <c r="A1780" s="21"/>
    </row>
    <row r="1781" spans="1:1" x14ac:dyDescent="0.25">
      <c r="A1781" s="21"/>
    </row>
    <row r="1782" spans="1:1" x14ac:dyDescent="0.25">
      <c r="A1782" s="21"/>
    </row>
    <row r="1783" spans="1:1" x14ac:dyDescent="0.25">
      <c r="A1783" s="21"/>
    </row>
    <row r="1784" spans="1:1" x14ac:dyDescent="0.25">
      <c r="A1784" s="21"/>
    </row>
    <row r="1785" spans="1:1" x14ac:dyDescent="0.25">
      <c r="A1785" s="21"/>
    </row>
    <row r="1786" spans="1:1" x14ac:dyDescent="0.25">
      <c r="A1786" s="21"/>
    </row>
    <row r="1787" spans="1:1" x14ac:dyDescent="0.25">
      <c r="A1787" s="21"/>
    </row>
    <row r="1788" spans="1:1" x14ac:dyDescent="0.25">
      <c r="A1788" s="21"/>
    </row>
    <row r="1789" spans="1:1" x14ac:dyDescent="0.25">
      <c r="A1789" s="21"/>
    </row>
    <row r="1790" spans="1:1" x14ac:dyDescent="0.25">
      <c r="A1790" s="21"/>
    </row>
    <row r="1791" spans="1:1" x14ac:dyDescent="0.25">
      <c r="A1791" s="21"/>
    </row>
    <row r="1792" spans="1:1" x14ac:dyDescent="0.25">
      <c r="A1792" s="21"/>
    </row>
    <row r="1793" spans="1:1" x14ac:dyDescent="0.25">
      <c r="A1793" s="21"/>
    </row>
    <row r="1794" spans="1:1" x14ac:dyDescent="0.25">
      <c r="A1794" s="21"/>
    </row>
    <row r="1795" spans="1:1" x14ac:dyDescent="0.25">
      <c r="A1795" s="21"/>
    </row>
    <row r="1796" spans="1:1" x14ac:dyDescent="0.25">
      <c r="A1796" s="21"/>
    </row>
    <row r="1797" spans="1:1" x14ac:dyDescent="0.25">
      <c r="A1797" s="21"/>
    </row>
    <row r="1798" spans="1:1" x14ac:dyDescent="0.25">
      <c r="A1798" s="21"/>
    </row>
    <row r="1799" spans="1:1" x14ac:dyDescent="0.25">
      <c r="A1799" s="21"/>
    </row>
    <row r="1800" spans="1:1" x14ac:dyDescent="0.25">
      <c r="A1800" s="21"/>
    </row>
    <row r="1801" spans="1:1" x14ac:dyDescent="0.25">
      <c r="A1801" s="21"/>
    </row>
    <row r="1802" spans="1:1" x14ac:dyDescent="0.25">
      <c r="A1802" s="21"/>
    </row>
    <row r="1803" spans="1:1" x14ac:dyDescent="0.25">
      <c r="A1803" s="21"/>
    </row>
    <row r="1804" spans="1:1" x14ac:dyDescent="0.25">
      <c r="A1804" s="21"/>
    </row>
    <row r="1805" spans="1:1" x14ac:dyDescent="0.25">
      <c r="A1805" s="21"/>
    </row>
    <row r="1806" spans="1:1" x14ac:dyDescent="0.25">
      <c r="A1806" s="21"/>
    </row>
    <row r="1807" spans="1:1" x14ac:dyDescent="0.25">
      <c r="A1807" s="21"/>
    </row>
    <row r="1808" spans="1:1" x14ac:dyDescent="0.25">
      <c r="A1808" s="21"/>
    </row>
    <row r="1809" spans="1:1" x14ac:dyDescent="0.25">
      <c r="A1809" s="21"/>
    </row>
    <row r="1810" spans="1:1" x14ac:dyDescent="0.25">
      <c r="A1810" s="21"/>
    </row>
    <row r="1811" spans="1:1" x14ac:dyDescent="0.25">
      <c r="A1811" s="21"/>
    </row>
    <row r="1812" spans="1:1" x14ac:dyDescent="0.25">
      <c r="A1812" s="21"/>
    </row>
    <row r="1813" spans="1:1" x14ac:dyDescent="0.25">
      <c r="A1813" s="21"/>
    </row>
    <row r="1814" spans="1:1" x14ac:dyDescent="0.25">
      <c r="A1814" s="21"/>
    </row>
    <row r="1815" spans="1:1" x14ac:dyDescent="0.25">
      <c r="A1815" s="21"/>
    </row>
    <row r="1816" spans="1:1" x14ac:dyDescent="0.25">
      <c r="A1816" s="21"/>
    </row>
    <row r="1817" spans="1:1" x14ac:dyDescent="0.25">
      <c r="A1817" s="21"/>
    </row>
    <row r="1818" spans="1:1" x14ac:dyDescent="0.25">
      <c r="A1818" s="21"/>
    </row>
    <row r="1819" spans="1:1" x14ac:dyDescent="0.25">
      <c r="A1819" s="21"/>
    </row>
    <row r="1820" spans="1:1" x14ac:dyDescent="0.25">
      <c r="A1820" s="21"/>
    </row>
    <row r="1821" spans="1:1" x14ac:dyDescent="0.25">
      <c r="A1821" s="21"/>
    </row>
    <row r="1822" spans="1:1" x14ac:dyDescent="0.25">
      <c r="A1822" s="21"/>
    </row>
    <row r="1823" spans="1:1" x14ac:dyDescent="0.25">
      <c r="A1823" s="21"/>
    </row>
    <row r="1824" spans="1:1" x14ac:dyDescent="0.25">
      <c r="A1824" s="21"/>
    </row>
    <row r="1825" spans="1:1" x14ac:dyDescent="0.25">
      <c r="A1825" s="21"/>
    </row>
    <row r="1826" spans="1:1" x14ac:dyDescent="0.25">
      <c r="A1826" s="21"/>
    </row>
    <row r="1827" spans="1:1" x14ac:dyDescent="0.25">
      <c r="A1827" s="21"/>
    </row>
    <row r="1828" spans="1:1" x14ac:dyDescent="0.25">
      <c r="A1828" s="21"/>
    </row>
    <row r="1829" spans="1:1" x14ac:dyDescent="0.25">
      <c r="A1829" s="21"/>
    </row>
    <row r="1830" spans="1:1" x14ac:dyDescent="0.25">
      <c r="A1830" s="21"/>
    </row>
    <row r="1831" spans="1:1" x14ac:dyDescent="0.25">
      <c r="A1831" s="21"/>
    </row>
    <row r="1832" spans="1:1" x14ac:dyDescent="0.25">
      <c r="A1832" s="21"/>
    </row>
    <row r="1833" spans="1:1" x14ac:dyDescent="0.25">
      <c r="A1833" s="21"/>
    </row>
    <row r="1834" spans="1:1" x14ac:dyDescent="0.25">
      <c r="A1834" s="21"/>
    </row>
    <row r="1835" spans="1:1" x14ac:dyDescent="0.25">
      <c r="A1835" s="21"/>
    </row>
    <row r="1836" spans="1:1" x14ac:dyDescent="0.25">
      <c r="A1836" s="21"/>
    </row>
    <row r="1837" spans="1:1" x14ac:dyDescent="0.25">
      <c r="A1837" s="21"/>
    </row>
    <row r="1838" spans="1:1" x14ac:dyDescent="0.25">
      <c r="A1838" s="21"/>
    </row>
    <row r="1839" spans="1:1" x14ac:dyDescent="0.25">
      <c r="A1839" s="21"/>
    </row>
    <row r="1840" spans="1:1" x14ac:dyDescent="0.25">
      <c r="A1840" s="21"/>
    </row>
    <row r="1841" spans="1:1" x14ac:dyDescent="0.25">
      <c r="A1841" s="21"/>
    </row>
    <row r="1842" spans="1:1" x14ac:dyDescent="0.25">
      <c r="A1842" s="21"/>
    </row>
    <row r="1843" spans="1:1" x14ac:dyDescent="0.25">
      <c r="A1843" s="21"/>
    </row>
    <row r="1844" spans="1:1" x14ac:dyDescent="0.25">
      <c r="A1844" s="21"/>
    </row>
    <row r="1845" spans="1:1" x14ac:dyDescent="0.25">
      <c r="A1845" s="21"/>
    </row>
    <row r="1846" spans="1:1" x14ac:dyDescent="0.25">
      <c r="A1846" s="21"/>
    </row>
    <row r="1847" spans="1:1" x14ac:dyDescent="0.25">
      <c r="A1847" s="21"/>
    </row>
    <row r="1848" spans="1:1" x14ac:dyDescent="0.25">
      <c r="A1848" s="21"/>
    </row>
    <row r="1849" spans="1:1" x14ac:dyDescent="0.25">
      <c r="A1849" s="21"/>
    </row>
    <row r="1850" spans="1:1" x14ac:dyDescent="0.25">
      <c r="A1850" s="21"/>
    </row>
    <row r="1851" spans="1:1" x14ac:dyDescent="0.25">
      <c r="A1851" s="21"/>
    </row>
    <row r="1852" spans="1:1" x14ac:dyDescent="0.25">
      <c r="A1852" s="21"/>
    </row>
    <row r="1853" spans="1:1" x14ac:dyDescent="0.25">
      <c r="A1853" s="21"/>
    </row>
    <row r="1854" spans="1:1" x14ac:dyDescent="0.25">
      <c r="A1854" s="21"/>
    </row>
    <row r="1855" spans="1:1" x14ac:dyDescent="0.25">
      <c r="A1855" s="21"/>
    </row>
    <row r="1856" spans="1:1" x14ac:dyDescent="0.25">
      <c r="A1856" s="21"/>
    </row>
    <row r="1857" spans="1:1" x14ac:dyDescent="0.25">
      <c r="A1857" s="21"/>
    </row>
    <row r="1858" spans="1:1" x14ac:dyDescent="0.25">
      <c r="A1858" s="21"/>
    </row>
    <row r="1859" spans="1:1" x14ac:dyDescent="0.25">
      <c r="A1859" s="21"/>
    </row>
    <row r="1860" spans="1:1" x14ac:dyDescent="0.25">
      <c r="A1860" s="21"/>
    </row>
    <row r="1861" spans="1:1" x14ac:dyDescent="0.25">
      <c r="A1861" s="21"/>
    </row>
    <row r="1862" spans="1:1" x14ac:dyDescent="0.25">
      <c r="A1862" s="21"/>
    </row>
    <row r="1863" spans="1:1" x14ac:dyDescent="0.25">
      <c r="A1863" s="21"/>
    </row>
    <row r="1864" spans="1:1" x14ac:dyDescent="0.25">
      <c r="A1864" s="21"/>
    </row>
    <row r="1865" spans="1:1" x14ac:dyDescent="0.25">
      <c r="A1865" s="21"/>
    </row>
    <row r="1866" spans="1:1" x14ac:dyDescent="0.25">
      <c r="A1866" s="21"/>
    </row>
    <row r="1867" spans="1:1" x14ac:dyDescent="0.25">
      <c r="A1867" s="21"/>
    </row>
    <row r="1868" spans="1:1" x14ac:dyDescent="0.25">
      <c r="A1868" s="21"/>
    </row>
    <row r="1869" spans="1:1" x14ac:dyDescent="0.25">
      <c r="A1869" s="21"/>
    </row>
    <row r="1870" spans="1:1" x14ac:dyDescent="0.25">
      <c r="A1870" s="21"/>
    </row>
    <row r="1871" spans="1:1" x14ac:dyDescent="0.25">
      <c r="A1871" s="21"/>
    </row>
    <row r="1872" spans="1:1" x14ac:dyDescent="0.25">
      <c r="A1872" s="21"/>
    </row>
    <row r="1873" spans="1:1" x14ac:dyDescent="0.25">
      <c r="A1873" s="21"/>
    </row>
    <row r="1874" spans="1:1" x14ac:dyDescent="0.25">
      <c r="A1874" s="21"/>
    </row>
    <row r="1875" spans="1:1" x14ac:dyDescent="0.25">
      <c r="A1875" s="21"/>
    </row>
    <row r="1876" spans="1:1" x14ac:dyDescent="0.25">
      <c r="A1876" s="21"/>
    </row>
    <row r="1877" spans="1:1" x14ac:dyDescent="0.25">
      <c r="A1877" s="21"/>
    </row>
    <row r="1878" spans="1:1" x14ac:dyDescent="0.25">
      <c r="A1878" s="21"/>
    </row>
    <row r="1879" spans="1:1" x14ac:dyDescent="0.25">
      <c r="A1879" s="21"/>
    </row>
    <row r="1880" spans="1:1" x14ac:dyDescent="0.25">
      <c r="A1880" s="21"/>
    </row>
    <row r="1881" spans="1:1" x14ac:dyDescent="0.25">
      <c r="A1881" s="21"/>
    </row>
    <row r="1882" spans="1:1" x14ac:dyDescent="0.25">
      <c r="A1882" s="21"/>
    </row>
    <row r="1883" spans="1:1" x14ac:dyDescent="0.25">
      <c r="A1883" s="21"/>
    </row>
    <row r="1884" spans="1:1" x14ac:dyDescent="0.25">
      <c r="A1884" s="21"/>
    </row>
    <row r="1885" spans="1:1" x14ac:dyDescent="0.25">
      <c r="A1885" s="21"/>
    </row>
    <row r="1886" spans="1:1" x14ac:dyDescent="0.25">
      <c r="A1886" s="21"/>
    </row>
    <row r="1887" spans="1:1" x14ac:dyDescent="0.25">
      <c r="A1887" s="21"/>
    </row>
    <row r="1888" spans="1:1" x14ac:dyDescent="0.25">
      <c r="A1888" s="21"/>
    </row>
    <row r="1889" spans="1:1" x14ac:dyDescent="0.25">
      <c r="A1889" s="21"/>
    </row>
    <row r="1890" spans="1:1" x14ac:dyDescent="0.25">
      <c r="A1890" s="21"/>
    </row>
    <row r="1891" spans="1:1" x14ac:dyDescent="0.25">
      <c r="A1891" s="21"/>
    </row>
    <row r="1892" spans="1:1" x14ac:dyDescent="0.25">
      <c r="A1892" s="21"/>
    </row>
    <row r="1893" spans="1:1" x14ac:dyDescent="0.25">
      <c r="A1893" s="21"/>
    </row>
    <row r="1894" spans="1:1" x14ac:dyDescent="0.25">
      <c r="A1894" s="21"/>
    </row>
    <row r="1895" spans="1:1" x14ac:dyDescent="0.25">
      <c r="A1895" s="21"/>
    </row>
    <row r="1896" spans="1:1" x14ac:dyDescent="0.25">
      <c r="A1896" s="21"/>
    </row>
    <row r="1897" spans="1:1" x14ac:dyDescent="0.25">
      <c r="A1897" s="21"/>
    </row>
    <row r="1898" spans="1:1" x14ac:dyDescent="0.25">
      <c r="A1898" s="21"/>
    </row>
    <row r="1899" spans="1:1" x14ac:dyDescent="0.25">
      <c r="A1899" s="21"/>
    </row>
    <row r="1900" spans="1:1" x14ac:dyDescent="0.25">
      <c r="A1900" s="21"/>
    </row>
    <row r="1901" spans="1:1" x14ac:dyDescent="0.25">
      <c r="A1901" s="21"/>
    </row>
    <row r="1902" spans="1:1" x14ac:dyDescent="0.25">
      <c r="A1902" s="21"/>
    </row>
    <row r="1903" spans="1:1" x14ac:dyDescent="0.25">
      <c r="A1903" s="21"/>
    </row>
    <row r="1904" spans="1:1" x14ac:dyDescent="0.25">
      <c r="A1904" s="21"/>
    </row>
    <row r="1905" spans="1:1" x14ac:dyDescent="0.25">
      <c r="A1905" s="21"/>
    </row>
    <row r="1906" spans="1:1" x14ac:dyDescent="0.25">
      <c r="A1906" s="21"/>
    </row>
    <row r="1907" spans="1:1" x14ac:dyDescent="0.25">
      <c r="A1907" s="21"/>
    </row>
    <row r="1908" spans="1:1" x14ac:dyDescent="0.25">
      <c r="A1908" s="21"/>
    </row>
    <row r="1909" spans="1:1" x14ac:dyDescent="0.25">
      <c r="A1909" s="21"/>
    </row>
    <row r="1910" spans="1:1" x14ac:dyDescent="0.25">
      <c r="A1910" s="21"/>
    </row>
    <row r="1911" spans="1:1" x14ac:dyDescent="0.25">
      <c r="A1911" s="21"/>
    </row>
    <row r="1912" spans="1:1" x14ac:dyDescent="0.25">
      <c r="A1912" s="21"/>
    </row>
    <row r="1913" spans="1:1" x14ac:dyDescent="0.25">
      <c r="A1913" s="21"/>
    </row>
    <row r="1914" spans="1:1" x14ac:dyDescent="0.25">
      <c r="A1914" s="21"/>
    </row>
    <row r="1915" spans="1:1" x14ac:dyDescent="0.25">
      <c r="A1915" s="21"/>
    </row>
    <row r="1916" spans="1:1" x14ac:dyDescent="0.25">
      <c r="A1916" s="21"/>
    </row>
    <row r="1917" spans="1:1" x14ac:dyDescent="0.25">
      <c r="A1917" s="21"/>
    </row>
    <row r="1918" spans="1:1" x14ac:dyDescent="0.25">
      <c r="A1918" s="21"/>
    </row>
    <row r="1919" spans="1:1" x14ac:dyDescent="0.25">
      <c r="A1919" s="21"/>
    </row>
    <row r="1920" spans="1:1" x14ac:dyDescent="0.25">
      <c r="A1920" s="21"/>
    </row>
    <row r="1921" spans="1:1" x14ac:dyDescent="0.25">
      <c r="A1921" s="21"/>
    </row>
    <row r="1922" spans="1:1" x14ac:dyDescent="0.25">
      <c r="A1922" s="21"/>
    </row>
    <row r="1923" spans="1:1" x14ac:dyDescent="0.25">
      <c r="A1923" s="21"/>
    </row>
    <row r="1924" spans="1:1" x14ac:dyDescent="0.25">
      <c r="A1924" s="21"/>
    </row>
    <row r="1925" spans="1:1" x14ac:dyDescent="0.25">
      <c r="A1925" s="21"/>
    </row>
    <row r="1926" spans="1:1" x14ac:dyDescent="0.25">
      <c r="A1926" s="21"/>
    </row>
    <row r="1927" spans="1:1" x14ac:dyDescent="0.25">
      <c r="A1927" s="21"/>
    </row>
    <row r="1928" spans="1:1" x14ac:dyDescent="0.25">
      <c r="A1928" s="21"/>
    </row>
    <row r="1929" spans="1:1" x14ac:dyDescent="0.25">
      <c r="A1929" s="21"/>
    </row>
    <row r="1930" spans="1:1" x14ac:dyDescent="0.25">
      <c r="A1930" s="21"/>
    </row>
    <row r="1931" spans="1:1" x14ac:dyDescent="0.25">
      <c r="A1931" s="21"/>
    </row>
    <row r="1932" spans="1:1" x14ac:dyDescent="0.25">
      <c r="A1932" s="21"/>
    </row>
    <row r="1933" spans="1:1" x14ac:dyDescent="0.25">
      <c r="A1933" s="21"/>
    </row>
    <row r="1934" spans="1:1" x14ac:dyDescent="0.25">
      <c r="A1934" s="21"/>
    </row>
    <row r="1935" spans="1:1" x14ac:dyDescent="0.25">
      <c r="A1935" s="21"/>
    </row>
    <row r="1936" spans="1:1" x14ac:dyDescent="0.25">
      <c r="A1936" s="21"/>
    </row>
    <row r="1937" spans="1:1" x14ac:dyDescent="0.25">
      <c r="A1937" s="21"/>
    </row>
    <row r="1938" spans="1:1" x14ac:dyDescent="0.25">
      <c r="A1938" s="21"/>
    </row>
    <row r="1939" spans="1:1" x14ac:dyDescent="0.25">
      <c r="A1939" s="21"/>
    </row>
    <row r="1940" spans="1:1" x14ac:dyDescent="0.25">
      <c r="A1940" s="21"/>
    </row>
    <row r="1941" spans="1:1" x14ac:dyDescent="0.25">
      <c r="A1941" s="21"/>
    </row>
    <row r="1942" spans="1:1" x14ac:dyDescent="0.25">
      <c r="A1942" s="21"/>
    </row>
    <row r="1943" spans="1:1" x14ac:dyDescent="0.25">
      <c r="A1943" s="21"/>
    </row>
    <row r="1944" spans="1:1" x14ac:dyDescent="0.25">
      <c r="A1944" s="21"/>
    </row>
    <row r="1945" spans="1:1" x14ac:dyDescent="0.25">
      <c r="A1945" s="21"/>
    </row>
    <row r="1946" spans="1:1" x14ac:dyDescent="0.25">
      <c r="A1946" s="21"/>
    </row>
    <row r="1947" spans="1:1" x14ac:dyDescent="0.25">
      <c r="A1947" s="21"/>
    </row>
    <row r="1948" spans="1:1" x14ac:dyDescent="0.25">
      <c r="A1948" s="21"/>
    </row>
    <row r="1949" spans="1:1" x14ac:dyDescent="0.25">
      <c r="A1949" s="21"/>
    </row>
    <row r="1950" spans="1:1" x14ac:dyDescent="0.25">
      <c r="A1950" s="21"/>
    </row>
    <row r="1951" spans="1:1" x14ac:dyDescent="0.25">
      <c r="A1951" s="21"/>
    </row>
    <row r="1952" spans="1:1" x14ac:dyDescent="0.25">
      <c r="A1952" s="21"/>
    </row>
    <row r="1953" spans="1:1" x14ac:dyDescent="0.25">
      <c r="A1953" s="21"/>
    </row>
    <row r="1954" spans="1:1" x14ac:dyDescent="0.25">
      <c r="A1954" s="21"/>
    </row>
    <row r="1955" spans="1:1" x14ac:dyDescent="0.25">
      <c r="A1955" s="21"/>
    </row>
    <row r="1956" spans="1:1" x14ac:dyDescent="0.25">
      <c r="A1956" s="21"/>
    </row>
    <row r="1957" spans="1:1" x14ac:dyDescent="0.25">
      <c r="A1957" s="21"/>
    </row>
    <row r="1958" spans="1:1" x14ac:dyDescent="0.25">
      <c r="A1958" s="21"/>
    </row>
    <row r="1959" spans="1:1" x14ac:dyDescent="0.25">
      <c r="A1959" s="21"/>
    </row>
    <row r="1960" spans="1:1" x14ac:dyDescent="0.25">
      <c r="A1960" s="21"/>
    </row>
    <row r="1961" spans="1:1" x14ac:dyDescent="0.25">
      <c r="A1961" s="21"/>
    </row>
    <row r="1962" spans="1:1" x14ac:dyDescent="0.25">
      <c r="A1962" s="21"/>
    </row>
    <row r="1963" spans="1:1" x14ac:dyDescent="0.25">
      <c r="A1963" s="21"/>
    </row>
    <row r="1964" spans="1:1" x14ac:dyDescent="0.25">
      <c r="A1964" s="21"/>
    </row>
    <row r="1965" spans="1:1" x14ac:dyDescent="0.25">
      <c r="A1965" s="21"/>
    </row>
    <row r="1966" spans="1:1" x14ac:dyDescent="0.25">
      <c r="A1966" s="21"/>
    </row>
    <row r="1967" spans="1:1" x14ac:dyDescent="0.25">
      <c r="A1967" s="21"/>
    </row>
    <row r="1968" spans="1:1" x14ac:dyDescent="0.25">
      <c r="A1968" s="21"/>
    </row>
    <row r="1969" spans="1:1" x14ac:dyDescent="0.25">
      <c r="A1969" s="21"/>
    </row>
    <row r="1970" spans="1:1" x14ac:dyDescent="0.25">
      <c r="A1970" s="21"/>
    </row>
    <row r="1971" spans="1:1" x14ac:dyDescent="0.25">
      <c r="A1971" s="21"/>
    </row>
    <row r="1972" spans="1:1" x14ac:dyDescent="0.25">
      <c r="A1972" s="21"/>
    </row>
    <row r="1973" spans="1:1" x14ac:dyDescent="0.25">
      <c r="A1973" s="21"/>
    </row>
    <row r="1974" spans="1:1" x14ac:dyDescent="0.25">
      <c r="A1974" s="21"/>
    </row>
    <row r="1975" spans="1:1" x14ac:dyDescent="0.25">
      <c r="A1975" s="21"/>
    </row>
    <row r="1976" spans="1:1" x14ac:dyDescent="0.25">
      <c r="A1976" s="21"/>
    </row>
    <row r="1977" spans="1:1" x14ac:dyDescent="0.25">
      <c r="A1977" s="21"/>
    </row>
    <row r="1978" spans="1:1" x14ac:dyDescent="0.25">
      <c r="A1978" s="21"/>
    </row>
    <row r="1979" spans="1:1" x14ac:dyDescent="0.25">
      <c r="A1979" s="21"/>
    </row>
    <row r="1980" spans="1:1" x14ac:dyDescent="0.25">
      <c r="A1980" s="21"/>
    </row>
    <row r="1981" spans="1:1" x14ac:dyDescent="0.25">
      <c r="A1981" s="21"/>
    </row>
    <row r="1982" spans="1:1" x14ac:dyDescent="0.25">
      <c r="A1982" s="21"/>
    </row>
    <row r="1983" spans="1:1" x14ac:dyDescent="0.25">
      <c r="A1983" s="21"/>
    </row>
    <row r="1984" spans="1:1" x14ac:dyDescent="0.25">
      <c r="A1984" s="21"/>
    </row>
    <row r="1985" spans="1:1" x14ac:dyDescent="0.25">
      <c r="A1985" s="21"/>
    </row>
    <row r="1986" spans="1:1" x14ac:dyDescent="0.25">
      <c r="A1986" s="21"/>
    </row>
    <row r="1987" spans="1:1" x14ac:dyDescent="0.25">
      <c r="A1987" s="21"/>
    </row>
    <row r="1988" spans="1:1" x14ac:dyDescent="0.25">
      <c r="A1988" s="21"/>
    </row>
    <row r="1989" spans="1:1" x14ac:dyDescent="0.25">
      <c r="A1989" s="21"/>
    </row>
    <row r="1990" spans="1:1" x14ac:dyDescent="0.25">
      <c r="A1990" s="21"/>
    </row>
    <row r="1991" spans="1:1" x14ac:dyDescent="0.25">
      <c r="A1991" s="21"/>
    </row>
    <row r="1992" spans="1:1" x14ac:dyDescent="0.25">
      <c r="A1992" s="21"/>
    </row>
    <row r="1993" spans="1:1" x14ac:dyDescent="0.25">
      <c r="A1993" s="21"/>
    </row>
    <row r="1994" spans="1:1" x14ac:dyDescent="0.25">
      <c r="A1994" s="21"/>
    </row>
    <row r="1995" spans="1:1" x14ac:dyDescent="0.25">
      <c r="A1995" s="21"/>
    </row>
    <row r="1996" spans="1:1" x14ac:dyDescent="0.25">
      <c r="A1996" s="21"/>
    </row>
    <row r="1997" spans="1:1" x14ac:dyDescent="0.25">
      <c r="A1997" s="21"/>
    </row>
    <row r="1998" spans="1:1" x14ac:dyDescent="0.25">
      <c r="A1998" s="21"/>
    </row>
    <row r="1999" spans="1:1" x14ac:dyDescent="0.25">
      <c r="A1999" s="21"/>
    </row>
    <row r="2000" spans="1:1" x14ac:dyDescent="0.25">
      <c r="A2000" s="21"/>
    </row>
    <row r="2001" spans="1:1" x14ac:dyDescent="0.25">
      <c r="A2001" s="21"/>
    </row>
    <row r="2002" spans="1:1" x14ac:dyDescent="0.25">
      <c r="A2002" s="21"/>
    </row>
    <row r="2003" spans="1:1" x14ac:dyDescent="0.25">
      <c r="A2003" s="21"/>
    </row>
    <row r="2004" spans="1:1" x14ac:dyDescent="0.25">
      <c r="A2004" s="21"/>
    </row>
    <row r="2005" spans="1:1" x14ac:dyDescent="0.25">
      <c r="A2005" s="21"/>
    </row>
    <row r="2006" spans="1:1" x14ac:dyDescent="0.25">
      <c r="A2006" s="21"/>
    </row>
    <row r="2007" spans="1:1" x14ac:dyDescent="0.25">
      <c r="A2007" s="21"/>
    </row>
    <row r="2008" spans="1:1" x14ac:dyDescent="0.25">
      <c r="A2008" s="21"/>
    </row>
    <row r="2009" spans="1:1" x14ac:dyDescent="0.25">
      <c r="A2009" s="21"/>
    </row>
    <row r="2010" spans="1:1" x14ac:dyDescent="0.25">
      <c r="A2010" s="21"/>
    </row>
    <row r="2011" spans="1:1" x14ac:dyDescent="0.25">
      <c r="A2011" s="21"/>
    </row>
    <row r="2012" spans="1:1" x14ac:dyDescent="0.25">
      <c r="A2012" s="21"/>
    </row>
    <row r="2013" spans="1:1" x14ac:dyDescent="0.25">
      <c r="A2013" s="21"/>
    </row>
    <row r="2014" spans="1:1" x14ac:dyDescent="0.25">
      <c r="A2014" s="21"/>
    </row>
    <row r="2015" spans="1:1" x14ac:dyDescent="0.25">
      <c r="A2015" s="21"/>
    </row>
    <row r="2016" spans="1:1" x14ac:dyDescent="0.25">
      <c r="A2016" s="21"/>
    </row>
    <row r="2017" spans="1:1" x14ac:dyDescent="0.25">
      <c r="A2017" s="21"/>
    </row>
    <row r="2018" spans="1:1" x14ac:dyDescent="0.25">
      <c r="A2018" s="21"/>
    </row>
    <row r="2019" spans="1:1" x14ac:dyDescent="0.25">
      <c r="A2019" s="21"/>
    </row>
    <row r="2020" spans="1:1" x14ac:dyDescent="0.25">
      <c r="A2020" s="21"/>
    </row>
    <row r="2021" spans="1:1" x14ac:dyDescent="0.25">
      <c r="A2021" s="21"/>
    </row>
    <row r="2022" spans="1:1" x14ac:dyDescent="0.25">
      <c r="A2022" s="21"/>
    </row>
    <row r="2023" spans="1:1" x14ac:dyDescent="0.25">
      <c r="A2023" s="21"/>
    </row>
    <row r="2024" spans="1:1" x14ac:dyDescent="0.25">
      <c r="A2024" s="21"/>
    </row>
    <row r="2025" spans="1:1" x14ac:dyDescent="0.25">
      <c r="A2025" s="21"/>
    </row>
    <row r="2026" spans="1:1" x14ac:dyDescent="0.25">
      <c r="A2026" s="21"/>
    </row>
    <row r="2027" spans="1:1" x14ac:dyDescent="0.25">
      <c r="A2027" s="21"/>
    </row>
    <row r="2028" spans="1:1" x14ac:dyDescent="0.25">
      <c r="A2028" s="21"/>
    </row>
    <row r="2029" spans="1:1" x14ac:dyDescent="0.25">
      <c r="A2029" s="21"/>
    </row>
    <row r="2030" spans="1:1" x14ac:dyDescent="0.25">
      <c r="A2030" s="21"/>
    </row>
    <row r="2031" spans="1:1" x14ac:dyDescent="0.25">
      <c r="A2031" s="21"/>
    </row>
    <row r="2032" spans="1:1" x14ac:dyDescent="0.25">
      <c r="A2032" s="21"/>
    </row>
    <row r="2033" spans="1:1" x14ac:dyDescent="0.25">
      <c r="A2033" s="21"/>
    </row>
    <row r="2034" spans="1:1" x14ac:dyDescent="0.25">
      <c r="A2034" s="21"/>
    </row>
    <row r="2035" spans="1:1" x14ac:dyDescent="0.25">
      <c r="A2035" s="21"/>
    </row>
    <row r="2036" spans="1:1" x14ac:dyDescent="0.25">
      <c r="A2036" s="21"/>
    </row>
    <row r="2037" spans="1:1" x14ac:dyDescent="0.25">
      <c r="A2037" s="21"/>
    </row>
    <row r="2038" spans="1:1" x14ac:dyDescent="0.25">
      <c r="A2038" s="21"/>
    </row>
    <row r="2039" spans="1:1" x14ac:dyDescent="0.25">
      <c r="A2039" s="21"/>
    </row>
    <row r="2040" spans="1:1" x14ac:dyDescent="0.25">
      <c r="A2040" s="21"/>
    </row>
    <row r="2041" spans="1:1" x14ac:dyDescent="0.25">
      <c r="A2041" s="21"/>
    </row>
    <row r="2042" spans="1:1" x14ac:dyDescent="0.25">
      <c r="A2042" s="21"/>
    </row>
    <row r="2043" spans="1:1" x14ac:dyDescent="0.25">
      <c r="A2043" s="21"/>
    </row>
    <row r="2044" spans="1:1" x14ac:dyDescent="0.25">
      <c r="A2044" s="21"/>
    </row>
    <row r="2045" spans="1:1" x14ac:dyDescent="0.25">
      <c r="A2045" s="21"/>
    </row>
    <row r="2046" spans="1:1" x14ac:dyDescent="0.25">
      <c r="A2046" s="21"/>
    </row>
    <row r="2047" spans="1:1" x14ac:dyDescent="0.25">
      <c r="A2047" s="21"/>
    </row>
    <row r="2048" spans="1:1" x14ac:dyDescent="0.25">
      <c r="A2048" s="21"/>
    </row>
    <row r="2049" spans="1:1" x14ac:dyDescent="0.25">
      <c r="A2049" s="21"/>
    </row>
    <row r="2050" spans="1:1" x14ac:dyDescent="0.25">
      <c r="A2050" s="21"/>
    </row>
    <row r="2051" spans="1:1" x14ac:dyDescent="0.25">
      <c r="A2051" s="21"/>
    </row>
    <row r="2052" spans="1:1" x14ac:dyDescent="0.25">
      <c r="A2052" s="21"/>
    </row>
    <row r="2053" spans="1:1" x14ac:dyDescent="0.25">
      <c r="A2053" s="21"/>
    </row>
    <row r="2054" spans="1:1" x14ac:dyDescent="0.25">
      <c r="A2054" s="21"/>
    </row>
    <row r="2055" spans="1:1" x14ac:dyDescent="0.25">
      <c r="A2055" s="21"/>
    </row>
    <row r="2056" spans="1:1" x14ac:dyDescent="0.25">
      <c r="A2056" s="21"/>
    </row>
    <row r="2057" spans="1:1" x14ac:dyDescent="0.25">
      <c r="A2057" s="21"/>
    </row>
    <row r="2058" spans="1:1" x14ac:dyDescent="0.25">
      <c r="A2058" s="21"/>
    </row>
    <row r="2059" spans="1:1" x14ac:dyDescent="0.25">
      <c r="A2059" s="21"/>
    </row>
    <row r="2060" spans="1:1" x14ac:dyDescent="0.25">
      <c r="A2060" s="21"/>
    </row>
    <row r="2061" spans="1:1" x14ac:dyDescent="0.25">
      <c r="A2061" s="21"/>
    </row>
    <row r="2062" spans="1:1" x14ac:dyDescent="0.25">
      <c r="A2062" s="21"/>
    </row>
    <row r="2063" spans="1:1" x14ac:dyDescent="0.25">
      <c r="A2063" s="21"/>
    </row>
    <row r="2064" spans="1:1" x14ac:dyDescent="0.25">
      <c r="A2064" s="21"/>
    </row>
    <row r="2065" spans="1:1" x14ac:dyDescent="0.25">
      <c r="A2065" s="21"/>
    </row>
    <row r="2066" spans="1:1" x14ac:dyDescent="0.25">
      <c r="A2066" s="21"/>
    </row>
    <row r="2067" spans="1:1" x14ac:dyDescent="0.25">
      <c r="A2067" s="21"/>
    </row>
    <row r="2068" spans="1:1" x14ac:dyDescent="0.25">
      <c r="A2068" s="21"/>
    </row>
    <row r="2069" spans="1:1" x14ac:dyDescent="0.25">
      <c r="A2069" s="21"/>
    </row>
    <row r="2070" spans="1:1" x14ac:dyDescent="0.25">
      <c r="A2070" s="21"/>
    </row>
    <row r="2071" spans="1:1" x14ac:dyDescent="0.25">
      <c r="A2071" s="21"/>
    </row>
    <row r="2072" spans="1:1" x14ac:dyDescent="0.25">
      <c r="A2072" s="21"/>
    </row>
    <row r="2073" spans="1:1" x14ac:dyDescent="0.25">
      <c r="A2073" s="21"/>
    </row>
    <row r="2074" spans="1:1" x14ac:dyDescent="0.25">
      <c r="A2074" s="21"/>
    </row>
    <row r="2075" spans="1:1" x14ac:dyDescent="0.25">
      <c r="A2075" s="21"/>
    </row>
    <row r="2076" spans="1:1" x14ac:dyDescent="0.25">
      <c r="A2076" s="21"/>
    </row>
    <row r="2077" spans="1:1" x14ac:dyDescent="0.25">
      <c r="A2077" s="21"/>
    </row>
    <row r="2078" spans="1:1" x14ac:dyDescent="0.25">
      <c r="A2078" s="21"/>
    </row>
    <row r="2079" spans="1:1" x14ac:dyDescent="0.25">
      <c r="A2079" s="21"/>
    </row>
    <row r="2080" spans="1:1" x14ac:dyDescent="0.25">
      <c r="A2080" s="21"/>
    </row>
    <row r="2081" spans="1:1" x14ac:dyDescent="0.25">
      <c r="A2081" s="21"/>
    </row>
    <row r="2082" spans="1:1" x14ac:dyDescent="0.25">
      <c r="A2082" s="21"/>
    </row>
    <row r="2083" spans="1:1" x14ac:dyDescent="0.25">
      <c r="A2083" s="21"/>
    </row>
    <row r="2084" spans="1:1" x14ac:dyDescent="0.25">
      <c r="A2084" s="21"/>
    </row>
    <row r="2085" spans="1:1" x14ac:dyDescent="0.25">
      <c r="A2085" s="21"/>
    </row>
    <row r="2086" spans="1:1" x14ac:dyDescent="0.25">
      <c r="A2086" s="21"/>
    </row>
    <row r="2087" spans="1:1" x14ac:dyDescent="0.25">
      <c r="A2087" s="21"/>
    </row>
    <row r="2088" spans="1:1" x14ac:dyDescent="0.25">
      <c r="A2088" s="21"/>
    </row>
    <row r="2089" spans="1:1" x14ac:dyDescent="0.25">
      <c r="A2089" s="21"/>
    </row>
    <row r="2090" spans="1:1" x14ac:dyDescent="0.25">
      <c r="A2090" s="21"/>
    </row>
    <row r="2091" spans="1:1" x14ac:dyDescent="0.25">
      <c r="A2091" s="21"/>
    </row>
    <row r="2092" spans="1:1" x14ac:dyDescent="0.25">
      <c r="A2092" s="21"/>
    </row>
    <row r="2093" spans="1:1" x14ac:dyDescent="0.25">
      <c r="A2093" s="21"/>
    </row>
    <row r="2094" spans="1:1" x14ac:dyDescent="0.25">
      <c r="A2094" s="21"/>
    </row>
    <row r="2095" spans="1:1" x14ac:dyDescent="0.25">
      <c r="A2095" s="21"/>
    </row>
    <row r="2096" spans="1:1" x14ac:dyDescent="0.25">
      <c r="A2096" s="21"/>
    </row>
    <row r="2097" spans="1:1" x14ac:dyDescent="0.25">
      <c r="A2097" s="21"/>
    </row>
    <row r="2098" spans="1:1" x14ac:dyDescent="0.25">
      <c r="A2098" s="21"/>
    </row>
    <row r="2099" spans="1:1" x14ac:dyDescent="0.25">
      <c r="A2099" s="21"/>
    </row>
    <row r="2100" spans="1:1" x14ac:dyDescent="0.25">
      <c r="A2100" s="21"/>
    </row>
    <row r="2101" spans="1:1" x14ac:dyDescent="0.25">
      <c r="A2101" s="21"/>
    </row>
    <row r="2102" spans="1:1" x14ac:dyDescent="0.25">
      <c r="A2102" s="21"/>
    </row>
    <row r="2103" spans="1:1" x14ac:dyDescent="0.25">
      <c r="A2103" s="21"/>
    </row>
    <row r="2104" spans="1:1" x14ac:dyDescent="0.25">
      <c r="A2104" s="21"/>
    </row>
    <row r="2105" spans="1:1" x14ac:dyDescent="0.25">
      <c r="A2105" s="21"/>
    </row>
    <row r="2106" spans="1:1" x14ac:dyDescent="0.25">
      <c r="A2106" s="21"/>
    </row>
    <row r="2107" spans="1:1" x14ac:dyDescent="0.25">
      <c r="A2107" s="21"/>
    </row>
    <row r="2108" spans="1:1" x14ac:dyDescent="0.25">
      <c r="A2108" s="21"/>
    </row>
    <row r="2109" spans="1:1" x14ac:dyDescent="0.25">
      <c r="A2109" s="21"/>
    </row>
    <row r="2110" spans="1:1" x14ac:dyDescent="0.25">
      <c r="A2110" s="21"/>
    </row>
    <row r="2111" spans="1:1" x14ac:dyDescent="0.25">
      <c r="A2111" s="21"/>
    </row>
    <row r="2112" spans="1:1" x14ac:dyDescent="0.25">
      <c r="A2112" s="21"/>
    </row>
    <row r="2113" spans="1:1" x14ac:dyDescent="0.25">
      <c r="A2113" s="21"/>
    </row>
    <row r="2114" spans="1:1" x14ac:dyDescent="0.25">
      <c r="A2114" s="21"/>
    </row>
    <row r="2115" spans="1:1" x14ac:dyDescent="0.25">
      <c r="A2115" s="21"/>
    </row>
    <row r="2116" spans="1:1" x14ac:dyDescent="0.25">
      <c r="A2116" s="21"/>
    </row>
    <row r="2117" spans="1:1" x14ac:dyDescent="0.25">
      <c r="A2117" s="21"/>
    </row>
    <row r="2118" spans="1:1" x14ac:dyDescent="0.25">
      <c r="A2118" s="21"/>
    </row>
    <row r="2119" spans="1:1" x14ac:dyDescent="0.25">
      <c r="A2119" s="21"/>
    </row>
    <row r="2120" spans="1:1" x14ac:dyDescent="0.25">
      <c r="A2120" s="21"/>
    </row>
    <row r="2121" spans="1:1" x14ac:dyDescent="0.25">
      <c r="A2121" s="21"/>
    </row>
    <row r="2122" spans="1:1" x14ac:dyDescent="0.25">
      <c r="A2122" s="21"/>
    </row>
    <row r="2123" spans="1:1" x14ac:dyDescent="0.25">
      <c r="A2123" s="21"/>
    </row>
    <row r="2124" spans="1:1" x14ac:dyDescent="0.25">
      <c r="A2124" s="21"/>
    </row>
    <row r="2125" spans="1:1" x14ac:dyDescent="0.25">
      <c r="A2125" s="21"/>
    </row>
    <row r="2126" spans="1:1" x14ac:dyDescent="0.25">
      <c r="A2126" s="21"/>
    </row>
    <row r="2127" spans="1:1" x14ac:dyDescent="0.25">
      <c r="A2127" s="21"/>
    </row>
    <row r="2128" spans="1:1" x14ac:dyDescent="0.25">
      <c r="A2128" s="21"/>
    </row>
    <row r="2129" spans="1:1" x14ac:dyDescent="0.25">
      <c r="A2129" s="21"/>
    </row>
    <row r="2130" spans="1:1" x14ac:dyDescent="0.25">
      <c r="A2130" s="21"/>
    </row>
    <row r="2131" spans="1:1" x14ac:dyDescent="0.25">
      <c r="A2131" s="21"/>
    </row>
    <row r="2132" spans="1:1" x14ac:dyDescent="0.25">
      <c r="A2132" s="21"/>
    </row>
    <row r="2133" spans="1:1" x14ac:dyDescent="0.25">
      <c r="A2133" s="21"/>
    </row>
    <row r="2134" spans="1:1" x14ac:dyDescent="0.25">
      <c r="A2134" s="21"/>
    </row>
    <row r="2135" spans="1:1" x14ac:dyDescent="0.25">
      <c r="A2135" s="21"/>
    </row>
    <row r="2136" spans="1:1" x14ac:dyDescent="0.25">
      <c r="A2136" s="21"/>
    </row>
    <row r="2137" spans="1:1" x14ac:dyDescent="0.25">
      <c r="A2137" s="21"/>
    </row>
    <row r="2138" spans="1:1" x14ac:dyDescent="0.25">
      <c r="A2138" s="21"/>
    </row>
    <row r="2139" spans="1:1" x14ac:dyDescent="0.25">
      <c r="A2139" s="21"/>
    </row>
    <row r="2140" spans="1:1" x14ac:dyDescent="0.25">
      <c r="A2140" s="21"/>
    </row>
    <row r="2141" spans="1:1" x14ac:dyDescent="0.25">
      <c r="A2141" s="21"/>
    </row>
    <row r="2142" spans="1:1" x14ac:dyDescent="0.25">
      <c r="A2142" s="21"/>
    </row>
    <row r="2143" spans="1:1" x14ac:dyDescent="0.25">
      <c r="A2143" s="21"/>
    </row>
    <row r="2144" spans="1:1" x14ac:dyDescent="0.25">
      <c r="A2144" s="21"/>
    </row>
    <row r="2145" spans="1:1" x14ac:dyDescent="0.25">
      <c r="A2145" s="21"/>
    </row>
    <row r="2146" spans="1:1" x14ac:dyDescent="0.25">
      <c r="A2146" s="21"/>
    </row>
    <row r="2147" spans="1:1" x14ac:dyDescent="0.25">
      <c r="A2147" s="21"/>
    </row>
    <row r="2148" spans="1:1" x14ac:dyDescent="0.25">
      <c r="A2148" s="21"/>
    </row>
    <row r="2149" spans="1:1" x14ac:dyDescent="0.25">
      <c r="A2149" s="21"/>
    </row>
    <row r="2150" spans="1:1" x14ac:dyDescent="0.25">
      <c r="A2150" s="21"/>
    </row>
    <row r="2151" spans="1:1" x14ac:dyDescent="0.25">
      <c r="A2151" s="21"/>
    </row>
    <row r="2152" spans="1:1" x14ac:dyDescent="0.25">
      <c r="A2152" s="21"/>
    </row>
    <row r="2153" spans="1:1" x14ac:dyDescent="0.25">
      <c r="A2153" s="21"/>
    </row>
    <row r="2154" spans="1:1" x14ac:dyDescent="0.25">
      <c r="A2154" s="21"/>
    </row>
    <row r="2155" spans="1:1" x14ac:dyDescent="0.25">
      <c r="A2155" s="21"/>
    </row>
    <row r="2156" spans="1:1" x14ac:dyDescent="0.25">
      <c r="A2156" s="21"/>
    </row>
    <row r="2157" spans="1:1" x14ac:dyDescent="0.25">
      <c r="A2157" s="21"/>
    </row>
    <row r="2158" spans="1:1" x14ac:dyDescent="0.25">
      <c r="A2158" s="21"/>
    </row>
    <row r="2159" spans="1:1" x14ac:dyDescent="0.25">
      <c r="A2159" s="21"/>
    </row>
    <row r="2160" spans="1:1" x14ac:dyDescent="0.25">
      <c r="A2160" s="21"/>
    </row>
    <row r="2161" spans="1:1" x14ac:dyDescent="0.25">
      <c r="A2161" s="21"/>
    </row>
    <row r="2162" spans="1:1" x14ac:dyDescent="0.25">
      <c r="A2162" s="21"/>
    </row>
    <row r="2163" spans="1:1" x14ac:dyDescent="0.25">
      <c r="A2163" s="21"/>
    </row>
    <row r="2164" spans="1:1" x14ac:dyDescent="0.25">
      <c r="A2164" s="21"/>
    </row>
    <row r="2165" spans="1:1" x14ac:dyDescent="0.25">
      <c r="A2165" s="21"/>
    </row>
    <row r="2166" spans="1:1" x14ac:dyDescent="0.25">
      <c r="A2166" s="21"/>
    </row>
    <row r="2167" spans="1:1" x14ac:dyDescent="0.25">
      <c r="A2167" s="21"/>
    </row>
    <row r="2168" spans="1:1" x14ac:dyDescent="0.25">
      <c r="A2168" s="21"/>
    </row>
    <row r="2169" spans="1:1" x14ac:dyDescent="0.25">
      <c r="A2169" s="21"/>
    </row>
    <row r="2170" spans="1:1" x14ac:dyDescent="0.25">
      <c r="A2170" s="21"/>
    </row>
    <row r="2171" spans="1:1" x14ac:dyDescent="0.25">
      <c r="A2171" s="21"/>
    </row>
    <row r="2172" spans="1:1" x14ac:dyDescent="0.25">
      <c r="A2172" s="21"/>
    </row>
    <row r="2173" spans="1:1" x14ac:dyDescent="0.25">
      <c r="A2173" s="21"/>
    </row>
    <row r="2174" spans="1:1" x14ac:dyDescent="0.25">
      <c r="A2174" s="21"/>
    </row>
    <row r="2175" spans="1:1" x14ac:dyDescent="0.25">
      <c r="A2175" s="21"/>
    </row>
    <row r="2176" spans="1:1" x14ac:dyDescent="0.25">
      <c r="A2176" s="21"/>
    </row>
    <row r="2177" spans="1:1" x14ac:dyDescent="0.25">
      <c r="A2177" s="21"/>
    </row>
    <row r="2178" spans="1:1" x14ac:dyDescent="0.25">
      <c r="A2178" s="21"/>
    </row>
    <row r="2179" spans="1:1" x14ac:dyDescent="0.25">
      <c r="A2179" s="21"/>
    </row>
    <row r="2180" spans="1:1" x14ac:dyDescent="0.25">
      <c r="A2180" s="21"/>
    </row>
    <row r="2181" spans="1:1" x14ac:dyDescent="0.25">
      <c r="A2181" s="21"/>
    </row>
    <row r="2182" spans="1:1" x14ac:dyDescent="0.25">
      <c r="A2182" s="21"/>
    </row>
    <row r="2183" spans="1:1" x14ac:dyDescent="0.25">
      <c r="A2183" s="21"/>
    </row>
    <row r="2184" spans="1:1" x14ac:dyDescent="0.25">
      <c r="A2184" s="21"/>
    </row>
    <row r="2185" spans="1:1" x14ac:dyDescent="0.25">
      <c r="A2185" s="21"/>
    </row>
    <row r="2186" spans="1:1" x14ac:dyDescent="0.25">
      <c r="A2186" s="21"/>
    </row>
    <row r="2187" spans="1:1" x14ac:dyDescent="0.25">
      <c r="A2187" s="21"/>
    </row>
    <row r="2188" spans="1:1" x14ac:dyDescent="0.25">
      <c r="A2188" s="21"/>
    </row>
    <row r="2189" spans="1:1" x14ac:dyDescent="0.25">
      <c r="A2189" s="21"/>
    </row>
    <row r="2190" spans="1:1" x14ac:dyDescent="0.25">
      <c r="A2190" s="21"/>
    </row>
    <row r="2191" spans="1:1" x14ac:dyDescent="0.25">
      <c r="A2191" s="21"/>
    </row>
    <row r="2192" spans="1:1" x14ac:dyDescent="0.25">
      <c r="A2192" s="21"/>
    </row>
    <row r="2193" spans="1:1" x14ac:dyDescent="0.25">
      <c r="A2193" s="21"/>
    </row>
    <row r="2194" spans="1:1" x14ac:dyDescent="0.25">
      <c r="A2194" s="21"/>
    </row>
    <row r="2195" spans="1:1" x14ac:dyDescent="0.25">
      <c r="A2195" s="21"/>
    </row>
    <row r="2196" spans="1:1" x14ac:dyDescent="0.25">
      <c r="A2196" s="21"/>
    </row>
    <row r="2197" spans="1:1" x14ac:dyDescent="0.25">
      <c r="A2197" s="21"/>
    </row>
    <row r="2198" spans="1:1" x14ac:dyDescent="0.25">
      <c r="A2198" s="21"/>
    </row>
    <row r="2199" spans="1:1" x14ac:dyDescent="0.25">
      <c r="A2199" s="21"/>
    </row>
    <row r="2200" spans="1:1" x14ac:dyDescent="0.25">
      <c r="A2200" s="21"/>
    </row>
    <row r="2201" spans="1:1" x14ac:dyDescent="0.25">
      <c r="A2201" s="21"/>
    </row>
    <row r="2202" spans="1:1" x14ac:dyDescent="0.25">
      <c r="A2202" s="21"/>
    </row>
    <row r="2203" spans="1:1" x14ac:dyDescent="0.25">
      <c r="A2203" s="21"/>
    </row>
    <row r="2204" spans="1:1" x14ac:dyDescent="0.25">
      <c r="A2204" s="21"/>
    </row>
    <row r="2205" spans="1:1" x14ac:dyDescent="0.25">
      <c r="A2205" s="21"/>
    </row>
    <row r="2206" spans="1:1" x14ac:dyDescent="0.25">
      <c r="A2206" s="21"/>
    </row>
    <row r="2207" spans="1:1" x14ac:dyDescent="0.25">
      <c r="A2207" s="21"/>
    </row>
    <row r="2208" spans="1:1" x14ac:dyDescent="0.25">
      <c r="A2208" s="21"/>
    </row>
    <row r="2209" spans="1:1" x14ac:dyDescent="0.25">
      <c r="A2209" s="21"/>
    </row>
    <row r="2210" spans="1:1" x14ac:dyDescent="0.25">
      <c r="A2210" s="21"/>
    </row>
    <row r="2211" spans="1:1" x14ac:dyDescent="0.25">
      <c r="A2211" s="21"/>
    </row>
    <row r="2212" spans="1:1" x14ac:dyDescent="0.25">
      <c r="A2212" s="21"/>
    </row>
    <row r="2213" spans="1:1" x14ac:dyDescent="0.25">
      <c r="A2213" s="21"/>
    </row>
    <row r="2214" spans="1:1" x14ac:dyDescent="0.25">
      <c r="A2214" s="21"/>
    </row>
    <row r="2215" spans="1:1" x14ac:dyDescent="0.25">
      <c r="A2215" s="21"/>
    </row>
    <row r="2216" spans="1:1" x14ac:dyDescent="0.25">
      <c r="A2216" s="21"/>
    </row>
    <row r="2217" spans="1:1" x14ac:dyDescent="0.25">
      <c r="A2217" s="21"/>
    </row>
    <row r="2218" spans="1:1" x14ac:dyDescent="0.25">
      <c r="A2218" s="21"/>
    </row>
    <row r="2219" spans="1:1" x14ac:dyDescent="0.25">
      <c r="A2219" s="21"/>
    </row>
    <row r="2220" spans="1:1" x14ac:dyDescent="0.25">
      <c r="A2220" s="21"/>
    </row>
    <row r="2221" spans="1:1" x14ac:dyDescent="0.25">
      <c r="A2221" s="21"/>
    </row>
    <row r="2222" spans="1:1" x14ac:dyDescent="0.25">
      <c r="A2222" s="21"/>
    </row>
    <row r="2223" spans="1:1" x14ac:dyDescent="0.25">
      <c r="A2223" s="21"/>
    </row>
    <row r="2224" spans="1:1" x14ac:dyDescent="0.25">
      <c r="A2224" s="21"/>
    </row>
    <row r="2225" spans="1:1" x14ac:dyDescent="0.25">
      <c r="A2225" s="21"/>
    </row>
    <row r="2226" spans="1:1" x14ac:dyDescent="0.25">
      <c r="A2226" s="21"/>
    </row>
    <row r="2227" spans="1:1" x14ac:dyDescent="0.25">
      <c r="A2227" s="21"/>
    </row>
    <row r="2228" spans="1:1" x14ac:dyDescent="0.25">
      <c r="A2228" s="21"/>
    </row>
    <row r="2229" spans="1:1" x14ac:dyDescent="0.25">
      <c r="A2229" s="21"/>
    </row>
    <row r="2230" spans="1:1" x14ac:dyDescent="0.25">
      <c r="A2230" s="21"/>
    </row>
    <row r="2231" spans="1:1" x14ac:dyDescent="0.25">
      <c r="A2231" s="21"/>
    </row>
    <row r="2232" spans="1:1" x14ac:dyDescent="0.25">
      <c r="A2232" s="21"/>
    </row>
    <row r="2233" spans="1:1" x14ac:dyDescent="0.25">
      <c r="A2233" s="21"/>
    </row>
    <row r="2234" spans="1:1" x14ac:dyDescent="0.25">
      <c r="A2234" s="21"/>
    </row>
    <row r="2235" spans="1:1" x14ac:dyDescent="0.25">
      <c r="A2235" s="21"/>
    </row>
    <row r="2236" spans="1:1" x14ac:dyDescent="0.25">
      <c r="A2236" s="21"/>
    </row>
    <row r="2237" spans="1:1" x14ac:dyDescent="0.25">
      <c r="A2237" s="21"/>
    </row>
    <row r="2238" spans="1:1" x14ac:dyDescent="0.25">
      <c r="A2238" s="21"/>
    </row>
    <row r="2239" spans="1:1" x14ac:dyDescent="0.25">
      <c r="A2239" s="21"/>
    </row>
    <row r="2240" spans="1:1" x14ac:dyDescent="0.25">
      <c r="A2240" s="21"/>
    </row>
    <row r="2241" spans="1:1" x14ac:dyDescent="0.25">
      <c r="A2241" s="21"/>
    </row>
    <row r="2242" spans="1:1" x14ac:dyDescent="0.25">
      <c r="A2242" s="21"/>
    </row>
    <row r="2243" spans="1:1" x14ac:dyDescent="0.25">
      <c r="A2243" s="21"/>
    </row>
    <row r="2244" spans="1:1" x14ac:dyDescent="0.25">
      <c r="A2244" s="21"/>
    </row>
    <row r="2245" spans="1:1" x14ac:dyDescent="0.25">
      <c r="A2245" s="21"/>
    </row>
    <row r="2246" spans="1:1" x14ac:dyDescent="0.25">
      <c r="A2246" s="21"/>
    </row>
    <row r="2247" spans="1:1" x14ac:dyDescent="0.25">
      <c r="A2247" s="21"/>
    </row>
    <row r="2248" spans="1:1" x14ac:dyDescent="0.25">
      <c r="A2248" s="21"/>
    </row>
    <row r="2249" spans="1:1" x14ac:dyDescent="0.25">
      <c r="A2249" s="21"/>
    </row>
    <row r="2250" spans="1:1" x14ac:dyDescent="0.25">
      <c r="A2250" s="21"/>
    </row>
    <row r="2251" spans="1:1" x14ac:dyDescent="0.25">
      <c r="A2251" s="21"/>
    </row>
    <row r="2252" spans="1:1" x14ac:dyDescent="0.25">
      <c r="A2252" s="21"/>
    </row>
    <row r="2253" spans="1:1" x14ac:dyDescent="0.25">
      <c r="A2253" s="21"/>
    </row>
    <row r="2254" spans="1:1" x14ac:dyDescent="0.25">
      <c r="A2254" s="21"/>
    </row>
    <row r="2255" spans="1:1" x14ac:dyDescent="0.25">
      <c r="A2255" s="21"/>
    </row>
    <row r="2256" spans="1:1" x14ac:dyDescent="0.25">
      <c r="A2256" s="21"/>
    </row>
    <row r="2257" spans="1:1" x14ac:dyDescent="0.25">
      <c r="A2257" s="21"/>
    </row>
    <row r="2258" spans="1:1" x14ac:dyDescent="0.25">
      <c r="A2258" s="21"/>
    </row>
    <row r="2259" spans="1:1" x14ac:dyDescent="0.25">
      <c r="A2259" s="21"/>
    </row>
    <row r="2260" spans="1:1" x14ac:dyDescent="0.25">
      <c r="A2260" s="21"/>
    </row>
    <row r="2261" spans="1:1" x14ac:dyDescent="0.25">
      <c r="A2261" s="21"/>
    </row>
    <row r="2262" spans="1:1" x14ac:dyDescent="0.25">
      <c r="A2262" s="21"/>
    </row>
    <row r="2263" spans="1:1" x14ac:dyDescent="0.25">
      <c r="A2263" s="21"/>
    </row>
    <row r="2264" spans="1:1" x14ac:dyDescent="0.25">
      <c r="A2264" s="21"/>
    </row>
    <row r="2265" spans="1:1" x14ac:dyDescent="0.25">
      <c r="A2265" s="21"/>
    </row>
    <row r="2266" spans="1:1" x14ac:dyDescent="0.25">
      <c r="A2266" s="21"/>
    </row>
    <row r="2267" spans="1:1" x14ac:dyDescent="0.25">
      <c r="A2267" s="21"/>
    </row>
    <row r="2268" spans="1:1" x14ac:dyDescent="0.25">
      <c r="A2268" s="21"/>
    </row>
    <row r="2269" spans="1:1" x14ac:dyDescent="0.25">
      <c r="A2269" s="21"/>
    </row>
    <row r="2270" spans="1:1" x14ac:dyDescent="0.25">
      <c r="A2270" s="21"/>
    </row>
    <row r="2271" spans="1:1" x14ac:dyDescent="0.25">
      <c r="A2271" s="21"/>
    </row>
    <row r="2272" spans="1:1" x14ac:dyDescent="0.25">
      <c r="A2272" s="21"/>
    </row>
    <row r="2273" spans="1:1" x14ac:dyDescent="0.25">
      <c r="A2273" s="21"/>
    </row>
    <row r="2274" spans="1:1" x14ac:dyDescent="0.25">
      <c r="A2274" s="21"/>
    </row>
    <row r="2275" spans="1:1" x14ac:dyDescent="0.25">
      <c r="A2275" s="21"/>
    </row>
    <row r="2276" spans="1:1" x14ac:dyDescent="0.25">
      <c r="A2276" s="21"/>
    </row>
    <row r="2277" spans="1:1" x14ac:dyDescent="0.25">
      <c r="A2277" s="21"/>
    </row>
    <row r="2278" spans="1:1" x14ac:dyDescent="0.25">
      <c r="A2278" s="21"/>
    </row>
    <row r="2279" spans="1:1" x14ac:dyDescent="0.25">
      <c r="A2279" s="21"/>
    </row>
    <row r="2280" spans="1:1" x14ac:dyDescent="0.25">
      <c r="A2280" s="21"/>
    </row>
    <row r="2281" spans="1:1" x14ac:dyDescent="0.25">
      <c r="A2281" s="21"/>
    </row>
    <row r="2282" spans="1:1" x14ac:dyDescent="0.25">
      <c r="A2282" s="21"/>
    </row>
    <row r="2283" spans="1:1" x14ac:dyDescent="0.25">
      <c r="A2283" s="21"/>
    </row>
    <row r="2284" spans="1:1" x14ac:dyDescent="0.25">
      <c r="A2284" s="21"/>
    </row>
    <row r="2285" spans="1:1" x14ac:dyDescent="0.25">
      <c r="A2285" s="21"/>
    </row>
    <row r="2286" spans="1:1" x14ac:dyDescent="0.25">
      <c r="A2286" s="21"/>
    </row>
    <row r="2287" spans="1:1" x14ac:dyDescent="0.25">
      <c r="A2287" s="21"/>
    </row>
    <row r="2288" spans="1:1" x14ac:dyDescent="0.25">
      <c r="A2288" s="21"/>
    </row>
    <row r="2289" spans="1:1" x14ac:dyDescent="0.25">
      <c r="A2289" s="21"/>
    </row>
    <row r="2290" spans="1:1" x14ac:dyDescent="0.25">
      <c r="A2290" s="21"/>
    </row>
    <row r="2291" spans="1:1" x14ac:dyDescent="0.25">
      <c r="A2291" s="21"/>
    </row>
    <row r="2292" spans="1:1" x14ac:dyDescent="0.25">
      <c r="A2292" s="21"/>
    </row>
    <row r="2293" spans="1:1" x14ac:dyDescent="0.25">
      <c r="A2293" s="21"/>
    </row>
    <row r="2294" spans="1:1" x14ac:dyDescent="0.25">
      <c r="A2294" s="21"/>
    </row>
    <row r="2295" spans="1:1" x14ac:dyDescent="0.25">
      <c r="A2295" s="21"/>
    </row>
    <row r="2296" spans="1:1" x14ac:dyDescent="0.25">
      <c r="A2296" s="21"/>
    </row>
    <row r="2297" spans="1:1" x14ac:dyDescent="0.25">
      <c r="A2297" s="21"/>
    </row>
    <row r="2298" spans="1:1" x14ac:dyDescent="0.25">
      <c r="A2298" s="21"/>
    </row>
    <row r="2299" spans="1:1" x14ac:dyDescent="0.25">
      <c r="A2299" s="21"/>
    </row>
    <row r="2300" spans="1:1" x14ac:dyDescent="0.25">
      <c r="A2300" s="21"/>
    </row>
    <row r="2301" spans="1:1" x14ac:dyDescent="0.25">
      <c r="A2301" s="21"/>
    </row>
    <row r="2302" spans="1:1" x14ac:dyDescent="0.25">
      <c r="A2302" s="21"/>
    </row>
    <row r="2303" spans="1:1" x14ac:dyDescent="0.25">
      <c r="A2303" s="21"/>
    </row>
    <row r="2304" spans="1:1" x14ac:dyDescent="0.25">
      <c r="A2304" s="21"/>
    </row>
    <row r="2305" spans="1:1" x14ac:dyDescent="0.25">
      <c r="A2305" s="21"/>
    </row>
    <row r="2306" spans="1:1" x14ac:dyDescent="0.25">
      <c r="A2306" s="21"/>
    </row>
    <row r="2307" spans="1:1" x14ac:dyDescent="0.25">
      <c r="A2307" s="21"/>
    </row>
    <row r="2308" spans="1:1" x14ac:dyDescent="0.25">
      <c r="A2308" s="21"/>
    </row>
    <row r="2309" spans="1:1" x14ac:dyDescent="0.25">
      <c r="A2309" s="21"/>
    </row>
    <row r="2310" spans="1:1" x14ac:dyDescent="0.25">
      <c r="A2310" s="21"/>
    </row>
    <row r="2311" spans="1:1" x14ac:dyDescent="0.25">
      <c r="A2311" s="21"/>
    </row>
    <row r="2312" spans="1:1" x14ac:dyDescent="0.25">
      <c r="A2312" s="21"/>
    </row>
    <row r="2313" spans="1:1" x14ac:dyDescent="0.25">
      <c r="A2313" s="21"/>
    </row>
    <row r="2314" spans="1:1" x14ac:dyDescent="0.25">
      <c r="A2314" s="21"/>
    </row>
    <row r="2315" spans="1:1" x14ac:dyDescent="0.25">
      <c r="A2315" s="21"/>
    </row>
    <row r="2316" spans="1:1" x14ac:dyDescent="0.25">
      <c r="A2316" s="21"/>
    </row>
    <row r="2317" spans="1:1" x14ac:dyDescent="0.25">
      <c r="A2317" s="21"/>
    </row>
    <row r="2318" spans="1:1" x14ac:dyDescent="0.25">
      <c r="A2318" s="21"/>
    </row>
    <row r="2319" spans="1:1" x14ac:dyDescent="0.25">
      <c r="A2319" s="21"/>
    </row>
    <row r="2320" spans="1:1" x14ac:dyDescent="0.25">
      <c r="A2320" s="21"/>
    </row>
    <row r="2321" spans="1:1" x14ac:dyDescent="0.25">
      <c r="A2321" s="21"/>
    </row>
    <row r="2322" spans="1:1" x14ac:dyDescent="0.25">
      <c r="A2322" s="21"/>
    </row>
    <row r="2323" spans="1:1" x14ac:dyDescent="0.25">
      <c r="A2323" s="21"/>
    </row>
    <row r="2324" spans="1:1" x14ac:dyDescent="0.25">
      <c r="A2324" s="21"/>
    </row>
    <row r="2325" spans="1:1" x14ac:dyDescent="0.25">
      <c r="A2325" s="21"/>
    </row>
    <row r="2326" spans="1:1" x14ac:dyDescent="0.25">
      <c r="A2326" s="21"/>
    </row>
    <row r="2327" spans="1:1" x14ac:dyDescent="0.25">
      <c r="A2327" s="21"/>
    </row>
    <row r="2328" spans="1:1" x14ac:dyDescent="0.25">
      <c r="A2328" s="21"/>
    </row>
    <row r="2329" spans="1:1" x14ac:dyDescent="0.25">
      <c r="A2329" s="21"/>
    </row>
    <row r="2330" spans="1:1" x14ac:dyDescent="0.25">
      <c r="A2330" s="21"/>
    </row>
    <row r="2331" spans="1:1" x14ac:dyDescent="0.25">
      <c r="A2331" s="21"/>
    </row>
    <row r="2332" spans="1:1" x14ac:dyDescent="0.25">
      <c r="A2332" s="21"/>
    </row>
    <row r="2333" spans="1:1" x14ac:dyDescent="0.25">
      <c r="A2333" s="21"/>
    </row>
    <row r="2334" spans="1:1" x14ac:dyDescent="0.25">
      <c r="A2334" s="21"/>
    </row>
    <row r="2335" spans="1:1" x14ac:dyDescent="0.25">
      <c r="A2335" s="21"/>
    </row>
    <row r="2336" spans="1:1" x14ac:dyDescent="0.25">
      <c r="A2336" s="21"/>
    </row>
    <row r="2337" spans="1:1" x14ac:dyDescent="0.25">
      <c r="A2337" s="21"/>
    </row>
    <row r="2338" spans="1:1" x14ac:dyDescent="0.25">
      <c r="A2338" s="21"/>
    </row>
    <row r="2339" spans="1:1" x14ac:dyDescent="0.25">
      <c r="A2339" s="21"/>
    </row>
    <row r="2340" spans="1:1" x14ac:dyDescent="0.25">
      <c r="A2340" s="21"/>
    </row>
    <row r="2341" spans="1:1" x14ac:dyDescent="0.25">
      <c r="A2341" s="21"/>
    </row>
    <row r="2342" spans="1:1" x14ac:dyDescent="0.25">
      <c r="A2342" s="21"/>
    </row>
    <row r="2343" spans="1:1" x14ac:dyDescent="0.25">
      <c r="A2343" s="21"/>
    </row>
    <row r="2344" spans="1:1" x14ac:dyDescent="0.25">
      <c r="A2344" s="21"/>
    </row>
    <row r="2345" spans="1:1" x14ac:dyDescent="0.25">
      <c r="A2345" s="21"/>
    </row>
    <row r="2346" spans="1:1" x14ac:dyDescent="0.25">
      <c r="A2346" s="21"/>
    </row>
    <row r="2347" spans="1:1" x14ac:dyDescent="0.25">
      <c r="A2347" s="21"/>
    </row>
    <row r="2348" spans="1:1" x14ac:dyDescent="0.25">
      <c r="A2348" s="21"/>
    </row>
    <row r="2349" spans="1:1" x14ac:dyDescent="0.25">
      <c r="A2349" s="21"/>
    </row>
    <row r="2350" spans="1:1" x14ac:dyDescent="0.25">
      <c r="A2350" s="21"/>
    </row>
    <row r="2351" spans="1:1" x14ac:dyDescent="0.25">
      <c r="A2351" s="21"/>
    </row>
    <row r="2352" spans="1:1" x14ac:dyDescent="0.25">
      <c r="A2352" s="21"/>
    </row>
    <row r="2353" spans="1:1" x14ac:dyDescent="0.25">
      <c r="A2353" s="21"/>
    </row>
    <row r="2354" spans="1:1" x14ac:dyDescent="0.25">
      <c r="A2354" s="21"/>
    </row>
    <row r="2355" spans="1:1" x14ac:dyDescent="0.25">
      <c r="A2355" s="21"/>
    </row>
    <row r="2356" spans="1:1" x14ac:dyDescent="0.25">
      <c r="A2356" s="21"/>
    </row>
    <row r="2357" spans="1:1" x14ac:dyDescent="0.25">
      <c r="A2357" s="21"/>
    </row>
    <row r="2358" spans="1:1" x14ac:dyDescent="0.25">
      <c r="A2358" s="21"/>
    </row>
    <row r="2359" spans="1:1" x14ac:dyDescent="0.25">
      <c r="A2359" s="21"/>
    </row>
    <row r="2360" spans="1:1" x14ac:dyDescent="0.25">
      <c r="A2360" s="21"/>
    </row>
    <row r="2361" spans="1:1" x14ac:dyDescent="0.25">
      <c r="A2361" s="21"/>
    </row>
    <row r="2362" spans="1:1" x14ac:dyDescent="0.25">
      <c r="A2362" s="21"/>
    </row>
    <row r="2363" spans="1:1" x14ac:dyDescent="0.25">
      <c r="A2363" s="21"/>
    </row>
    <row r="2364" spans="1:1" x14ac:dyDescent="0.25">
      <c r="A2364" s="21"/>
    </row>
    <row r="2365" spans="1:1" x14ac:dyDescent="0.25">
      <c r="A2365" s="21"/>
    </row>
    <row r="2366" spans="1:1" x14ac:dyDescent="0.25">
      <c r="A2366" s="21"/>
    </row>
    <row r="2367" spans="1:1" x14ac:dyDescent="0.25">
      <c r="A2367" s="21"/>
    </row>
    <row r="2368" spans="1:1" x14ac:dyDescent="0.25">
      <c r="A2368" s="21"/>
    </row>
    <row r="2369" spans="1:1" x14ac:dyDescent="0.25">
      <c r="A2369" s="21"/>
    </row>
    <row r="2370" spans="1:1" x14ac:dyDescent="0.25">
      <c r="A2370" s="21"/>
    </row>
    <row r="2371" spans="1:1" x14ac:dyDescent="0.25">
      <c r="A2371" s="21"/>
    </row>
    <row r="2372" spans="1:1" x14ac:dyDescent="0.25">
      <c r="A2372" s="21"/>
    </row>
    <row r="2373" spans="1:1" x14ac:dyDescent="0.25">
      <c r="A2373" s="21"/>
    </row>
    <row r="2374" spans="1:1" x14ac:dyDescent="0.25">
      <c r="A2374" s="21"/>
    </row>
    <row r="2375" spans="1:1" x14ac:dyDescent="0.25">
      <c r="A2375" s="21"/>
    </row>
    <row r="2376" spans="1:1" x14ac:dyDescent="0.25">
      <c r="A2376" s="21"/>
    </row>
    <row r="2377" spans="1:1" x14ac:dyDescent="0.25">
      <c r="A2377" s="21"/>
    </row>
    <row r="2378" spans="1:1" x14ac:dyDescent="0.25">
      <c r="A2378" s="21"/>
    </row>
    <row r="2379" spans="1:1" x14ac:dyDescent="0.25">
      <c r="A2379" s="21"/>
    </row>
    <row r="2380" spans="1:1" x14ac:dyDescent="0.25">
      <c r="A2380" s="21"/>
    </row>
    <row r="2381" spans="1:1" x14ac:dyDescent="0.25">
      <c r="A2381" s="21"/>
    </row>
    <row r="2382" spans="1:1" x14ac:dyDescent="0.25">
      <c r="A2382" s="21"/>
    </row>
    <row r="2383" spans="1:1" x14ac:dyDescent="0.25">
      <c r="A2383" s="21"/>
    </row>
    <row r="2384" spans="1:1" x14ac:dyDescent="0.25">
      <c r="A2384" s="21"/>
    </row>
    <row r="2385" spans="1:1" x14ac:dyDescent="0.25">
      <c r="A2385" s="21"/>
    </row>
    <row r="2386" spans="1:1" x14ac:dyDescent="0.25">
      <c r="A2386" s="21"/>
    </row>
    <row r="2387" spans="1:1" x14ac:dyDescent="0.25">
      <c r="A2387" s="21"/>
    </row>
    <row r="2388" spans="1:1" x14ac:dyDescent="0.25">
      <c r="A2388" s="21"/>
    </row>
    <row r="2389" spans="1:1" x14ac:dyDescent="0.25">
      <c r="A2389" s="21"/>
    </row>
    <row r="2390" spans="1:1" x14ac:dyDescent="0.25">
      <c r="A2390" s="21"/>
    </row>
    <row r="2391" spans="1:1" x14ac:dyDescent="0.25">
      <c r="A2391" s="21"/>
    </row>
    <row r="2392" spans="1:1" x14ac:dyDescent="0.25">
      <c r="A2392" s="21"/>
    </row>
    <row r="2393" spans="1:1" x14ac:dyDescent="0.25">
      <c r="A2393" s="21"/>
    </row>
    <row r="2394" spans="1:1" x14ac:dyDescent="0.25">
      <c r="A2394" s="21"/>
    </row>
    <row r="2395" spans="1:1" x14ac:dyDescent="0.25">
      <c r="A2395" s="21"/>
    </row>
    <row r="2396" spans="1:1" x14ac:dyDescent="0.25">
      <c r="A2396" s="21"/>
    </row>
    <row r="2397" spans="1:1" x14ac:dyDescent="0.25">
      <c r="A2397" s="21"/>
    </row>
    <row r="2398" spans="1:1" x14ac:dyDescent="0.25">
      <c r="A2398" s="21"/>
    </row>
    <row r="2399" spans="1:1" x14ac:dyDescent="0.25">
      <c r="A2399" s="21"/>
    </row>
    <row r="2400" spans="1:1" x14ac:dyDescent="0.25">
      <c r="A2400" s="21"/>
    </row>
    <row r="2401" spans="1:1" x14ac:dyDescent="0.25">
      <c r="A2401" s="21"/>
    </row>
    <row r="2402" spans="1:1" x14ac:dyDescent="0.25">
      <c r="A2402" s="21"/>
    </row>
    <row r="2403" spans="1:1" x14ac:dyDescent="0.25">
      <c r="A2403" s="21"/>
    </row>
    <row r="2404" spans="1:1" x14ac:dyDescent="0.25">
      <c r="A2404" s="21"/>
    </row>
    <row r="2405" spans="1:1" x14ac:dyDescent="0.25">
      <c r="A2405" s="21"/>
    </row>
    <row r="2406" spans="1:1" x14ac:dyDescent="0.25">
      <c r="A2406" s="21"/>
    </row>
    <row r="2407" spans="1:1" x14ac:dyDescent="0.25">
      <c r="A2407" s="21"/>
    </row>
    <row r="2408" spans="1:1" x14ac:dyDescent="0.25">
      <c r="A2408" s="21"/>
    </row>
    <row r="2409" spans="1:1" x14ac:dyDescent="0.25">
      <c r="A2409" s="21"/>
    </row>
    <row r="2410" spans="1:1" x14ac:dyDescent="0.25">
      <c r="A2410" s="21"/>
    </row>
    <row r="2411" spans="1:1" x14ac:dyDescent="0.25">
      <c r="A2411" s="21"/>
    </row>
    <row r="2412" spans="1:1" x14ac:dyDescent="0.25">
      <c r="A2412" s="21"/>
    </row>
    <row r="2413" spans="1:1" x14ac:dyDescent="0.25">
      <c r="A2413" s="21"/>
    </row>
    <row r="2414" spans="1:1" x14ac:dyDescent="0.25">
      <c r="A2414" s="21"/>
    </row>
    <row r="2415" spans="1:1" x14ac:dyDescent="0.25">
      <c r="A2415" s="21"/>
    </row>
    <row r="2416" spans="1:1" x14ac:dyDescent="0.25">
      <c r="A2416" s="21"/>
    </row>
    <row r="2417" spans="1:1" x14ac:dyDescent="0.25">
      <c r="A2417" s="21"/>
    </row>
    <row r="2418" spans="1:1" x14ac:dyDescent="0.25">
      <c r="A2418" s="21"/>
    </row>
    <row r="2419" spans="1:1" x14ac:dyDescent="0.25">
      <c r="A2419" s="21"/>
    </row>
    <row r="2420" spans="1:1" x14ac:dyDescent="0.25">
      <c r="A2420" s="21"/>
    </row>
    <row r="2421" spans="1:1" x14ac:dyDescent="0.25">
      <c r="A2421" s="21"/>
    </row>
    <row r="2422" spans="1:1" x14ac:dyDescent="0.25">
      <c r="A2422" s="21"/>
    </row>
    <row r="2423" spans="1:1" x14ac:dyDescent="0.25">
      <c r="A2423" s="21"/>
    </row>
    <row r="2424" spans="1:1" x14ac:dyDescent="0.25">
      <c r="A2424" s="21"/>
    </row>
    <row r="2425" spans="1:1" x14ac:dyDescent="0.25">
      <c r="A2425" s="21"/>
    </row>
    <row r="2426" spans="1:1" x14ac:dyDescent="0.25">
      <c r="A2426" s="21"/>
    </row>
    <row r="2427" spans="1:1" x14ac:dyDescent="0.25">
      <c r="A2427" s="21"/>
    </row>
    <row r="2428" spans="1:1" x14ac:dyDescent="0.25">
      <c r="A2428" s="21"/>
    </row>
    <row r="2429" spans="1:1" x14ac:dyDescent="0.25">
      <c r="A2429" s="21"/>
    </row>
    <row r="2430" spans="1:1" x14ac:dyDescent="0.25">
      <c r="A2430" s="21"/>
    </row>
    <row r="2431" spans="1:1" x14ac:dyDescent="0.25">
      <c r="A2431" s="21"/>
    </row>
    <row r="2432" spans="1:1" x14ac:dyDescent="0.25">
      <c r="A2432" s="21"/>
    </row>
    <row r="2433" spans="1:1" x14ac:dyDescent="0.25">
      <c r="A2433" s="21"/>
    </row>
    <row r="2434" spans="1:1" x14ac:dyDescent="0.25">
      <c r="A2434" s="21"/>
    </row>
    <row r="2435" spans="1:1" x14ac:dyDescent="0.25">
      <c r="A2435" s="21"/>
    </row>
    <row r="2436" spans="1:1" x14ac:dyDescent="0.25">
      <c r="A2436" s="21"/>
    </row>
    <row r="2437" spans="1:1" x14ac:dyDescent="0.25">
      <c r="A2437" s="21"/>
    </row>
    <row r="2438" spans="1:1" x14ac:dyDescent="0.25">
      <c r="A2438" s="21"/>
    </row>
    <row r="2439" spans="1:1" x14ac:dyDescent="0.25">
      <c r="A2439" s="21"/>
    </row>
    <row r="2440" spans="1:1" x14ac:dyDescent="0.25">
      <c r="A2440" s="21"/>
    </row>
    <row r="2441" spans="1:1" x14ac:dyDescent="0.25">
      <c r="A2441" s="21"/>
    </row>
    <row r="2442" spans="1:1" x14ac:dyDescent="0.25">
      <c r="A2442" s="21"/>
    </row>
    <row r="2443" spans="1:1" x14ac:dyDescent="0.25">
      <c r="A2443" s="21"/>
    </row>
    <row r="2444" spans="1:1" x14ac:dyDescent="0.25">
      <c r="A2444" s="21"/>
    </row>
    <row r="2445" spans="1:1" x14ac:dyDescent="0.25">
      <c r="A2445" s="21"/>
    </row>
    <row r="2446" spans="1:1" x14ac:dyDescent="0.25">
      <c r="A2446" s="21"/>
    </row>
    <row r="2447" spans="1:1" x14ac:dyDescent="0.25">
      <c r="A2447" s="21"/>
    </row>
    <row r="2448" spans="1:1" x14ac:dyDescent="0.25">
      <c r="A2448" s="21"/>
    </row>
    <row r="2449" spans="1:1" x14ac:dyDescent="0.25">
      <c r="A2449" s="21"/>
    </row>
    <row r="2450" spans="1:1" x14ac:dyDescent="0.25">
      <c r="A2450" s="21"/>
    </row>
    <row r="2451" spans="1:1" x14ac:dyDescent="0.25">
      <c r="A2451" s="21"/>
    </row>
    <row r="2452" spans="1:1" x14ac:dyDescent="0.25">
      <c r="A2452" s="21"/>
    </row>
    <row r="2453" spans="1:1" x14ac:dyDescent="0.25">
      <c r="A2453" s="21"/>
    </row>
    <row r="2454" spans="1:1" x14ac:dyDescent="0.25">
      <c r="A2454" s="21"/>
    </row>
    <row r="2455" spans="1:1" x14ac:dyDescent="0.25">
      <c r="A2455" s="21"/>
    </row>
    <row r="2456" spans="1:1" x14ac:dyDescent="0.25">
      <c r="A2456" s="21"/>
    </row>
    <row r="2457" spans="1:1" x14ac:dyDescent="0.25">
      <c r="A2457" s="21"/>
    </row>
    <row r="2458" spans="1:1" x14ac:dyDescent="0.25">
      <c r="A2458" s="21"/>
    </row>
    <row r="2459" spans="1:1" x14ac:dyDescent="0.25">
      <c r="A2459" s="21"/>
    </row>
    <row r="2460" spans="1:1" x14ac:dyDescent="0.25">
      <c r="A2460" s="21"/>
    </row>
    <row r="2461" spans="1:1" x14ac:dyDescent="0.25">
      <c r="A2461" s="21"/>
    </row>
    <row r="2462" spans="1:1" x14ac:dyDescent="0.25">
      <c r="A2462" s="21"/>
    </row>
    <row r="2463" spans="1:1" x14ac:dyDescent="0.25">
      <c r="A2463" s="21"/>
    </row>
    <row r="2464" spans="1:1" x14ac:dyDescent="0.25">
      <c r="A2464" s="21"/>
    </row>
    <row r="2465" spans="1:1" x14ac:dyDescent="0.25">
      <c r="A2465" s="21"/>
    </row>
    <row r="2466" spans="1:1" x14ac:dyDescent="0.25">
      <c r="A2466" s="21"/>
    </row>
    <row r="2467" spans="1:1" x14ac:dyDescent="0.25">
      <c r="A2467" s="21"/>
    </row>
    <row r="2468" spans="1:1" x14ac:dyDescent="0.25">
      <c r="A2468" s="21"/>
    </row>
    <row r="2469" spans="1:1" x14ac:dyDescent="0.25">
      <c r="A2469" s="21"/>
    </row>
    <row r="2470" spans="1:1" x14ac:dyDescent="0.25">
      <c r="A2470" s="21"/>
    </row>
    <row r="2471" spans="1:1" x14ac:dyDescent="0.25">
      <c r="A2471" s="21"/>
    </row>
    <row r="2472" spans="1:1" x14ac:dyDescent="0.25">
      <c r="A2472" s="21"/>
    </row>
    <row r="2473" spans="1:1" x14ac:dyDescent="0.25">
      <c r="A2473" s="21"/>
    </row>
    <row r="2474" spans="1:1" x14ac:dyDescent="0.25">
      <c r="A2474" s="21"/>
    </row>
    <row r="2475" spans="1:1" x14ac:dyDescent="0.25">
      <c r="A2475" s="21"/>
    </row>
    <row r="2476" spans="1:1" x14ac:dyDescent="0.25">
      <c r="A2476" s="21"/>
    </row>
    <row r="2477" spans="1:1" x14ac:dyDescent="0.25">
      <c r="A2477" s="21"/>
    </row>
    <row r="2478" spans="1:1" x14ac:dyDescent="0.25">
      <c r="A2478" s="21"/>
    </row>
    <row r="2479" spans="1:1" x14ac:dyDescent="0.25">
      <c r="A2479" s="21"/>
    </row>
    <row r="2480" spans="1:1" x14ac:dyDescent="0.25">
      <c r="A2480" s="21"/>
    </row>
    <row r="2481" spans="1:1" x14ac:dyDescent="0.25">
      <c r="A2481" s="21"/>
    </row>
    <row r="2482" spans="1:1" x14ac:dyDescent="0.25">
      <c r="A2482" s="21"/>
    </row>
    <row r="2483" spans="1:1" x14ac:dyDescent="0.25">
      <c r="A2483" s="21"/>
    </row>
    <row r="2484" spans="1:1" x14ac:dyDescent="0.25">
      <c r="A2484" s="21"/>
    </row>
    <row r="2485" spans="1:1" x14ac:dyDescent="0.25">
      <c r="A2485" s="21"/>
    </row>
    <row r="2486" spans="1:1" x14ac:dyDescent="0.25">
      <c r="A2486" s="21"/>
    </row>
    <row r="2487" spans="1:1" x14ac:dyDescent="0.25">
      <c r="A2487" s="21"/>
    </row>
    <row r="2488" spans="1:1" x14ac:dyDescent="0.25">
      <c r="A2488" s="21"/>
    </row>
    <row r="2489" spans="1:1" x14ac:dyDescent="0.25">
      <c r="A2489" s="21"/>
    </row>
    <row r="2490" spans="1:1" x14ac:dyDescent="0.25">
      <c r="A2490" s="21"/>
    </row>
    <row r="2491" spans="1:1" x14ac:dyDescent="0.25">
      <c r="A2491" s="21"/>
    </row>
    <row r="2492" spans="1:1" x14ac:dyDescent="0.25">
      <c r="A2492" s="21"/>
    </row>
    <row r="2493" spans="1:1" x14ac:dyDescent="0.25">
      <c r="A2493" s="21"/>
    </row>
    <row r="2494" spans="1:1" x14ac:dyDescent="0.25">
      <c r="A2494" s="21"/>
    </row>
    <row r="2495" spans="1:1" x14ac:dyDescent="0.25">
      <c r="A2495" s="21"/>
    </row>
    <row r="2496" spans="1:1" x14ac:dyDescent="0.25">
      <c r="A2496" s="21"/>
    </row>
    <row r="2497" spans="1:1" x14ac:dyDescent="0.25">
      <c r="A2497" s="21"/>
    </row>
    <row r="2498" spans="1:1" x14ac:dyDescent="0.25">
      <c r="A2498" s="21"/>
    </row>
    <row r="2499" spans="1:1" x14ac:dyDescent="0.25">
      <c r="A2499" s="21"/>
    </row>
    <row r="2500" spans="1:1" x14ac:dyDescent="0.25">
      <c r="A2500" s="21"/>
    </row>
    <row r="2501" spans="1:1" x14ac:dyDescent="0.25">
      <c r="A2501" s="21"/>
    </row>
    <row r="2502" spans="1:1" x14ac:dyDescent="0.25">
      <c r="A2502" s="21"/>
    </row>
    <row r="2503" spans="1:1" x14ac:dyDescent="0.25">
      <c r="A2503" s="21"/>
    </row>
    <row r="2504" spans="1:1" x14ac:dyDescent="0.25">
      <c r="A2504" s="21"/>
    </row>
    <row r="2505" spans="1:1" x14ac:dyDescent="0.25">
      <c r="A2505" s="21"/>
    </row>
    <row r="2506" spans="1:1" x14ac:dyDescent="0.25">
      <c r="A2506" s="21"/>
    </row>
    <row r="2507" spans="1:1" x14ac:dyDescent="0.25">
      <c r="A2507" s="21"/>
    </row>
    <row r="2508" spans="1:1" x14ac:dyDescent="0.25">
      <c r="A2508" s="21"/>
    </row>
    <row r="2509" spans="1:1" x14ac:dyDescent="0.25">
      <c r="A2509" s="21"/>
    </row>
    <row r="2510" spans="1:1" x14ac:dyDescent="0.25">
      <c r="A2510" s="21"/>
    </row>
    <row r="2511" spans="1:1" x14ac:dyDescent="0.25">
      <c r="A2511" s="21"/>
    </row>
    <row r="2512" spans="1:1" x14ac:dyDescent="0.25">
      <c r="A2512" s="21"/>
    </row>
    <row r="2513" spans="1:1" x14ac:dyDescent="0.25">
      <c r="A2513" s="21"/>
    </row>
    <row r="2514" spans="1:1" x14ac:dyDescent="0.25">
      <c r="A2514" s="21"/>
    </row>
    <row r="2515" spans="1:1" x14ac:dyDescent="0.25">
      <c r="A2515" s="21"/>
    </row>
    <row r="2516" spans="1:1" x14ac:dyDescent="0.25">
      <c r="A2516" s="21"/>
    </row>
    <row r="2517" spans="1:1" x14ac:dyDescent="0.25">
      <c r="A2517" s="21"/>
    </row>
    <row r="2518" spans="1:1" x14ac:dyDescent="0.25">
      <c r="A2518" s="21"/>
    </row>
    <row r="2519" spans="1:1" x14ac:dyDescent="0.25">
      <c r="A2519" s="21"/>
    </row>
    <row r="2520" spans="1:1" x14ac:dyDescent="0.25">
      <c r="A2520" s="21"/>
    </row>
    <row r="2521" spans="1:1" x14ac:dyDescent="0.25">
      <c r="A2521" s="21"/>
    </row>
    <row r="2522" spans="1:1" x14ac:dyDescent="0.25">
      <c r="A2522" s="21"/>
    </row>
    <row r="2523" spans="1:1" x14ac:dyDescent="0.25">
      <c r="A2523" s="21"/>
    </row>
    <row r="2524" spans="1:1" x14ac:dyDescent="0.25">
      <c r="A2524" s="21"/>
    </row>
    <row r="2525" spans="1:1" x14ac:dyDescent="0.25">
      <c r="A2525" s="21"/>
    </row>
    <row r="2526" spans="1:1" x14ac:dyDescent="0.25">
      <c r="A2526" s="21"/>
    </row>
    <row r="2527" spans="1:1" x14ac:dyDescent="0.25">
      <c r="A2527" s="21"/>
    </row>
    <row r="2528" spans="1:1" x14ac:dyDescent="0.25">
      <c r="A2528" s="21"/>
    </row>
    <row r="2529" spans="1:1" x14ac:dyDescent="0.25">
      <c r="A2529" s="21"/>
    </row>
    <row r="2530" spans="1:1" x14ac:dyDescent="0.25">
      <c r="A2530" s="21"/>
    </row>
    <row r="2531" spans="1:1" x14ac:dyDescent="0.25">
      <c r="A2531" s="21"/>
    </row>
    <row r="2532" spans="1:1" x14ac:dyDescent="0.25">
      <c r="A2532" s="21"/>
    </row>
    <row r="2533" spans="1:1" x14ac:dyDescent="0.25">
      <c r="A2533" s="21"/>
    </row>
    <row r="2534" spans="1:1" x14ac:dyDescent="0.25">
      <c r="A2534" s="21"/>
    </row>
    <row r="2535" spans="1:1" x14ac:dyDescent="0.25">
      <c r="A2535" s="21"/>
    </row>
    <row r="2536" spans="1:1" x14ac:dyDescent="0.25">
      <c r="A2536" s="21"/>
    </row>
    <row r="2537" spans="1:1" x14ac:dyDescent="0.25">
      <c r="A2537" s="21"/>
    </row>
    <row r="2538" spans="1:1" x14ac:dyDescent="0.25">
      <c r="A2538" s="21"/>
    </row>
    <row r="2539" spans="1:1" x14ac:dyDescent="0.25">
      <c r="A2539" s="21"/>
    </row>
    <row r="2540" spans="1:1" x14ac:dyDescent="0.25">
      <c r="A2540" s="21"/>
    </row>
    <row r="2541" spans="1:1" x14ac:dyDescent="0.25">
      <c r="A2541" s="21"/>
    </row>
    <row r="2542" spans="1:1" x14ac:dyDescent="0.25">
      <c r="A2542" s="21"/>
    </row>
    <row r="2543" spans="1:1" x14ac:dyDescent="0.25">
      <c r="A2543" s="21"/>
    </row>
    <row r="2544" spans="1:1" x14ac:dyDescent="0.25">
      <c r="A2544" s="21"/>
    </row>
    <row r="2545" spans="1:1" x14ac:dyDescent="0.25">
      <c r="A2545" s="21"/>
    </row>
    <row r="2546" spans="1:1" x14ac:dyDescent="0.25">
      <c r="A2546" s="21"/>
    </row>
    <row r="2547" spans="1:1" x14ac:dyDescent="0.25">
      <c r="A2547" s="21"/>
    </row>
    <row r="2548" spans="1:1" x14ac:dyDescent="0.25">
      <c r="A2548" s="21"/>
    </row>
    <row r="2549" spans="1:1" x14ac:dyDescent="0.25">
      <c r="A2549" s="21"/>
    </row>
    <row r="2550" spans="1:1" x14ac:dyDescent="0.25">
      <c r="A2550" s="21"/>
    </row>
    <row r="2551" spans="1:1" x14ac:dyDescent="0.25">
      <c r="A2551" s="21"/>
    </row>
    <row r="2552" spans="1:1" x14ac:dyDescent="0.25">
      <c r="A2552" s="21"/>
    </row>
    <row r="2553" spans="1:1" x14ac:dyDescent="0.25">
      <c r="A2553" s="21"/>
    </row>
    <row r="2554" spans="1:1" x14ac:dyDescent="0.25">
      <c r="A2554" s="21"/>
    </row>
    <row r="2555" spans="1:1" x14ac:dyDescent="0.25">
      <c r="A2555" s="21"/>
    </row>
    <row r="2556" spans="1:1" x14ac:dyDescent="0.25">
      <c r="A2556" s="21"/>
    </row>
    <row r="2557" spans="1:1" x14ac:dyDescent="0.25">
      <c r="A2557" s="21"/>
    </row>
    <row r="2558" spans="1:1" x14ac:dyDescent="0.25">
      <c r="A2558" s="21"/>
    </row>
    <row r="2559" spans="1:1" x14ac:dyDescent="0.25">
      <c r="A2559" s="21"/>
    </row>
    <row r="2560" spans="1:1" x14ac:dyDescent="0.25">
      <c r="A2560" s="21"/>
    </row>
    <row r="2561" spans="1:1" x14ac:dyDescent="0.25">
      <c r="A2561" s="21"/>
    </row>
    <row r="2562" spans="1:1" x14ac:dyDescent="0.25">
      <c r="A2562" s="21"/>
    </row>
    <row r="2563" spans="1:1" x14ac:dyDescent="0.25">
      <c r="A2563" s="21"/>
    </row>
    <row r="2564" spans="1:1" x14ac:dyDescent="0.25">
      <c r="A2564" s="21"/>
    </row>
    <row r="2565" spans="1:1" x14ac:dyDescent="0.25">
      <c r="A2565" s="21"/>
    </row>
    <row r="2566" spans="1:1" x14ac:dyDescent="0.25">
      <c r="A2566" s="21"/>
    </row>
    <row r="2567" spans="1:1" x14ac:dyDescent="0.25">
      <c r="A2567" s="21"/>
    </row>
    <row r="2568" spans="1:1" x14ac:dyDescent="0.25">
      <c r="A2568" s="21"/>
    </row>
    <row r="2569" spans="1:1" x14ac:dyDescent="0.25">
      <c r="A2569" s="21"/>
    </row>
    <row r="2570" spans="1:1" x14ac:dyDescent="0.25">
      <c r="A2570" s="21"/>
    </row>
    <row r="2571" spans="1:1" x14ac:dyDescent="0.25">
      <c r="A2571" s="21"/>
    </row>
    <row r="2572" spans="1:1" x14ac:dyDescent="0.25">
      <c r="A2572" s="21"/>
    </row>
    <row r="2573" spans="1:1" x14ac:dyDescent="0.25">
      <c r="A2573" s="21"/>
    </row>
    <row r="2574" spans="1:1" x14ac:dyDescent="0.25">
      <c r="A2574" s="21"/>
    </row>
    <row r="2575" spans="1:1" x14ac:dyDescent="0.25">
      <c r="A2575" s="21"/>
    </row>
    <row r="2576" spans="1:1" x14ac:dyDescent="0.25">
      <c r="A2576" s="21"/>
    </row>
    <row r="2577" spans="1:1" x14ac:dyDescent="0.25">
      <c r="A2577" s="21"/>
    </row>
    <row r="2578" spans="1:1" x14ac:dyDescent="0.25">
      <c r="A2578" s="21"/>
    </row>
  </sheetData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47140-98CB-4AC6-82E8-5B6ECAF9619E}">
  <dimension ref="A1:O5053"/>
  <sheetViews>
    <sheetView workbookViewId="0">
      <selection activeCell="C2" sqref="C2"/>
    </sheetView>
  </sheetViews>
  <sheetFormatPr defaultRowHeight="16.5" x14ac:dyDescent="0.25"/>
  <cols>
    <col min="1" max="1" width="15.625" style="21" customWidth="1"/>
    <col min="2" max="2" width="20.625" style="20" customWidth="1"/>
    <col min="3" max="3" width="14.75" style="2" customWidth="1"/>
    <col min="4" max="4" width="13.875" style="2" customWidth="1"/>
    <col min="5" max="6" width="9" style="2"/>
    <col min="7" max="7" width="13.875" style="3" bestFit="1" customWidth="1"/>
    <col min="8" max="8" width="12.625" style="3" bestFit="1" customWidth="1"/>
    <col min="9" max="9" width="11.75" style="3" bestFit="1" customWidth="1"/>
    <col min="10" max="10" width="12" style="3" customWidth="1"/>
    <col min="11" max="11" width="10.125" style="3" bestFit="1" customWidth="1"/>
    <col min="12" max="12" width="21.375" style="3" bestFit="1" customWidth="1"/>
    <col min="13" max="16384" width="9" style="14"/>
  </cols>
  <sheetData>
    <row r="1" spans="1:15" x14ac:dyDescent="0.25">
      <c r="A1" s="33" t="s">
        <v>23</v>
      </c>
      <c r="B1" s="31" t="s">
        <v>24</v>
      </c>
      <c r="C1" s="2" t="s">
        <v>17</v>
      </c>
      <c r="D1" s="2" t="s">
        <v>9</v>
      </c>
      <c r="E1" s="2" t="s">
        <v>10</v>
      </c>
    </row>
    <row r="2" spans="1:15" x14ac:dyDescent="0.25">
      <c r="A2" s="35">
        <v>45754</v>
      </c>
      <c r="B2" s="20">
        <v>-1000</v>
      </c>
      <c r="C2" s="2">
        <f>VLOOKUP($A2,級距!$A:$K,9,FALSE)</f>
        <v>10</v>
      </c>
      <c r="D2" s="2">
        <f>VLOOKUP($A2,級距!A:K,10,FALSE)</f>
        <v>1</v>
      </c>
      <c r="E2" s="2">
        <f>VLOOKUP($A2,級距!A:K,11,FALSE)</f>
        <v>1</v>
      </c>
      <c r="F2" s="2">
        <f>IF(B2&lt;&gt;0,1,0)</f>
        <v>1</v>
      </c>
      <c r="G2" s="6" t="s">
        <v>25</v>
      </c>
      <c r="H2" s="7">
        <f>MAX(B2:B800)</f>
        <v>4676</v>
      </c>
      <c r="I2" s="22">
        <f>ABS(H2/H3)</f>
        <v>3.8016260162601627</v>
      </c>
      <c r="J2" s="6"/>
      <c r="K2" s="6"/>
      <c r="O2" s="15"/>
    </row>
    <row r="3" spans="1:15" x14ac:dyDescent="0.25">
      <c r="A3" s="35">
        <v>45751</v>
      </c>
      <c r="B3" s="20">
        <v>415</v>
      </c>
      <c r="C3" s="2">
        <f>VLOOKUP($A3,級距!$A:$K,9,FALSE)</f>
        <v>9</v>
      </c>
      <c r="D3" s="2">
        <f>VLOOKUP($A3,級距!A:K,10,FALSE)</f>
        <v>5</v>
      </c>
      <c r="E3" s="2">
        <f>VLOOKUP($A3,級距!A:K,11,FALSE)</f>
        <v>1</v>
      </c>
      <c r="F3" s="2">
        <f>IF(B3&lt;&gt;0,1,0)</f>
        <v>1</v>
      </c>
      <c r="G3" s="6" t="s">
        <v>26</v>
      </c>
      <c r="H3" s="7">
        <f>MIN(B2:B800)</f>
        <v>-1230</v>
      </c>
      <c r="I3" s="6"/>
      <c r="J3" s="6"/>
      <c r="K3" s="6"/>
    </row>
    <row r="4" spans="1:15" x14ac:dyDescent="0.25">
      <c r="A4" s="35">
        <v>45747</v>
      </c>
      <c r="B4" s="20">
        <v>288</v>
      </c>
      <c r="C4" s="2">
        <f>VLOOKUP($A4,級距!$A:$K,9,FALSE)</f>
        <v>1</v>
      </c>
      <c r="D4" s="2">
        <f>VLOOKUP($A4,級距!A:K,10,FALSE)</f>
        <v>8</v>
      </c>
      <c r="E4" s="2">
        <f>VLOOKUP($A4,級距!A:K,11,FALSE)</f>
        <v>3</v>
      </c>
      <c r="F4" s="2">
        <f t="shared" ref="F4:F5" si="0">IF(B4&lt;&gt;0,1,0)</f>
        <v>1</v>
      </c>
      <c r="G4" s="6" t="s">
        <v>27</v>
      </c>
      <c r="H4" s="6">
        <v>1</v>
      </c>
      <c r="I4" s="6">
        <v>2</v>
      </c>
      <c r="J4" s="6">
        <v>3</v>
      </c>
      <c r="K4" s="6">
        <v>4</v>
      </c>
      <c r="L4" s="4" t="s">
        <v>28</v>
      </c>
    </row>
    <row r="5" spans="1:15" x14ac:dyDescent="0.25">
      <c r="A5" s="35">
        <v>45741</v>
      </c>
      <c r="B5" s="20">
        <v>-1000</v>
      </c>
      <c r="C5" s="2">
        <f>VLOOKUP($A5,級距!$A:$K,9,FALSE)</f>
        <v>8</v>
      </c>
      <c r="D5" s="2">
        <f>VLOOKUP($A5,級距!A:K,10,FALSE)</f>
        <v>1</v>
      </c>
      <c r="E5" s="2">
        <f>VLOOKUP($A5,級距!A:K,11,FALSE)</f>
        <v>1</v>
      </c>
      <c r="F5" s="2">
        <f t="shared" si="0"/>
        <v>1</v>
      </c>
      <c r="G5" s="6" t="s">
        <v>29</v>
      </c>
      <c r="H5" s="8">
        <f>COUNTIF($E$2:$E$800,H$4)/COUNT($E$2:$E$800)</f>
        <v>0.23008849557522124</v>
      </c>
      <c r="I5" s="8">
        <f>COUNTIF($E$2:$E$800,I$4)/COUNT($E$2:$E$800)</f>
        <v>0.36061946902654868</v>
      </c>
      <c r="J5" s="8">
        <f>COUNTIF($E$2:$E$800,J$4)/COUNT($E$2:$E$800)</f>
        <v>0.1836283185840708</v>
      </c>
      <c r="K5" s="8">
        <f>COUNTIF($E$2:$E$800,K$4)/COUNT($E$2:$E$800)</f>
        <v>0.22566371681415928</v>
      </c>
    </row>
    <row r="6" spans="1:15" x14ac:dyDescent="0.25">
      <c r="A6" s="35">
        <v>45740</v>
      </c>
      <c r="B6" s="20">
        <v>1377</v>
      </c>
      <c r="C6" s="2">
        <f>VLOOKUP($A6,級距!$A:$K,9,FALSE)</f>
        <v>8</v>
      </c>
      <c r="D6" s="2">
        <f>VLOOKUP($A6,級距!A:K,10,FALSE)</f>
        <v>7</v>
      </c>
      <c r="E6" s="2">
        <f>VLOOKUP($A6,級距!A:K,11,FALSE)</f>
        <v>4</v>
      </c>
      <c r="F6" s="2">
        <f t="shared" ref="F6:F37" si="1">IF(B6&lt;&gt;0,1,0)</f>
        <v>1</v>
      </c>
      <c r="G6" s="6" t="s">
        <v>30</v>
      </c>
      <c r="H6" s="7">
        <f>SUMIF($E$2:$E$800,H$4,$B$2:$B$800)</f>
        <v>-28389</v>
      </c>
      <c r="I6" s="7">
        <f>SUMIF($E$2:$E$800,I$4,$B$2:$B$800)</f>
        <v>-23455</v>
      </c>
      <c r="J6" s="7">
        <f>SUMIF($E$2:$E$800,J$4,$B$2:$B$800)</f>
        <v>28933</v>
      </c>
      <c r="K6" s="7">
        <f>SUMIF($E$2:$E$800,K$4,$B$2:$B$800)</f>
        <v>69384</v>
      </c>
      <c r="L6" s="16">
        <f>SUM(H6:K6)</f>
        <v>46473</v>
      </c>
    </row>
    <row r="7" spans="1:15" x14ac:dyDescent="0.25">
      <c r="A7" s="35">
        <v>45737</v>
      </c>
      <c r="B7" s="20">
        <v>1257</v>
      </c>
      <c r="C7" s="2">
        <f>VLOOKUP($A7,級距!$A:$K,9,FALSE)</f>
        <v>8</v>
      </c>
      <c r="D7" s="2">
        <f>VLOOKUP($A7,級距!A:K,10,FALSE)</f>
        <v>8</v>
      </c>
      <c r="E7" s="2">
        <f>VLOOKUP($A7,級距!A:K,11,FALSE)</f>
        <v>4</v>
      </c>
      <c r="F7" s="2">
        <f t="shared" si="1"/>
        <v>1</v>
      </c>
      <c r="G7" s="9" t="s">
        <v>31</v>
      </c>
      <c r="H7" s="10">
        <f>COUNTIFS($B$2:$B$800,"&gt;0",$E$2:$E$800,H$4)/COUNTIF($E$2:$E$800,H$4)</f>
        <v>0.41346153846153844</v>
      </c>
      <c r="I7" s="10">
        <f>COUNTIFS($B$2:$B$800,"&gt;0",$E$2:$E$800,I$4)/COUNTIF($E$2:$E$800,I$4)</f>
        <v>0.42944785276073622</v>
      </c>
      <c r="J7" s="10">
        <f>COUNTIFS($B$2:$B$800,"&gt;0",$E$2:$E$800,J$4)/COUNTIF($E$2:$E$800,J$4)</f>
        <v>0.83132530120481929</v>
      </c>
      <c r="K7" s="10">
        <f>COUNTIFS($B$2:$B$800,"&gt;0",$E$2:$E$800,K$4)/COUNTIF($E$2:$E$800,K$4)</f>
        <v>0.74509803921568629</v>
      </c>
      <c r="L7" s="17">
        <f>COUNTIFS($B$2:$B$800,"&gt;0")/COUNT($B$2:$B$800)</f>
        <v>0.57111597374179435</v>
      </c>
    </row>
    <row r="8" spans="1:15" x14ac:dyDescent="0.25">
      <c r="A8" s="35">
        <v>45736</v>
      </c>
      <c r="B8" s="20">
        <v>35</v>
      </c>
      <c r="C8" s="2">
        <f>VLOOKUP($A8,級距!$A:$K,9,FALSE)</f>
        <v>2</v>
      </c>
      <c r="D8" s="2">
        <f>VLOOKUP($A8,級距!A:K,10,FALSE)</f>
        <v>2</v>
      </c>
      <c r="E8" s="2">
        <f>VLOOKUP($A8,級距!A:K,11,FALSE)</f>
        <v>2</v>
      </c>
      <c r="F8" s="2">
        <f t="shared" si="1"/>
        <v>1</v>
      </c>
      <c r="G8" s="9" t="s">
        <v>32</v>
      </c>
      <c r="H8" s="11">
        <f>AVERAGEIFS($B$2:$B$800,$B$2:$B$800,"&gt;0",$E$2:$E$800,H$4)/MAX(1,-AVERAGEIFS($B$2:$B$800,$B$2:$B$800,"&lt;0",$E$2:$E$800,H$4))</f>
        <v>0.65307911432693933</v>
      </c>
      <c r="I8" s="11">
        <f>AVERAGEIFS($B$2:$B$800,$B$2:$B$800,"&gt;0",$E$2:$E$800,I$4)/MAX(1,-AVERAGEIFS($B$2:$B$800,$B$2:$B$800,"&lt;0",$E$2:$E$800,I$4))</f>
        <v>0.67330936159475141</v>
      </c>
      <c r="J8" s="11">
        <f>AVERAGEIFS($B$2:$B$800,$B$2:$B$800,"&gt;0",$E$2:$E$800,J$4)/MAX(1,-AVERAGEIFS($B$2:$B$800,$B$2:$B$800,"&lt;0",$E$2:$E$800,J$4))</f>
        <v>1.0340558164921505</v>
      </c>
      <c r="K8" s="11">
        <f>AVERAGEIFS($B$2:$B$800,$B$2:$B$800,"&gt;0",$E$2:$E$800,K$4)/MAX(2,-AVERAGEIFS($B$2:$B$800,$B$2:$B$800,"&lt;0",$E$2:$E$800,K$4))</f>
        <v>1.4272580280361691</v>
      </c>
      <c r="L8" s="18">
        <f>AVERAGEIFS($B$2:$B$800,$B$2:$B$800,"&gt;0")/MAX(2,-AVERAGEIFS($B$2:$B$800,$B$2:$B$800,"&lt;0"))</f>
        <v>1.0211864964269479</v>
      </c>
    </row>
    <row r="9" spans="1:15" x14ac:dyDescent="0.25">
      <c r="A9" s="35">
        <v>45733</v>
      </c>
      <c r="B9" s="20">
        <v>418</v>
      </c>
      <c r="C9" s="2">
        <f>VLOOKUP($A9,級距!$A:$K,9,FALSE)</f>
        <v>6</v>
      </c>
      <c r="D9" s="2">
        <f>VLOOKUP($A9,級距!A:K,10,FALSE)</f>
        <v>2</v>
      </c>
      <c r="E9" s="2">
        <f>VLOOKUP($A9,級距!A:K,11,FALSE)</f>
        <v>1</v>
      </c>
      <c r="F9" s="2">
        <f t="shared" si="1"/>
        <v>1</v>
      </c>
      <c r="G9" s="9" t="s">
        <v>33</v>
      </c>
      <c r="H9" s="12">
        <f>H8*H7-(1-H7)</f>
        <v>-0.31651536619174631</v>
      </c>
      <c r="I9" s="12">
        <f>I8*I7-(1-I7)</f>
        <v>-0.28140088765869575</v>
      </c>
      <c r="J9" s="12">
        <f>J8*J7-(1-J7)</f>
        <v>0.69096206431275164</v>
      </c>
      <c r="K9" s="12">
        <f>K8*K7-(1-K7)</f>
        <v>0.80854519736028285</v>
      </c>
      <c r="L9" s="19">
        <f>L8*L7-(1-L7)</f>
        <v>0.15433189402064207</v>
      </c>
    </row>
    <row r="10" spans="1:15" x14ac:dyDescent="0.25">
      <c r="A10" s="35">
        <v>45723</v>
      </c>
      <c r="B10" s="20">
        <v>585</v>
      </c>
      <c r="C10" s="2">
        <f>VLOOKUP($A10,級距!$A:$K,9,FALSE)</f>
        <v>5</v>
      </c>
      <c r="D10" s="2">
        <f>VLOOKUP($A10,級距!A:K,10,FALSE)</f>
        <v>9</v>
      </c>
      <c r="E10" s="2">
        <f>VLOOKUP($A10,級距!A:K,11,FALSE)</f>
        <v>3</v>
      </c>
      <c r="F10" s="2">
        <f t="shared" si="1"/>
        <v>1</v>
      </c>
      <c r="G10" s="13" t="s">
        <v>34</v>
      </c>
      <c r="H10" s="39">
        <f>SUM(F2:F800)/COUNT(級距!K:K)</f>
        <v>0.35591900311526481</v>
      </c>
      <c r="I10" s="6"/>
      <c r="J10" s="6"/>
      <c r="K10" s="6"/>
    </row>
    <row r="11" spans="1:15" x14ac:dyDescent="0.25">
      <c r="A11" s="35">
        <v>45716</v>
      </c>
      <c r="B11" s="20">
        <v>1946</v>
      </c>
      <c r="C11" s="2">
        <f>VLOOKUP($A11,級距!$A:$K,9,FALSE)</f>
        <v>7</v>
      </c>
      <c r="D11" s="2">
        <f>VLOOKUP($A11,級距!A:K,10,FALSE)</f>
        <v>9</v>
      </c>
      <c r="E11" s="2">
        <f>VLOOKUP($A11,級距!A:K,11,FALSE)</f>
        <v>4</v>
      </c>
      <c r="F11" s="2">
        <f t="shared" si="1"/>
        <v>1</v>
      </c>
      <c r="G11" s="23" t="s">
        <v>35</v>
      </c>
      <c r="H11" s="19">
        <f>AVERAGEIF($B$2:$B$800,"&lt;0")</f>
        <v>-670.08673469387759</v>
      </c>
      <c r="I11" s="4"/>
      <c r="J11" s="4"/>
      <c r="K11" s="4"/>
    </row>
    <row r="12" spans="1:15" x14ac:dyDescent="0.25">
      <c r="A12" s="35">
        <v>45712</v>
      </c>
      <c r="B12" s="20">
        <v>293</v>
      </c>
      <c r="C12" s="2">
        <f>VLOOKUP($A12,級距!$A:$K,9,FALSE)</f>
        <v>5</v>
      </c>
      <c r="D12" s="2">
        <f>VLOOKUP($A12,級距!A:K,10,FALSE)</f>
        <v>4</v>
      </c>
      <c r="E12" s="2">
        <f>VLOOKUP($A12,級距!A:K,11,FALSE)</f>
        <v>2</v>
      </c>
      <c r="F12" s="2">
        <f t="shared" si="1"/>
        <v>1</v>
      </c>
      <c r="G12" s="23" t="s">
        <v>36</v>
      </c>
      <c r="H12" s="24">
        <f>AVERAGEIF($B$2:$B$800,"&gt;0")</f>
        <v>684.28352490421457</v>
      </c>
      <c r="I12" s="29">
        <f>ABS(H12/H11)</f>
        <v>1.0211864964269479</v>
      </c>
      <c r="J12" s="4"/>
      <c r="K12" s="4"/>
    </row>
    <row r="13" spans="1:15" x14ac:dyDescent="0.25">
      <c r="A13" s="35">
        <v>45701</v>
      </c>
      <c r="B13" s="20">
        <v>-1000</v>
      </c>
      <c r="C13" s="2">
        <f>VLOOKUP($A13,級距!$A:$K,9,FALSE)</f>
        <v>8</v>
      </c>
      <c r="D13" s="2">
        <f>VLOOKUP($A13,級距!A:K,10,FALSE)</f>
        <v>4</v>
      </c>
      <c r="E13" s="2">
        <f>VLOOKUP($A13,級距!A:K,11,FALSE)</f>
        <v>1</v>
      </c>
      <c r="F13" s="2">
        <f t="shared" si="1"/>
        <v>1</v>
      </c>
      <c r="G13" s="3" t="s">
        <v>37</v>
      </c>
      <c r="H13" s="5">
        <f xml:space="preserve"> COUNTIF(B1:B508,"&lt;-1000")/COUNT(B1:B508)</f>
        <v>0.10722100656455143</v>
      </c>
    </row>
    <row r="14" spans="1:15" x14ac:dyDescent="0.25">
      <c r="A14" s="35">
        <v>45699</v>
      </c>
      <c r="B14" s="20">
        <v>125</v>
      </c>
      <c r="C14" s="2">
        <f>VLOOKUP($A14,級距!$A:$K,9,FALSE)</f>
        <v>5</v>
      </c>
      <c r="D14" s="2">
        <f>VLOOKUP($A14,級距!A:K,10,FALSE)</f>
        <v>8</v>
      </c>
      <c r="E14" s="2">
        <f>VLOOKUP($A14,級距!A:K,11,FALSE)</f>
        <v>3</v>
      </c>
      <c r="F14" s="2">
        <f t="shared" si="1"/>
        <v>1</v>
      </c>
    </row>
    <row r="15" spans="1:15" x14ac:dyDescent="0.25">
      <c r="A15" s="35">
        <v>45698</v>
      </c>
      <c r="B15" s="20">
        <v>1760</v>
      </c>
      <c r="C15" s="2">
        <f>VLOOKUP($A15,級距!$A:$K,9,FALSE)</f>
        <v>6</v>
      </c>
      <c r="D15" s="2">
        <f>VLOOKUP($A15,級距!A:K,10,FALSE)</f>
        <v>7</v>
      </c>
      <c r="E15" s="2">
        <f>VLOOKUP($A15,級距!A:K,11,FALSE)</f>
        <v>4</v>
      </c>
      <c r="F15" s="2">
        <f t="shared" si="1"/>
        <v>1</v>
      </c>
    </row>
    <row r="16" spans="1:15" x14ac:dyDescent="0.25">
      <c r="A16" s="35">
        <v>45694</v>
      </c>
      <c r="B16" s="20">
        <v>-1000</v>
      </c>
      <c r="C16" s="2">
        <f>VLOOKUP($A16,級距!$A:$K,9,FALSE)</f>
        <v>4</v>
      </c>
      <c r="D16" s="2">
        <f>VLOOKUP($A16,級距!A:K,10,FALSE)</f>
        <v>10</v>
      </c>
      <c r="E16" s="2">
        <f>VLOOKUP($A16,級距!A:K,11,FALSE)</f>
        <v>3</v>
      </c>
      <c r="F16" s="2">
        <f t="shared" si="1"/>
        <v>1</v>
      </c>
    </row>
    <row r="17" spans="1:11" x14ac:dyDescent="0.25">
      <c r="A17" s="35">
        <v>45688</v>
      </c>
      <c r="B17" s="20">
        <v>915</v>
      </c>
      <c r="C17" s="2">
        <f>VLOOKUP($A17,級距!$A:$K,9,FALSE)</f>
        <v>5</v>
      </c>
      <c r="D17" s="2">
        <f>VLOOKUP($A17,級距!A:K,10,FALSE)</f>
        <v>7</v>
      </c>
      <c r="E17" s="2">
        <f>VLOOKUP($A17,級距!A:K,11,FALSE)</f>
        <v>3</v>
      </c>
      <c r="F17" s="2">
        <f t="shared" si="1"/>
        <v>1</v>
      </c>
      <c r="G17" s="36"/>
      <c r="H17" s="36"/>
      <c r="I17" s="36"/>
      <c r="J17" s="36"/>
      <c r="K17" s="36"/>
    </row>
    <row r="18" spans="1:11" x14ac:dyDescent="0.25">
      <c r="A18" s="35">
        <v>45687</v>
      </c>
      <c r="B18" s="20">
        <v>1275</v>
      </c>
      <c r="C18" s="2">
        <f>VLOOKUP($A18,級距!$A:$K,9,FALSE)</f>
        <v>7</v>
      </c>
      <c r="D18" s="2">
        <f>VLOOKUP($A18,級距!A:K,10,FALSE)</f>
        <v>8</v>
      </c>
      <c r="E18" s="2">
        <f>VLOOKUP($A18,級距!A:K,11,FALSE)</f>
        <v>4</v>
      </c>
      <c r="F18" s="2">
        <f t="shared" si="1"/>
        <v>1</v>
      </c>
      <c r="G18" s="36"/>
      <c r="H18" s="28"/>
      <c r="I18" s="28"/>
      <c r="J18" s="28"/>
      <c r="K18" s="28"/>
    </row>
    <row r="19" spans="1:11" x14ac:dyDescent="0.25">
      <c r="A19" s="35">
        <v>45685</v>
      </c>
      <c r="B19" s="20">
        <v>-1002</v>
      </c>
      <c r="C19" s="2">
        <f>VLOOKUP($A19,級距!$A:$K,9,FALSE)</f>
        <v>5</v>
      </c>
      <c r="D19" s="2">
        <f>VLOOKUP($A19,級距!A:K,10,FALSE)</f>
        <v>1</v>
      </c>
      <c r="E19" s="2">
        <f>VLOOKUP($A19,級距!A:K,11,FALSE)</f>
        <v>2</v>
      </c>
      <c r="F19" s="2">
        <f t="shared" si="1"/>
        <v>1</v>
      </c>
      <c r="G19" s="36"/>
      <c r="H19" s="28"/>
      <c r="I19" s="28"/>
      <c r="J19" s="28"/>
      <c r="K19" s="28"/>
    </row>
    <row r="20" spans="1:11" x14ac:dyDescent="0.25">
      <c r="A20" s="35">
        <v>45679</v>
      </c>
      <c r="B20" s="20">
        <v>-165</v>
      </c>
      <c r="C20" s="2">
        <f>VLOOKUP($A20,級距!$A:$K,9,FALSE)</f>
        <v>3</v>
      </c>
      <c r="D20" s="2">
        <f>VLOOKUP($A20,級距!A:K,10,FALSE)</f>
        <v>4</v>
      </c>
      <c r="E20" s="2">
        <f>VLOOKUP($A20,級距!A:K,11,FALSE)</f>
        <v>2</v>
      </c>
      <c r="F20" s="2">
        <f t="shared" si="1"/>
        <v>1</v>
      </c>
      <c r="G20" s="36"/>
      <c r="H20" s="28"/>
      <c r="I20" s="28"/>
      <c r="J20" s="28"/>
      <c r="K20" s="28"/>
    </row>
    <row r="21" spans="1:11" x14ac:dyDescent="0.25">
      <c r="A21" s="35">
        <v>45671</v>
      </c>
      <c r="B21" s="20">
        <v>-455</v>
      </c>
      <c r="C21" s="2">
        <f>VLOOKUP($A21,級距!$A:$K,9,FALSE)</f>
        <v>5</v>
      </c>
      <c r="D21" s="2">
        <f>VLOOKUP($A21,級距!A:K,10,FALSE)</f>
        <v>5</v>
      </c>
      <c r="E21" s="2">
        <f>VLOOKUP($A21,級距!A:K,11,FALSE)</f>
        <v>2</v>
      </c>
      <c r="F21" s="2">
        <f t="shared" si="1"/>
        <v>1</v>
      </c>
      <c r="G21" s="36"/>
      <c r="H21" s="28"/>
      <c r="I21" s="28"/>
      <c r="J21" s="28"/>
      <c r="K21" s="28"/>
    </row>
    <row r="22" spans="1:11" x14ac:dyDescent="0.25">
      <c r="A22" s="35">
        <v>45670</v>
      </c>
      <c r="B22" s="20">
        <v>-1001</v>
      </c>
      <c r="C22" s="2">
        <f>VLOOKUP($A22,級距!$A:$K,9,FALSE)</f>
        <v>6</v>
      </c>
      <c r="D22" s="2">
        <f>VLOOKUP($A22,級距!A:K,10,FALSE)</f>
        <v>4</v>
      </c>
      <c r="E22" s="2">
        <f>VLOOKUP($A22,級距!A:K,11,FALSE)</f>
        <v>1</v>
      </c>
      <c r="F22" s="2">
        <f t="shared" si="1"/>
        <v>1</v>
      </c>
      <c r="G22" s="36"/>
      <c r="H22" s="28"/>
      <c r="I22" s="28"/>
      <c r="J22" s="28"/>
      <c r="K22" s="28"/>
    </row>
    <row r="23" spans="1:11" x14ac:dyDescent="0.25">
      <c r="A23" s="35">
        <v>45667</v>
      </c>
      <c r="B23" s="20">
        <v>330</v>
      </c>
      <c r="C23" s="2">
        <f>VLOOKUP($A23,級距!$A:$K,9,FALSE)</f>
        <v>9</v>
      </c>
      <c r="D23" s="2">
        <f>VLOOKUP($A23,級距!A:K,10,FALSE)</f>
        <v>1</v>
      </c>
      <c r="E23" s="2">
        <f>VLOOKUP($A23,級距!A:K,11,FALSE)</f>
        <v>1</v>
      </c>
      <c r="F23" s="2">
        <f t="shared" si="1"/>
        <v>1</v>
      </c>
      <c r="G23" s="36"/>
      <c r="H23" s="28"/>
      <c r="I23" s="28"/>
      <c r="J23" s="28"/>
      <c r="K23" s="28"/>
    </row>
    <row r="24" spans="1:11" x14ac:dyDescent="0.25">
      <c r="A24" s="35">
        <v>45666</v>
      </c>
      <c r="B24" s="20">
        <v>726</v>
      </c>
      <c r="C24" s="2">
        <f>VLOOKUP($A24,級距!$A:$K,9,FALSE)</f>
        <v>4</v>
      </c>
      <c r="D24" s="2">
        <f>VLOOKUP($A24,級距!A:K,10,FALSE)</f>
        <v>8</v>
      </c>
      <c r="E24" s="2">
        <f>VLOOKUP($A24,級距!A:K,11,FALSE)</f>
        <v>3</v>
      </c>
      <c r="F24" s="2">
        <f t="shared" si="1"/>
        <v>1</v>
      </c>
    </row>
    <row r="25" spans="1:11" x14ac:dyDescent="0.25">
      <c r="A25" s="35">
        <v>45665</v>
      </c>
      <c r="B25" s="20">
        <v>1513</v>
      </c>
      <c r="C25" s="2">
        <f>VLOOKUP($A25,級距!$A:$K,9,FALSE)</f>
        <v>6</v>
      </c>
      <c r="D25" s="2">
        <f>VLOOKUP($A25,級距!A:K,10,FALSE)</f>
        <v>9</v>
      </c>
      <c r="E25" s="2">
        <f>VLOOKUP($A25,級距!A:K,11,FALSE)</f>
        <v>4</v>
      </c>
      <c r="F25" s="2">
        <f t="shared" si="1"/>
        <v>1</v>
      </c>
    </row>
    <row r="26" spans="1:11" x14ac:dyDescent="0.25">
      <c r="A26" s="35">
        <v>45664</v>
      </c>
      <c r="B26" s="20">
        <v>-1004</v>
      </c>
      <c r="C26" s="2">
        <f>VLOOKUP($A26,級距!$A:$K,9,FALSE)</f>
        <v>5</v>
      </c>
      <c r="D26" s="2">
        <f>VLOOKUP($A26,級距!A:K,10,FALSE)</f>
        <v>3</v>
      </c>
      <c r="E26" s="2">
        <f>VLOOKUP($A26,級距!A:K,11,FALSE)</f>
        <v>2</v>
      </c>
      <c r="F26" s="2">
        <f t="shared" si="1"/>
        <v>1</v>
      </c>
      <c r="I26" s="3" t="s">
        <v>15</v>
      </c>
    </row>
    <row r="27" spans="1:11" x14ac:dyDescent="0.25">
      <c r="A27" s="35">
        <v>45658</v>
      </c>
      <c r="B27" s="20">
        <v>-1007</v>
      </c>
      <c r="C27" s="2">
        <f>VLOOKUP($A27,級距!$A:$K,9,FALSE)</f>
        <v>7</v>
      </c>
      <c r="D27" s="2">
        <f>VLOOKUP($A27,級距!A:K,10,FALSE)</f>
        <v>7</v>
      </c>
      <c r="E27" s="2">
        <f>VLOOKUP($A27,級距!A:K,11,FALSE)</f>
        <v>4</v>
      </c>
      <c r="F27" s="2">
        <f t="shared" si="1"/>
        <v>1</v>
      </c>
    </row>
    <row r="28" spans="1:11" x14ac:dyDescent="0.25">
      <c r="A28" s="35">
        <v>45657</v>
      </c>
      <c r="B28" s="20">
        <v>-1002</v>
      </c>
      <c r="C28" s="2">
        <f>VLOOKUP($A28,級距!$A:$K,9,FALSE)</f>
        <v>7</v>
      </c>
      <c r="D28" s="2">
        <f>VLOOKUP($A28,級距!A:K,10,FALSE)</f>
        <v>5</v>
      </c>
      <c r="E28" s="2">
        <f>VLOOKUP($A28,級距!A:K,11,FALSE)</f>
        <v>1</v>
      </c>
      <c r="F28" s="2">
        <f t="shared" si="1"/>
        <v>1</v>
      </c>
    </row>
    <row r="29" spans="1:11" x14ac:dyDescent="0.25">
      <c r="A29" s="35">
        <v>45646</v>
      </c>
      <c r="B29" s="20">
        <v>-1000</v>
      </c>
      <c r="C29" s="2">
        <f>VLOOKUP($A29,級距!$A:$K,9,FALSE)</f>
        <v>10</v>
      </c>
      <c r="D29" s="2">
        <f>VLOOKUP($A29,級距!A:K,10,FALSE)</f>
        <v>2</v>
      </c>
      <c r="E29" s="2">
        <f>VLOOKUP($A29,級距!A:K,11,FALSE)</f>
        <v>1</v>
      </c>
      <c r="F29" s="2">
        <f t="shared" si="1"/>
        <v>1</v>
      </c>
    </row>
    <row r="30" spans="1:11" x14ac:dyDescent="0.25">
      <c r="A30" s="35">
        <v>45645</v>
      </c>
      <c r="B30" s="20">
        <v>-1000</v>
      </c>
      <c r="C30" s="2">
        <f>VLOOKUP($A30,級距!$A:$K,9,FALSE)</f>
        <v>5</v>
      </c>
      <c r="D30" s="2">
        <f>VLOOKUP($A30,級距!A:K,10,FALSE)</f>
        <v>2</v>
      </c>
      <c r="E30" s="2">
        <f>VLOOKUP($A30,級距!A:K,11,FALSE)</f>
        <v>2</v>
      </c>
      <c r="F30" s="2">
        <f t="shared" si="1"/>
        <v>1</v>
      </c>
    </row>
    <row r="31" spans="1:11" x14ac:dyDescent="0.25">
      <c r="A31" s="35">
        <v>45644</v>
      </c>
      <c r="B31" s="20">
        <v>765</v>
      </c>
      <c r="C31" s="2">
        <f>VLOOKUP($A31,級距!$A:$K,9,FALSE)</f>
        <v>7</v>
      </c>
      <c r="D31" s="2">
        <f>VLOOKUP($A31,級距!A:K,10,FALSE)</f>
        <v>5</v>
      </c>
      <c r="E31" s="2">
        <f>VLOOKUP($A31,級距!A:K,11,FALSE)</f>
        <v>1</v>
      </c>
      <c r="F31" s="2">
        <f t="shared" si="1"/>
        <v>1</v>
      </c>
    </row>
    <row r="32" spans="1:11" x14ac:dyDescent="0.25">
      <c r="A32" s="35">
        <v>45642</v>
      </c>
      <c r="B32" s="20">
        <v>-1008</v>
      </c>
      <c r="C32" s="2">
        <f>VLOOKUP($A32,級距!$A:$K,9,FALSE)</f>
        <v>5</v>
      </c>
      <c r="D32" s="2">
        <f>VLOOKUP($A32,級距!A:K,10,FALSE)</f>
        <v>5</v>
      </c>
      <c r="E32" s="2">
        <f>VLOOKUP($A32,級距!A:K,11,FALSE)</f>
        <v>2</v>
      </c>
      <c r="F32" s="2">
        <f t="shared" si="1"/>
        <v>1</v>
      </c>
    </row>
    <row r="33" spans="1:6" x14ac:dyDescent="0.25">
      <c r="A33" s="35">
        <v>45639</v>
      </c>
      <c r="B33" s="20">
        <v>2823</v>
      </c>
      <c r="C33" s="2">
        <f>VLOOKUP($A33,級距!$A:$K,9,FALSE)</f>
        <v>10</v>
      </c>
      <c r="D33" s="2">
        <f>VLOOKUP($A33,級距!A:K,10,FALSE)</f>
        <v>8</v>
      </c>
      <c r="E33" s="2">
        <f>VLOOKUP($A33,級距!A:K,11,FALSE)</f>
        <v>4</v>
      </c>
      <c r="F33" s="2">
        <f t="shared" si="1"/>
        <v>1</v>
      </c>
    </row>
    <row r="34" spans="1:6" x14ac:dyDescent="0.25">
      <c r="A34" s="35">
        <v>45625</v>
      </c>
      <c r="B34" s="20">
        <v>-1005</v>
      </c>
      <c r="C34" s="2">
        <f>VLOOKUP($A34,級距!$A:$K,9,FALSE)</f>
        <v>7</v>
      </c>
      <c r="D34" s="2">
        <f>VLOOKUP($A34,級距!A:K,10,FALSE)</f>
        <v>7</v>
      </c>
      <c r="E34" s="2">
        <f>VLOOKUP($A34,級距!A:K,11,FALSE)</f>
        <v>4</v>
      </c>
      <c r="F34" s="2">
        <f t="shared" si="1"/>
        <v>1</v>
      </c>
    </row>
    <row r="35" spans="1:6" x14ac:dyDescent="0.25">
      <c r="A35" s="35">
        <v>45621</v>
      </c>
      <c r="B35" s="20">
        <v>95</v>
      </c>
      <c r="C35" s="2">
        <f>VLOOKUP($A35,級距!$A:$K,9,FALSE)</f>
        <v>4</v>
      </c>
      <c r="D35" s="2">
        <f>VLOOKUP($A35,級距!A:K,10,FALSE)</f>
        <v>6</v>
      </c>
      <c r="E35" s="2">
        <f>VLOOKUP($A35,級距!A:K,11,FALSE)</f>
        <v>2</v>
      </c>
      <c r="F35" s="2">
        <f t="shared" si="1"/>
        <v>1</v>
      </c>
    </row>
    <row r="36" spans="1:6" x14ac:dyDescent="0.25">
      <c r="A36" s="35">
        <v>45617</v>
      </c>
      <c r="B36" s="20">
        <v>-628</v>
      </c>
      <c r="C36" s="2">
        <f>VLOOKUP($A36,級距!$A:$K,9,FALSE)</f>
        <v>8</v>
      </c>
      <c r="D36" s="2">
        <f>VLOOKUP($A36,級距!A:K,10,FALSE)</f>
        <v>7</v>
      </c>
      <c r="E36" s="2">
        <f>VLOOKUP($A36,級距!A:K,11,FALSE)</f>
        <v>4</v>
      </c>
      <c r="F36" s="2">
        <f t="shared" si="1"/>
        <v>1</v>
      </c>
    </row>
    <row r="37" spans="1:6" x14ac:dyDescent="0.25">
      <c r="A37" s="35">
        <v>45614</v>
      </c>
      <c r="B37" s="20">
        <v>582</v>
      </c>
      <c r="C37" s="2">
        <f>VLOOKUP($A37,級距!$A:$K,9,FALSE)</f>
        <v>9</v>
      </c>
      <c r="D37" s="2">
        <f>VLOOKUP($A37,級距!A:K,10,FALSE)</f>
        <v>6</v>
      </c>
      <c r="E37" s="2">
        <f>VLOOKUP($A37,級距!A:K,11,FALSE)</f>
        <v>1</v>
      </c>
      <c r="F37" s="2">
        <f t="shared" si="1"/>
        <v>1</v>
      </c>
    </row>
    <row r="38" spans="1:6" x14ac:dyDescent="0.25">
      <c r="A38" s="35">
        <v>45611</v>
      </c>
      <c r="B38" s="20">
        <v>215</v>
      </c>
      <c r="C38" s="2">
        <f>VLOOKUP($A38,級距!$A:$K,9,FALSE)</f>
        <v>1</v>
      </c>
      <c r="D38" s="2">
        <f>VLOOKUP($A38,級距!A:K,10,FALSE)</f>
        <v>7</v>
      </c>
      <c r="E38" s="2">
        <f>VLOOKUP($A38,級距!A:K,11,FALSE)</f>
        <v>3</v>
      </c>
      <c r="F38" s="2">
        <f t="shared" ref="F38:F65" si="2">IF(B38&lt;&gt;0,1,0)</f>
        <v>1</v>
      </c>
    </row>
    <row r="39" spans="1:6" x14ac:dyDescent="0.25">
      <c r="A39" s="35">
        <v>45610</v>
      </c>
      <c r="B39" s="20">
        <v>-1000</v>
      </c>
      <c r="C39" s="2">
        <f>VLOOKUP($A39,級距!$A:$K,9,FALSE)</f>
        <v>7</v>
      </c>
      <c r="D39" s="2">
        <f>VLOOKUP($A39,級距!A:K,10,FALSE)</f>
        <v>3</v>
      </c>
      <c r="E39" s="2">
        <f>VLOOKUP($A39,級距!A:K,11,FALSE)</f>
        <v>1</v>
      </c>
      <c r="F39" s="2">
        <f t="shared" si="2"/>
        <v>1</v>
      </c>
    </row>
    <row r="40" spans="1:6" x14ac:dyDescent="0.25">
      <c r="A40" s="35">
        <v>45609</v>
      </c>
      <c r="B40" s="20">
        <v>1188</v>
      </c>
      <c r="C40" s="2">
        <f>VLOOKUP($A40,級距!$A:$K,9,FALSE)</f>
        <v>7</v>
      </c>
      <c r="D40" s="2">
        <f>VLOOKUP($A40,級距!A:K,10,FALSE)</f>
        <v>7</v>
      </c>
      <c r="E40" s="2">
        <f>VLOOKUP($A40,級距!A:K,11,FALSE)</f>
        <v>4</v>
      </c>
      <c r="F40" s="2">
        <f t="shared" si="2"/>
        <v>1</v>
      </c>
    </row>
    <row r="41" spans="1:6" x14ac:dyDescent="0.25">
      <c r="A41" s="35">
        <v>45602</v>
      </c>
      <c r="B41" s="20">
        <v>791</v>
      </c>
      <c r="C41" s="2">
        <f>VLOOKUP($A41,級距!$A:$K,9,FALSE)</f>
        <v>8</v>
      </c>
      <c r="D41" s="2">
        <f>VLOOKUP($A41,級距!A:K,10,FALSE)</f>
        <v>7</v>
      </c>
      <c r="E41" s="2">
        <f>VLOOKUP($A41,級距!A:K,11,FALSE)</f>
        <v>4</v>
      </c>
      <c r="F41" s="2">
        <f t="shared" si="2"/>
        <v>1</v>
      </c>
    </row>
    <row r="42" spans="1:6" x14ac:dyDescent="0.25">
      <c r="A42" s="35">
        <v>45600</v>
      </c>
      <c r="B42" s="20">
        <v>4676</v>
      </c>
      <c r="C42" s="2">
        <f>VLOOKUP($A42,級距!$A:$K,9,FALSE)</f>
        <v>10</v>
      </c>
      <c r="D42" s="2">
        <f>VLOOKUP($A42,級距!A:K,10,FALSE)</f>
        <v>10</v>
      </c>
      <c r="E42" s="2">
        <f>VLOOKUP($A42,級距!A:K,11,FALSE)</f>
        <v>4</v>
      </c>
      <c r="F42" s="2">
        <f t="shared" si="2"/>
        <v>1</v>
      </c>
    </row>
    <row r="43" spans="1:6" x14ac:dyDescent="0.25">
      <c r="A43" s="35">
        <v>45590</v>
      </c>
      <c r="B43" s="20">
        <v>3245</v>
      </c>
      <c r="C43" s="2">
        <f>VLOOKUP($A43,級距!$A:$K,9,FALSE)</f>
        <v>10</v>
      </c>
      <c r="D43" s="2">
        <f>VLOOKUP($A43,級距!A:K,10,FALSE)</f>
        <v>10</v>
      </c>
      <c r="E43" s="2">
        <f>VLOOKUP($A43,級距!A:K,11,FALSE)</f>
        <v>4</v>
      </c>
      <c r="F43" s="2">
        <f t="shared" si="2"/>
        <v>1</v>
      </c>
    </row>
    <row r="44" spans="1:6" x14ac:dyDescent="0.25">
      <c r="A44" s="35">
        <v>45588</v>
      </c>
      <c r="B44" s="20">
        <v>-1000</v>
      </c>
      <c r="C44" s="2">
        <f>VLOOKUP($A44,級距!$A:$K,9,FALSE)</f>
        <v>8</v>
      </c>
      <c r="D44" s="2">
        <f>VLOOKUP($A44,級距!A:K,10,FALSE)</f>
        <v>7</v>
      </c>
      <c r="E44" s="2">
        <f>VLOOKUP($A44,級距!A:K,11,FALSE)</f>
        <v>4</v>
      </c>
      <c r="F44" s="2">
        <f t="shared" si="2"/>
        <v>1</v>
      </c>
    </row>
    <row r="45" spans="1:6" x14ac:dyDescent="0.25">
      <c r="A45" s="35">
        <v>45583</v>
      </c>
      <c r="B45" s="20">
        <v>-1000</v>
      </c>
      <c r="C45" s="2">
        <f>VLOOKUP($A45,級距!$A:$K,9,FALSE)</f>
        <v>8</v>
      </c>
      <c r="D45" s="2">
        <f>VLOOKUP($A45,級距!A:K,10,FALSE)</f>
        <v>4</v>
      </c>
      <c r="E45" s="2">
        <f>VLOOKUP($A45,級距!A:K,11,FALSE)</f>
        <v>1</v>
      </c>
      <c r="F45" s="2">
        <f t="shared" si="2"/>
        <v>1</v>
      </c>
    </row>
    <row r="46" spans="1:6" x14ac:dyDescent="0.25">
      <c r="A46" s="35">
        <v>45582</v>
      </c>
      <c r="B46" s="20">
        <v>1379</v>
      </c>
      <c r="C46" s="2">
        <f>VLOOKUP($A46,級距!$A:$K,9,FALSE)</f>
        <v>7</v>
      </c>
      <c r="D46" s="2">
        <f>VLOOKUP($A46,級距!A:K,10,FALSE)</f>
        <v>10</v>
      </c>
      <c r="E46" s="2">
        <f>VLOOKUP($A46,級距!A:K,11,FALSE)</f>
        <v>4</v>
      </c>
      <c r="F46" s="2">
        <f t="shared" si="2"/>
        <v>1</v>
      </c>
    </row>
    <row r="47" spans="1:6" x14ac:dyDescent="0.25">
      <c r="A47" s="35">
        <v>45581</v>
      </c>
      <c r="B47" s="20">
        <v>-1000</v>
      </c>
      <c r="C47" s="2">
        <f>VLOOKUP($A47,級距!$A:$K,9,FALSE)</f>
        <v>4</v>
      </c>
      <c r="D47" s="2">
        <f>VLOOKUP($A47,級距!A:K,10,FALSE)</f>
        <v>2</v>
      </c>
      <c r="E47" s="2">
        <f>VLOOKUP($A47,級距!A:K,11,FALSE)</f>
        <v>2</v>
      </c>
      <c r="F47" s="2">
        <f t="shared" si="2"/>
        <v>1</v>
      </c>
    </row>
    <row r="48" spans="1:6" x14ac:dyDescent="0.25">
      <c r="A48" s="35">
        <v>45580</v>
      </c>
      <c r="B48" s="20">
        <v>-1000</v>
      </c>
      <c r="C48" s="2">
        <f>VLOOKUP($A48,級距!$A:$K,9,FALSE)</f>
        <v>7</v>
      </c>
      <c r="D48" s="2">
        <f>VLOOKUP($A48,級距!A:K,10,FALSE)</f>
        <v>7</v>
      </c>
      <c r="E48" s="2">
        <f>VLOOKUP($A48,級距!A:K,11,FALSE)</f>
        <v>4</v>
      </c>
      <c r="F48" s="2">
        <f t="shared" si="2"/>
        <v>1</v>
      </c>
    </row>
    <row r="49" spans="1:6" x14ac:dyDescent="0.25">
      <c r="A49" s="35">
        <v>45579</v>
      </c>
      <c r="B49" s="20">
        <v>1182</v>
      </c>
      <c r="C49" s="2">
        <f>VLOOKUP($A49,級距!$A:$K,9,FALSE)</f>
        <v>5</v>
      </c>
      <c r="D49" s="2">
        <f>VLOOKUP($A49,級距!A:K,10,FALSE)</f>
        <v>6</v>
      </c>
      <c r="E49" s="2">
        <f>VLOOKUP($A49,級距!A:K,11,FALSE)</f>
        <v>2</v>
      </c>
      <c r="F49" s="2">
        <f t="shared" si="2"/>
        <v>1</v>
      </c>
    </row>
    <row r="50" spans="1:6" x14ac:dyDescent="0.25">
      <c r="A50" s="35">
        <v>45572</v>
      </c>
      <c r="B50" s="20">
        <v>3113</v>
      </c>
      <c r="C50" s="2">
        <f>VLOOKUP($A50,級距!$A:$K,9,FALSE)</f>
        <v>10</v>
      </c>
      <c r="D50" s="2">
        <f>VLOOKUP($A50,級距!A:K,10,FALSE)</f>
        <v>8</v>
      </c>
      <c r="E50" s="2">
        <f>VLOOKUP($A50,級距!A:K,11,FALSE)</f>
        <v>4</v>
      </c>
      <c r="F50" s="2">
        <f t="shared" si="2"/>
        <v>1</v>
      </c>
    </row>
    <row r="51" spans="1:6" x14ac:dyDescent="0.25">
      <c r="A51" s="35">
        <v>45569</v>
      </c>
      <c r="B51" s="20">
        <v>245</v>
      </c>
      <c r="C51" s="2">
        <f>VLOOKUP($A51,級距!$A:$K,9,FALSE)</f>
        <v>7</v>
      </c>
      <c r="D51" s="2">
        <f>VLOOKUP($A51,級距!A:K,10,FALSE)</f>
        <v>4</v>
      </c>
      <c r="E51" s="2">
        <f>VLOOKUP($A51,級距!A:K,11,FALSE)</f>
        <v>1</v>
      </c>
      <c r="F51" s="2">
        <f t="shared" si="2"/>
        <v>1</v>
      </c>
    </row>
    <row r="52" spans="1:6" x14ac:dyDescent="0.25">
      <c r="A52" s="35">
        <v>45568</v>
      </c>
      <c r="B52" s="20">
        <v>-1000</v>
      </c>
      <c r="C52" s="2">
        <f>VLOOKUP($A52,級距!$A:$K,9,FALSE)</f>
        <v>5</v>
      </c>
      <c r="D52" s="2">
        <f>VLOOKUP($A52,級距!A:K,10,FALSE)</f>
        <v>3</v>
      </c>
      <c r="E52" s="2">
        <f>VLOOKUP($A52,級距!A:K,11,FALSE)</f>
        <v>2</v>
      </c>
      <c r="F52" s="2">
        <f t="shared" si="2"/>
        <v>1</v>
      </c>
    </row>
    <row r="53" spans="1:6" x14ac:dyDescent="0.25">
      <c r="A53" s="35">
        <v>45562</v>
      </c>
      <c r="B53" s="20">
        <v>253</v>
      </c>
      <c r="C53" s="2">
        <f>VLOOKUP($A53,級距!$A:$K,9,FALSE)</f>
        <v>1</v>
      </c>
      <c r="D53" s="2">
        <f>VLOOKUP($A53,級距!A:K,10,FALSE)</f>
        <v>3</v>
      </c>
      <c r="E53" s="2">
        <f>VLOOKUP($A53,級距!A:K,11,FALSE)</f>
        <v>2</v>
      </c>
      <c r="F53" s="2">
        <f t="shared" si="2"/>
        <v>1</v>
      </c>
    </row>
    <row r="54" spans="1:6" x14ac:dyDescent="0.25">
      <c r="A54" s="35">
        <v>45559</v>
      </c>
      <c r="B54" s="20">
        <v>-440</v>
      </c>
      <c r="C54" s="2">
        <f>VLOOKUP($A54,級距!$A:$K,9,FALSE)</f>
        <v>2</v>
      </c>
      <c r="D54" s="2">
        <f>VLOOKUP($A54,級距!A:K,10,FALSE)</f>
        <v>4</v>
      </c>
      <c r="E54" s="2">
        <f>VLOOKUP($A54,級距!A:K,11,FALSE)</f>
        <v>2</v>
      </c>
      <c r="F54" s="2">
        <f t="shared" si="2"/>
        <v>1</v>
      </c>
    </row>
    <row r="55" spans="1:6" x14ac:dyDescent="0.25">
      <c r="A55" s="35">
        <v>45558</v>
      </c>
      <c r="B55" s="20">
        <v>40</v>
      </c>
      <c r="C55" s="2">
        <f>VLOOKUP($A55,級距!$A:$K,9,FALSE)</f>
        <v>2</v>
      </c>
      <c r="D55" s="2">
        <f>VLOOKUP($A55,級距!A:K,10,FALSE)</f>
        <v>3</v>
      </c>
      <c r="E55" s="2">
        <f>VLOOKUP($A55,級距!A:K,11,FALSE)</f>
        <v>2</v>
      </c>
      <c r="F55" s="2">
        <f t="shared" si="2"/>
        <v>1</v>
      </c>
    </row>
    <row r="56" spans="1:6" x14ac:dyDescent="0.25">
      <c r="A56" s="35">
        <v>45555</v>
      </c>
      <c r="B56" s="20">
        <v>995</v>
      </c>
      <c r="C56" s="2">
        <f>VLOOKUP($A56,級距!$A:$K,9,FALSE)</f>
        <v>8</v>
      </c>
      <c r="D56" s="2">
        <f>VLOOKUP($A56,級距!A:K,10,FALSE)</f>
        <v>6</v>
      </c>
      <c r="E56" s="2">
        <f>VLOOKUP($A56,級距!A:K,11,FALSE)</f>
        <v>1</v>
      </c>
      <c r="F56" s="2">
        <f t="shared" si="2"/>
        <v>1</v>
      </c>
    </row>
    <row r="57" spans="1:6" x14ac:dyDescent="0.25">
      <c r="A57" s="35">
        <v>45554</v>
      </c>
      <c r="B57" s="20">
        <v>-1000</v>
      </c>
      <c r="C57" s="2">
        <f>VLOOKUP($A57,級距!$A:$K,9,FALSE)</f>
        <v>5</v>
      </c>
      <c r="D57" s="2">
        <f>VLOOKUP($A57,級距!A:K,10,FALSE)</f>
        <v>2</v>
      </c>
      <c r="E57" s="2">
        <f>VLOOKUP($A57,級距!A:K,11,FALSE)</f>
        <v>2</v>
      </c>
      <c r="F57" s="2">
        <f t="shared" si="2"/>
        <v>1</v>
      </c>
    </row>
    <row r="58" spans="1:6" x14ac:dyDescent="0.25">
      <c r="A58" s="35">
        <v>45547</v>
      </c>
      <c r="B58" s="20">
        <v>-1002</v>
      </c>
      <c r="C58" s="2">
        <f>VLOOKUP($A58,級距!$A:$K,9,FALSE)</f>
        <v>2</v>
      </c>
      <c r="D58" s="2">
        <f>VLOOKUP($A58,級距!A:K,10,FALSE)</f>
        <v>2</v>
      </c>
      <c r="E58" s="2">
        <f>VLOOKUP($A58,級距!A:K,11,FALSE)</f>
        <v>2</v>
      </c>
      <c r="F58" s="2">
        <f t="shared" si="2"/>
        <v>1</v>
      </c>
    </row>
    <row r="59" spans="1:6" x14ac:dyDescent="0.25">
      <c r="A59" s="35">
        <v>45546</v>
      </c>
      <c r="B59" s="20">
        <v>175</v>
      </c>
      <c r="C59" s="2">
        <f>VLOOKUP($A59,級距!$A:$K,9,FALSE)</f>
        <v>2</v>
      </c>
      <c r="D59" s="2">
        <f>VLOOKUP($A59,級距!A:K,10,FALSE)</f>
        <v>3</v>
      </c>
      <c r="E59" s="2">
        <f>VLOOKUP($A59,級距!A:K,11,FALSE)</f>
        <v>2</v>
      </c>
      <c r="F59" s="2">
        <f t="shared" si="2"/>
        <v>1</v>
      </c>
    </row>
    <row r="60" spans="1:6" x14ac:dyDescent="0.25">
      <c r="A60" s="35">
        <v>45541</v>
      </c>
      <c r="B60" s="20">
        <v>1900</v>
      </c>
      <c r="C60" s="2">
        <f>VLOOKUP($A60,級距!$A:$K,9,FALSE)</f>
        <v>10</v>
      </c>
      <c r="D60" s="2">
        <f>VLOOKUP($A60,級距!A:K,10,FALSE)</f>
        <v>8</v>
      </c>
      <c r="E60" s="2">
        <f>VLOOKUP($A60,級距!A:K,11,FALSE)</f>
        <v>4</v>
      </c>
      <c r="F60" s="2">
        <f t="shared" si="2"/>
        <v>1</v>
      </c>
    </row>
    <row r="61" spans="1:6" x14ac:dyDescent="0.25">
      <c r="A61" s="35">
        <v>45539</v>
      </c>
      <c r="B61" s="20">
        <v>-640</v>
      </c>
      <c r="C61" s="2">
        <f>VLOOKUP($A61,級距!$A:$K,9,FALSE)</f>
        <v>1</v>
      </c>
      <c r="D61" s="2">
        <f>VLOOKUP($A61,級距!A:K,10,FALSE)</f>
        <v>6</v>
      </c>
      <c r="E61" s="2">
        <f>VLOOKUP($A61,級距!A:K,11,FALSE)</f>
        <v>2</v>
      </c>
      <c r="F61" s="2">
        <f t="shared" si="2"/>
        <v>1</v>
      </c>
    </row>
    <row r="62" spans="1:6" x14ac:dyDescent="0.25">
      <c r="A62" s="35">
        <v>45534</v>
      </c>
      <c r="B62" s="20">
        <v>245</v>
      </c>
      <c r="C62" s="2">
        <f>VLOOKUP($A62,級距!$A:$K,9,FALSE)</f>
        <v>1</v>
      </c>
      <c r="D62" s="2">
        <f>VLOOKUP($A62,級距!A:K,10,FALSE)</f>
        <v>7</v>
      </c>
      <c r="E62" s="2">
        <f>VLOOKUP($A62,級距!A:K,11,FALSE)</f>
        <v>3</v>
      </c>
      <c r="F62" s="2">
        <f t="shared" si="2"/>
        <v>1</v>
      </c>
    </row>
    <row r="63" spans="1:6" x14ac:dyDescent="0.25">
      <c r="A63" s="35">
        <v>45531</v>
      </c>
      <c r="B63" s="20">
        <v>70</v>
      </c>
      <c r="C63" s="2">
        <f>VLOOKUP($A63,級距!$A:$K,9,FALSE)</f>
        <v>2</v>
      </c>
      <c r="D63" s="2">
        <f>VLOOKUP($A63,級距!A:K,10,FALSE)</f>
        <v>3</v>
      </c>
      <c r="E63" s="2">
        <f>VLOOKUP($A63,級距!A:K,11,FALSE)</f>
        <v>2</v>
      </c>
      <c r="F63" s="2">
        <f t="shared" si="2"/>
        <v>1</v>
      </c>
    </row>
    <row r="64" spans="1:6" x14ac:dyDescent="0.25">
      <c r="A64" s="35">
        <v>45530</v>
      </c>
      <c r="B64" s="20">
        <v>894</v>
      </c>
      <c r="C64" s="2">
        <f>VLOOKUP($A64,級距!$A:$K,9,FALSE)</f>
        <v>7</v>
      </c>
      <c r="D64" s="2">
        <f>VLOOKUP($A64,級距!A:K,10,FALSE)</f>
        <v>5</v>
      </c>
      <c r="E64" s="2">
        <f>VLOOKUP($A64,級距!A:K,11,FALSE)</f>
        <v>1</v>
      </c>
      <c r="F64" s="2">
        <f t="shared" si="2"/>
        <v>1</v>
      </c>
    </row>
    <row r="65" spans="1:6" x14ac:dyDescent="0.25">
      <c r="A65" s="35">
        <v>45527</v>
      </c>
      <c r="B65" s="20">
        <v>185</v>
      </c>
      <c r="C65" s="2">
        <f>VLOOKUP($A65,級距!$A:$K,9,FALSE)</f>
        <v>2</v>
      </c>
      <c r="D65" s="2">
        <f>VLOOKUP($A65,級距!A:K,10,FALSE)</f>
        <v>4</v>
      </c>
      <c r="E65" s="2">
        <f>VLOOKUP($A65,級距!A:K,11,FALSE)</f>
        <v>2</v>
      </c>
      <c r="F65" s="2">
        <f t="shared" si="2"/>
        <v>1</v>
      </c>
    </row>
    <row r="66" spans="1:6" x14ac:dyDescent="0.25">
      <c r="A66" s="35">
        <v>45518</v>
      </c>
      <c r="B66" s="20">
        <v>173</v>
      </c>
      <c r="C66" s="2">
        <f>VLOOKUP($A66,級距!$A:$K,9,FALSE)</f>
        <v>1</v>
      </c>
      <c r="D66" s="2">
        <f>VLOOKUP($A66,級距!A:K,10,FALSE)</f>
        <v>4</v>
      </c>
      <c r="E66" s="2">
        <f>VLOOKUP($A66,級距!A:K,11,FALSE)</f>
        <v>2</v>
      </c>
      <c r="F66" s="2">
        <f t="shared" ref="F66:F129" si="3">IF(B66&lt;&gt;0,1,0)</f>
        <v>1</v>
      </c>
    </row>
    <row r="67" spans="1:6" x14ac:dyDescent="0.25">
      <c r="A67" s="35">
        <v>45509</v>
      </c>
      <c r="B67" s="20">
        <v>-1002</v>
      </c>
      <c r="C67" s="2">
        <f>VLOOKUP($A67,級距!$A:$K,9,FALSE)</f>
        <v>10</v>
      </c>
      <c r="D67" s="2">
        <f>VLOOKUP($A67,級距!A:K,10,FALSE)</f>
        <v>9</v>
      </c>
      <c r="E67" s="2">
        <f>VLOOKUP($A67,級距!A:K,11,FALSE)</f>
        <v>4</v>
      </c>
      <c r="F67" s="2">
        <f t="shared" si="3"/>
        <v>1</v>
      </c>
    </row>
    <row r="68" spans="1:6" x14ac:dyDescent="0.25">
      <c r="A68" s="35">
        <v>45506</v>
      </c>
      <c r="B68" s="20">
        <v>-635</v>
      </c>
      <c r="C68" s="2">
        <f>VLOOKUP($A68,級距!$A:$K,9,FALSE)</f>
        <v>4</v>
      </c>
      <c r="D68" s="2">
        <f>VLOOKUP($A68,級距!A:K,10,FALSE)</f>
        <v>1</v>
      </c>
      <c r="E68" s="2">
        <f>VLOOKUP($A68,級距!A:K,11,FALSE)</f>
        <v>2</v>
      </c>
      <c r="F68" s="2">
        <f t="shared" si="3"/>
        <v>1</v>
      </c>
    </row>
    <row r="69" spans="1:6" x14ac:dyDescent="0.25">
      <c r="A69" s="35">
        <v>45502</v>
      </c>
      <c r="B69" s="20">
        <v>-1000</v>
      </c>
      <c r="C69" s="2">
        <f>VLOOKUP($A69,級距!$A:$K,9,FALSE)</f>
        <v>3</v>
      </c>
      <c r="D69" s="2">
        <f>VLOOKUP($A69,級距!A:K,10,FALSE)</f>
        <v>1</v>
      </c>
      <c r="E69" s="2">
        <f>VLOOKUP($A69,級距!A:K,11,FALSE)</f>
        <v>2</v>
      </c>
      <c r="F69" s="2">
        <f t="shared" si="3"/>
        <v>1</v>
      </c>
    </row>
    <row r="70" spans="1:6" x14ac:dyDescent="0.25">
      <c r="A70" s="35">
        <v>45496</v>
      </c>
      <c r="B70" s="20">
        <v>-1005</v>
      </c>
      <c r="C70" s="2">
        <f>VLOOKUP($A70,級距!$A:$K,9,FALSE)</f>
        <v>5</v>
      </c>
      <c r="D70" s="2">
        <f>VLOOKUP($A70,級距!A:K,10,FALSE)</f>
        <v>1</v>
      </c>
      <c r="E70" s="2">
        <f>VLOOKUP($A70,級距!A:K,11,FALSE)</f>
        <v>2</v>
      </c>
      <c r="F70" s="2">
        <f t="shared" si="3"/>
        <v>1</v>
      </c>
    </row>
    <row r="71" spans="1:6" x14ac:dyDescent="0.25">
      <c r="A71" s="35">
        <v>45495</v>
      </c>
      <c r="B71" s="20">
        <v>-1001</v>
      </c>
      <c r="C71" s="2">
        <f>VLOOKUP($A71,級距!$A:$K,9,FALSE)</f>
        <v>8</v>
      </c>
      <c r="D71" s="2">
        <f>VLOOKUP($A71,級距!A:K,10,FALSE)</f>
        <v>6</v>
      </c>
      <c r="E71" s="2">
        <f>VLOOKUP($A71,級距!A:K,11,FALSE)</f>
        <v>1</v>
      </c>
      <c r="F71" s="2">
        <f t="shared" si="3"/>
        <v>1</v>
      </c>
    </row>
    <row r="72" spans="1:6" x14ac:dyDescent="0.25">
      <c r="A72" s="35">
        <v>45489</v>
      </c>
      <c r="B72" s="20">
        <v>611</v>
      </c>
      <c r="C72" s="2">
        <f>VLOOKUP($A72,級距!$A:$K,9,FALSE)</f>
        <v>1</v>
      </c>
      <c r="D72" s="2">
        <f>VLOOKUP($A72,級距!A:K,10,FALSE)</f>
        <v>8</v>
      </c>
      <c r="E72" s="2">
        <f>VLOOKUP($A72,級距!A:K,11,FALSE)</f>
        <v>3</v>
      </c>
      <c r="F72" s="2">
        <f t="shared" si="3"/>
        <v>1</v>
      </c>
    </row>
    <row r="73" spans="1:6" x14ac:dyDescent="0.25">
      <c r="A73" s="35">
        <v>45485</v>
      </c>
      <c r="B73" s="20">
        <v>-1001</v>
      </c>
      <c r="C73" s="2">
        <f>VLOOKUP($A73,級距!$A:$K,9,FALSE)</f>
        <v>7</v>
      </c>
      <c r="D73" s="2">
        <f>VLOOKUP($A73,級距!A:K,10,FALSE)</f>
        <v>7</v>
      </c>
      <c r="E73" s="2">
        <f>VLOOKUP($A73,級距!A:K,11,FALSE)</f>
        <v>4</v>
      </c>
      <c r="F73" s="2">
        <f t="shared" si="3"/>
        <v>1</v>
      </c>
    </row>
    <row r="74" spans="1:6" x14ac:dyDescent="0.25">
      <c r="A74" s="35">
        <v>45477</v>
      </c>
      <c r="B74" s="20">
        <v>-1005</v>
      </c>
      <c r="C74" s="2">
        <f>VLOOKUP($A74,級距!$A:$K,9,FALSE)</f>
        <v>2</v>
      </c>
      <c r="D74" s="2">
        <f>VLOOKUP($A74,級距!A:K,10,FALSE)</f>
        <v>2</v>
      </c>
      <c r="E74" s="2">
        <f>VLOOKUP($A74,級距!A:K,11,FALSE)</f>
        <v>2</v>
      </c>
      <c r="F74" s="2">
        <f t="shared" si="3"/>
        <v>1</v>
      </c>
    </row>
    <row r="75" spans="1:6" x14ac:dyDescent="0.25">
      <c r="A75" s="35">
        <v>45476</v>
      </c>
      <c r="B75" s="20">
        <v>-150</v>
      </c>
      <c r="C75" s="2">
        <f>VLOOKUP($A75,級距!$A:$K,9,FALSE)</f>
        <v>3</v>
      </c>
      <c r="D75" s="2">
        <f>VLOOKUP($A75,級距!A:K,10,FALSE)</f>
        <v>3</v>
      </c>
      <c r="E75" s="2">
        <f>VLOOKUP($A75,級距!A:K,11,FALSE)</f>
        <v>2</v>
      </c>
      <c r="F75" s="2">
        <f t="shared" si="3"/>
        <v>1</v>
      </c>
    </row>
    <row r="76" spans="1:6" x14ac:dyDescent="0.25">
      <c r="A76" s="35">
        <v>45475</v>
      </c>
      <c r="B76" s="20">
        <v>135</v>
      </c>
      <c r="C76" s="2">
        <f>VLOOKUP($A76,級距!$A:$K,9,FALSE)</f>
        <v>3</v>
      </c>
      <c r="D76" s="2">
        <f>VLOOKUP($A76,級距!A:K,10,FALSE)</f>
        <v>1</v>
      </c>
      <c r="E76" s="2">
        <f>VLOOKUP($A76,級距!A:K,11,FALSE)</f>
        <v>2</v>
      </c>
      <c r="F76" s="2">
        <f t="shared" si="3"/>
        <v>1</v>
      </c>
    </row>
    <row r="77" spans="1:6" x14ac:dyDescent="0.25">
      <c r="A77" s="35">
        <v>45471</v>
      </c>
      <c r="B77" s="20">
        <v>395</v>
      </c>
      <c r="C77" s="2">
        <f>VLOOKUP($A77,級距!$A:$K,9,FALSE)</f>
        <v>3</v>
      </c>
      <c r="D77" s="2">
        <f>VLOOKUP($A77,級距!A:K,10,FALSE)</f>
        <v>8</v>
      </c>
      <c r="E77" s="2">
        <f>VLOOKUP($A77,級距!A:K,11,FALSE)</f>
        <v>3</v>
      </c>
      <c r="F77" s="2">
        <f t="shared" si="3"/>
        <v>1</v>
      </c>
    </row>
    <row r="78" spans="1:6" x14ac:dyDescent="0.25">
      <c r="A78" s="35">
        <v>45470</v>
      </c>
      <c r="B78" s="20">
        <v>518</v>
      </c>
      <c r="C78" s="2">
        <f>VLOOKUP($A78,級距!$A:$K,9,FALSE)</f>
        <v>6</v>
      </c>
      <c r="D78" s="2">
        <f>VLOOKUP($A78,級距!A:K,10,FALSE)</f>
        <v>5</v>
      </c>
      <c r="E78" s="2">
        <f>VLOOKUP($A78,級距!A:K,11,FALSE)</f>
        <v>1</v>
      </c>
      <c r="F78" s="2">
        <f t="shared" si="3"/>
        <v>1</v>
      </c>
    </row>
    <row r="79" spans="1:6" x14ac:dyDescent="0.25">
      <c r="A79" s="35">
        <v>45469</v>
      </c>
      <c r="B79" s="20">
        <v>1106</v>
      </c>
      <c r="C79" s="2">
        <f>VLOOKUP($A79,級距!$A:$K,9,FALSE)</f>
        <v>5</v>
      </c>
      <c r="D79" s="2">
        <f>VLOOKUP($A79,級距!A:K,10,FALSE)</f>
        <v>7</v>
      </c>
      <c r="E79" s="2">
        <f>VLOOKUP($A79,級距!A:K,11,FALSE)</f>
        <v>3</v>
      </c>
      <c r="F79" s="2">
        <f t="shared" si="3"/>
        <v>1</v>
      </c>
    </row>
    <row r="80" spans="1:6" x14ac:dyDescent="0.25">
      <c r="A80" s="35">
        <v>45468</v>
      </c>
      <c r="B80" s="20">
        <v>-191</v>
      </c>
      <c r="C80" s="2">
        <f>VLOOKUP($A80,級距!$A:$K,9,FALSE)</f>
        <v>1</v>
      </c>
      <c r="D80" s="2">
        <f>VLOOKUP($A80,級距!A:K,10,FALSE)</f>
        <v>2</v>
      </c>
      <c r="E80" s="2">
        <f>VLOOKUP($A80,級距!A:K,11,FALSE)</f>
        <v>2</v>
      </c>
      <c r="F80" s="2">
        <f t="shared" si="3"/>
        <v>1</v>
      </c>
    </row>
    <row r="81" spans="1:6" x14ac:dyDescent="0.25">
      <c r="A81" s="35">
        <v>45467</v>
      </c>
      <c r="B81" s="20">
        <v>-750</v>
      </c>
      <c r="C81" s="2">
        <f>VLOOKUP($A81,級距!$A:$K,9,FALSE)</f>
        <v>8</v>
      </c>
      <c r="D81" s="2">
        <f>VLOOKUP($A81,級距!A:K,10,FALSE)</f>
        <v>7</v>
      </c>
      <c r="E81" s="2">
        <f>VLOOKUP($A81,級距!A:K,11,FALSE)</f>
        <v>4</v>
      </c>
      <c r="F81" s="2">
        <f t="shared" si="3"/>
        <v>1</v>
      </c>
    </row>
    <row r="82" spans="1:6" x14ac:dyDescent="0.25">
      <c r="A82" s="35">
        <v>45463</v>
      </c>
      <c r="B82" s="20">
        <v>-465</v>
      </c>
      <c r="C82" s="2">
        <f>VLOOKUP($A82,級距!$A:$K,9,FALSE)</f>
        <v>4</v>
      </c>
      <c r="D82" s="2">
        <f>VLOOKUP($A82,級距!A:K,10,FALSE)</f>
        <v>2</v>
      </c>
      <c r="E82" s="2">
        <f>VLOOKUP($A82,級距!A:K,11,FALSE)</f>
        <v>2</v>
      </c>
      <c r="F82" s="2">
        <f t="shared" si="3"/>
        <v>1</v>
      </c>
    </row>
    <row r="83" spans="1:6" x14ac:dyDescent="0.25">
      <c r="A83" s="35">
        <v>45454</v>
      </c>
      <c r="B83" s="20">
        <v>545</v>
      </c>
      <c r="C83" s="2">
        <f>VLOOKUP($A83,級距!$A:$K,9,FALSE)</f>
        <v>6</v>
      </c>
      <c r="D83" s="2">
        <f>VLOOKUP($A83,級距!A:K,10,FALSE)</f>
        <v>7</v>
      </c>
      <c r="E83" s="2">
        <f>VLOOKUP($A83,級距!A:K,11,FALSE)</f>
        <v>4</v>
      </c>
      <c r="F83" s="2">
        <f t="shared" si="3"/>
        <v>1</v>
      </c>
    </row>
    <row r="84" spans="1:6" x14ac:dyDescent="0.25">
      <c r="A84" s="35">
        <v>45450</v>
      </c>
      <c r="B84" s="20">
        <v>2131</v>
      </c>
      <c r="C84" s="2">
        <f>VLOOKUP($A84,級距!$A:$K,9,FALSE)</f>
        <v>10</v>
      </c>
      <c r="D84" s="2">
        <f>VLOOKUP($A84,級距!A:K,10,FALSE)</f>
        <v>9</v>
      </c>
      <c r="E84" s="2">
        <f>VLOOKUP($A84,級距!A:K,11,FALSE)</f>
        <v>4</v>
      </c>
      <c r="F84" s="2">
        <f t="shared" si="3"/>
        <v>1</v>
      </c>
    </row>
    <row r="85" spans="1:6" x14ac:dyDescent="0.25">
      <c r="A85" s="35">
        <v>45448</v>
      </c>
      <c r="B85" s="20">
        <v>590</v>
      </c>
      <c r="C85" s="2">
        <f>VLOOKUP($A85,級距!$A:$K,9,FALSE)</f>
        <v>10</v>
      </c>
      <c r="D85" s="2">
        <f>VLOOKUP($A85,級距!A:K,10,FALSE)</f>
        <v>5</v>
      </c>
      <c r="E85" s="2">
        <f>VLOOKUP($A85,級距!A:K,11,FALSE)</f>
        <v>1</v>
      </c>
      <c r="F85" s="2">
        <f t="shared" si="3"/>
        <v>1</v>
      </c>
    </row>
    <row r="86" spans="1:6" x14ac:dyDescent="0.25">
      <c r="A86" s="35">
        <v>45447</v>
      </c>
      <c r="B86" s="20">
        <v>-1000</v>
      </c>
      <c r="C86" s="2">
        <f>VLOOKUP($A86,級距!$A:$K,9,FALSE)</f>
        <v>10</v>
      </c>
      <c r="D86" s="2">
        <f>VLOOKUP($A86,級距!A:K,10,FALSE)</f>
        <v>6</v>
      </c>
      <c r="E86" s="2">
        <f>VLOOKUP($A86,級距!A:K,11,FALSE)</f>
        <v>1</v>
      </c>
      <c r="F86" s="2">
        <f t="shared" si="3"/>
        <v>1</v>
      </c>
    </row>
    <row r="87" spans="1:6" x14ac:dyDescent="0.25">
      <c r="A87" s="35">
        <v>45442</v>
      </c>
      <c r="B87" s="20">
        <v>622</v>
      </c>
      <c r="C87" s="2">
        <f>VLOOKUP($A87,級距!$A:$K,9,FALSE)</f>
        <v>6</v>
      </c>
      <c r="D87" s="2">
        <f>VLOOKUP($A87,級距!A:K,10,FALSE)</f>
        <v>7</v>
      </c>
      <c r="E87" s="2">
        <f>VLOOKUP($A87,級距!A:K,11,FALSE)</f>
        <v>4</v>
      </c>
      <c r="F87" s="2">
        <f t="shared" si="3"/>
        <v>1</v>
      </c>
    </row>
    <row r="88" spans="1:6" x14ac:dyDescent="0.25">
      <c r="A88" s="35">
        <v>45441</v>
      </c>
      <c r="B88" s="20">
        <v>1415</v>
      </c>
      <c r="C88" s="2">
        <f>VLOOKUP($A88,級距!$A:$K,9,FALSE)</f>
        <v>5</v>
      </c>
      <c r="D88" s="2">
        <f>VLOOKUP($A88,級距!A:K,10,FALSE)</f>
        <v>6</v>
      </c>
      <c r="E88" s="2">
        <f>VLOOKUP($A88,級距!A:K,11,FALSE)</f>
        <v>2</v>
      </c>
      <c r="F88" s="2">
        <f t="shared" si="3"/>
        <v>1</v>
      </c>
    </row>
    <row r="89" spans="1:6" x14ac:dyDescent="0.25">
      <c r="A89" s="35">
        <v>45439</v>
      </c>
      <c r="B89" s="20">
        <v>306</v>
      </c>
      <c r="C89" s="2">
        <f>VLOOKUP($A89,級距!$A:$K,9,FALSE)</f>
        <v>1</v>
      </c>
      <c r="D89" s="2">
        <f>VLOOKUP($A89,級距!A:K,10,FALSE)</f>
        <v>3</v>
      </c>
      <c r="E89" s="2">
        <f>VLOOKUP($A89,級距!A:K,11,FALSE)</f>
        <v>2</v>
      </c>
      <c r="F89" s="2">
        <f t="shared" si="3"/>
        <v>1</v>
      </c>
    </row>
    <row r="90" spans="1:6" x14ac:dyDescent="0.25">
      <c r="A90" s="35">
        <v>45436</v>
      </c>
      <c r="B90" s="20">
        <v>903</v>
      </c>
      <c r="C90" s="2">
        <f>VLOOKUP($A90,級距!$A:$K,9,FALSE)</f>
        <v>2</v>
      </c>
      <c r="D90" s="2">
        <f>VLOOKUP($A90,級距!A:K,10,FALSE)</f>
        <v>8</v>
      </c>
      <c r="E90" s="2">
        <f>VLOOKUP($A90,級距!A:K,11,FALSE)</f>
        <v>3</v>
      </c>
      <c r="F90" s="2">
        <f t="shared" si="3"/>
        <v>1</v>
      </c>
    </row>
    <row r="91" spans="1:6" x14ac:dyDescent="0.25">
      <c r="A91" s="35">
        <v>45435</v>
      </c>
      <c r="B91" s="20">
        <v>1222</v>
      </c>
      <c r="C91" s="2">
        <f>VLOOKUP($A91,級距!$A:$K,9,FALSE)</f>
        <v>5</v>
      </c>
      <c r="D91" s="2">
        <f>VLOOKUP($A91,級距!A:K,10,FALSE)</f>
        <v>9</v>
      </c>
      <c r="E91" s="2">
        <f>VLOOKUP($A91,級距!A:K,11,FALSE)</f>
        <v>3</v>
      </c>
      <c r="F91" s="2">
        <f t="shared" si="3"/>
        <v>1</v>
      </c>
    </row>
    <row r="92" spans="1:6" x14ac:dyDescent="0.25">
      <c r="A92" s="35">
        <v>45432</v>
      </c>
      <c r="B92" s="20">
        <v>281</v>
      </c>
      <c r="C92" s="2">
        <f>VLOOKUP($A92,級距!$A:$K,9,FALSE)</f>
        <v>1</v>
      </c>
      <c r="D92" s="2">
        <f>VLOOKUP($A92,級距!A:K,10,FALSE)</f>
        <v>10</v>
      </c>
      <c r="E92" s="2">
        <f>VLOOKUP($A92,級距!A:K,11,FALSE)</f>
        <v>3</v>
      </c>
      <c r="F92" s="2">
        <f t="shared" si="3"/>
        <v>1</v>
      </c>
    </row>
    <row r="93" spans="1:6" x14ac:dyDescent="0.25">
      <c r="A93" s="35">
        <v>45428</v>
      </c>
      <c r="B93" s="20">
        <v>-1004</v>
      </c>
      <c r="C93" s="2">
        <f>VLOOKUP($A93,級距!$A:$K,9,FALSE)</f>
        <v>7</v>
      </c>
      <c r="D93" s="2">
        <f>VLOOKUP($A93,級距!A:K,10,FALSE)</f>
        <v>8</v>
      </c>
      <c r="E93" s="2">
        <f>VLOOKUP($A93,級距!A:K,11,FALSE)</f>
        <v>4</v>
      </c>
      <c r="F93" s="2">
        <f t="shared" si="3"/>
        <v>1</v>
      </c>
    </row>
    <row r="94" spans="1:6" x14ac:dyDescent="0.25">
      <c r="A94" s="35">
        <v>45425</v>
      </c>
      <c r="B94" s="20">
        <v>-504</v>
      </c>
      <c r="C94" s="2">
        <f>VLOOKUP($A94,級距!$A:$K,9,FALSE)</f>
        <v>9</v>
      </c>
      <c r="D94" s="2">
        <f>VLOOKUP($A94,級距!A:K,10,FALSE)</f>
        <v>6</v>
      </c>
      <c r="E94" s="2">
        <f>VLOOKUP($A94,級距!A:K,11,FALSE)</f>
        <v>1</v>
      </c>
      <c r="F94" s="2">
        <f t="shared" si="3"/>
        <v>1</v>
      </c>
    </row>
    <row r="95" spans="1:6" x14ac:dyDescent="0.25">
      <c r="A95" s="35">
        <v>45422</v>
      </c>
      <c r="B95" s="20">
        <v>-1000</v>
      </c>
      <c r="C95" s="2">
        <f>VLOOKUP($A95,級距!$A:$K,9,FALSE)</f>
        <v>7</v>
      </c>
      <c r="D95" s="2">
        <f>VLOOKUP($A95,級距!A:K,10,FALSE)</f>
        <v>2</v>
      </c>
      <c r="E95" s="2">
        <f>VLOOKUP($A95,級距!A:K,11,FALSE)</f>
        <v>1</v>
      </c>
      <c r="F95" s="2">
        <f t="shared" si="3"/>
        <v>1</v>
      </c>
    </row>
    <row r="96" spans="1:6" x14ac:dyDescent="0.25">
      <c r="A96" s="35">
        <v>45421</v>
      </c>
      <c r="B96" s="20">
        <v>2056</v>
      </c>
      <c r="C96" s="2">
        <f>VLOOKUP($A96,級距!$A:$K,9,FALSE)</f>
        <v>7</v>
      </c>
      <c r="D96" s="2">
        <f>VLOOKUP($A96,級距!A:K,10,FALSE)</f>
        <v>8</v>
      </c>
      <c r="E96" s="2">
        <f>VLOOKUP($A96,級距!A:K,11,FALSE)</f>
        <v>4</v>
      </c>
      <c r="F96" s="2">
        <f t="shared" si="3"/>
        <v>1</v>
      </c>
    </row>
    <row r="97" spans="1:6" x14ac:dyDescent="0.25">
      <c r="A97" s="35">
        <v>45420</v>
      </c>
      <c r="B97" s="20">
        <v>538</v>
      </c>
      <c r="C97" s="2">
        <f>VLOOKUP($A97,級距!$A:$K,9,FALSE)</f>
        <v>5</v>
      </c>
      <c r="D97" s="2">
        <f>VLOOKUP($A97,級距!A:K,10,FALSE)</f>
        <v>2</v>
      </c>
      <c r="E97" s="2">
        <f>VLOOKUP($A97,級距!A:K,11,FALSE)</f>
        <v>2</v>
      </c>
      <c r="F97" s="2">
        <f t="shared" si="3"/>
        <v>1</v>
      </c>
    </row>
    <row r="98" spans="1:6" x14ac:dyDescent="0.25">
      <c r="A98" s="35">
        <v>45419</v>
      </c>
      <c r="B98" s="20">
        <v>1099</v>
      </c>
      <c r="C98" s="2">
        <f>VLOOKUP($A98,級距!$A:$K,9,FALSE)</f>
        <v>8</v>
      </c>
      <c r="D98" s="2">
        <f>VLOOKUP($A98,級距!A:K,10,FALSE)</f>
        <v>9</v>
      </c>
      <c r="E98" s="2">
        <f>VLOOKUP($A98,級距!A:K,11,FALSE)</f>
        <v>4</v>
      </c>
      <c r="F98" s="2">
        <f t="shared" si="3"/>
        <v>1</v>
      </c>
    </row>
    <row r="99" spans="1:6" x14ac:dyDescent="0.25">
      <c r="A99" s="35">
        <v>45418</v>
      </c>
      <c r="B99" s="20">
        <v>-1003</v>
      </c>
      <c r="C99" s="2">
        <f>VLOOKUP($A99,級距!$A:$K,9,FALSE)</f>
        <v>5</v>
      </c>
      <c r="D99" s="2">
        <f>VLOOKUP($A99,級距!A:K,10,FALSE)</f>
        <v>5</v>
      </c>
      <c r="E99" s="2">
        <f>VLOOKUP($A99,級距!A:K,11,FALSE)</f>
        <v>2</v>
      </c>
      <c r="F99" s="2">
        <f t="shared" si="3"/>
        <v>1</v>
      </c>
    </row>
    <row r="100" spans="1:6" x14ac:dyDescent="0.25">
      <c r="A100" s="35">
        <v>45415</v>
      </c>
      <c r="B100" s="20">
        <v>-1000</v>
      </c>
      <c r="C100" s="2">
        <f>VLOOKUP($A100,級距!$A:$K,9,FALSE)</f>
        <v>7</v>
      </c>
      <c r="D100" s="2">
        <f>VLOOKUP($A100,級距!A:K,10,FALSE)</f>
        <v>7</v>
      </c>
      <c r="E100" s="2">
        <f>VLOOKUP($A100,級距!A:K,11,FALSE)</f>
        <v>4</v>
      </c>
      <c r="F100" s="2">
        <f t="shared" si="3"/>
        <v>1</v>
      </c>
    </row>
    <row r="101" spans="1:6" x14ac:dyDescent="0.25">
      <c r="A101" s="35">
        <v>45412</v>
      </c>
      <c r="B101" s="20">
        <v>335</v>
      </c>
      <c r="C101" s="2">
        <f>VLOOKUP($A101,級距!$A:$K,9,FALSE)</f>
        <v>2</v>
      </c>
      <c r="D101" s="2">
        <f>VLOOKUP($A101,級距!A:K,10,FALSE)</f>
        <v>5</v>
      </c>
      <c r="E101" s="2">
        <f>VLOOKUP($A101,級距!A:K,11,FALSE)</f>
        <v>2</v>
      </c>
      <c r="F101" s="2">
        <f t="shared" si="3"/>
        <v>1</v>
      </c>
    </row>
    <row r="102" spans="1:6" x14ac:dyDescent="0.25">
      <c r="A102" s="35">
        <v>45406</v>
      </c>
      <c r="B102" s="20">
        <v>100</v>
      </c>
      <c r="C102" s="2">
        <f>VLOOKUP($A102,級距!$A:$K,9,FALSE)</f>
        <v>3</v>
      </c>
      <c r="D102" s="2">
        <f>VLOOKUP($A102,級距!A:K,10,FALSE)</f>
        <v>2</v>
      </c>
      <c r="E102" s="2">
        <f>VLOOKUP($A102,級距!A:K,11,FALSE)</f>
        <v>2</v>
      </c>
      <c r="F102" s="2">
        <f t="shared" si="3"/>
        <v>1</v>
      </c>
    </row>
    <row r="103" spans="1:6" x14ac:dyDescent="0.25">
      <c r="A103" s="35">
        <v>45404</v>
      </c>
      <c r="B103" s="20">
        <v>-1008</v>
      </c>
      <c r="C103" s="2">
        <f>VLOOKUP($A103,級距!$A:$K,9,FALSE)</f>
        <v>3</v>
      </c>
      <c r="D103" s="2">
        <f>VLOOKUP($A103,級距!A:K,10,FALSE)</f>
        <v>1</v>
      </c>
      <c r="E103" s="2">
        <f>VLOOKUP($A103,級距!A:K,11,FALSE)</f>
        <v>2</v>
      </c>
      <c r="F103" s="2">
        <f t="shared" si="3"/>
        <v>1</v>
      </c>
    </row>
    <row r="104" spans="1:6" x14ac:dyDescent="0.25">
      <c r="A104" s="35">
        <v>45401</v>
      </c>
      <c r="B104" s="20">
        <v>1351</v>
      </c>
      <c r="C104" s="2">
        <f>VLOOKUP($A104,級距!$A:$K,9,FALSE)</f>
        <v>3</v>
      </c>
      <c r="D104" s="2">
        <f>VLOOKUP($A104,級距!A:K,10,FALSE)</f>
        <v>3</v>
      </c>
      <c r="E104" s="2">
        <f>VLOOKUP($A104,級距!A:K,11,FALSE)</f>
        <v>2</v>
      </c>
      <c r="F104" s="2">
        <f t="shared" si="3"/>
        <v>1</v>
      </c>
    </row>
    <row r="105" spans="1:6" x14ac:dyDescent="0.25">
      <c r="A105" s="35">
        <v>45400</v>
      </c>
      <c r="B105" s="20">
        <v>-70</v>
      </c>
      <c r="C105" s="2">
        <f>VLOOKUP($A105,級距!$A:$K,9,FALSE)</f>
        <v>4</v>
      </c>
      <c r="D105" s="2">
        <f>VLOOKUP($A105,級距!A:K,10,FALSE)</f>
        <v>2</v>
      </c>
      <c r="E105" s="2">
        <f>VLOOKUP($A105,級距!A:K,11,FALSE)</f>
        <v>2</v>
      </c>
      <c r="F105" s="2">
        <f t="shared" si="3"/>
        <v>1</v>
      </c>
    </row>
    <row r="106" spans="1:6" x14ac:dyDescent="0.25">
      <c r="A106" s="35">
        <v>45398</v>
      </c>
      <c r="B106" s="20">
        <v>-46</v>
      </c>
      <c r="C106" s="2">
        <f>VLOOKUP($A106,級距!$A:$K,9,FALSE)</f>
        <v>3</v>
      </c>
      <c r="D106" s="2">
        <f>VLOOKUP($A106,級距!A:K,10,FALSE)</f>
        <v>8</v>
      </c>
      <c r="E106" s="2">
        <f>VLOOKUP($A106,級距!A:K,11,FALSE)</f>
        <v>3</v>
      </c>
      <c r="F106" s="2">
        <f t="shared" si="3"/>
        <v>1</v>
      </c>
    </row>
    <row r="107" spans="1:6" x14ac:dyDescent="0.25">
      <c r="A107" s="35">
        <v>45397</v>
      </c>
      <c r="B107" s="20">
        <v>-832</v>
      </c>
      <c r="C107" s="2">
        <f>VLOOKUP($A107,級距!$A:$K,9,FALSE)</f>
        <v>5</v>
      </c>
      <c r="D107" s="2">
        <f>VLOOKUP($A107,級距!A:K,10,FALSE)</f>
        <v>2</v>
      </c>
      <c r="E107" s="2">
        <f>VLOOKUP($A107,級距!A:K,11,FALSE)</f>
        <v>2</v>
      </c>
      <c r="F107" s="2">
        <f t="shared" si="3"/>
        <v>1</v>
      </c>
    </row>
    <row r="108" spans="1:6" x14ac:dyDescent="0.25">
      <c r="A108" s="35">
        <v>45394</v>
      </c>
      <c r="B108" s="20">
        <v>-370</v>
      </c>
      <c r="C108" s="2">
        <f>VLOOKUP($A108,級距!$A:$K,9,FALSE)</f>
        <v>2</v>
      </c>
      <c r="D108" s="2">
        <f>VLOOKUP($A108,級距!A:K,10,FALSE)</f>
        <v>4</v>
      </c>
      <c r="E108" s="2">
        <f>VLOOKUP($A108,級距!A:K,11,FALSE)</f>
        <v>2</v>
      </c>
      <c r="F108" s="2">
        <f t="shared" si="3"/>
        <v>1</v>
      </c>
    </row>
    <row r="109" spans="1:6" x14ac:dyDescent="0.25">
      <c r="A109" s="35">
        <v>45391</v>
      </c>
      <c r="B109" s="20">
        <v>10</v>
      </c>
      <c r="C109" s="2">
        <f>VLOOKUP($A109,級距!$A:$K,9,FALSE)</f>
        <v>3</v>
      </c>
      <c r="D109" s="2">
        <f>VLOOKUP($A109,級距!A:K,10,FALSE)</f>
        <v>2</v>
      </c>
      <c r="E109" s="2">
        <f>VLOOKUP($A109,級距!A:K,11,FALSE)</f>
        <v>2</v>
      </c>
      <c r="F109" s="2">
        <f t="shared" si="3"/>
        <v>1</v>
      </c>
    </row>
    <row r="110" spans="1:6" x14ac:dyDescent="0.25">
      <c r="A110" s="35">
        <v>45386</v>
      </c>
      <c r="B110" s="20">
        <v>-1000</v>
      </c>
      <c r="C110" s="2">
        <f>VLOOKUP($A110,級距!$A:$K,9,FALSE)</f>
        <v>9</v>
      </c>
      <c r="D110" s="2">
        <f>VLOOKUP($A110,級距!A:K,10,FALSE)</f>
        <v>7</v>
      </c>
      <c r="E110" s="2">
        <f>VLOOKUP($A110,級距!A:K,11,FALSE)</f>
        <v>4</v>
      </c>
      <c r="F110" s="2">
        <f t="shared" si="3"/>
        <v>1</v>
      </c>
    </row>
    <row r="111" spans="1:6" x14ac:dyDescent="0.25">
      <c r="A111" s="35">
        <v>45384</v>
      </c>
      <c r="B111" s="20">
        <v>-695</v>
      </c>
      <c r="C111" s="2">
        <f>VLOOKUP($A111,級距!$A:$K,9,FALSE)</f>
        <v>2</v>
      </c>
      <c r="D111" s="2">
        <f>VLOOKUP($A111,級距!A:K,10,FALSE)</f>
        <v>2</v>
      </c>
      <c r="E111" s="2">
        <f>VLOOKUP($A111,級距!A:K,11,FALSE)</f>
        <v>2</v>
      </c>
      <c r="F111" s="2">
        <f t="shared" si="3"/>
        <v>1</v>
      </c>
    </row>
    <row r="112" spans="1:6" x14ac:dyDescent="0.25">
      <c r="A112" s="35">
        <v>45379</v>
      </c>
      <c r="B112" s="20">
        <v>2050</v>
      </c>
      <c r="C112" s="2">
        <f>VLOOKUP($A112,級距!$A:$K,9,FALSE)</f>
        <v>9</v>
      </c>
      <c r="D112" s="2">
        <f>VLOOKUP($A112,級距!A:K,10,FALSE)</f>
        <v>10</v>
      </c>
      <c r="E112" s="2">
        <f>VLOOKUP($A112,級距!A:K,11,FALSE)</f>
        <v>4</v>
      </c>
      <c r="F112" s="2">
        <f t="shared" si="3"/>
        <v>1</v>
      </c>
    </row>
    <row r="113" spans="1:6" x14ac:dyDescent="0.25">
      <c r="A113" s="35">
        <v>45378</v>
      </c>
      <c r="B113" s="20">
        <v>54</v>
      </c>
      <c r="C113" s="2">
        <f>VLOOKUP($A113,級距!$A:$K,9,FALSE)</f>
        <v>5</v>
      </c>
      <c r="D113" s="2">
        <f>VLOOKUP($A113,級距!A:K,10,FALSE)</f>
        <v>8</v>
      </c>
      <c r="E113" s="2">
        <f>VLOOKUP($A113,級距!A:K,11,FALSE)</f>
        <v>3</v>
      </c>
      <c r="F113" s="2">
        <f t="shared" si="3"/>
        <v>1</v>
      </c>
    </row>
    <row r="114" spans="1:6" x14ac:dyDescent="0.25">
      <c r="A114" s="35">
        <v>45371</v>
      </c>
      <c r="B114" s="20">
        <v>476</v>
      </c>
      <c r="C114" s="2">
        <f>VLOOKUP($A114,級距!$A:$K,9,FALSE)</f>
        <v>7</v>
      </c>
      <c r="D114" s="2">
        <f>VLOOKUP($A114,級距!A:K,10,FALSE)</f>
        <v>3</v>
      </c>
      <c r="E114" s="2">
        <f>VLOOKUP($A114,級距!A:K,11,FALSE)</f>
        <v>1</v>
      </c>
      <c r="F114" s="2">
        <f t="shared" si="3"/>
        <v>1</v>
      </c>
    </row>
    <row r="115" spans="1:6" x14ac:dyDescent="0.25">
      <c r="A115" s="35">
        <v>45366</v>
      </c>
      <c r="B115" s="20">
        <v>1222</v>
      </c>
      <c r="C115" s="2">
        <f>VLOOKUP($A115,級距!$A:$K,9,FALSE)</f>
        <v>7</v>
      </c>
      <c r="D115" s="2">
        <f>VLOOKUP($A115,級距!A:K,10,FALSE)</f>
        <v>8</v>
      </c>
      <c r="E115" s="2">
        <f>VLOOKUP($A115,級距!A:K,11,FALSE)</f>
        <v>4</v>
      </c>
      <c r="F115" s="2">
        <f t="shared" si="3"/>
        <v>1</v>
      </c>
    </row>
    <row r="116" spans="1:6" x14ac:dyDescent="0.25">
      <c r="A116" s="35">
        <v>45364</v>
      </c>
      <c r="B116" s="20">
        <v>1295</v>
      </c>
      <c r="C116" s="2">
        <f>VLOOKUP($A116,級距!$A:$K,9,FALSE)</f>
        <v>5</v>
      </c>
      <c r="D116" s="2">
        <f>VLOOKUP($A116,級距!A:K,10,FALSE)</f>
        <v>9</v>
      </c>
      <c r="E116" s="2">
        <f>VLOOKUP($A116,級距!A:K,11,FALSE)</f>
        <v>3</v>
      </c>
      <c r="F116" s="2">
        <f t="shared" si="3"/>
        <v>1</v>
      </c>
    </row>
    <row r="117" spans="1:6" x14ac:dyDescent="0.25">
      <c r="A117" s="35">
        <v>45359</v>
      </c>
      <c r="B117" s="20">
        <v>45</v>
      </c>
      <c r="C117" s="2">
        <f>VLOOKUP($A117,級距!$A:$K,9,FALSE)</f>
        <v>1</v>
      </c>
      <c r="D117" s="2">
        <f>VLOOKUP($A117,級距!A:K,10,FALSE)</f>
        <v>8</v>
      </c>
      <c r="E117" s="2">
        <f>VLOOKUP($A117,級距!A:K,11,FALSE)</f>
        <v>3</v>
      </c>
      <c r="F117" s="2">
        <f t="shared" si="3"/>
        <v>1</v>
      </c>
    </row>
    <row r="118" spans="1:6" x14ac:dyDescent="0.25">
      <c r="A118" s="35">
        <v>45358</v>
      </c>
      <c r="B118" s="20">
        <v>-1000</v>
      </c>
      <c r="C118" s="2">
        <f>VLOOKUP($A118,級距!$A:$K,9,FALSE)</f>
        <v>2</v>
      </c>
      <c r="D118" s="2">
        <f>VLOOKUP($A118,級距!A:K,10,FALSE)</f>
        <v>3</v>
      </c>
      <c r="E118" s="2">
        <f>VLOOKUP($A118,級距!A:K,11,FALSE)</f>
        <v>2</v>
      </c>
      <c r="F118" s="2">
        <f t="shared" si="3"/>
        <v>1</v>
      </c>
    </row>
    <row r="119" spans="1:6" x14ac:dyDescent="0.25">
      <c r="A119" s="35">
        <v>45357</v>
      </c>
      <c r="B119" s="20">
        <v>70</v>
      </c>
      <c r="C119" s="2">
        <f>VLOOKUP($A119,級距!$A:$K,9,FALSE)</f>
        <v>4</v>
      </c>
      <c r="D119" s="2">
        <f>VLOOKUP($A119,級距!A:K,10,FALSE)</f>
        <v>4</v>
      </c>
      <c r="E119" s="2">
        <f>VLOOKUP($A119,級距!A:K,11,FALSE)</f>
        <v>2</v>
      </c>
      <c r="F119" s="2">
        <f t="shared" si="3"/>
        <v>1</v>
      </c>
    </row>
    <row r="120" spans="1:6" x14ac:dyDescent="0.25">
      <c r="A120" s="35">
        <v>45350</v>
      </c>
      <c r="B120" s="20">
        <v>-1000</v>
      </c>
      <c r="C120" s="2">
        <f>VLOOKUP($A120,級距!$A:$K,9,FALSE)</f>
        <v>8</v>
      </c>
      <c r="D120" s="2">
        <f>VLOOKUP($A120,級距!A:K,10,FALSE)</f>
        <v>9</v>
      </c>
      <c r="E120" s="2">
        <f>VLOOKUP($A120,級距!A:K,11,FALSE)</f>
        <v>4</v>
      </c>
      <c r="F120" s="2">
        <f t="shared" si="3"/>
        <v>1</v>
      </c>
    </row>
    <row r="121" spans="1:6" x14ac:dyDescent="0.25">
      <c r="A121" s="35">
        <v>45337</v>
      </c>
      <c r="B121" s="20">
        <v>-760</v>
      </c>
      <c r="C121" s="2">
        <f>VLOOKUP($A121,級距!$A:$K,9,FALSE)</f>
        <v>5</v>
      </c>
      <c r="D121" s="2">
        <f>VLOOKUP($A121,級距!A:K,10,FALSE)</f>
        <v>4</v>
      </c>
      <c r="E121" s="2">
        <f>VLOOKUP($A121,級距!A:K,11,FALSE)</f>
        <v>2</v>
      </c>
      <c r="F121" s="2">
        <f t="shared" si="3"/>
        <v>1</v>
      </c>
    </row>
    <row r="122" spans="1:6" x14ac:dyDescent="0.25">
      <c r="A122" s="35">
        <v>45324</v>
      </c>
      <c r="B122" s="20">
        <v>1764</v>
      </c>
      <c r="C122" s="2">
        <f>VLOOKUP($A122,級距!$A:$K,9,FALSE)</f>
        <v>8</v>
      </c>
      <c r="D122" s="2">
        <f>VLOOKUP($A122,級距!A:K,10,FALSE)</f>
        <v>10</v>
      </c>
      <c r="E122" s="2">
        <f>VLOOKUP($A122,級距!A:K,11,FALSE)</f>
        <v>4</v>
      </c>
      <c r="F122" s="2">
        <f t="shared" si="3"/>
        <v>1</v>
      </c>
    </row>
    <row r="123" spans="1:6" x14ac:dyDescent="0.25">
      <c r="A123" s="35">
        <v>45321</v>
      </c>
      <c r="B123" s="20">
        <v>-1005</v>
      </c>
      <c r="C123" s="2">
        <f>VLOOKUP($A123,級距!$A:$K,9,FALSE)</f>
        <v>7</v>
      </c>
      <c r="D123" s="2">
        <f>VLOOKUP($A123,級距!A:K,10,FALSE)</f>
        <v>9</v>
      </c>
      <c r="E123" s="2">
        <f>VLOOKUP($A123,級距!A:K,11,FALSE)</f>
        <v>4</v>
      </c>
      <c r="F123" s="2">
        <f t="shared" si="3"/>
        <v>1</v>
      </c>
    </row>
    <row r="124" spans="1:6" x14ac:dyDescent="0.25">
      <c r="A124" s="35">
        <v>45320</v>
      </c>
      <c r="B124" s="20">
        <v>2332</v>
      </c>
      <c r="C124" s="2">
        <f>VLOOKUP($A124,級距!$A:$K,9,FALSE)</f>
        <v>7</v>
      </c>
      <c r="D124" s="2">
        <f>VLOOKUP($A124,級距!A:K,10,FALSE)</f>
        <v>10</v>
      </c>
      <c r="E124" s="2">
        <f>VLOOKUP($A124,級距!A:K,11,FALSE)</f>
        <v>4</v>
      </c>
      <c r="F124" s="2">
        <f t="shared" si="3"/>
        <v>1</v>
      </c>
    </row>
    <row r="125" spans="1:6" x14ac:dyDescent="0.25">
      <c r="A125" s="35">
        <v>45315</v>
      </c>
      <c r="B125" s="20">
        <v>-1000</v>
      </c>
      <c r="C125" s="2">
        <f>VLOOKUP($A125,級距!$A:$K,9,FALSE)</f>
        <v>10</v>
      </c>
      <c r="D125" s="2">
        <f>VLOOKUP($A125,級距!A:K,10,FALSE)</f>
        <v>6</v>
      </c>
      <c r="E125" s="2">
        <f>VLOOKUP($A125,級距!A:K,11,FALSE)</f>
        <v>1</v>
      </c>
      <c r="F125" s="2">
        <f t="shared" si="3"/>
        <v>1</v>
      </c>
    </row>
    <row r="126" spans="1:6" x14ac:dyDescent="0.25">
      <c r="A126" s="35">
        <v>45314</v>
      </c>
      <c r="B126" s="20">
        <v>-1004</v>
      </c>
      <c r="C126" s="2">
        <f>VLOOKUP($A126,級距!$A:$K,9,FALSE)</f>
        <v>10</v>
      </c>
      <c r="D126" s="2">
        <f>VLOOKUP($A126,級距!A:K,10,FALSE)</f>
        <v>8</v>
      </c>
      <c r="E126" s="2">
        <f>VLOOKUP($A126,級距!A:K,11,FALSE)</f>
        <v>4</v>
      </c>
      <c r="F126" s="2">
        <f t="shared" si="3"/>
        <v>1</v>
      </c>
    </row>
    <row r="127" spans="1:6" x14ac:dyDescent="0.25">
      <c r="A127" s="35">
        <v>45308</v>
      </c>
      <c r="B127" s="20">
        <v>2000</v>
      </c>
      <c r="C127" s="2">
        <f>VLOOKUP($A127,級距!$A:$K,9,FALSE)</f>
        <v>4</v>
      </c>
      <c r="D127" s="2">
        <f>VLOOKUP($A127,級距!A:K,10,FALSE)</f>
        <v>3</v>
      </c>
      <c r="E127" s="2">
        <f>VLOOKUP($A127,級距!A:K,11,FALSE)</f>
        <v>2</v>
      </c>
      <c r="F127" s="2">
        <f t="shared" si="3"/>
        <v>1</v>
      </c>
    </row>
    <row r="128" spans="1:6" x14ac:dyDescent="0.25">
      <c r="A128" s="35">
        <v>45306</v>
      </c>
      <c r="B128" s="20">
        <v>694</v>
      </c>
      <c r="C128" s="2">
        <f>VLOOKUP($A128,級距!$A:$K,9,FALSE)</f>
        <v>4</v>
      </c>
      <c r="D128" s="2">
        <f>VLOOKUP($A128,級距!A:K,10,FALSE)</f>
        <v>1</v>
      </c>
      <c r="E128" s="2">
        <f>VLOOKUP($A128,級距!A:K,11,FALSE)</f>
        <v>2</v>
      </c>
      <c r="F128" s="2">
        <f t="shared" si="3"/>
        <v>1</v>
      </c>
    </row>
    <row r="129" spans="1:6" x14ac:dyDescent="0.25">
      <c r="A129" s="35">
        <v>45303</v>
      </c>
      <c r="B129" s="20">
        <v>865</v>
      </c>
      <c r="C129" s="2">
        <f>VLOOKUP($A129,級距!$A:$K,9,FALSE)</f>
        <v>7</v>
      </c>
      <c r="D129" s="2">
        <f>VLOOKUP($A129,級距!A:K,10,FALSE)</f>
        <v>7</v>
      </c>
      <c r="E129" s="2">
        <f>VLOOKUP($A129,級距!A:K,11,FALSE)</f>
        <v>4</v>
      </c>
      <c r="F129" s="2">
        <f t="shared" si="3"/>
        <v>1</v>
      </c>
    </row>
    <row r="130" spans="1:6" x14ac:dyDescent="0.25">
      <c r="A130" s="35">
        <v>45301</v>
      </c>
      <c r="B130" s="20">
        <v>10</v>
      </c>
      <c r="C130" s="2">
        <f>VLOOKUP($A130,級距!$A:$K,9,FALSE)</f>
        <v>5</v>
      </c>
      <c r="D130" s="2">
        <f>VLOOKUP($A130,級距!A:K,10,FALSE)</f>
        <v>1</v>
      </c>
      <c r="E130" s="2">
        <f>VLOOKUP($A130,級距!A:K,11,FALSE)</f>
        <v>2</v>
      </c>
      <c r="F130" s="2">
        <f t="shared" ref="F130:F193" si="4">IF(B130&lt;&gt;0,1,0)</f>
        <v>1</v>
      </c>
    </row>
    <row r="131" spans="1:6" x14ac:dyDescent="0.25">
      <c r="A131" s="35">
        <v>45296</v>
      </c>
      <c r="B131" s="20">
        <v>-1007</v>
      </c>
      <c r="C131" s="2">
        <f>VLOOKUP($A131,級距!$A:$K,9,FALSE)</f>
        <v>3</v>
      </c>
      <c r="D131" s="2">
        <f>VLOOKUP($A131,級距!A:K,10,FALSE)</f>
        <v>1</v>
      </c>
      <c r="E131" s="2">
        <f>VLOOKUP($A131,級距!A:K,11,FALSE)</f>
        <v>2</v>
      </c>
      <c r="F131" s="2">
        <f t="shared" si="4"/>
        <v>1</v>
      </c>
    </row>
    <row r="132" spans="1:6" x14ac:dyDescent="0.25">
      <c r="A132" s="35">
        <v>45294</v>
      </c>
      <c r="B132" s="20">
        <v>285</v>
      </c>
      <c r="C132" s="2">
        <f>VLOOKUP($A132,級距!$A:$K,9,FALSE)</f>
        <v>2</v>
      </c>
      <c r="D132" s="2">
        <f>VLOOKUP($A132,級距!A:K,10,FALSE)</f>
        <v>7</v>
      </c>
      <c r="E132" s="2">
        <f>VLOOKUP($A132,級距!A:K,11,FALSE)</f>
        <v>3</v>
      </c>
      <c r="F132" s="2">
        <f t="shared" si="4"/>
        <v>1</v>
      </c>
    </row>
    <row r="133" spans="1:6" x14ac:dyDescent="0.25">
      <c r="A133" s="35">
        <v>45288</v>
      </c>
      <c r="B133" s="20">
        <v>-150</v>
      </c>
      <c r="C133" s="2">
        <f>VLOOKUP($A133,級距!$A:$K,9,FALSE)</f>
        <v>2</v>
      </c>
      <c r="D133" s="2">
        <f>VLOOKUP($A133,級距!A:K,10,FALSE)</f>
        <v>2</v>
      </c>
      <c r="E133" s="2">
        <f>VLOOKUP($A133,級距!A:K,11,FALSE)</f>
        <v>2</v>
      </c>
      <c r="F133" s="2">
        <f t="shared" si="4"/>
        <v>1</v>
      </c>
    </row>
    <row r="134" spans="1:6" x14ac:dyDescent="0.25">
      <c r="A134" s="35">
        <v>45287</v>
      </c>
      <c r="B134" s="20">
        <v>626</v>
      </c>
      <c r="C134" s="2">
        <f>VLOOKUP($A134,級距!$A:$K,9,FALSE)</f>
        <v>2</v>
      </c>
      <c r="D134" s="2">
        <f>VLOOKUP($A134,級距!A:K,10,FALSE)</f>
        <v>8</v>
      </c>
      <c r="E134" s="2">
        <f>VLOOKUP($A134,級距!A:K,11,FALSE)</f>
        <v>3</v>
      </c>
      <c r="F134" s="2">
        <f t="shared" si="4"/>
        <v>1</v>
      </c>
    </row>
    <row r="135" spans="1:6" x14ac:dyDescent="0.25">
      <c r="A135" s="35">
        <v>45286</v>
      </c>
      <c r="B135" s="20">
        <v>-1006</v>
      </c>
      <c r="C135" s="2">
        <f>VLOOKUP($A135,級距!$A:$K,9,FALSE)</f>
        <v>7</v>
      </c>
      <c r="D135" s="2">
        <f>VLOOKUP($A135,級距!A:K,10,FALSE)</f>
        <v>5</v>
      </c>
      <c r="E135" s="2">
        <f>VLOOKUP($A135,級距!A:K,11,FALSE)</f>
        <v>1</v>
      </c>
      <c r="F135" s="2">
        <f t="shared" si="4"/>
        <v>1</v>
      </c>
    </row>
    <row r="136" spans="1:6" x14ac:dyDescent="0.25">
      <c r="A136" s="35">
        <v>45278</v>
      </c>
      <c r="B136" s="20">
        <v>791</v>
      </c>
      <c r="C136" s="2">
        <f>VLOOKUP($A136,級距!$A:$K,9,FALSE)</f>
        <v>2</v>
      </c>
      <c r="D136" s="2">
        <f>VLOOKUP($A136,級距!A:K,10,FALSE)</f>
        <v>4</v>
      </c>
      <c r="E136" s="2">
        <f>VLOOKUP($A136,級距!A:K,11,FALSE)</f>
        <v>2</v>
      </c>
      <c r="F136" s="2">
        <f t="shared" si="4"/>
        <v>1</v>
      </c>
    </row>
    <row r="137" spans="1:6" x14ac:dyDescent="0.25">
      <c r="A137" s="35">
        <v>45275</v>
      </c>
      <c r="B137" s="20">
        <v>-275</v>
      </c>
      <c r="C137" s="2">
        <f>VLOOKUP($A137,級距!$A:$K,9,FALSE)</f>
        <v>2</v>
      </c>
      <c r="D137" s="2">
        <f>VLOOKUP($A137,級距!A:K,10,FALSE)</f>
        <v>1</v>
      </c>
      <c r="E137" s="2">
        <f>VLOOKUP($A137,級距!A:K,11,FALSE)</f>
        <v>2</v>
      </c>
      <c r="F137" s="2">
        <f t="shared" si="4"/>
        <v>1</v>
      </c>
    </row>
    <row r="138" spans="1:6" x14ac:dyDescent="0.25">
      <c r="A138" s="35">
        <v>45272</v>
      </c>
      <c r="B138" s="20">
        <v>-1008</v>
      </c>
      <c r="C138" s="2">
        <f>VLOOKUP($A138,級距!$A:$K,9,FALSE)</f>
        <v>1</v>
      </c>
      <c r="D138" s="2">
        <f>VLOOKUP($A138,級距!A:K,10,FALSE)</f>
        <v>3</v>
      </c>
      <c r="E138" s="2">
        <f>VLOOKUP($A138,級距!A:K,11,FALSE)</f>
        <v>2</v>
      </c>
      <c r="F138" s="2">
        <f t="shared" si="4"/>
        <v>1</v>
      </c>
    </row>
    <row r="139" spans="1:6" x14ac:dyDescent="0.25">
      <c r="A139" s="35">
        <v>45271</v>
      </c>
      <c r="B139" s="20">
        <v>-1014</v>
      </c>
      <c r="C139" s="2">
        <f>VLOOKUP($A139,級距!$A:$K,9,FALSE)</f>
        <v>3</v>
      </c>
      <c r="D139" s="2">
        <f>VLOOKUP($A139,級距!A:K,10,FALSE)</f>
        <v>4</v>
      </c>
      <c r="E139" s="2">
        <f>VLOOKUP($A139,級距!A:K,11,FALSE)</f>
        <v>2</v>
      </c>
      <c r="F139" s="2">
        <f t="shared" si="4"/>
        <v>1</v>
      </c>
    </row>
    <row r="140" spans="1:6" x14ac:dyDescent="0.25">
      <c r="A140" s="35">
        <v>45266</v>
      </c>
      <c r="B140" s="20">
        <v>315</v>
      </c>
      <c r="C140" s="2">
        <f>VLOOKUP($A140,級距!$A:$K,9,FALSE)</f>
        <v>1</v>
      </c>
      <c r="D140" s="2">
        <f>VLOOKUP($A140,級距!A:K,10,FALSE)</f>
        <v>2</v>
      </c>
      <c r="E140" s="2">
        <f>VLOOKUP($A140,級距!A:K,11,FALSE)</f>
        <v>2</v>
      </c>
      <c r="F140" s="2">
        <f t="shared" si="4"/>
        <v>1</v>
      </c>
    </row>
    <row r="141" spans="1:6" x14ac:dyDescent="0.25">
      <c r="A141" s="35">
        <v>45265</v>
      </c>
      <c r="B141" s="20">
        <v>1120</v>
      </c>
      <c r="C141" s="2">
        <f>VLOOKUP($A141,級距!$A:$K,9,FALSE)</f>
        <v>5</v>
      </c>
      <c r="D141" s="2">
        <f>VLOOKUP($A141,級距!A:K,10,FALSE)</f>
        <v>6</v>
      </c>
      <c r="E141" s="2">
        <f>VLOOKUP($A141,級距!A:K,11,FALSE)</f>
        <v>2</v>
      </c>
      <c r="F141" s="2">
        <f t="shared" si="4"/>
        <v>1</v>
      </c>
    </row>
    <row r="142" spans="1:6" x14ac:dyDescent="0.25">
      <c r="A142" s="35">
        <v>45264</v>
      </c>
      <c r="B142" s="20">
        <v>770</v>
      </c>
      <c r="C142" s="2">
        <f>VLOOKUP($A142,級距!$A:$K,9,FALSE)</f>
        <v>3</v>
      </c>
      <c r="D142" s="2">
        <f>VLOOKUP($A142,級距!A:K,10,FALSE)</f>
        <v>6</v>
      </c>
      <c r="E142" s="2">
        <f>VLOOKUP($A142,級距!A:K,11,FALSE)</f>
        <v>2</v>
      </c>
      <c r="F142" s="2">
        <f t="shared" si="4"/>
        <v>1</v>
      </c>
    </row>
    <row r="143" spans="1:6" x14ac:dyDescent="0.25">
      <c r="A143" s="35">
        <v>45246</v>
      </c>
      <c r="B143" s="20">
        <v>1262</v>
      </c>
      <c r="C143" s="2">
        <f>VLOOKUP($A143,級距!$A:$K,9,FALSE)</f>
        <v>6</v>
      </c>
      <c r="D143" s="2">
        <f>VLOOKUP($A143,級距!A:K,10,FALSE)</f>
        <v>9</v>
      </c>
      <c r="E143" s="2">
        <f>VLOOKUP($A143,級距!A:K,11,FALSE)</f>
        <v>4</v>
      </c>
      <c r="F143" s="2">
        <f t="shared" si="4"/>
        <v>1</v>
      </c>
    </row>
    <row r="144" spans="1:6" x14ac:dyDescent="0.25">
      <c r="A144" s="35">
        <v>45240</v>
      </c>
      <c r="B144" s="20">
        <v>-1004</v>
      </c>
      <c r="C144" s="2">
        <f>VLOOKUP($A144,級距!$A:$K,9,FALSE)</f>
        <v>1</v>
      </c>
      <c r="D144" s="2">
        <f>VLOOKUP($A144,級距!A:K,10,FALSE)</f>
        <v>5</v>
      </c>
      <c r="E144" s="2">
        <f>VLOOKUP($A144,級距!A:K,11,FALSE)</f>
        <v>2</v>
      </c>
      <c r="F144" s="2">
        <f t="shared" si="4"/>
        <v>1</v>
      </c>
    </row>
    <row r="145" spans="1:6" x14ac:dyDescent="0.25">
      <c r="A145" s="35">
        <v>45219</v>
      </c>
      <c r="B145" s="20">
        <v>2</v>
      </c>
      <c r="C145" s="2">
        <f>VLOOKUP($A145,級距!$A:$K,9,FALSE)</f>
        <v>1</v>
      </c>
      <c r="D145" s="2">
        <f>VLOOKUP($A145,級距!A:K,10,FALSE)</f>
        <v>2</v>
      </c>
      <c r="E145" s="2">
        <f>VLOOKUP($A145,級距!A:K,11,FALSE)</f>
        <v>2</v>
      </c>
      <c r="F145" s="2">
        <f t="shared" si="4"/>
        <v>1</v>
      </c>
    </row>
    <row r="146" spans="1:6" x14ac:dyDescent="0.25">
      <c r="A146" s="35">
        <v>45218</v>
      </c>
      <c r="B146" s="20">
        <v>-370</v>
      </c>
      <c r="C146" s="2">
        <f>VLOOKUP($A146,級距!$A:$K,9,FALSE)</f>
        <v>2</v>
      </c>
      <c r="D146" s="2">
        <f>VLOOKUP($A146,級距!A:K,10,FALSE)</f>
        <v>1</v>
      </c>
      <c r="E146" s="2">
        <f>VLOOKUP($A146,級距!A:K,11,FALSE)</f>
        <v>2</v>
      </c>
      <c r="F146" s="2">
        <f t="shared" si="4"/>
        <v>1</v>
      </c>
    </row>
    <row r="147" spans="1:6" x14ac:dyDescent="0.25">
      <c r="A147" s="35">
        <v>45217</v>
      </c>
      <c r="B147" s="20">
        <v>-1002</v>
      </c>
      <c r="C147" s="2">
        <f>VLOOKUP($A147,級距!$A:$K,9,FALSE)</f>
        <v>4</v>
      </c>
      <c r="D147" s="2">
        <f>VLOOKUP($A147,級距!A:K,10,FALSE)</f>
        <v>5</v>
      </c>
      <c r="E147" s="2">
        <f>VLOOKUP($A147,級距!A:K,11,FALSE)</f>
        <v>2</v>
      </c>
      <c r="F147" s="2">
        <f t="shared" si="4"/>
        <v>1</v>
      </c>
    </row>
    <row r="148" spans="1:6" x14ac:dyDescent="0.25">
      <c r="A148" s="35">
        <v>45216</v>
      </c>
      <c r="B148" s="20">
        <v>209</v>
      </c>
      <c r="C148" s="2">
        <f>VLOOKUP($A148,級距!$A:$K,9,FALSE)</f>
        <v>1</v>
      </c>
      <c r="D148" s="2">
        <f>VLOOKUP($A148,級距!A:K,10,FALSE)</f>
        <v>7</v>
      </c>
      <c r="E148" s="2">
        <f>VLOOKUP($A148,級距!A:K,11,FALSE)</f>
        <v>3</v>
      </c>
      <c r="F148" s="2">
        <f t="shared" si="4"/>
        <v>1</v>
      </c>
    </row>
    <row r="149" spans="1:6" x14ac:dyDescent="0.25">
      <c r="A149" s="35">
        <v>45210</v>
      </c>
      <c r="B149" s="20">
        <v>269</v>
      </c>
      <c r="C149" s="2">
        <f>VLOOKUP($A149,級距!$A:$K,9,FALSE)</f>
        <v>4</v>
      </c>
      <c r="D149" s="2">
        <f>VLOOKUP($A149,級距!A:K,10,FALSE)</f>
        <v>7</v>
      </c>
      <c r="E149" s="2">
        <f>VLOOKUP($A149,級距!A:K,11,FALSE)</f>
        <v>3</v>
      </c>
      <c r="F149" s="2">
        <f t="shared" si="4"/>
        <v>1</v>
      </c>
    </row>
    <row r="150" spans="1:6" x14ac:dyDescent="0.25">
      <c r="A150" s="35">
        <v>45205</v>
      </c>
      <c r="B150" s="20">
        <v>964</v>
      </c>
      <c r="C150" s="2">
        <f>VLOOKUP($A150,級距!$A:$K,9,FALSE)</f>
        <v>3</v>
      </c>
      <c r="D150" s="2">
        <f>VLOOKUP($A150,級距!A:K,10,FALSE)</f>
        <v>9</v>
      </c>
      <c r="E150" s="2">
        <f>VLOOKUP($A150,級距!A:K,11,FALSE)</f>
        <v>3</v>
      </c>
      <c r="F150" s="2">
        <f t="shared" si="4"/>
        <v>1</v>
      </c>
    </row>
    <row r="151" spans="1:6" x14ac:dyDescent="0.25">
      <c r="A151" s="35">
        <v>45202</v>
      </c>
      <c r="B151" s="20">
        <v>375</v>
      </c>
      <c r="C151" s="2">
        <f>VLOOKUP($A151,級距!$A:$K,9,FALSE)</f>
        <v>5</v>
      </c>
      <c r="D151" s="2">
        <f>VLOOKUP($A151,級距!A:K,10,FALSE)</f>
        <v>8</v>
      </c>
      <c r="E151" s="2">
        <f>VLOOKUP($A151,級距!A:K,11,FALSE)</f>
        <v>3</v>
      </c>
      <c r="F151" s="2">
        <f t="shared" si="4"/>
        <v>1</v>
      </c>
    </row>
    <row r="152" spans="1:6" x14ac:dyDescent="0.25">
      <c r="A152" s="35">
        <v>45196</v>
      </c>
      <c r="B152" s="20">
        <v>132</v>
      </c>
      <c r="C152" s="2">
        <f>VLOOKUP($A152,級距!$A:$K,9,FALSE)</f>
        <v>4</v>
      </c>
      <c r="D152" s="2">
        <f>VLOOKUP($A152,級距!A:K,10,FALSE)</f>
        <v>3</v>
      </c>
      <c r="E152" s="2">
        <f>VLOOKUP($A152,級距!A:K,11,FALSE)</f>
        <v>2</v>
      </c>
      <c r="F152" s="2">
        <f t="shared" si="4"/>
        <v>1</v>
      </c>
    </row>
    <row r="153" spans="1:6" x14ac:dyDescent="0.25">
      <c r="A153" s="35">
        <v>45191</v>
      </c>
      <c r="B153" s="20">
        <v>-560</v>
      </c>
      <c r="C153" s="2">
        <f>VLOOKUP($A153,級距!$A:$K,9,FALSE)</f>
        <v>5</v>
      </c>
      <c r="D153" s="2">
        <f>VLOOKUP($A153,級距!A:K,10,FALSE)</f>
        <v>2</v>
      </c>
      <c r="E153" s="2">
        <f>VLOOKUP($A153,級距!A:K,11,FALSE)</f>
        <v>2</v>
      </c>
      <c r="F153" s="2">
        <f t="shared" si="4"/>
        <v>1</v>
      </c>
    </row>
    <row r="154" spans="1:6" x14ac:dyDescent="0.25">
      <c r="A154" s="35">
        <v>45190</v>
      </c>
      <c r="B154" s="20">
        <v>922</v>
      </c>
      <c r="C154" s="2">
        <f>VLOOKUP($A154,級距!$A:$K,9,FALSE)</f>
        <v>5</v>
      </c>
      <c r="D154" s="2">
        <f>VLOOKUP($A154,級距!A:K,10,FALSE)</f>
        <v>6</v>
      </c>
      <c r="E154" s="2">
        <f>VLOOKUP($A154,級距!A:K,11,FALSE)</f>
        <v>2</v>
      </c>
      <c r="F154" s="2">
        <f t="shared" si="4"/>
        <v>1</v>
      </c>
    </row>
    <row r="155" spans="1:6" x14ac:dyDescent="0.25">
      <c r="A155" s="35">
        <v>45189</v>
      </c>
      <c r="B155" s="20">
        <v>546</v>
      </c>
      <c r="C155" s="2">
        <f>VLOOKUP($A155,級距!$A:$K,9,FALSE)</f>
        <v>3</v>
      </c>
      <c r="D155" s="2">
        <f>VLOOKUP($A155,級距!A:K,10,FALSE)</f>
        <v>8</v>
      </c>
      <c r="E155" s="2">
        <f>VLOOKUP($A155,級距!A:K,11,FALSE)</f>
        <v>3</v>
      </c>
      <c r="F155" s="2">
        <f t="shared" si="4"/>
        <v>1</v>
      </c>
    </row>
    <row r="156" spans="1:6" x14ac:dyDescent="0.25">
      <c r="A156" s="35">
        <v>45183</v>
      </c>
      <c r="B156" s="20">
        <v>-440</v>
      </c>
      <c r="C156" s="2">
        <f>VLOOKUP($A156,級距!$A:$K,9,FALSE)</f>
        <v>3</v>
      </c>
      <c r="D156" s="2">
        <f>VLOOKUP($A156,級距!A:K,10,FALSE)</f>
        <v>4</v>
      </c>
      <c r="E156" s="2">
        <f>VLOOKUP($A156,級距!A:K,11,FALSE)</f>
        <v>2</v>
      </c>
      <c r="F156" s="2">
        <f t="shared" si="4"/>
        <v>1</v>
      </c>
    </row>
    <row r="157" spans="1:6" x14ac:dyDescent="0.25">
      <c r="A157" s="35">
        <v>45180</v>
      </c>
      <c r="B157" s="20">
        <v>-25</v>
      </c>
      <c r="C157" s="2">
        <f>VLOOKUP($A157,級距!$A:$K,9,FALSE)</f>
        <v>4</v>
      </c>
      <c r="D157" s="2">
        <f>VLOOKUP($A157,級距!A:K,10,FALSE)</f>
        <v>7</v>
      </c>
      <c r="E157" s="2">
        <f>VLOOKUP($A157,級距!A:K,11,FALSE)</f>
        <v>3</v>
      </c>
      <c r="F157" s="2">
        <f t="shared" si="4"/>
        <v>1</v>
      </c>
    </row>
    <row r="158" spans="1:6" x14ac:dyDescent="0.25">
      <c r="A158" s="35">
        <v>45173</v>
      </c>
      <c r="B158" s="20">
        <v>-273</v>
      </c>
      <c r="C158" s="2">
        <f>VLOOKUP($A158,級距!$A:$K,9,FALSE)</f>
        <v>2</v>
      </c>
      <c r="D158" s="2">
        <f>VLOOKUP($A158,級距!A:K,10,FALSE)</f>
        <v>4</v>
      </c>
      <c r="E158" s="2">
        <f>VLOOKUP($A158,級距!A:K,11,FALSE)</f>
        <v>2</v>
      </c>
      <c r="F158" s="2">
        <f t="shared" si="4"/>
        <v>1</v>
      </c>
    </row>
    <row r="159" spans="1:6" x14ac:dyDescent="0.25">
      <c r="A159" s="35">
        <v>45169</v>
      </c>
      <c r="B159" s="20">
        <v>-896</v>
      </c>
      <c r="C159" s="2">
        <f>VLOOKUP($A159,級距!$A:$K,9,FALSE)</f>
        <v>3</v>
      </c>
      <c r="D159" s="2">
        <f>VLOOKUP($A159,級距!A:K,10,FALSE)</f>
        <v>5</v>
      </c>
      <c r="E159" s="2">
        <f>VLOOKUP($A159,級距!A:K,11,FALSE)</f>
        <v>2</v>
      </c>
      <c r="F159" s="2">
        <f t="shared" si="4"/>
        <v>1</v>
      </c>
    </row>
    <row r="160" spans="1:6" x14ac:dyDescent="0.25">
      <c r="A160" s="35">
        <v>45163</v>
      </c>
      <c r="B160" s="20">
        <v>438</v>
      </c>
      <c r="C160" s="2">
        <f>VLOOKUP($A160,級距!$A:$K,9,FALSE)</f>
        <v>4</v>
      </c>
      <c r="D160" s="2">
        <f>VLOOKUP($A160,級距!A:K,10,FALSE)</f>
        <v>6</v>
      </c>
      <c r="E160" s="2">
        <f>VLOOKUP($A160,級距!A:K,11,FALSE)</f>
        <v>2</v>
      </c>
      <c r="F160" s="2">
        <f t="shared" si="4"/>
        <v>1</v>
      </c>
    </row>
    <row r="161" spans="1:6" x14ac:dyDescent="0.25">
      <c r="A161" s="35">
        <v>45156</v>
      </c>
      <c r="B161" s="20">
        <v>293</v>
      </c>
      <c r="C161" s="2">
        <f>VLOOKUP($A161,級距!$A:$K,9,FALSE)</f>
        <v>1</v>
      </c>
      <c r="D161" s="2">
        <f>VLOOKUP($A161,級距!A:K,10,FALSE)</f>
        <v>4</v>
      </c>
      <c r="E161" s="2">
        <f>VLOOKUP($A161,級距!A:K,11,FALSE)</f>
        <v>2</v>
      </c>
      <c r="F161" s="2">
        <f t="shared" si="4"/>
        <v>1</v>
      </c>
    </row>
    <row r="162" spans="1:6" x14ac:dyDescent="0.25">
      <c r="A162" s="35">
        <v>45154</v>
      </c>
      <c r="B162" s="20">
        <v>-529</v>
      </c>
      <c r="C162" s="2">
        <f>VLOOKUP($A162,級距!$A:$K,9,FALSE)</f>
        <v>3</v>
      </c>
      <c r="D162" s="2">
        <f>VLOOKUP($A162,級距!A:K,10,FALSE)</f>
        <v>2</v>
      </c>
      <c r="E162" s="2">
        <f>VLOOKUP($A162,級距!A:K,11,FALSE)</f>
        <v>2</v>
      </c>
      <c r="F162" s="2">
        <f t="shared" si="4"/>
        <v>1</v>
      </c>
    </row>
    <row r="163" spans="1:6" x14ac:dyDescent="0.25">
      <c r="A163" s="35">
        <v>45152</v>
      </c>
      <c r="B163" s="20">
        <v>-20</v>
      </c>
      <c r="C163" s="2">
        <f>VLOOKUP($A163,級距!$A:$K,9,FALSE)</f>
        <v>5</v>
      </c>
      <c r="D163" s="2">
        <f>VLOOKUP($A163,級距!A:K,10,FALSE)</f>
        <v>7</v>
      </c>
      <c r="E163" s="2">
        <f>VLOOKUP($A163,級距!A:K,11,FALSE)</f>
        <v>3</v>
      </c>
      <c r="F163" s="2">
        <f t="shared" si="4"/>
        <v>1</v>
      </c>
    </row>
    <row r="164" spans="1:6" x14ac:dyDescent="0.25">
      <c r="A164" s="35">
        <v>45149</v>
      </c>
      <c r="B164" s="20">
        <v>483</v>
      </c>
      <c r="C164" s="2">
        <f>VLOOKUP($A164,級距!$A:$K,9,FALSE)</f>
        <v>4</v>
      </c>
      <c r="D164" s="2">
        <f>VLOOKUP($A164,級距!A:K,10,FALSE)</f>
        <v>8</v>
      </c>
      <c r="E164" s="2">
        <f>VLOOKUP($A164,級距!A:K,11,FALSE)</f>
        <v>3</v>
      </c>
      <c r="F164" s="2">
        <f t="shared" si="4"/>
        <v>1</v>
      </c>
    </row>
    <row r="165" spans="1:6" x14ac:dyDescent="0.25">
      <c r="A165" s="35">
        <v>45140</v>
      </c>
      <c r="B165" s="20">
        <v>732</v>
      </c>
      <c r="C165" s="2">
        <f>VLOOKUP($A165,級距!$A:$K,9,FALSE)</f>
        <v>7</v>
      </c>
      <c r="D165" s="2">
        <f>VLOOKUP($A165,級距!A:K,10,FALSE)</f>
        <v>8</v>
      </c>
      <c r="E165" s="2">
        <f>VLOOKUP($A165,級距!A:K,11,FALSE)</f>
        <v>4</v>
      </c>
      <c r="F165" s="2">
        <f t="shared" si="4"/>
        <v>1</v>
      </c>
    </row>
    <row r="166" spans="1:6" x14ac:dyDescent="0.25">
      <c r="A166" s="35">
        <v>45134</v>
      </c>
      <c r="B166" s="20">
        <v>-1000</v>
      </c>
      <c r="C166" s="2">
        <f>VLOOKUP($A166,級距!$A:$K,9,FALSE)</f>
        <v>3</v>
      </c>
      <c r="D166" s="2">
        <f>VLOOKUP($A166,級距!A:K,10,FALSE)</f>
        <v>6</v>
      </c>
      <c r="E166" s="2">
        <f>VLOOKUP($A166,級距!A:K,11,FALSE)</f>
        <v>2</v>
      </c>
      <c r="F166" s="2">
        <f t="shared" si="4"/>
        <v>1</v>
      </c>
    </row>
    <row r="167" spans="1:6" x14ac:dyDescent="0.25">
      <c r="A167" s="35">
        <v>45126</v>
      </c>
      <c r="B167" s="20">
        <v>-418</v>
      </c>
      <c r="C167" s="2">
        <f>VLOOKUP($A167,級距!$A:$K,9,FALSE)</f>
        <v>2</v>
      </c>
      <c r="D167" s="2">
        <f>VLOOKUP($A167,級距!A:K,10,FALSE)</f>
        <v>3</v>
      </c>
      <c r="E167" s="2">
        <f>VLOOKUP($A167,級距!A:K,11,FALSE)</f>
        <v>2</v>
      </c>
      <c r="F167" s="2">
        <f t="shared" si="4"/>
        <v>1</v>
      </c>
    </row>
    <row r="168" spans="1:6" x14ac:dyDescent="0.25">
      <c r="A168" s="35">
        <v>45125</v>
      </c>
      <c r="B168" s="20">
        <v>40</v>
      </c>
      <c r="C168" s="2">
        <f>VLOOKUP($A168,級距!$A:$K,9,FALSE)</f>
        <v>2</v>
      </c>
      <c r="D168" s="2">
        <f>VLOOKUP($A168,級距!A:K,10,FALSE)</f>
        <v>6</v>
      </c>
      <c r="E168" s="2">
        <f>VLOOKUP($A168,級距!A:K,11,FALSE)</f>
        <v>2</v>
      </c>
      <c r="F168" s="2">
        <f t="shared" si="4"/>
        <v>1</v>
      </c>
    </row>
    <row r="169" spans="1:6" x14ac:dyDescent="0.25">
      <c r="A169" s="35">
        <v>45119</v>
      </c>
      <c r="B169" s="20">
        <v>-168</v>
      </c>
      <c r="C169" s="2">
        <f>VLOOKUP($A169,級距!$A:$K,9,FALSE)</f>
        <v>2</v>
      </c>
      <c r="D169" s="2">
        <f>VLOOKUP($A169,級距!A:K,10,FALSE)</f>
        <v>4</v>
      </c>
      <c r="E169" s="2">
        <f>VLOOKUP($A169,級距!A:K,11,FALSE)</f>
        <v>2</v>
      </c>
      <c r="F169" s="2">
        <f t="shared" si="4"/>
        <v>1</v>
      </c>
    </row>
    <row r="170" spans="1:6" x14ac:dyDescent="0.25">
      <c r="A170" s="35">
        <v>45111</v>
      </c>
      <c r="B170" s="20">
        <v>-530</v>
      </c>
      <c r="C170" s="2">
        <f>VLOOKUP($A170,級距!$A:$K,9,FALSE)</f>
        <v>4</v>
      </c>
      <c r="D170" s="2">
        <f>VLOOKUP($A170,級距!A:K,10,FALSE)</f>
        <v>2</v>
      </c>
      <c r="E170" s="2">
        <f>VLOOKUP($A170,級距!A:K,11,FALSE)</f>
        <v>2</v>
      </c>
      <c r="F170" s="2">
        <f t="shared" si="4"/>
        <v>1</v>
      </c>
    </row>
    <row r="171" spans="1:6" x14ac:dyDescent="0.25">
      <c r="A171" s="35">
        <v>45110</v>
      </c>
      <c r="B171" s="20">
        <v>115</v>
      </c>
      <c r="C171" s="2">
        <f>VLOOKUP($A171,級距!$A:$K,9,FALSE)</f>
        <v>5</v>
      </c>
      <c r="D171" s="2">
        <f>VLOOKUP($A171,級距!A:K,10,FALSE)</f>
        <v>4</v>
      </c>
      <c r="E171" s="2">
        <f>VLOOKUP($A171,級距!A:K,11,FALSE)</f>
        <v>2</v>
      </c>
      <c r="F171" s="2">
        <f t="shared" si="4"/>
        <v>1</v>
      </c>
    </row>
    <row r="172" spans="1:6" x14ac:dyDescent="0.25">
      <c r="A172" s="35">
        <v>45107</v>
      </c>
      <c r="B172" s="20">
        <v>279</v>
      </c>
      <c r="C172" s="2">
        <f>VLOOKUP($A172,級距!$A:$K,9,FALSE)</f>
        <v>2</v>
      </c>
      <c r="D172" s="2">
        <f>VLOOKUP($A172,級距!A:K,10,FALSE)</f>
        <v>5</v>
      </c>
      <c r="E172" s="2">
        <f>VLOOKUP($A172,級距!A:K,11,FALSE)</f>
        <v>2</v>
      </c>
      <c r="F172" s="2">
        <f t="shared" si="4"/>
        <v>1</v>
      </c>
    </row>
    <row r="173" spans="1:6" x14ac:dyDescent="0.25">
      <c r="A173" s="35">
        <v>45105</v>
      </c>
      <c r="B173" s="20">
        <v>1385</v>
      </c>
      <c r="C173" s="2">
        <f>VLOOKUP($A173,級距!$A:$K,9,FALSE)</f>
        <v>4</v>
      </c>
      <c r="D173" s="2">
        <f>VLOOKUP($A173,級距!A:K,10,FALSE)</f>
        <v>9</v>
      </c>
      <c r="E173" s="2">
        <f>VLOOKUP($A173,級距!A:K,11,FALSE)</f>
        <v>3</v>
      </c>
      <c r="F173" s="2">
        <f t="shared" si="4"/>
        <v>1</v>
      </c>
    </row>
    <row r="174" spans="1:6" x14ac:dyDescent="0.25">
      <c r="A174" s="35">
        <v>45103</v>
      </c>
      <c r="B174" s="20">
        <v>72</v>
      </c>
      <c r="C174" s="2">
        <f>VLOOKUP($A174,級距!$A:$K,9,FALSE)</f>
        <v>2</v>
      </c>
      <c r="D174" s="2">
        <f>VLOOKUP($A174,級距!A:K,10,FALSE)</f>
        <v>1</v>
      </c>
      <c r="E174" s="2">
        <f>VLOOKUP($A174,級距!A:K,11,FALSE)</f>
        <v>2</v>
      </c>
      <c r="F174" s="2">
        <f t="shared" si="4"/>
        <v>1</v>
      </c>
    </row>
    <row r="175" spans="1:6" x14ac:dyDescent="0.25">
      <c r="A175" s="35">
        <v>45100</v>
      </c>
      <c r="B175" s="20">
        <v>-39</v>
      </c>
      <c r="C175" s="2">
        <f>VLOOKUP($A175,級距!$A:$K,9,FALSE)</f>
        <v>5</v>
      </c>
      <c r="D175" s="2">
        <f>VLOOKUP($A175,級距!A:K,10,FALSE)</f>
        <v>7</v>
      </c>
      <c r="E175" s="2">
        <f>VLOOKUP($A175,級距!A:K,11,FALSE)</f>
        <v>3</v>
      </c>
      <c r="F175" s="2">
        <f t="shared" si="4"/>
        <v>1</v>
      </c>
    </row>
    <row r="176" spans="1:6" x14ac:dyDescent="0.25">
      <c r="A176" s="35">
        <v>45093</v>
      </c>
      <c r="B176" s="20">
        <v>70</v>
      </c>
      <c r="C176" s="2">
        <f>VLOOKUP($A176,級距!$A:$K,9,FALSE)</f>
        <v>3</v>
      </c>
      <c r="D176" s="2">
        <f>VLOOKUP($A176,級距!A:K,10,FALSE)</f>
        <v>6</v>
      </c>
      <c r="E176" s="2">
        <f>VLOOKUP($A176,級距!A:K,11,FALSE)</f>
        <v>2</v>
      </c>
      <c r="F176" s="2">
        <f t="shared" si="4"/>
        <v>1</v>
      </c>
    </row>
    <row r="177" spans="1:6" x14ac:dyDescent="0.25">
      <c r="A177" s="35">
        <v>45092</v>
      </c>
      <c r="B177" s="20">
        <v>-186</v>
      </c>
      <c r="C177" s="2">
        <f>VLOOKUP($A177,級距!$A:$K,9,FALSE)</f>
        <v>3</v>
      </c>
      <c r="D177" s="2">
        <f>VLOOKUP($A177,級距!A:K,10,FALSE)</f>
        <v>2</v>
      </c>
      <c r="E177" s="2">
        <f>VLOOKUP($A177,級距!A:K,11,FALSE)</f>
        <v>2</v>
      </c>
      <c r="F177" s="2">
        <f t="shared" si="4"/>
        <v>1</v>
      </c>
    </row>
    <row r="178" spans="1:6" x14ac:dyDescent="0.25">
      <c r="A178" s="35">
        <v>45091</v>
      </c>
      <c r="B178" s="20">
        <v>-198</v>
      </c>
      <c r="C178" s="2">
        <f>VLOOKUP($A178,級距!$A:$K,9,FALSE)</f>
        <v>1</v>
      </c>
      <c r="D178" s="2">
        <f>VLOOKUP($A178,級距!A:K,10,FALSE)</f>
        <v>4</v>
      </c>
      <c r="E178" s="2">
        <f>VLOOKUP($A178,級距!A:K,11,FALSE)</f>
        <v>2</v>
      </c>
      <c r="F178" s="2">
        <f t="shared" si="4"/>
        <v>1</v>
      </c>
    </row>
    <row r="179" spans="1:6" x14ac:dyDescent="0.25">
      <c r="A179" s="35">
        <v>45090</v>
      </c>
      <c r="B179" s="20">
        <v>241</v>
      </c>
      <c r="C179" s="2">
        <f>VLOOKUP($A179,級距!$A:$K,9,FALSE)</f>
        <v>1</v>
      </c>
      <c r="D179" s="2">
        <f>VLOOKUP($A179,級距!A:K,10,FALSE)</f>
        <v>10</v>
      </c>
      <c r="E179" s="2">
        <f>VLOOKUP($A179,級距!A:K,11,FALSE)</f>
        <v>3</v>
      </c>
      <c r="F179" s="2">
        <f t="shared" si="4"/>
        <v>1</v>
      </c>
    </row>
    <row r="180" spans="1:6" x14ac:dyDescent="0.25">
      <c r="A180" s="35">
        <v>45085</v>
      </c>
      <c r="B180" s="20">
        <v>235</v>
      </c>
      <c r="C180" s="2">
        <f>VLOOKUP($A180,級距!$A:$K,9,FALSE)</f>
        <v>1</v>
      </c>
      <c r="D180" s="2">
        <f>VLOOKUP($A180,級距!A:K,10,FALSE)</f>
        <v>10</v>
      </c>
      <c r="E180" s="2">
        <f>VLOOKUP($A180,級距!A:K,11,FALSE)</f>
        <v>3</v>
      </c>
      <c r="F180" s="2">
        <f t="shared" si="4"/>
        <v>1</v>
      </c>
    </row>
    <row r="181" spans="1:6" x14ac:dyDescent="0.25">
      <c r="A181" s="35">
        <v>45082</v>
      </c>
      <c r="B181" s="20">
        <v>266</v>
      </c>
      <c r="C181" s="2">
        <f>VLOOKUP($A181,級距!$A:$K,9,FALSE)</f>
        <v>1</v>
      </c>
      <c r="D181" s="2">
        <f>VLOOKUP($A181,級距!A:K,10,FALSE)</f>
        <v>3</v>
      </c>
      <c r="E181" s="2">
        <f>VLOOKUP($A181,級距!A:K,11,FALSE)</f>
        <v>2</v>
      </c>
      <c r="F181" s="2">
        <f t="shared" si="4"/>
        <v>1</v>
      </c>
    </row>
    <row r="182" spans="1:6" x14ac:dyDescent="0.25">
      <c r="A182" s="35">
        <v>45078</v>
      </c>
      <c r="B182" s="20">
        <v>-395</v>
      </c>
      <c r="C182" s="2">
        <f>VLOOKUP($A182,級距!$A:$K,9,FALSE)</f>
        <v>2</v>
      </c>
      <c r="D182" s="2">
        <f>VLOOKUP($A182,級距!A:K,10,FALSE)</f>
        <v>3</v>
      </c>
      <c r="E182" s="2">
        <f>VLOOKUP($A182,級距!A:K,11,FALSE)</f>
        <v>2</v>
      </c>
      <c r="F182" s="2">
        <f t="shared" si="4"/>
        <v>1</v>
      </c>
    </row>
    <row r="183" spans="1:6" x14ac:dyDescent="0.25">
      <c r="A183" s="35">
        <v>45075</v>
      </c>
      <c r="B183" s="20">
        <v>229</v>
      </c>
      <c r="C183" s="2">
        <f>VLOOKUP($A183,級距!$A:$K,9,FALSE)</f>
        <v>2</v>
      </c>
      <c r="D183" s="2">
        <f>VLOOKUP($A183,級距!A:K,10,FALSE)</f>
        <v>6</v>
      </c>
      <c r="E183" s="2">
        <f>VLOOKUP($A183,級距!A:K,11,FALSE)</f>
        <v>2</v>
      </c>
      <c r="F183" s="2">
        <f t="shared" si="4"/>
        <v>1</v>
      </c>
    </row>
    <row r="184" spans="1:6" x14ac:dyDescent="0.25">
      <c r="A184" s="35">
        <v>45069</v>
      </c>
      <c r="B184" s="20">
        <v>507</v>
      </c>
      <c r="C184" s="2">
        <f>VLOOKUP($A184,級距!$A:$K,9,FALSE)</f>
        <v>2</v>
      </c>
      <c r="D184" s="2">
        <f>VLOOKUP($A184,級距!A:K,10,FALSE)</f>
        <v>9</v>
      </c>
      <c r="E184" s="2">
        <f>VLOOKUP($A184,級距!A:K,11,FALSE)</f>
        <v>3</v>
      </c>
      <c r="F184" s="2">
        <f t="shared" si="4"/>
        <v>1</v>
      </c>
    </row>
    <row r="185" spans="1:6" x14ac:dyDescent="0.25">
      <c r="A185" s="35">
        <v>45065</v>
      </c>
      <c r="B185" s="20">
        <v>85</v>
      </c>
      <c r="C185" s="2">
        <f>VLOOKUP($A185,級距!$A:$K,9,FALSE)</f>
        <v>6</v>
      </c>
      <c r="D185" s="2">
        <f>VLOOKUP($A185,級距!A:K,10,FALSE)</f>
        <v>7</v>
      </c>
      <c r="E185" s="2">
        <f>VLOOKUP($A185,級距!A:K,11,FALSE)</f>
        <v>4</v>
      </c>
      <c r="F185" s="2">
        <f t="shared" si="4"/>
        <v>1</v>
      </c>
    </row>
    <row r="186" spans="1:6" x14ac:dyDescent="0.25">
      <c r="A186" s="35">
        <v>45061</v>
      </c>
      <c r="B186" s="20">
        <v>440</v>
      </c>
      <c r="C186" s="2">
        <f>VLOOKUP($A186,級距!$A:$K,9,FALSE)</f>
        <v>6</v>
      </c>
      <c r="D186" s="2">
        <f>VLOOKUP($A186,級距!A:K,10,FALSE)</f>
        <v>10</v>
      </c>
      <c r="E186" s="2">
        <f>VLOOKUP($A186,級距!A:K,11,FALSE)</f>
        <v>4</v>
      </c>
      <c r="F186" s="2">
        <f t="shared" si="4"/>
        <v>1</v>
      </c>
    </row>
    <row r="187" spans="1:6" x14ac:dyDescent="0.25">
      <c r="A187" s="35">
        <v>45055</v>
      </c>
      <c r="B187" s="20">
        <v>490</v>
      </c>
      <c r="C187" s="2">
        <f>VLOOKUP($A187,級距!$A:$K,9,FALSE)</f>
        <v>2</v>
      </c>
      <c r="D187" s="2">
        <f>VLOOKUP($A187,級距!A:K,10,FALSE)</f>
        <v>6</v>
      </c>
      <c r="E187" s="2">
        <f>VLOOKUP($A187,級距!A:K,11,FALSE)</f>
        <v>2</v>
      </c>
      <c r="F187" s="2">
        <f t="shared" si="4"/>
        <v>1</v>
      </c>
    </row>
    <row r="188" spans="1:6" x14ac:dyDescent="0.25">
      <c r="A188" s="35">
        <v>45033</v>
      </c>
      <c r="B188" s="20">
        <v>-44</v>
      </c>
      <c r="C188" s="2">
        <f>VLOOKUP($A188,級距!$A:$K,9,FALSE)</f>
        <v>10</v>
      </c>
      <c r="D188" s="2">
        <f>VLOOKUP($A188,級距!A:K,10,FALSE)</f>
        <v>7</v>
      </c>
      <c r="E188" s="2">
        <f>VLOOKUP($A188,級距!A:K,11,FALSE)</f>
        <v>4</v>
      </c>
      <c r="F188" s="2">
        <f t="shared" si="4"/>
        <v>1</v>
      </c>
    </row>
    <row r="189" spans="1:6" x14ac:dyDescent="0.25">
      <c r="A189" s="35">
        <v>45027</v>
      </c>
      <c r="B189" s="20">
        <v>-20</v>
      </c>
      <c r="C189" s="2">
        <f>VLOOKUP($A189,級距!$A:$K,9,FALSE)</f>
        <v>3</v>
      </c>
      <c r="D189" s="2">
        <f>VLOOKUP($A189,級距!A:K,10,FALSE)</f>
        <v>6</v>
      </c>
      <c r="E189" s="2">
        <f>VLOOKUP($A189,級距!A:K,11,FALSE)</f>
        <v>2</v>
      </c>
      <c r="F189" s="2">
        <f t="shared" si="4"/>
        <v>1</v>
      </c>
    </row>
    <row r="190" spans="1:6" x14ac:dyDescent="0.25">
      <c r="A190" s="35">
        <v>45022</v>
      </c>
      <c r="B190" s="20">
        <v>250</v>
      </c>
      <c r="C190" s="2">
        <f>VLOOKUP($A190,級距!$A:$K,9,FALSE)</f>
        <v>5</v>
      </c>
      <c r="D190" s="2">
        <f>VLOOKUP($A190,級距!A:K,10,FALSE)</f>
        <v>7</v>
      </c>
      <c r="E190" s="2">
        <f>VLOOKUP($A190,級距!A:K,11,FALSE)</f>
        <v>3</v>
      </c>
      <c r="F190" s="2">
        <f t="shared" si="4"/>
        <v>1</v>
      </c>
    </row>
    <row r="191" spans="1:6" x14ac:dyDescent="0.25">
      <c r="A191" s="35">
        <v>45021</v>
      </c>
      <c r="B191" s="20">
        <v>426</v>
      </c>
      <c r="C191" s="2">
        <f>VLOOKUP($A191,級距!$A:$K,9,FALSE)</f>
        <v>5</v>
      </c>
      <c r="D191" s="2">
        <f>VLOOKUP($A191,級距!A:K,10,FALSE)</f>
        <v>5</v>
      </c>
      <c r="E191" s="2">
        <f>VLOOKUP($A191,級距!A:K,11,FALSE)</f>
        <v>2</v>
      </c>
      <c r="F191" s="2">
        <f t="shared" si="4"/>
        <v>1</v>
      </c>
    </row>
    <row r="192" spans="1:6" x14ac:dyDescent="0.25">
      <c r="A192" s="35">
        <v>45008</v>
      </c>
      <c r="B192" s="20">
        <v>-60</v>
      </c>
      <c r="C192" s="2">
        <f>VLOOKUP($A192,級距!$A:$K,9,FALSE)</f>
        <v>7</v>
      </c>
      <c r="D192" s="2">
        <f>VLOOKUP($A192,級距!A:K,10,FALSE)</f>
        <v>2</v>
      </c>
      <c r="E192" s="2">
        <f>VLOOKUP($A192,級距!A:K,11,FALSE)</f>
        <v>1</v>
      </c>
      <c r="F192" s="2">
        <f t="shared" si="4"/>
        <v>1</v>
      </c>
    </row>
    <row r="193" spans="1:6" x14ac:dyDescent="0.25">
      <c r="A193" s="35">
        <v>45007</v>
      </c>
      <c r="B193" s="20">
        <v>-1001</v>
      </c>
      <c r="C193" s="2">
        <f>VLOOKUP($A193,級距!$A:$K,9,FALSE)</f>
        <v>5</v>
      </c>
      <c r="D193" s="2">
        <f>VLOOKUP($A193,級距!A:K,10,FALSE)</f>
        <v>6</v>
      </c>
      <c r="E193" s="2">
        <f>VLOOKUP($A193,級距!A:K,11,FALSE)</f>
        <v>2</v>
      </c>
      <c r="F193" s="2">
        <f t="shared" si="4"/>
        <v>1</v>
      </c>
    </row>
    <row r="194" spans="1:6" x14ac:dyDescent="0.25">
      <c r="A194" s="35">
        <v>45001</v>
      </c>
      <c r="B194" s="20">
        <v>365</v>
      </c>
      <c r="C194" s="2">
        <f>VLOOKUP($A194,級距!$A:$K,9,FALSE)</f>
        <v>10</v>
      </c>
      <c r="D194" s="2">
        <f>VLOOKUP($A194,級距!A:K,10,FALSE)</f>
        <v>4</v>
      </c>
      <c r="E194" s="2">
        <f>VLOOKUP($A194,級距!A:K,11,FALSE)</f>
        <v>1</v>
      </c>
      <c r="F194" s="2">
        <f t="shared" ref="F194:F257" si="5">IF(B194&lt;&gt;0,1,0)</f>
        <v>1</v>
      </c>
    </row>
    <row r="195" spans="1:6" x14ac:dyDescent="0.25">
      <c r="A195" s="35">
        <v>44995</v>
      </c>
      <c r="B195" s="20">
        <v>-633</v>
      </c>
      <c r="C195" s="2">
        <f>VLOOKUP($A195,級距!$A:$K,9,FALSE)</f>
        <v>6</v>
      </c>
      <c r="D195" s="2">
        <f>VLOOKUP($A195,級距!A:K,10,FALSE)</f>
        <v>3</v>
      </c>
      <c r="E195" s="2">
        <f>VLOOKUP($A195,級距!A:K,11,FALSE)</f>
        <v>1</v>
      </c>
      <c r="F195" s="2">
        <f t="shared" si="5"/>
        <v>1</v>
      </c>
    </row>
    <row r="196" spans="1:6" x14ac:dyDescent="0.25">
      <c r="A196" s="35">
        <v>44993</v>
      </c>
      <c r="B196" s="20">
        <v>-575</v>
      </c>
      <c r="C196" s="2">
        <f>VLOOKUP($A196,級距!$A:$K,9,FALSE)</f>
        <v>5</v>
      </c>
      <c r="D196" s="2">
        <f>VLOOKUP($A196,級距!A:K,10,FALSE)</f>
        <v>2</v>
      </c>
      <c r="E196" s="2">
        <f>VLOOKUP($A196,級距!A:K,11,FALSE)</f>
        <v>2</v>
      </c>
      <c r="F196" s="2">
        <f t="shared" si="5"/>
        <v>1</v>
      </c>
    </row>
    <row r="197" spans="1:6" x14ac:dyDescent="0.25">
      <c r="A197" s="35">
        <v>44991</v>
      </c>
      <c r="B197" s="20">
        <v>360</v>
      </c>
      <c r="C197" s="2">
        <f>VLOOKUP($A197,級距!$A:$K,9,FALSE)</f>
        <v>7</v>
      </c>
      <c r="D197" s="2">
        <f>VLOOKUP($A197,級距!A:K,10,FALSE)</f>
        <v>8</v>
      </c>
      <c r="E197" s="2">
        <f>VLOOKUP($A197,級距!A:K,11,FALSE)</f>
        <v>4</v>
      </c>
      <c r="F197" s="2">
        <f t="shared" si="5"/>
        <v>1</v>
      </c>
    </row>
    <row r="198" spans="1:6" x14ac:dyDescent="0.25">
      <c r="A198" s="35">
        <v>44985</v>
      </c>
      <c r="B198" s="20">
        <v>45</v>
      </c>
      <c r="C198" s="2">
        <f>VLOOKUP($A198,級距!$A:$K,9,FALSE)</f>
        <v>5</v>
      </c>
      <c r="D198" s="2">
        <f>VLOOKUP($A198,級距!A:K,10,FALSE)</f>
        <v>3</v>
      </c>
      <c r="E198" s="2">
        <f>VLOOKUP($A198,級距!A:K,11,FALSE)</f>
        <v>2</v>
      </c>
      <c r="F198" s="2">
        <f t="shared" si="5"/>
        <v>1</v>
      </c>
    </row>
    <row r="199" spans="1:6" x14ac:dyDescent="0.25">
      <c r="A199" s="35">
        <v>44984</v>
      </c>
      <c r="B199" s="20">
        <v>645</v>
      </c>
      <c r="C199" s="2">
        <f>VLOOKUP($A199,級距!$A:$K,9,FALSE)</f>
        <v>8</v>
      </c>
      <c r="D199" s="2">
        <f>VLOOKUP($A199,級距!A:K,10,FALSE)</f>
        <v>5</v>
      </c>
      <c r="E199" s="2">
        <f>VLOOKUP($A199,級距!A:K,11,FALSE)</f>
        <v>1</v>
      </c>
      <c r="F199" s="2">
        <f t="shared" si="5"/>
        <v>1</v>
      </c>
    </row>
    <row r="200" spans="1:6" x14ac:dyDescent="0.25">
      <c r="A200" s="35">
        <v>44979</v>
      </c>
      <c r="B200" s="20">
        <v>1356</v>
      </c>
      <c r="C200" s="2">
        <f>VLOOKUP($A200,級距!$A:$K,9,FALSE)</f>
        <v>5</v>
      </c>
      <c r="D200" s="2">
        <f>VLOOKUP($A200,級距!A:K,10,FALSE)</f>
        <v>9</v>
      </c>
      <c r="E200" s="2">
        <f>VLOOKUP($A200,級距!A:K,11,FALSE)</f>
        <v>3</v>
      </c>
      <c r="F200" s="2">
        <f t="shared" si="5"/>
        <v>1</v>
      </c>
    </row>
    <row r="201" spans="1:6" x14ac:dyDescent="0.25">
      <c r="A201" s="35">
        <v>44973</v>
      </c>
      <c r="B201" s="20">
        <v>98</v>
      </c>
      <c r="C201" s="2">
        <f>VLOOKUP($A201,級距!$A:$K,9,FALSE)</f>
        <v>2</v>
      </c>
      <c r="D201" s="2">
        <f>VLOOKUP($A201,級距!A:K,10,FALSE)</f>
        <v>7</v>
      </c>
      <c r="E201" s="2">
        <f>VLOOKUP($A201,級距!A:K,11,FALSE)</f>
        <v>3</v>
      </c>
      <c r="F201" s="2">
        <f t="shared" si="5"/>
        <v>1</v>
      </c>
    </row>
    <row r="202" spans="1:6" x14ac:dyDescent="0.25">
      <c r="A202" s="35">
        <v>44970</v>
      </c>
      <c r="B202" s="20">
        <v>-56</v>
      </c>
      <c r="C202" s="2">
        <f>VLOOKUP($A202,級距!$A:$K,9,FALSE)</f>
        <v>7</v>
      </c>
      <c r="D202" s="2">
        <f>VLOOKUP($A202,級距!A:K,10,FALSE)</f>
        <v>4</v>
      </c>
      <c r="E202" s="2">
        <f>VLOOKUP($A202,級距!A:K,11,FALSE)</f>
        <v>1</v>
      </c>
      <c r="F202" s="2">
        <f t="shared" si="5"/>
        <v>1</v>
      </c>
    </row>
    <row r="203" spans="1:6" x14ac:dyDescent="0.25">
      <c r="A203" s="35">
        <v>44958</v>
      </c>
      <c r="B203" s="20">
        <v>671</v>
      </c>
      <c r="C203" s="2">
        <f>VLOOKUP($A203,級距!$A:$K,9,FALSE)</f>
        <v>5</v>
      </c>
      <c r="D203" s="2">
        <f>VLOOKUP($A203,級距!A:K,10,FALSE)</f>
        <v>1</v>
      </c>
      <c r="E203" s="2">
        <f>VLOOKUP($A203,級距!A:K,11,FALSE)</f>
        <v>2</v>
      </c>
      <c r="F203" s="2">
        <f t="shared" si="5"/>
        <v>1</v>
      </c>
    </row>
    <row r="204" spans="1:6" x14ac:dyDescent="0.25">
      <c r="A204" s="35">
        <v>44956</v>
      </c>
      <c r="B204" s="20">
        <v>-1020</v>
      </c>
      <c r="C204" s="2">
        <f>VLOOKUP($A204,級距!$A:$K,9,FALSE)</f>
        <v>10</v>
      </c>
      <c r="D204" s="2">
        <f>VLOOKUP($A204,級距!A:K,10,FALSE)</f>
        <v>2</v>
      </c>
      <c r="E204" s="2">
        <f>VLOOKUP($A204,級距!A:K,11,FALSE)</f>
        <v>1</v>
      </c>
      <c r="F204" s="2">
        <f t="shared" si="5"/>
        <v>1</v>
      </c>
    </row>
    <row r="205" spans="1:6" x14ac:dyDescent="0.25">
      <c r="A205" s="35">
        <v>44953</v>
      </c>
      <c r="B205" s="20">
        <v>312</v>
      </c>
      <c r="C205" s="2">
        <f>VLOOKUP($A205,級距!$A:$K,9,FALSE)</f>
        <v>10</v>
      </c>
      <c r="D205" s="2">
        <f>VLOOKUP($A205,級距!A:K,10,FALSE)</f>
        <v>9</v>
      </c>
      <c r="E205" s="2">
        <f>VLOOKUP($A205,級距!A:K,11,FALSE)</f>
        <v>4</v>
      </c>
      <c r="F205" s="2">
        <f t="shared" si="5"/>
        <v>1</v>
      </c>
    </row>
    <row r="206" spans="1:6" x14ac:dyDescent="0.25">
      <c r="A206" s="35">
        <v>44950</v>
      </c>
      <c r="B206" s="20">
        <v>-343</v>
      </c>
      <c r="C206" s="2">
        <f>VLOOKUP($A206,級距!$A:$K,9,FALSE)</f>
        <v>2</v>
      </c>
      <c r="D206" s="2">
        <f>VLOOKUP($A206,級距!A:K,10,FALSE)</f>
        <v>4</v>
      </c>
      <c r="E206" s="2">
        <f>VLOOKUP($A206,級距!A:K,11,FALSE)</f>
        <v>2</v>
      </c>
      <c r="F206" s="2">
        <f t="shared" si="5"/>
        <v>1</v>
      </c>
    </row>
    <row r="207" spans="1:6" x14ac:dyDescent="0.25">
      <c r="A207" s="35">
        <v>44944</v>
      </c>
      <c r="B207" s="20">
        <v>923</v>
      </c>
      <c r="C207" s="2">
        <f>VLOOKUP($A207,級距!$A:$K,9,FALSE)</f>
        <v>5</v>
      </c>
      <c r="D207" s="2">
        <f>VLOOKUP($A207,級距!A:K,10,FALSE)</f>
        <v>7</v>
      </c>
      <c r="E207" s="2">
        <f>VLOOKUP($A207,級距!A:K,11,FALSE)</f>
        <v>3</v>
      </c>
      <c r="F207" s="2">
        <f t="shared" si="5"/>
        <v>1</v>
      </c>
    </row>
    <row r="208" spans="1:6" x14ac:dyDescent="0.25">
      <c r="A208" s="35">
        <v>44939</v>
      </c>
      <c r="B208" s="20">
        <v>-368</v>
      </c>
      <c r="C208" s="2">
        <f>VLOOKUP($A208,級距!$A:$K,9,FALSE)</f>
        <v>4</v>
      </c>
      <c r="D208" s="2">
        <f>VLOOKUP($A208,級距!A:K,10,FALSE)</f>
        <v>3</v>
      </c>
      <c r="E208" s="2">
        <f>VLOOKUP($A208,級距!A:K,11,FALSE)</f>
        <v>2</v>
      </c>
      <c r="F208" s="2">
        <f t="shared" si="5"/>
        <v>1</v>
      </c>
    </row>
    <row r="209" spans="1:6" x14ac:dyDescent="0.25">
      <c r="A209" s="35">
        <v>44932</v>
      </c>
      <c r="B209" s="20">
        <v>555</v>
      </c>
      <c r="C209" s="2">
        <f>VLOOKUP($A209,級距!$A:$K,9,FALSE)</f>
        <v>7</v>
      </c>
      <c r="D209" s="2">
        <f>VLOOKUP($A209,級距!A:K,10,FALSE)</f>
        <v>6</v>
      </c>
      <c r="E209" s="2">
        <f>VLOOKUP($A209,級距!A:K,11,FALSE)</f>
        <v>1</v>
      </c>
      <c r="F209" s="2">
        <f t="shared" si="5"/>
        <v>1</v>
      </c>
    </row>
    <row r="210" spans="1:6" x14ac:dyDescent="0.25">
      <c r="A210" s="35">
        <v>44922</v>
      </c>
      <c r="B210" s="20">
        <v>-1000</v>
      </c>
      <c r="C210" s="2">
        <f>VLOOKUP($A210,級距!$A:$K,9,FALSE)</f>
        <v>8</v>
      </c>
      <c r="D210" s="2">
        <f>VLOOKUP($A210,級距!A:K,10,FALSE)</f>
        <v>2</v>
      </c>
      <c r="E210" s="2">
        <f>VLOOKUP($A210,級距!A:K,11,FALSE)</f>
        <v>1</v>
      </c>
      <c r="F210" s="2">
        <f t="shared" si="5"/>
        <v>1</v>
      </c>
    </row>
    <row r="211" spans="1:6" x14ac:dyDescent="0.25">
      <c r="A211" s="35">
        <v>44909</v>
      </c>
      <c r="B211" s="20">
        <v>225</v>
      </c>
      <c r="C211" s="2">
        <f>VLOOKUP($A211,級距!$A:$K,9,FALSE)</f>
        <v>1</v>
      </c>
      <c r="D211" s="2">
        <f>VLOOKUP($A211,級距!A:K,10,FALSE)</f>
        <v>1</v>
      </c>
      <c r="E211" s="2">
        <f>VLOOKUP($A211,級距!A:K,11,FALSE)</f>
        <v>2</v>
      </c>
      <c r="F211" s="2">
        <f t="shared" si="5"/>
        <v>1</v>
      </c>
    </row>
    <row r="212" spans="1:6" x14ac:dyDescent="0.25">
      <c r="A212" s="35">
        <v>44907</v>
      </c>
      <c r="B212" s="20">
        <v>-1000</v>
      </c>
      <c r="C212" s="2">
        <f>VLOOKUP($A212,級距!$A:$K,9,FALSE)</f>
        <v>8</v>
      </c>
      <c r="D212" s="2">
        <f>VLOOKUP($A212,級距!A:K,10,FALSE)</f>
        <v>6</v>
      </c>
      <c r="E212" s="2">
        <f>VLOOKUP($A212,級距!A:K,11,FALSE)</f>
        <v>1</v>
      </c>
      <c r="F212" s="2">
        <f t="shared" si="5"/>
        <v>1</v>
      </c>
    </row>
    <row r="213" spans="1:6" x14ac:dyDescent="0.25">
      <c r="A213" s="35">
        <v>44904</v>
      </c>
      <c r="B213" s="20">
        <v>-1003</v>
      </c>
      <c r="C213" s="2">
        <f>VLOOKUP($A213,級距!$A:$K,9,FALSE)</f>
        <v>5</v>
      </c>
      <c r="D213" s="2">
        <f>VLOOKUP($A213,級距!A:K,10,FALSE)</f>
        <v>10</v>
      </c>
      <c r="E213" s="2">
        <f>VLOOKUP($A213,級距!A:K,11,FALSE)</f>
        <v>3</v>
      </c>
      <c r="F213" s="2">
        <f t="shared" si="5"/>
        <v>1</v>
      </c>
    </row>
    <row r="214" spans="1:6" x14ac:dyDescent="0.25">
      <c r="A214" s="35">
        <v>44903</v>
      </c>
      <c r="B214" s="20">
        <v>-410</v>
      </c>
      <c r="C214" s="2">
        <f>VLOOKUP($A214,級距!$A:$K,9,FALSE)</f>
        <v>4</v>
      </c>
      <c r="D214" s="2">
        <f>VLOOKUP($A214,級距!A:K,10,FALSE)</f>
        <v>1</v>
      </c>
      <c r="E214" s="2">
        <f>VLOOKUP($A214,級距!A:K,11,FALSE)</f>
        <v>2</v>
      </c>
      <c r="F214" s="2">
        <f t="shared" si="5"/>
        <v>1</v>
      </c>
    </row>
    <row r="215" spans="1:6" x14ac:dyDescent="0.25">
      <c r="A215" s="35">
        <v>44901</v>
      </c>
      <c r="B215" s="20">
        <v>-15</v>
      </c>
      <c r="C215" s="2">
        <f>VLOOKUP($A215,級距!$A:$K,9,FALSE)</f>
        <v>3</v>
      </c>
      <c r="D215" s="2">
        <f>VLOOKUP($A215,級距!A:K,10,FALSE)</f>
        <v>3</v>
      </c>
      <c r="E215" s="2">
        <f>VLOOKUP($A215,級距!A:K,11,FALSE)</f>
        <v>2</v>
      </c>
      <c r="F215" s="2">
        <f t="shared" si="5"/>
        <v>1</v>
      </c>
    </row>
    <row r="216" spans="1:6" x14ac:dyDescent="0.25">
      <c r="A216" s="35">
        <v>44900</v>
      </c>
      <c r="B216" s="20">
        <v>110</v>
      </c>
      <c r="C216" s="2">
        <f>VLOOKUP($A216,級距!$A:$K,9,FALSE)</f>
        <v>5</v>
      </c>
      <c r="D216" s="2">
        <f>VLOOKUP($A216,級距!A:K,10,FALSE)</f>
        <v>6</v>
      </c>
      <c r="E216" s="2">
        <f>VLOOKUP($A216,級距!A:K,11,FALSE)</f>
        <v>2</v>
      </c>
      <c r="F216" s="2">
        <f t="shared" si="5"/>
        <v>1</v>
      </c>
    </row>
    <row r="217" spans="1:6" x14ac:dyDescent="0.25">
      <c r="A217" s="35">
        <v>44894</v>
      </c>
      <c r="B217" s="20">
        <v>665</v>
      </c>
      <c r="C217" s="2">
        <f>VLOOKUP($A217,級距!$A:$K,9,FALSE)</f>
        <v>5</v>
      </c>
      <c r="D217" s="2">
        <f>VLOOKUP($A217,級距!A:K,10,FALSE)</f>
        <v>10</v>
      </c>
      <c r="E217" s="2">
        <f>VLOOKUP($A217,級距!A:K,11,FALSE)</f>
        <v>3</v>
      </c>
      <c r="F217" s="2">
        <f t="shared" si="5"/>
        <v>1</v>
      </c>
    </row>
    <row r="218" spans="1:6" x14ac:dyDescent="0.25">
      <c r="A218" s="35">
        <v>44889</v>
      </c>
      <c r="B218" s="20">
        <v>865</v>
      </c>
      <c r="C218" s="2">
        <f>VLOOKUP($A218,級距!$A:$K,9,FALSE)</f>
        <v>5</v>
      </c>
      <c r="D218" s="2">
        <f>VLOOKUP($A218,級距!A:K,10,FALSE)</f>
        <v>8</v>
      </c>
      <c r="E218" s="2">
        <f>VLOOKUP($A218,級距!A:K,11,FALSE)</f>
        <v>3</v>
      </c>
      <c r="F218" s="2">
        <f t="shared" si="5"/>
        <v>1</v>
      </c>
    </row>
    <row r="219" spans="1:6" x14ac:dyDescent="0.25">
      <c r="A219" s="35">
        <v>44879</v>
      </c>
      <c r="B219" s="20">
        <v>-679</v>
      </c>
      <c r="C219" s="2">
        <f>VLOOKUP($A219,級距!$A:$K,9,FALSE)</f>
        <v>2</v>
      </c>
      <c r="D219" s="2">
        <f>VLOOKUP($A219,級距!A:K,10,FALSE)</f>
        <v>6</v>
      </c>
      <c r="E219" s="2">
        <f>VLOOKUP($A219,級距!A:K,11,FALSE)</f>
        <v>2</v>
      </c>
      <c r="F219" s="2">
        <f t="shared" si="5"/>
        <v>1</v>
      </c>
    </row>
    <row r="220" spans="1:6" x14ac:dyDescent="0.25">
      <c r="A220" s="35">
        <v>44875</v>
      </c>
      <c r="B220" s="20">
        <v>120</v>
      </c>
      <c r="C220" s="2">
        <f>VLOOKUP($A220,級距!$A:$K,9,FALSE)</f>
        <v>3</v>
      </c>
      <c r="D220" s="2">
        <f>VLOOKUP($A220,級距!A:K,10,FALSE)</f>
        <v>7</v>
      </c>
      <c r="E220" s="2">
        <f>VLOOKUP($A220,級距!A:K,11,FALSE)</f>
        <v>3</v>
      </c>
      <c r="F220" s="2">
        <f t="shared" si="5"/>
        <v>1</v>
      </c>
    </row>
    <row r="221" spans="1:6" x14ac:dyDescent="0.25">
      <c r="A221" s="35">
        <v>44866</v>
      </c>
      <c r="B221" s="20">
        <v>909</v>
      </c>
      <c r="C221" s="2">
        <f>VLOOKUP($A221,級距!$A:$K,9,FALSE)</f>
        <v>4</v>
      </c>
      <c r="D221" s="2">
        <f>VLOOKUP($A221,級距!A:K,10,FALSE)</f>
        <v>9</v>
      </c>
      <c r="E221" s="2">
        <f>VLOOKUP($A221,級距!A:K,11,FALSE)</f>
        <v>3</v>
      </c>
      <c r="F221" s="2">
        <f t="shared" si="5"/>
        <v>1</v>
      </c>
    </row>
    <row r="222" spans="1:6" x14ac:dyDescent="0.25">
      <c r="A222" s="35">
        <v>44852</v>
      </c>
      <c r="B222" s="20">
        <v>264</v>
      </c>
      <c r="C222" s="2">
        <f>VLOOKUP($A222,級距!$A:$K,9,FALSE)</f>
        <v>5</v>
      </c>
      <c r="D222" s="2">
        <f>VLOOKUP($A222,級距!A:K,10,FALSE)</f>
        <v>5</v>
      </c>
      <c r="E222" s="2">
        <f>VLOOKUP($A222,級距!A:K,11,FALSE)</f>
        <v>2</v>
      </c>
      <c r="F222" s="2">
        <f t="shared" si="5"/>
        <v>1</v>
      </c>
    </row>
    <row r="223" spans="1:6" x14ac:dyDescent="0.25">
      <c r="A223" s="35">
        <v>44847</v>
      </c>
      <c r="B223" s="20">
        <v>100</v>
      </c>
      <c r="C223" s="2">
        <f>VLOOKUP($A223,級距!$A:$K,9,FALSE)</f>
        <v>5</v>
      </c>
      <c r="D223" s="2">
        <f>VLOOKUP($A223,級距!A:K,10,FALSE)</f>
        <v>6</v>
      </c>
      <c r="E223" s="2">
        <f>VLOOKUP($A223,級距!A:K,11,FALSE)</f>
        <v>2</v>
      </c>
      <c r="F223" s="2">
        <f t="shared" si="5"/>
        <v>1</v>
      </c>
    </row>
    <row r="224" spans="1:6" x14ac:dyDescent="0.25">
      <c r="A224" s="35">
        <v>44845</v>
      </c>
      <c r="B224" s="20">
        <v>65</v>
      </c>
      <c r="C224" s="2">
        <f>VLOOKUP($A224,級距!$A:$K,9,FALSE)</f>
        <v>6</v>
      </c>
      <c r="D224" s="2">
        <f>VLOOKUP($A224,級距!A:K,10,FALSE)</f>
        <v>7</v>
      </c>
      <c r="E224" s="2">
        <f>VLOOKUP($A224,級距!A:K,11,FALSE)</f>
        <v>4</v>
      </c>
      <c r="F224" s="2">
        <f t="shared" si="5"/>
        <v>1</v>
      </c>
    </row>
    <row r="225" spans="1:6" x14ac:dyDescent="0.25">
      <c r="A225" s="35">
        <v>44844</v>
      </c>
      <c r="B225" s="20">
        <v>-385</v>
      </c>
      <c r="C225" s="2">
        <f>VLOOKUP($A225,級距!$A:$K,9,FALSE)</f>
        <v>4</v>
      </c>
      <c r="D225" s="2">
        <f>VLOOKUP($A225,級距!A:K,10,FALSE)</f>
        <v>1</v>
      </c>
      <c r="E225" s="2">
        <f>VLOOKUP($A225,級距!A:K,11,FALSE)</f>
        <v>2</v>
      </c>
      <c r="F225" s="2">
        <f t="shared" si="5"/>
        <v>1</v>
      </c>
    </row>
    <row r="226" spans="1:6" x14ac:dyDescent="0.25">
      <c r="A226" s="35">
        <v>44840</v>
      </c>
      <c r="B226" s="20">
        <v>167</v>
      </c>
      <c r="C226" s="2">
        <f>VLOOKUP($A226,級距!$A:$K,9,FALSE)</f>
        <v>4</v>
      </c>
      <c r="D226" s="2">
        <f>VLOOKUP($A226,級距!A:K,10,FALSE)</f>
        <v>1</v>
      </c>
      <c r="E226" s="2">
        <f>VLOOKUP($A226,級距!A:K,11,FALSE)</f>
        <v>2</v>
      </c>
      <c r="F226" s="2">
        <f t="shared" si="5"/>
        <v>1</v>
      </c>
    </row>
    <row r="227" spans="1:6" x14ac:dyDescent="0.25">
      <c r="A227" s="35">
        <v>44834</v>
      </c>
      <c r="B227" s="20">
        <v>-1000</v>
      </c>
      <c r="C227" s="2">
        <f>VLOOKUP($A227,級距!$A:$K,9,FALSE)</f>
        <v>10</v>
      </c>
      <c r="D227" s="2">
        <f>VLOOKUP($A227,級距!A:K,10,FALSE)</f>
        <v>7</v>
      </c>
      <c r="E227" s="2">
        <f>VLOOKUP($A227,級距!A:K,11,FALSE)</f>
        <v>4</v>
      </c>
      <c r="F227" s="2">
        <f t="shared" si="5"/>
        <v>1</v>
      </c>
    </row>
    <row r="228" spans="1:6" x14ac:dyDescent="0.25">
      <c r="A228" s="35">
        <v>44832</v>
      </c>
      <c r="B228" s="20">
        <v>-1005</v>
      </c>
      <c r="C228" s="2">
        <f>VLOOKUP($A228,級距!$A:$K,9,FALSE)</f>
        <v>7</v>
      </c>
      <c r="D228" s="2">
        <f>VLOOKUP($A228,級距!A:K,10,FALSE)</f>
        <v>4</v>
      </c>
      <c r="E228" s="2">
        <f>VLOOKUP($A228,級距!A:K,11,FALSE)</f>
        <v>1</v>
      </c>
      <c r="F228" s="2">
        <f t="shared" si="5"/>
        <v>1</v>
      </c>
    </row>
    <row r="229" spans="1:6" x14ac:dyDescent="0.25">
      <c r="A229" s="35">
        <v>44830</v>
      </c>
      <c r="B229" s="20">
        <v>2057</v>
      </c>
      <c r="C229" s="2">
        <f>VLOOKUP($A229,級距!$A:$K,9,FALSE)</f>
        <v>10</v>
      </c>
      <c r="D229" s="2">
        <f>VLOOKUP($A229,級距!A:K,10,FALSE)</f>
        <v>9</v>
      </c>
      <c r="E229" s="2">
        <f>VLOOKUP($A229,級距!A:K,11,FALSE)</f>
        <v>4</v>
      </c>
      <c r="F229" s="2">
        <f t="shared" si="5"/>
        <v>1</v>
      </c>
    </row>
    <row r="230" spans="1:6" x14ac:dyDescent="0.25">
      <c r="A230" s="35">
        <v>44827</v>
      </c>
      <c r="B230" s="20">
        <v>917</v>
      </c>
      <c r="C230" s="2">
        <f>VLOOKUP($A230,級距!$A:$K,9,FALSE)</f>
        <v>10</v>
      </c>
      <c r="D230" s="2">
        <f>VLOOKUP($A230,級距!A:K,10,FALSE)</f>
        <v>6</v>
      </c>
      <c r="E230" s="2">
        <f>VLOOKUP($A230,級距!A:K,11,FALSE)</f>
        <v>1</v>
      </c>
      <c r="F230" s="2">
        <f t="shared" si="5"/>
        <v>1</v>
      </c>
    </row>
    <row r="231" spans="1:6" x14ac:dyDescent="0.25">
      <c r="A231" s="35">
        <v>44824</v>
      </c>
      <c r="B231" s="20">
        <v>1356</v>
      </c>
      <c r="C231" s="2">
        <f>VLOOKUP($A231,級距!$A:$K,9,FALSE)</f>
        <v>7</v>
      </c>
      <c r="D231" s="2">
        <f>VLOOKUP($A231,級距!A:K,10,FALSE)</f>
        <v>10</v>
      </c>
      <c r="E231" s="2">
        <f>VLOOKUP($A231,級距!A:K,11,FALSE)</f>
        <v>4</v>
      </c>
      <c r="F231" s="2">
        <f t="shared" si="5"/>
        <v>1</v>
      </c>
    </row>
    <row r="232" spans="1:6" x14ac:dyDescent="0.25">
      <c r="A232" s="35">
        <v>44820</v>
      </c>
      <c r="B232" s="20">
        <v>1104</v>
      </c>
      <c r="C232" s="2">
        <f>VLOOKUP($A232,級距!$A:$K,9,FALSE)</f>
        <v>8</v>
      </c>
      <c r="D232" s="2">
        <f>VLOOKUP($A232,級距!A:K,10,FALSE)</f>
        <v>7</v>
      </c>
      <c r="E232" s="2">
        <f>VLOOKUP($A232,級距!A:K,11,FALSE)</f>
        <v>4</v>
      </c>
      <c r="F232" s="2">
        <f t="shared" si="5"/>
        <v>1</v>
      </c>
    </row>
    <row r="233" spans="1:6" x14ac:dyDescent="0.25">
      <c r="A233" s="35">
        <v>44817</v>
      </c>
      <c r="B233" s="20">
        <v>453</v>
      </c>
      <c r="C233" s="2">
        <f>VLOOKUP($A233,級距!$A:$K,9,FALSE)</f>
        <v>1</v>
      </c>
      <c r="D233" s="2">
        <f>VLOOKUP($A233,級距!A:K,10,FALSE)</f>
        <v>7</v>
      </c>
      <c r="E233" s="2">
        <f>VLOOKUP($A233,級距!A:K,11,FALSE)</f>
        <v>3</v>
      </c>
      <c r="F233" s="2">
        <f t="shared" si="5"/>
        <v>1</v>
      </c>
    </row>
    <row r="234" spans="1:6" x14ac:dyDescent="0.25">
      <c r="A234" s="35">
        <v>44813</v>
      </c>
      <c r="B234" s="20">
        <v>-93</v>
      </c>
      <c r="C234" s="2">
        <f>VLOOKUP($A234,級距!$A:$K,9,FALSE)</f>
        <v>1</v>
      </c>
      <c r="D234" s="2">
        <f>VLOOKUP($A234,級距!A:K,10,FALSE)</f>
        <v>3</v>
      </c>
      <c r="E234" s="2">
        <f>VLOOKUP($A234,級距!A:K,11,FALSE)</f>
        <v>2</v>
      </c>
      <c r="F234" s="2">
        <f t="shared" si="5"/>
        <v>1</v>
      </c>
    </row>
    <row r="235" spans="1:6" x14ac:dyDescent="0.25">
      <c r="A235" s="35">
        <v>44811</v>
      </c>
      <c r="B235" s="20">
        <v>100</v>
      </c>
      <c r="C235" s="2">
        <f>VLOOKUP($A235,級距!$A:$K,9,FALSE)</f>
        <v>3</v>
      </c>
      <c r="D235" s="2">
        <f>VLOOKUP($A235,級距!A:K,10,FALSE)</f>
        <v>4</v>
      </c>
      <c r="E235" s="2">
        <f>VLOOKUP($A235,級距!A:K,11,FALSE)</f>
        <v>2</v>
      </c>
      <c r="F235" s="2">
        <f t="shared" si="5"/>
        <v>1</v>
      </c>
    </row>
    <row r="236" spans="1:6" x14ac:dyDescent="0.25">
      <c r="A236" s="35">
        <v>44810</v>
      </c>
      <c r="B236" s="20">
        <v>-1000</v>
      </c>
      <c r="C236" s="2">
        <f>VLOOKUP($A236,級距!$A:$K,9,FALSE)</f>
        <v>9</v>
      </c>
      <c r="D236" s="2">
        <f>VLOOKUP($A236,級距!A:K,10,FALSE)</f>
        <v>4</v>
      </c>
      <c r="E236" s="2">
        <f>VLOOKUP($A236,級距!A:K,11,FALSE)</f>
        <v>1</v>
      </c>
      <c r="F236" s="2">
        <f t="shared" si="5"/>
        <v>1</v>
      </c>
    </row>
    <row r="237" spans="1:6" x14ac:dyDescent="0.25">
      <c r="A237" s="35">
        <v>44802</v>
      </c>
      <c r="B237" s="20">
        <v>-1000</v>
      </c>
      <c r="C237" s="2">
        <f>VLOOKUP($A237,級距!$A:$K,9,FALSE)</f>
        <v>7</v>
      </c>
      <c r="D237" s="2">
        <f>VLOOKUP($A237,級距!A:K,10,FALSE)</f>
        <v>3</v>
      </c>
      <c r="E237" s="2">
        <f>VLOOKUP($A237,級距!A:K,11,FALSE)</f>
        <v>1</v>
      </c>
      <c r="F237" s="2">
        <f t="shared" si="5"/>
        <v>1</v>
      </c>
    </row>
    <row r="238" spans="1:6" x14ac:dyDescent="0.25">
      <c r="A238" s="35">
        <v>44799</v>
      </c>
      <c r="B238" s="20">
        <v>-1007</v>
      </c>
      <c r="C238" s="2">
        <f>VLOOKUP($A238,級距!$A:$K,9,FALSE)</f>
        <v>5</v>
      </c>
      <c r="D238" s="2">
        <f>VLOOKUP($A238,級距!A:K,10,FALSE)</f>
        <v>1</v>
      </c>
      <c r="E238" s="2">
        <f>VLOOKUP($A238,級距!A:K,11,FALSE)</f>
        <v>2</v>
      </c>
      <c r="F238" s="2">
        <f t="shared" si="5"/>
        <v>1</v>
      </c>
    </row>
    <row r="239" spans="1:6" x14ac:dyDescent="0.25">
      <c r="A239" s="35">
        <v>44798</v>
      </c>
      <c r="B239" s="20">
        <v>-97</v>
      </c>
      <c r="C239" s="2">
        <f>VLOOKUP($A239,級距!$A:$K,9,FALSE)</f>
        <v>2</v>
      </c>
      <c r="D239" s="2">
        <f>VLOOKUP($A239,級距!A:K,10,FALSE)</f>
        <v>4</v>
      </c>
      <c r="E239" s="2">
        <f>VLOOKUP($A239,級距!A:K,11,FALSE)</f>
        <v>2</v>
      </c>
      <c r="F239" s="2">
        <f t="shared" si="5"/>
        <v>1</v>
      </c>
    </row>
    <row r="240" spans="1:6" x14ac:dyDescent="0.25">
      <c r="A240" s="35">
        <v>44796</v>
      </c>
      <c r="B240" s="20">
        <v>-1000</v>
      </c>
      <c r="C240" s="2">
        <f>VLOOKUP($A240,級距!$A:$K,9,FALSE)</f>
        <v>10</v>
      </c>
      <c r="D240" s="2">
        <f>VLOOKUP($A240,級距!A:K,10,FALSE)</f>
        <v>2</v>
      </c>
      <c r="E240" s="2">
        <f>VLOOKUP($A240,級距!A:K,11,FALSE)</f>
        <v>1</v>
      </c>
      <c r="F240" s="2">
        <f t="shared" si="5"/>
        <v>1</v>
      </c>
    </row>
    <row r="241" spans="1:6" x14ac:dyDescent="0.25">
      <c r="A241" s="35">
        <v>44790</v>
      </c>
      <c r="B241" s="20">
        <v>390</v>
      </c>
      <c r="C241" s="2">
        <f>VLOOKUP($A241,級距!$A:$K,9,FALSE)</f>
        <v>3</v>
      </c>
      <c r="D241" s="2">
        <f>VLOOKUP($A241,級距!A:K,10,FALSE)</f>
        <v>7</v>
      </c>
      <c r="E241" s="2">
        <f>VLOOKUP($A241,級距!A:K,11,FALSE)</f>
        <v>3</v>
      </c>
      <c r="F241" s="2">
        <f t="shared" si="5"/>
        <v>1</v>
      </c>
    </row>
    <row r="242" spans="1:6" x14ac:dyDescent="0.25">
      <c r="A242" s="35">
        <v>44789</v>
      </c>
      <c r="B242" s="20">
        <v>882</v>
      </c>
      <c r="C242" s="2">
        <f>VLOOKUP($A242,級距!$A:$K,9,FALSE)</f>
        <v>3</v>
      </c>
      <c r="D242" s="2">
        <f>VLOOKUP($A242,級距!A:K,10,FALSE)</f>
        <v>7</v>
      </c>
      <c r="E242" s="2">
        <f>VLOOKUP($A242,級距!A:K,11,FALSE)</f>
        <v>3</v>
      </c>
      <c r="F242" s="2">
        <f t="shared" si="5"/>
        <v>1</v>
      </c>
    </row>
    <row r="243" spans="1:6" x14ac:dyDescent="0.25">
      <c r="A243" s="35">
        <v>44774</v>
      </c>
      <c r="B243" s="20">
        <v>480</v>
      </c>
      <c r="C243" s="2">
        <f>VLOOKUP($A243,級距!$A:$K,9,FALSE)</f>
        <v>6</v>
      </c>
      <c r="D243" s="2">
        <f>VLOOKUP($A243,級距!A:K,10,FALSE)</f>
        <v>5</v>
      </c>
      <c r="E243" s="2">
        <f>VLOOKUP($A243,級距!A:K,11,FALSE)</f>
        <v>1</v>
      </c>
      <c r="F243" s="2">
        <f t="shared" si="5"/>
        <v>1</v>
      </c>
    </row>
    <row r="244" spans="1:6" x14ac:dyDescent="0.25">
      <c r="A244" s="35">
        <v>44771</v>
      </c>
      <c r="B244" s="20">
        <v>-1005</v>
      </c>
      <c r="C244" s="2">
        <f>VLOOKUP($A244,級距!$A:$K,9,FALSE)</f>
        <v>5</v>
      </c>
      <c r="D244" s="2">
        <f>VLOOKUP($A244,級距!A:K,10,FALSE)</f>
        <v>4</v>
      </c>
      <c r="E244" s="2">
        <f>VLOOKUP($A244,級距!A:K,11,FALSE)</f>
        <v>2</v>
      </c>
      <c r="F244" s="2">
        <f t="shared" si="5"/>
        <v>1</v>
      </c>
    </row>
    <row r="245" spans="1:6" x14ac:dyDescent="0.25">
      <c r="A245" s="35">
        <v>44770</v>
      </c>
      <c r="B245" s="20">
        <v>765</v>
      </c>
      <c r="C245" s="2">
        <f>VLOOKUP($A245,級距!$A:$K,9,FALSE)</f>
        <v>8</v>
      </c>
      <c r="D245" s="2">
        <f>VLOOKUP($A245,級距!A:K,10,FALSE)</f>
        <v>9</v>
      </c>
      <c r="E245" s="2">
        <f>VLOOKUP($A245,級距!A:K,11,FALSE)</f>
        <v>4</v>
      </c>
      <c r="F245" s="2">
        <f t="shared" si="5"/>
        <v>1</v>
      </c>
    </row>
    <row r="246" spans="1:6" x14ac:dyDescent="0.25">
      <c r="A246" s="35">
        <v>44763</v>
      </c>
      <c r="B246" s="20">
        <v>378</v>
      </c>
      <c r="C246" s="2">
        <f>VLOOKUP($A246,級距!$A:$K,9,FALSE)</f>
        <v>5</v>
      </c>
      <c r="D246" s="2">
        <f>VLOOKUP($A246,級距!A:K,10,FALSE)</f>
        <v>6</v>
      </c>
      <c r="E246" s="2">
        <f>VLOOKUP($A246,級距!A:K,11,FALSE)</f>
        <v>2</v>
      </c>
      <c r="F246" s="2">
        <f t="shared" si="5"/>
        <v>1</v>
      </c>
    </row>
    <row r="247" spans="1:6" x14ac:dyDescent="0.25">
      <c r="A247" s="35">
        <v>44762</v>
      </c>
      <c r="B247" s="20">
        <v>602</v>
      </c>
      <c r="C247" s="2">
        <f>VLOOKUP($A247,級距!$A:$K,9,FALSE)</f>
        <v>2</v>
      </c>
      <c r="D247" s="2">
        <f>VLOOKUP($A247,級距!A:K,10,FALSE)</f>
        <v>7</v>
      </c>
      <c r="E247" s="2">
        <f>VLOOKUP($A247,級距!A:K,11,FALSE)</f>
        <v>3</v>
      </c>
      <c r="F247" s="2">
        <f t="shared" si="5"/>
        <v>1</v>
      </c>
    </row>
    <row r="248" spans="1:6" x14ac:dyDescent="0.25">
      <c r="A248" s="35">
        <v>44760</v>
      </c>
      <c r="B248" s="20">
        <v>762</v>
      </c>
      <c r="C248" s="2">
        <f>VLOOKUP($A248,級距!$A:$K,9,FALSE)</f>
        <v>3</v>
      </c>
      <c r="D248" s="2">
        <f>VLOOKUP($A248,級距!A:K,10,FALSE)</f>
        <v>9</v>
      </c>
      <c r="E248" s="2">
        <f>VLOOKUP($A248,級距!A:K,11,FALSE)</f>
        <v>3</v>
      </c>
      <c r="F248" s="2">
        <f t="shared" si="5"/>
        <v>1</v>
      </c>
    </row>
    <row r="249" spans="1:6" x14ac:dyDescent="0.25">
      <c r="A249" s="35">
        <v>44743</v>
      </c>
      <c r="B249" s="20">
        <v>565</v>
      </c>
      <c r="C249" s="2">
        <f>VLOOKUP($A249,級距!$A:$K,9,FALSE)</f>
        <v>10</v>
      </c>
      <c r="D249" s="2">
        <f>VLOOKUP($A249,級距!A:K,10,FALSE)</f>
        <v>5</v>
      </c>
      <c r="E249" s="2">
        <f>VLOOKUP($A249,級距!A:K,11,FALSE)</f>
        <v>1</v>
      </c>
      <c r="F249" s="2">
        <f t="shared" si="5"/>
        <v>1</v>
      </c>
    </row>
    <row r="250" spans="1:6" x14ac:dyDescent="0.25">
      <c r="A250" s="35">
        <v>44741</v>
      </c>
      <c r="B250" s="20">
        <v>-570</v>
      </c>
      <c r="C250" s="2">
        <f>VLOOKUP($A250,級距!$A:$K,9,FALSE)</f>
        <v>5</v>
      </c>
      <c r="D250" s="2">
        <f>VLOOKUP($A250,級距!A:K,10,FALSE)</f>
        <v>5</v>
      </c>
      <c r="E250" s="2">
        <f>VLOOKUP($A250,級距!A:K,11,FALSE)</f>
        <v>2</v>
      </c>
      <c r="F250" s="2">
        <f t="shared" si="5"/>
        <v>1</v>
      </c>
    </row>
    <row r="251" spans="1:6" x14ac:dyDescent="0.25">
      <c r="A251" s="35">
        <v>44739</v>
      </c>
      <c r="B251" s="20">
        <v>-168</v>
      </c>
      <c r="C251" s="2">
        <f>VLOOKUP($A251,級距!$A:$K,9,FALSE)</f>
        <v>4</v>
      </c>
      <c r="D251" s="2">
        <f>VLOOKUP($A251,級距!A:K,10,FALSE)</f>
        <v>2</v>
      </c>
      <c r="E251" s="2">
        <f>VLOOKUP($A251,級距!A:K,11,FALSE)</f>
        <v>2</v>
      </c>
      <c r="F251" s="2">
        <f t="shared" si="5"/>
        <v>1</v>
      </c>
    </row>
    <row r="252" spans="1:6" x14ac:dyDescent="0.25">
      <c r="A252" s="35">
        <v>44732</v>
      </c>
      <c r="B252" s="20">
        <v>-340</v>
      </c>
      <c r="C252" s="2">
        <f>VLOOKUP($A252,級距!$A:$K,9,FALSE)</f>
        <v>10</v>
      </c>
      <c r="D252" s="2">
        <f>VLOOKUP($A252,級距!A:K,10,FALSE)</f>
        <v>3</v>
      </c>
      <c r="E252" s="2">
        <f>VLOOKUP($A252,級距!A:K,11,FALSE)</f>
        <v>1</v>
      </c>
      <c r="F252" s="2">
        <f t="shared" si="5"/>
        <v>1</v>
      </c>
    </row>
    <row r="253" spans="1:6" x14ac:dyDescent="0.25">
      <c r="A253" s="35">
        <v>44729</v>
      </c>
      <c r="B253" s="20">
        <v>-1000</v>
      </c>
      <c r="C253" s="2">
        <f>VLOOKUP($A253,級距!$A:$K,9,FALSE)</f>
        <v>10</v>
      </c>
      <c r="D253" s="2">
        <f>VLOOKUP($A253,級距!A:K,10,FALSE)</f>
        <v>2</v>
      </c>
      <c r="E253" s="2">
        <f>VLOOKUP($A253,級距!A:K,11,FALSE)</f>
        <v>1</v>
      </c>
      <c r="F253" s="2">
        <f t="shared" si="5"/>
        <v>1</v>
      </c>
    </row>
    <row r="254" spans="1:6" x14ac:dyDescent="0.25">
      <c r="A254" s="35">
        <v>44725</v>
      </c>
      <c r="B254" s="20">
        <v>514</v>
      </c>
      <c r="C254" s="2">
        <f>VLOOKUP($A254,級距!$A:$K,9,FALSE)</f>
        <v>9</v>
      </c>
      <c r="D254" s="2">
        <f>VLOOKUP($A254,級距!A:K,10,FALSE)</f>
        <v>8</v>
      </c>
      <c r="E254" s="2">
        <f>VLOOKUP($A254,級距!A:K,11,FALSE)</f>
        <v>4</v>
      </c>
      <c r="F254" s="2">
        <f t="shared" si="5"/>
        <v>1</v>
      </c>
    </row>
    <row r="255" spans="1:6" x14ac:dyDescent="0.25">
      <c r="A255" s="35">
        <v>44722</v>
      </c>
      <c r="B255" s="20">
        <v>8</v>
      </c>
      <c r="C255" s="2">
        <f>VLOOKUP($A255,級距!$A:$K,9,FALSE)</f>
        <v>3</v>
      </c>
      <c r="D255" s="2">
        <f>VLOOKUP($A255,級距!A:K,10,FALSE)</f>
        <v>4</v>
      </c>
      <c r="E255" s="2">
        <f>VLOOKUP($A255,級距!A:K,11,FALSE)</f>
        <v>2</v>
      </c>
      <c r="F255" s="2">
        <f t="shared" si="5"/>
        <v>1</v>
      </c>
    </row>
    <row r="256" spans="1:6" x14ac:dyDescent="0.25">
      <c r="A256" s="35">
        <v>44721</v>
      </c>
      <c r="B256" s="20">
        <v>-1000</v>
      </c>
      <c r="C256" s="2">
        <f>VLOOKUP($A256,級距!$A:$K,9,FALSE)</f>
        <v>7</v>
      </c>
      <c r="D256" s="2">
        <f>VLOOKUP($A256,級距!A:K,10,FALSE)</f>
        <v>7</v>
      </c>
      <c r="E256" s="2">
        <f>VLOOKUP($A256,級距!A:K,11,FALSE)</f>
        <v>4</v>
      </c>
      <c r="F256" s="2">
        <f t="shared" si="5"/>
        <v>1</v>
      </c>
    </row>
    <row r="257" spans="1:6" x14ac:dyDescent="0.25">
      <c r="A257" s="35">
        <v>44720</v>
      </c>
      <c r="B257" s="20">
        <v>-1000</v>
      </c>
      <c r="C257" s="2">
        <f>VLOOKUP($A257,級距!$A:$K,9,FALSE)</f>
        <v>10</v>
      </c>
      <c r="D257" s="2">
        <f>VLOOKUP($A257,級距!A:K,10,FALSE)</f>
        <v>1</v>
      </c>
      <c r="E257" s="2">
        <f>VLOOKUP($A257,級距!A:K,11,FALSE)</f>
        <v>1</v>
      </c>
      <c r="F257" s="2">
        <f t="shared" si="5"/>
        <v>1</v>
      </c>
    </row>
    <row r="258" spans="1:6" x14ac:dyDescent="0.25">
      <c r="A258" s="35">
        <v>44719</v>
      </c>
      <c r="B258" s="20">
        <v>565</v>
      </c>
      <c r="C258" s="2">
        <f>VLOOKUP($A258,級距!$A:$K,9,FALSE)</f>
        <v>5</v>
      </c>
      <c r="D258" s="2">
        <f>VLOOKUP($A258,級距!A:K,10,FALSE)</f>
        <v>10</v>
      </c>
      <c r="E258" s="2">
        <f>VLOOKUP($A258,級距!A:K,11,FALSE)</f>
        <v>3</v>
      </c>
      <c r="F258" s="2">
        <f t="shared" ref="F258:F321" si="6">IF(B258&lt;&gt;0,1,0)</f>
        <v>1</v>
      </c>
    </row>
    <row r="259" spans="1:6" x14ac:dyDescent="0.25">
      <c r="A259" s="35">
        <v>44711</v>
      </c>
      <c r="B259" s="20">
        <v>1027</v>
      </c>
      <c r="C259" s="2">
        <f>VLOOKUP($A259,級距!$A:$K,9,FALSE)</f>
        <v>9</v>
      </c>
      <c r="D259" s="2">
        <f>VLOOKUP($A259,級距!A:K,10,FALSE)</f>
        <v>10</v>
      </c>
      <c r="E259" s="2">
        <f>VLOOKUP($A259,級距!A:K,11,FALSE)</f>
        <v>4</v>
      </c>
      <c r="F259" s="2">
        <f t="shared" si="6"/>
        <v>1</v>
      </c>
    </row>
    <row r="260" spans="1:6" x14ac:dyDescent="0.25">
      <c r="A260" s="35">
        <v>44704</v>
      </c>
      <c r="B260" s="20">
        <v>465</v>
      </c>
      <c r="C260" s="2">
        <f>VLOOKUP($A260,級距!$A:$K,9,FALSE)</f>
        <v>8</v>
      </c>
      <c r="D260" s="2">
        <f>VLOOKUP($A260,級距!A:K,10,FALSE)</f>
        <v>4</v>
      </c>
      <c r="E260" s="2">
        <f>VLOOKUP($A260,級距!A:K,11,FALSE)</f>
        <v>1</v>
      </c>
      <c r="F260" s="2">
        <f t="shared" si="6"/>
        <v>1</v>
      </c>
    </row>
    <row r="261" spans="1:6" x14ac:dyDescent="0.25">
      <c r="A261" s="35">
        <v>44699</v>
      </c>
      <c r="B261" s="20">
        <v>252</v>
      </c>
      <c r="C261" s="2">
        <f>VLOOKUP($A261,級距!$A:$K,9,FALSE)</f>
        <v>5</v>
      </c>
      <c r="D261" s="2">
        <f>VLOOKUP($A261,級距!A:K,10,FALSE)</f>
        <v>1</v>
      </c>
      <c r="E261" s="2">
        <f>VLOOKUP($A261,級距!A:K,11,FALSE)</f>
        <v>2</v>
      </c>
      <c r="F261" s="2">
        <f t="shared" si="6"/>
        <v>1</v>
      </c>
    </row>
    <row r="262" spans="1:6" x14ac:dyDescent="0.25">
      <c r="A262" s="35">
        <v>44693</v>
      </c>
      <c r="B262" s="20">
        <v>961</v>
      </c>
      <c r="C262" s="2">
        <f>VLOOKUP($A262,級距!$A:$K,9,FALSE)</f>
        <v>10</v>
      </c>
      <c r="D262" s="2">
        <f>VLOOKUP($A262,級距!A:K,10,FALSE)</f>
        <v>9</v>
      </c>
      <c r="E262" s="2">
        <f>VLOOKUP($A262,級距!A:K,11,FALSE)</f>
        <v>4</v>
      </c>
      <c r="F262" s="2">
        <f t="shared" si="6"/>
        <v>1</v>
      </c>
    </row>
    <row r="263" spans="1:6" x14ac:dyDescent="0.25">
      <c r="A263" s="35">
        <v>44692</v>
      </c>
      <c r="B263" s="20">
        <v>365</v>
      </c>
      <c r="C263" s="2">
        <f>VLOOKUP($A263,級距!$A:$K,9,FALSE)</f>
        <v>10</v>
      </c>
      <c r="D263" s="2">
        <f>VLOOKUP($A263,級距!A:K,10,FALSE)</f>
        <v>6</v>
      </c>
      <c r="E263" s="2">
        <f>VLOOKUP($A263,級距!A:K,11,FALSE)</f>
        <v>1</v>
      </c>
      <c r="F263" s="2">
        <f t="shared" si="6"/>
        <v>1</v>
      </c>
    </row>
    <row r="264" spans="1:6" x14ac:dyDescent="0.25">
      <c r="A264" s="35">
        <v>44690</v>
      </c>
      <c r="B264" s="20">
        <v>-278</v>
      </c>
      <c r="C264" s="2">
        <f>VLOOKUP($A264,級距!$A:$K,9,FALSE)</f>
        <v>7</v>
      </c>
      <c r="D264" s="2">
        <f>VLOOKUP($A264,級距!A:K,10,FALSE)</f>
        <v>3</v>
      </c>
      <c r="E264" s="2">
        <f>VLOOKUP($A264,級距!A:K,11,FALSE)</f>
        <v>1</v>
      </c>
      <c r="F264" s="2">
        <f t="shared" si="6"/>
        <v>1</v>
      </c>
    </row>
    <row r="265" spans="1:6" x14ac:dyDescent="0.25">
      <c r="A265" s="35">
        <v>44687</v>
      </c>
      <c r="B265" s="20">
        <v>325</v>
      </c>
      <c r="C265" s="2">
        <f>VLOOKUP($A265,級距!$A:$K,9,FALSE)</f>
        <v>7</v>
      </c>
      <c r="D265" s="2">
        <f>VLOOKUP($A265,級距!A:K,10,FALSE)</f>
        <v>6</v>
      </c>
      <c r="E265" s="2">
        <f>VLOOKUP($A265,級距!A:K,11,FALSE)</f>
        <v>1</v>
      </c>
      <c r="F265" s="2">
        <f t="shared" si="6"/>
        <v>1</v>
      </c>
    </row>
    <row r="266" spans="1:6" x14ac:dyDescent="0.25">
      <c r="A266" s="35">
        <v>44683</v>
      </c>
      <c r="B266" s="20">
        <v>-390</v>
      </c>
      <c r="C266" s="2">
        <f>VLOOKUP($A266,級距!$A:$K,9,FALSE)</f>
        <v>6</v>
      </c>
      <c r="D266" s="2">
        <f>VLOOKUP($A266,級距!A:K,10,FALSE)</f>
        <v>6</v>
      </c>
      <c r="E266" s="2">
        <f>VLOOKUP($A266,級距!A:K,11,FALSE)</f>
        <v>1</v>
      </c>
      <c r="F266" s="2">
        <f t="shared" si="6"/>
        <v>1</v>
      </c>
    </row>
    <row r="267" spans="1:6" x14ac:dyDescent="0.25">
      <c r="A267" s="35">
        <v>44680</v>
      </c>
      <c r="B267" s="20">
        <v>15</v>
      </c>
      <c r="C267" s="2">
        <f>VLOOKUP($A267,級距!$A:$K,9,FALSE)</f>
        <v>5</v>
      </c>
      <c r="D267" s="2">
        <f>VLOOKUP($A267,級距!A:K,10,FALSE)</f>
        <v>4</v>
      </c>
      <c r="E267" s="2">
        <f>VLOOKUP($A267,級距!A:K,11,FALSE)</f>
        <v>2</v>
      </c>
      <c r="F267" s="2">
        <f t="shared" si="6"/>
        <v>1</v>
      </c>
    </row>
    <row r="268" spans="1:6" x14ac:dyDescent="0.25">
      <c r="A268" s="35">
        <v>44676</v>
      </c>
      <c r="B268" s="20">
        <v>-390</v>
      </c>
      <c r="C268" s="2">
        <f>VLOOKUP($A268,級距!$A:$K,9,FALSE)</f>
        <v>5</v>
      </c>
      <c r="D268" s="2">
        <f>VLOOKUP($A268,級距!A:K,10,FALSE)</f>
        <v>2</v>
      </c>
      <c r="E268" s="2">
        <f>VLOOKUP($A268,級距!A:K,11,FALSE)</f>
        <v>2</v>
      </c>
      <c r="F268" s="2">
        <f t="shared" si="6"/>
        <v>1</v>
      </c>
    </row>
    <row r="269" spans="1:6" x14ac:dyDescent="0.25">
      <c r="A269" s="35">
        <v>44663</v>
      </c>
      <c r="B269" s="20">
        <v>589</v>
      </c>
      <c r="C269" s="2">
        <f>VLOOKUP($A269,級距!$A:$K,9,FALSE)</f>
        <v>6</v>
      </c>
      <c r="D269" s="2">
        <f>VLOOKUP($A269,級距!A:K,10,FALSE)</f>
        <v>4</v>
      </c>
      <c r="E269" s="2">
        <f>VLOOKUP($A269,級距!A:K,11,FALSE)</f>
        <v>1</v>
      </c>
      <c r="F269" s="2">
        <f t="shared" si="6"/>
        <v>1</v>
      </c>
    </row>
    <row r="270" spans="1:6" x14ac:dyDescent="0.25">
      <c r="A270" s="35">
        <v>44662</v>
      </c>
      <c r="B270" s="20">
        <v>-270</v>
      </c>
      <c r="C270" s="2">
        <f>VLOOKUP($A270,級距!$A:$K,9,FALSE)</f>
        <v>5</v>
      </c>
      <c r="D270" s="2">
        <f>VLOOKUP($A270,級距!A:K,10,FALSE)</f>
        <v>7</v>
      </c>
      <c r="E270" s="2">
        <f>VLOOKUP($A270,級距!A:K,11,FALSE)</f>
        <v>3</v>
      </c>
      <c r="F270" s="2">
        <f t="shared" si="6"/>
        <v>1</v>
      </c>
    </row>
    <row r="271" spans="1:6" x14ac:dyDescent="0.25">
      <c r="A271" s="35">
        <v>44659</v>
      </c>
      <c r="B271" s="20">
        <v>-310</v>
      </c>
      <c r="C271" s="2">
        <f>VLOOKUP($A271,級距!$A:$K,9,FALSE)</f>
        <v>5</v>
      </c>
      <c r="D271" s="2">
        <f>VLOOKUP($A271,級距!A:K,10,FALSE)</f>
        <v>4</v>
      </c>
      <c r="E271" s="2">
        <f>VLOOKUP($A271,級距!A:K,11,FALSE)</f>
        <v>2</v>
      </c>
      <c r="F271" s="2">
        <f t="shared" si="6"/>
        <v>1</v>
      </c>
    </row>
    <row r="272" spans="1:6" x14ac:dyDescent="0.25">
      <c r="A272" s="35">
        <v>44658</v>
      </c>
      <c r="B272" s="20">
        <v>205</v>
      </c>
      <c r="C272" s="2">
        <f>VLOOKUP($A272,級距!$A:$K,9,FALSE)</f>
        <v>2</v>
      </c>
      <c r="D272" s="2">
        <f>VLOOKUP($A272,級距!A:K,10,FALSE)</f>
        <v>1</v>
      </c>
      <c r="E272" s="2">
        <f>VLOOKUP($A272,級距!A:K,11,FALSE)</f>
        <v>2</v>
      </c>
      <c r="F272" s="2">
        <f t="shared" si="6"/>
        <v>1</v>
      </c>
    </row>
    <row r="273" spans="1:6" x14ac:dyDescent="0.25">
      <c r="A273" s="35">
        <v>44651</v>
      </c>
      <c r="B273" s="20">
        <v>-386</v>
      </c>
      <c r="C273" s="2">
        <f>VLOOKUP($A273,級距!$A:$K,9,FALSE)</f>
        <v>2</v>
      </c>
      <c r="D273" s="2">
        <f>VLOOKUP($A273,級距!A:K,10,FALSE)</f>
        <v>1</v>
      </c>
      <c r="E273" s="2">
        <f>VLOOKUP($A273,級距!A:K,11,FALSE)</f>
        <v>2</v>
      </c>
      <c r="F273" s="2">
        <f t="shared" si="6"/>
        <v>1</v>
      </c>
    </row>
    <row r="274" spans="1:6" x14ac:dyDescent="0.25">
      <c r="A274" s="35">
        <v>44648</v>
      </c>
      <c r="B274" s="20">
        <v>837</v>
      </c>
      <c r="C274" s="2">
        <f>VLOOKUP($A274,級距!$A:$K,9,FALSE)</f>
        <v>10</v>
      </c>
      <c r="D274" s="2">
        <f>VLOOKUP($A274,級距!A:K,10,FALSE)</f>
        <v>9</v>
      </c>
      <c r="E274" s="2">
        <f>VLOOKUP($A274,級距!A:K,11,FALSE)</f>
        <v>4</v>
      </c>
      <c r="F274" s="2">
        <f t="shared" si="6"/>
        <v>1</v>
      </c>
    </row>
    <row r="275" spans="1:6" x14ac:dyDescent="0.25">
      <c r="A275" s="35">
        <v>44642</v>
      </c>
      <c r="B275" s="20">
        <v>255</v>
      </c>
      <c r="C275" s="2">
        <f>VLOOKUP($A275,級距!$A:$K,9,FALSE)</f>
        <v>6</v>
      </c>
      <c r="D275" s="2">
        <f>VLOOKUP($A275,級距!A:K,10,FALSE)</f>
        <v>6</v>
      </c>
      <c r="E275" s="2">
        <f>VLOOKUP($A275,級距!A:K,11,FALSE)</f>
        <v>1</v>
      </c>
      <c r="F275" s="2">
        <f t="shared" si="6"/>
        <v>1</v>
      </c>
    </row>
    <row r="276" spans="1:6" x14ac:dyDescent="0.25">
      <c r="A276" s="35">
        <v>44637</v>
      </c>
      <c r="B276" s="20">
        <v>824</v>
      </c>
      <c r="C276" s="2">
        <f>VLOOKUP($A276,級距!$A:$K,9,FALSE)</f>
        <v>5</v>
      </c>
      <c r="D276" s="2">
        <f>VLOOKUP($A276,級距!A:K,10,FALSE)</f>
        <v>3</v>
      </c>
      <c r="E276" s="2">
        <f>VLOOKUP($A276,級距!A:K,11,FALSE)</f>
        <v>2</v>
      </c>
      <c r="F276" s="2">
        <f t="shared" si="6"/>
        <v>1</v>
      </c>
    </row>
    <row r="277" spans="1:6" x14ac:dyDescent="0.25">
      <c r="A277" s="35">
        <v>44636</v>
      </c>
      <c r="B277" s="20">
        <v>-267</v>
      </c>
      <c r="C277" s="2">
        <f>VLOOKUP($A277,級距!$A:$K,9,FALSE)</f>
        <v>5</v>
      </c>
      <c r="D277" s="2">
        <f>VLOOKUP($A277,級距!A:K,10,FALSE)</f>
        <v>3</v>
      </c>
      <c r="E277" s="2">
        <f>VLOOKUP($A277,級距!A:K,11,FALSE)</f>
        <v>2</v>
      </c>
      <c r="F277" s="2">
        <f t="shared" si="6"/>
        <v>1</v>
      </c>
    </row>
    <row r="278" spans="1:6" x14ac:dyDescent="0.25">
      <c r="A278" s="35">
        <v>44631</v>
      </c>
      <c r="B278" s="20">
        <v>-1000</v>
      </c>
      <c r="C278" s="2">
        <f>VLOOKUP($A278,級距!$A:$K,9,FALSE)</f>
        <v>10</v>
      </c>
      <c r="D278" s="2">
        <f>VLOOKUP($A278,級距!A:K,10,FALSE)</f>
        <v>5</v>
      </c>
      <c r="E278" s="2">
        <f>VLOOKUP($A278,級距!A:K,11,FALSE)</f>
        <v>1</v>
      </c>
      <c r="F278" s="2">
        <f t="shared" si="6"/>
        <v>1</v>
      </c>
    </row>
    <row r="279" spans="1:6" x14ac:dyDescent="0.25">
      <c r="A279" s="35">
        <v>44630</v>
      </c>
      <c r="B279" s="20">
        <v>1391</v>
      </c>
      <c r="C279" s="2">
        <f>VLOOKUP($A279,級距!$A:$K,9,FALSE)</f>
        <v>9</v>
      </c>
      <c r="D279" s="2">
        <f>VLOOKUP($A279,級距!A:K,10,FALSE)</f>
        <v>4</v>
      </c>
      <c r="E279" s="2">
        <f>VLOOKUP($A279,級距!A:K,11,FALSE)</f>
        <v>1</v>
      </c>
      <c r="F279" s="2">
        <f t="shared" si="6"/>
        <v>1</v>
      </c>
    </row>
    <row r="280" spans="1:6" x14ac:dyDescent="0.25">
      <c r="A280" s="35">
        <v>44627</v>
      </c>
      <c r="B280" s="20">
        <v>434</v>
      </c>
      <c r="C280" s="2">
        <f>VLOOKUP($A280,級距!$A:$K,9,FALSE)</f>
        <v>9</v>
      </c>
      <c r="D280" s="2">
        <f>VLOOKUP($A280,級距!A:K,10,FALSE)</f>
        <v>3</v>
      </c>
      <c r="E280" s="2">
        <f>VLOOKUP($A280,級距!A:K,11,FALSE)</f>
        <v>1</v>
      </c>
      <c r="F280" s="2">
        <f t="shared" si="6"/>
        <v>1</v>
      </c>
    </row>
    <row r="281" spans="1:6" x14ac:dyDescent="0.25">
      <c r="A281" s="35">
        <v>44624</v>
      </c>
      <c r="B281" s="20">
        <v>1755</v>
      </c>
      <c r="C281" s="2">
        <f>VLOOKUP($A281,級距!$A:$K,9,FALSE)</f>
        <v>9</v>
      </c>
      <c r="D281" s="2">
        <f>VLOOKUP($A281,級距!A:K,10,FALSE)</f>
        <v>8</v>
      </c>
      <c r="E281" s="2">
        <f>VLOOKUP($A281,級距!A:K,11,FALSE)</f>
        <v>4</v>
      </c>
      <c r="F281" s="2">
        <f t="shared" si="6"/>
        <v>1</v>
      </c>
    </row>
    <row r="282" spans="1:6" x14ac:dyDescent="0.25">
      <c r="A282" s="35">
        <v>44616</v>
      </c>
      <c r="B282" s="20">
        <v>1793</v>
      </c>
      <c r="C282" s="2">
        <f>VLOOKUP($A282,級距!$A:$K,9,FALSE)</f>
        <v>10</v>
      </c>
      <c r="D282" s="2">
        <f>VLOOKUP($A282,級距!A:K,10,FALSE)</f>
        <v>4</v>
      </c>
      <c r="E282" s="2">
        <f>VLOOKUP($A282,級距!A:K,11,FALSE)</f>
        <v>1</v>
      </c>
      <c r="F282" s="2">
        <f t="shared" si="6"/>
        <v>1</v>
      </c>
    </row>
    <row r="283" spans="1:6" x14ac:dyDescent="0.25">
      <c r="A283" s="35">
        <v>44614</v>
      </c>
      <c r="B283" s="20">
        <v>-695</v>
      </c>
      <c r="C283" s="2">
        <f>VLOOKUP($A283,級距!$A:$K,9,FALSE)</f>
        <v>8</v>
      </c>
      <c r="D283" s="2">
        <f>VLOOKUP($A283,級距!A:K,10,FALSE)</f>
        <v>5</v>
      </c>
      <c r="E283" s="2">
        <f>VLOOKUP($A283,級距!A:K,11,FALSE)</f>
        <v>1</v>
      </c>
      <c r="F283" s="2">
        <f t="shared" si="6"/>
        <v>1</v>
      </c>
    </row>
    <row r="284" spans="1:6" x14ac:dyDescent="0.25">
      <c r="A284" s="35">
        <v>44613</v>
      </c>
      <c r="B284" s="20">
        <v>-2</v>
      </c>
      <c r="C284" s="2">
        <f>VLOOKUP($A284,級距!$A:$K,9,FALSE)</f>
        <v>8</v>
      </c>
      <c r="D284" s="2">
        <f>VLOOKUP($A284,級距!A:K,10,FALSE)</f>
        <v>2</v>
      </c>
      <c r="E284" s="2">
        <f>VLOOKUP($A284,級距!A:K,11,FALSE)</f>
        <v>1</v>
      </c>
      <c r="F284" s="2">
        <f t="shared" si="6"/>
        <v>1</v>
      </c>
    </row>
    <row r="285" spans="1:6" x14ac:dyDescent="0.25">
      <c r="A285" s="35">
        <v>44602</v>
      </c>
      <c r="B285" s="20">
        <v>765</v>
      </c>
      <c r="C285" s="2">
        <f>VLOOKUP($A285,級距!$A:$K,9,FALSE)</f>
        <v>8</v>
      </c>
      <c r="D285" s="2">
        <f>VLOOKUP($A285,級距!A:K,10,FALSE)</f>
        <v>5</v>
      </c>
      <c r="E285" s="2">
        <f>VLOOKUP($A285,級距!A:K,11,FALSE)</f>
        <v>1</v>
      </c>
      <c r="F285" s="2">
        <f t="shared" si="6"/>
        <v>1</v>
      </c>
    </row>
    <row r="286" spans="1:6" x14ac:dyDescent="0.25">
      <c r="A286" s="35">
        <v>44600</v>
      </c>
      <c r="B286" s="20">
        <v>-1000</v>
      </c>
      <c r="C286" s="2">
        <f>VLOOKUP($A286,級距!$A:$K,9,FALSE)</f>
        <v>10</v>
      </c>
      <c r="D286" s="2">
        <f>VLOOKUP($A286,級距!A:K,10,FALSE)</f>
        <v>8</v>
      </c>
      <c r="E286" s="2">
        <f>VLOOKUP($A286,級距!A:K,11,FALSE)</f>
        <v>4</v>
      </c>
      <c r="F286" s="2">
        <f t="shared" si="6"/>
        <v>1</v>
      </c>
    </row>
    <row r="287" spans="1:6" x14ac:dyDescent="0.25">
      <c r="A287" s="35">
        <v>44599</v>
      </c>
      <c r="B287" s="20">
        <v>770</v>
      </c>
      <c r="C287" s="2">
        <f>VLOOKUP($A287,級距!$A:$K,9,FALSE)</f>
        <v>10</v>
      </c>
      <c r="D287" s="2">
        <f>VLOOKUP($A287,級距!A:K,10,FALSE)</f>
        <v>7</v>
      </c>
      <c r="E287" s="2">
        <f>VLOOKUP($A287,級距!A:K,11,FALSE)</f>
        <v>4</v>
      </c>
      <c r="F287" s="2">
        <f t="shared" si="6"/>
        <v>1</v>
      </c>
    </row>
    <row r="288" spans="1:6" x14ac:dyDescent="0.25">
      <c r="A288" s="35">
        <v>44594</v>
      </c>
      <c r="B288" s="20">
        <v>-181</v>
      </c>
      <c r="C288" s="2">
        <f>VLOOKUP($A288,級距!$A:$K,9,FALSE)</f>
        <v>3</v>
      </c>
      <c r="D288" s="2">
        <f>VLOOKUP($A288,級距!A:K,10,FALSE)</f>
        <v>4</v>
      </c>
      <c r="E288" s="2">
        <f>VLOOKUP($A288,級距!A:K,11,FALSE)</f>
        <v>2</v>
      </c>
      <c r="F288" s="2">
        <f t="shared" si="6"/>
        <v>1</v>
      </c>
    </row>
    <row r="289" spans="1:6" x14ac:dyDescent="0.25">
      <c r="A289" s="35">
        <v>44593</v>
      </c>
      <c r="B289" s="20">
        <v>726</v>
      </c>
      <c r="C289" s="2">
        <f>VLOOKUP($A289,級距!$A:$K,9,FALSE)</f>
        <v>8</v>
      </c>
      <c r="D289" s="2">
        <f>VLOOKUP($A289,級距!A:K,10,FALSE)</f>
        <v>3</v>
      </c>
      <c r="E289" s="2">
        <f>VLOOKUP($A289,級距!A:K,11,FALSE)</f>
        <v>1</v>
      </c>
      <c r="F289" s="2">
        <f t="shared" si="6"/>
        <v>1</v>
      </c>
    </row>
    <row r="290" spans="1:6" x14ac:dyDescent="0.25">
      <c r="A290" s="35">
        <v>44588</v>
      </c>
      <c r="B290" s="20">
        <v>685</v>
      </c>
      <c r="C290" s="2">
        <f>VLOOKUP($A290,級距!$A:$K,9,FALSE)</f>
        <v>7</v>
      </c>
      <c r="D290" s="2">
        <f>VLOOKUP($A290,級距!A:K,10,FALSE)</f>
        <v>3</v>
      </c>
      <c r="E290" s="2">
        <f>VLOOKUP($A290,級距!A:K,11,FALSE)</f>
        <v>1</v>
      </c>
      <c r="F290" s="2">
        <f t="shared" si="6"/>
        <v>1</v>
      </c>
    </row>
    <row r="291" spans="1:6" x14ac:dyDescent="0.25">
      <c r="A291" s="35">
        <v>44586</v>
      </c>
      <c r="B291" s="20">
        <v>-1000</v>
      </c>
      <c r="C291" s="2">
        <f>VLOOKUP($A291,級距!$A:$K,9,FALSE)</f>
        <v>10</v>
      </c>
      <c r="D291" s="2">
        <f>VLOOKUP($A291,級距!A:K,10,FALSE)</f>
        <v>2</v>
      </c>
      <c r="E291" s="2">
        <f>VLOOKUP($A291,級距!A:K,11,FALSE)</f>
        <v>1</v>
      </c>
      <c r="F291" s="2">
        <f t="shared" si="6"/>
        <v>1</v>
      </c>
    </row>
    <row r="292" spans="1:6" x14ac:dyDescent="0.25">
      <c r="A292" s="35">
        <v>44585</v>
      </c>
      <c r="B292" s="20">
        <v>1210</v>
      </c>
      <c r="C292" s="2">
        <f>VLOOKUP($A292,級距!$A:$K,9,FALSE)</f>
        <v>10</v>
      </c>
      <c r="D292" s="2">
        <f>VLOOKUP($A292,級距!A:K,10,FALSE)</f>
        <v>7</v>
      </c>
      <c r="E292" s="2">
        <f>VLOOKUP($A292,級距!A:K,11,FALSE)</f>
        <v>4</v>
      </c>
      <c r="F292" s="2">
        <f t="shared" si="6"/>
        <v>1</v>
      </c>
    </row>
    <row r="293" spans="1:6" x14ac:dyDescent="0.25">
      <c r="A293" s="35">
        <v>44582</v>
      </c>
      <c r="B293" s="20">
        <v>-1006</v>
      </c>
      <c r="C293" s="2">
        <f>VLOOKUP($A293,級距!$A:$K,9,FALSE)</f>
        <v>8</v>
      </c>
      <c r="D293" s="2">
        <f>VLOOKUP($A293,級距!A:K,10,FALSE)</f>
        <v>3</v>
      </c>
      <c r="E293" s="2">
        <f>VLOOKUP($A293,級距!A:K,11,FALSE)</f>
        <v>1</v>
      </c>
      <c r="F293" s="2">
        <f t="shared" si="6"/>
        <v>1</v>
      </c>
    </row>
    <row r="294" spans="1:6" x14ac:dyDescent="0.25">
      <c r="A294" s="35">
        <v>44581</v>
      </c>
      <c r="B294" s="20">
        <v>1270</v>
      </c>
      <c r="C294" s="2">
        <f>VLOOKUP($A294,級距!$A:$K,9,FALSE)</f>
        <v>6</v>
      </c>
      <c r="D294" s="2">
        <f>VLOOKUP($A294,級距!A:K,10,FALSE)</f>
        <v>9</v>
      </c>
      <c r="E294" s="2">
        <f>VLOOKUP($A294,級距!A:K,11,FALSE)</f>
        <v>4</v>
      </c>
      <c r="F294" s="2">
        <f t="shared" si="6"/>
        <v>1</v>
      </c>
    </row>
    <row r="295" spans="1:6" x14ac:dyDescent="0.25">
      <c r="A295" s="35">
        <v>44574</v>
      </c>
      <c r="B295" s="20">
        <v>-520</v>
      </c>
      <c r="C295" s="2">
        <f>VLOOKUP($A295,級距!$A:$K,9,FALSE)</f>
        <v>5</v>
      </c>
      <c r="D295" s="2">
        <f>VLOOKUP($A295,級距!A:K,10,FALSE)</f>
        <v>5</v>
      </c>
      <c r="E295" s="2">
        <f>VLOOKUP($A295,級距!A:K,11,FALSE)</f>
        <v>2</v>
      </c>
      <c r="F295" s="2">
        <f t="shared" si="6"/>
        <v>1</v>
      </c>
    </row>
    <row r="296" spans="1:6" x14ac:dyDescent="0.25">
      <c r="A296" s="35">
        <v>44573</v>
      </c>
      <c r="B296" s="20">
        <v>535</v>
      </c>
      <c r="C296" s="2">
        <f>VLOOKUP($A296,級距!$A:$K,9,FALSE)</f>
        <v>1</v>
      </c>
      <c r="D296" s="2">
        <f>VLOOKUP($A296,級距!A:K,10,FALSE)</f>
        <v>3</v>
      </c>
      <c r="E296" s="2">
        <f>VLOOKUP($A296,級距!A:K,11,FALSE)</f>
        <v>2</v>
      </c>
      <c r="F296" s="2">
        <f t="shared" si="6"/>
        <v>1</v>
      </c>
    </row>
    <row r="297" spans="1:6" x14ac:dyDescent="0.25">
      <c r="A297" s="35">
        <v>44566</v>
      </c>
      <c r="B297" s="20">
        <v>-475</v>
      </c>
      <c r="C297" s="2">
        <f>VLOOKUP($A297,級距!$A:$K,9,FALSE)</f>
        <v>5</v>
      </c>
      <c r="D297" s="2">
        <f>VLOOKUP($A297,級距!A:K,10,FALSE)</f>
        <v>1</v>
      </c>
      <c r="E297" s="2">
        <f>VLOOKUP($A297,級距!A:K,11,FALSE)</f>
        <v>2</v>
      </c>
      <c r="F297" s="2">
        <f t="shared" si="6"/>
        <v>1</v>
      </c>
    </row>
    <row r="298" spans="1:6" x14ac:dyDescent="0.25">
      <c r="A298" s="35">
        <v>44565</v>
      </c>
      <c r="B298" s="20">
        <v>-1000</v>
      </c>
      <c r="C298" s="2">
        <f>VLOOKUP($A298,級距!$A:$K,9,FALSE)</f>
        <v>7</v>
      </c>
      <c r="D298" s="2">
        <f>VLOOKUP($A298,級距!A:K,10,FALSE)</f>
        <v>2</v>
      </c>
      <c r="E298" s="2">
        <f>VLOOKUP($A298,級距!A:K,11,FALSE)</f>
        <v>1</v>
      </c>
      <c r="F298" s="2">
        <f t="shared" si="6"/>
        <v>1</v>
      </c>
    </row>
    <row r="299" spans="1:6" x14ac:dyDescent="0.25">
      <c r="A299" s="35">
        <v>44564</v>
      </c>
      <c r="B299" s="20">
        <v>985</v>
      </c>
      <c r="C299" s="2">
        <f>VLOOKUP($A299,級距!$A:$K,9,FALSE)</f>
        <v>7</v>
      </c>
      <c r="D299" s="2">
        <f>VLOOKUP($A299,級距!A:K,10,FALSE)</f>
        <v>10</v>
      </c>
      <c r="E299" s="2">
        <f>VLOOKUP($A299,級距!A:K,11,FALSE)</f>
        <v>4</v>
      </c>
      <c r="F299" s="2">
        <f t="shared" si="6"/>
        <v>1</v>
      </c>
    </row>
    <row r="300" spans="1:6" x14ac:dyDescent="0.25">
      <c r="A300" s="35">
        <v>44561</v>
      </c>
      <c r="B300" s="20">
        <v>637</v>
      </c>
      <c r="C300" s="2">
        <f>VLOOKUP($A300,級距!$A:$K,9,FALSE)</f>
        <v>8</v>
      </c>
      <c r="D300" s="2">
        <f>VLOOKUP($A300,級距!A:K,10,FALSE)</f>
        <v>10</v>
      </c>
      <c r="E300" s="2">
        <f>VLOOKUP($A300,級距!A:K,11,FALSE)</f>
        <v>4</v>
      </c>
      <c r="F300" s="2">
        <f t="shared" si="6"/>
        <v>1</v>
      </c>
    </row>
    <row r="301" spans="1:6" x14ac:dyDescent="0.25">
      <c r="A301" s="35">
        <v>44558</v>
      </c>
      <c r="B301" s="20">
        <v>278</v>
      </c>
      <c r="C301" s="2">
        <f>VLOOKUP($A301,級距!$A:$K,9,FALSE)</f>
        <v>2</v>
      </c>
      <c r="D301" s="2">
        <f>VLOOKUP($A301,級距!A:K,10,FALSE)</f>
        <v>6</v>
      </c>
      <c r="E301" s="2">
        <f>VLOOKUP($A301,級距!A:K,11,FALSE)</f>
        <v>2</v>
      </c>
      <c r="F301" s="2">
        <f t="shared" si="6"/>
        <v>1</v>
      </c>
    </row>
    <row r="302" spans="1:6" x14ac:dyDescent="0.25">
      <c r="A302" s="35">
        <v>44557</v>
      </c>
      <c r="B302" s="20">
        <v>-1003</v>
      </c>
      <c r="C302" s="2">
        <f>VLOOKUP($A302,級距!$A:$K,9,FALSE)</f>
        <v>10</v>
      </c>
      <c r="D302" s="2">
        <f>VLOOKUP($A302,級距!A:K,10,FALSE)</f>
        <v>4</v>
      </c>
      <c r="E302" s="2">
        <f>VLOOKUP($A302,級距!A:K,11,FALSE)</f>
        <v>1</v>
      </c>
      <c r="F302" s="2">
        <f t="shared" si="6"/>
        <v>1</v>
      </c>
    </row>
    <row r="303" spans="1:6" x14ac:dyDescent="0.25">
      <c r="A303" s="35">
        <v>44550</v>
      </c>
      <c r="B303" s="20">
        <v>1845</v>
      </c>
      <c r="C303" s="2">
        <f>VLOOKUP($A303,級距!$A:$K,9,FALSE)</f>
        <v>10</v>
      </c>
      <c r="D303" s="2">
        <f>VLOOKUP($A303,級距!A:K,10,FALSE)</f>
        <v>10</v>
      </c>
      <c r="E303" s="2">
        <f>VLOOKUP($A303,級距!A:K,11,FALSE)</f>
        <v>4</v>
      </c>
      <c r="F303" s="2">
        <f t="shared" si="6"/>
        <v>1</v>
      </c>
    </row>
    <row r="304" spans="1:6" x14ac:dyDescent="0.25">
      <c r="A304" s="35">
        <v>44547</v>
      </c>
      <c r="B304" s="20">
        <v>1707</v>
      </c>
      <c r="C304" s="2">
        <f>VLOOKUP($A304,級距!$A:$K,9,FALSE)</f>
        <v>10</v>
      </c>
      <c r="D304" s="2">
        <f>VLOOKUP($A304,級距!A:K,10,FALSE)</f>
        <v>10</v>
      </c>
      <c r="E304" s="2">
        <f>VLOOKUP($A304,級距!A:K,11,FALSE)</f>
        <v>4</v>
      </c>
      <c r="F304" s="2">
        <f t="shared" si="6"/>
        <v>1</v>
      </c>
    </row>
    <row r="305" spans="1:6" x14ac:dyDescent="0.25">
      <c r="A305" s="35">
        <v>44545</v>
      </c>
      <c r="B305" s="20">
        <v>325</v>
      </c>
      <c r="C305" s="2">
        <f>VLOOKUP($A305,級距!$A:$K,9,FALSE)</f>
        <v>8</v>
      </c>
      <c r="D305" s="2">
        <f>VLOOKUP($A305,級距!A:K,10,FALSE)</f>
        <v>5</v>
      </c>
      <c r="E305" s="2">
        <f>VLOOKUP($A305,級距!A:K,11,FALSE)</f>
        <v>1</v>
      </c>
      <c r="F305" s="2">
        <f t="shared" si="6"/>
        <v>1</v>
      </c>
    </row>
    <row r="306" spans="1:6" x14ac:dyDescent="0.25">
      <c r="A306" s="35">
        <v>44544</v>
      </c>
      <c r="B306" s="20">
        <v>-1002</v>
      </c>
      <c r="C306" s="2">
        <f>VLOOKUP($A306,級距!$A:$K,9,FALSE)</f>
        <v>6</v>
      </c>
      <c r="D306" s="2">
        <f>VLOOKUP($A306,級距!A:K,10,FALSE)</f>
        <v>4</v>
      </c>
      <c r="E306" s="2">
        <f>VLOOKUP($A306,級距!A:K,11,FALSE)</f>
        <v>1</v>
      </c>
      <c r="F306" s="2">
        <f t="shared" si="6"/>
        <v>1</v>
      </c>
    </row>
    <row r="307" spans="1:6" x14ac:dyDescent="0.25">
      <c r="A307" s="35">
        <v>44543</v>
      </c>
      <c r="B307" s="20">
        <v>-537</v>
      </c>
      <c r="C307" s="2">
        <f>VLOOKUP($A307,級距!$A:$K,9,FALSE)</f>
        <v>3</v>
      </c>
      <c r="D307" s="2">
        <f>VLOOKUP($A307,級距!A:K,10,FALSE)</f>
        <v>4</v>
      </c>
      <c r="E307" s="2">
        <f>VLOOKUP($A307,級距!A:K,11,FALSE)</f>
        <v>2</v>
      </c>
      <c r="F307" s="2">
        <f t="shared" si="6"/>
        <v>1</v>
      </c>
    </row>
    <row r="308" spans="1:6" x14ac:dyDescent="0.25">
      <c r="A308" s="35">
        <v>44539</v>
      </c>
      <c r="B308" s="20">
        <v>-1000</v>
      </c>
      <c r="C308" s="2">
        <f>VLOOKUP($A308,級距!$A:$K,9,FALSE)</f>
        <v>8</v>
      </c>
      <c r="D308" s="2">
        <f>VLOOKUP($A308,級距!A:K,10,FALSE)</f>
        <v>5</v>
      </c>
      <c r="E308" s="2">
        <f>VLOOKUP($A308,級距!A:K,11,FALSE)</f>
        <v>1</v>
      </c>
      <c r="F308" s="2">
        <f t="shared" si="6"/>
        <v>1</v>
      </c>
    </row>
    <row r="309" spans="1:6" x14ac:dyDescent="0.25">
      <c r="A309" s="35">
        <v>44538</v>
      </c>
      <c r="B309" s="20">
        <v>513</v>
      </c>
      <c r="C309" s="2">
        <f>VLOOKUP($A309,級距!$A:$K,9,FALSE)</f>
        <v>6</v>
      </c>
      <c r="D309" s="2">
        <f>VLOOKUP($A309,級距!A:K,10,FALSE)</f>
        <v>9</v>
      </c>
      <c r="E309" s="2">
        <f>VLOOKUP($A309,級距!A:K,11,FALSE)</f>
        <v>4</v>
      </c>
      <c r="F309" s="2">
        <f t="shared" si="6"/>
        <v>1</v>
      </c>
    </row>
    <row r="310" spans="1:6" x14ac:dyDescent="0.25">
      <c r="A310" s="35">
        <v>44536</v>
      </c>
      <c r="B310" s="20">
        <v>100</v>
      </c>
      <c r="C310" s="2">
        <f>VLOOKUP($A310,級距!$A:$K,9,FALSE)</f>
        <v>6</v>
      </c>
      <c r="D310" s="2">
        <f>VLOOKUP($A310,級距!A:K,10,FALSE)</f>
        <v>10</v>
      </c>
      <c r="E310" s="2">
        <f>VLOOKUP($A310,級距!A:K,11,FALSE)</f>
        <v>4</v>
      </c>
      <c r="F310" s="2">
        <f t="shared" si="6"/>
        <v>1</v>
      </c>
    </row>
    <row r="311" spans="1:6" x14ac:dyDescent="0.25">
      <c r="A311" s="35">
        <v>44532</v>
      </c>
      <c r="B311" s="20">
        <v>-20</v>
      </c>
      <c r="C311" s="2">
        <f>VLOOKUP($A311,級距!$A:$K,9,FALSE)</f>
        <v>8</v>
      </c>
      <c r="D311" s="2">
        <f>VLOOKUP($A311,級距!A:K,10,FALSE)</f>
        <v>8</v>
      </c>
      <c r="E311" s="2">
        <f>VLOOKUP($A311,級距!A:K,11,FALSE)</f>
        <v>4</v>
      </c>
      <c r="F311" s="2">
        <f t="shared" si="6"/>
        <v>1</v>
      </c>
    </row>
    <row r="312" spans="1:6" x14ac:dyDescent="0.25">
      <c r="A312" s="35">
        <v>44529</v>
      </c>
      <c r="B312" s="20">
        <v>-1000</v>
      </c>
      <c r="C312" s="2">
        <f>VLOOKUP($A312,級距!$A:$K,9,FALSE)</f>
        <v>10</v>
      </c>
      <c r="D312" s="2">
        <f>VLOOKUP($A312,級距!A:K,10,FALSE)</f>
        <v>1</v>
      </c>
      <c r="E312" s="2">
        <f>VLOOKUP($A312,級距!A:K,11,FALSE)</f>
        <v>1</v>
      </c>
      <c r="F312" s="2">
        <f t="shared" si="6"/>
        <v>1</v>
      </c>
    </row>
    <row r="313" spans="1:6" x14ac:dyDescent="0.25">
      <c r="A313" s="35">
        <v>44526</v>
      </c>
      <c r="B313" s="20">
        <v>996</v>
      </c>
      <c r="C313" s="2">
        <f>VLOOKUP($A313,級距!$A:$K,9,FALSE)</f>
        <v>10</v>
      </c>
      <c r="D313" s="2">
        <f>VLOOKUP($A313,級距!A:K,10,FALSE)</f>
        <v>8</v>
      </c>
      <c r="E313" s="2">
        <f>VLOOKUP($A313,級距!A:K,11,FALSE)</f>
        <v>4</v>
      </c>
      <c r="F313" s="2">
        <f t="shared" si="6"/>
        <v>1</v>
      </c>
    </row>
    <row r="314" spans="1:6" x14ac:dyDescent="0.25">
      <c r="A314" s="35">
        <v>44523</v>
      </c>
      <c r="B314" s="20">
        <v>-1000</v>
      </c>
      <c r="C314" s="2">
        <f>VLOOKUP($A314,級距!$A:$K,9,FALSE)</f>
        <v>9</v>
      </c>
      <c r="D314" s="2">
        <f>VLOOKUP($A314,級距!A:K,10,FALSE)</f>
        <v>3</v>
      </c>
      <c r="E314" s="2">
        <f>VLOOKUP($A314,級距!A:K,11,FALSE)</f>
        <v>1</v>
      </c>
      <c r="F314" s="2">
        <f t="shared" si="6"/>
        <v>1</v>
      </c>
    </row>
    <row r="315" spans="1:6" x14ac:dyDescent="0.25">
      <c r="A315" s="35">
        <v>44522</v>
      </c>
      <c r="B315" s="20">
        <v>1362</v>
      </c>
      <c r="C315" s="2">
        <f>VLOOKUP($A315,級距!$A:$K,9,FALSE)</f>
        <v>10</v>
      </c>
      <c r="D315" s="2">
        <f>VLOOKUP($A315,級距!A:K,10,FALSE)</f>
        <v>10</v>
      </c>
      <c r="E315" s="2">
        <f>VLOOKUP($A315,級距!A:K,11,FALSE)</f>
        <v>4</v>
      </c>
      <c r="F315" s="2">
        <f t="shared" si="6"/>
        <v>1</v>
      </c>
    </row>
    <row r="316" spans="1:6" x14ac:dyDescent="0.25">
      <c r="A316" s="35">
        <v>44515</v>
      </c>
      <c r="B316" s="20">
        <v>-1000</v>
      </c>
      <c r="C316" s="2">
        <f>VLOOKUP($A316,級距!$A:$K,9,FALSE)</f>
        <v>3</v>
      </c>
      <c r="D316" s="2">
        <f>VLOOKUP($A316,級距!A:K,10,FALSE)</f>
        <v>4</v>
      </c>
      <c r="E316" s="2">
        <f>VLOOKUP($A316,級距!A:K,11,FALSE)</f>
        <v>2</v>
      </c>
      <c r="F316" s="2">
        <f t="shared" si="6"/>
        <v>1</v>
      </c>
    </row>
    <row r="317" spans="1:6" x14ac:dyDescent="0.25">
      <c r="A317" s="35">
        <v>44503</v>
      </c>
      <c r="B317" s="20">
        <v>189</v>
      </c>
      <c r="C317" s="2">
        <f>VLOOKUP($A317,級距!$A:$K,9,FALSE)</f>
        <v>3</v>
      </c>
      <c r="D317" s="2">
        <f>VLOOKUP($A317,級距!A:K,10,FALSE)</f>
        <v>5</v>
      </c>
      <c r="E317" s="2">
        <f>VLOOKUP($A317,級距!A:K,11,FALSE)</f>
        <v>2</v>
      </c>
      <c r="F317" s="2">
        <f t="shared" si="6"/>
        <v>1</v>
      </c>
    </row>
    <row r="318" spans="1:6" x14ac:dyDescent="0.25">
      <c r="A318" s="35">
        <v>44494</v>
      </c>
      <c r="B318" s="20">
        <v>-1002</v>
      </c>
      <c r="C318" s="2">
        <f>VLOOKUP($A318,級距!$A:$K,9,FALSE)</f>
        <v>10</v>
      </c>
      <c r="D318" s="2">
        <f>VLOOKUP($A318,級距!A:K,10,FALSE)</f>
        <v>4</v>
      </c>
      <c r="E318" s="2">
        <f>VLOOKUP($A318,級距!A:K,11,FALSE)</f>
        <v>1</v>
      </c>
      <c r="F318" s="2">
        <f t="shared" si="6"/>
        <v>1</v>
      </c>
    </row>
    <row r="319" spans="1:6" x14ac:dyDescent="0.25">
      <c r="A319" s="35">
        <v>44490</v>
      </c>
      <c r="B319" s="20">
        <v>785</v>
      </c>
      <c r="C319" s="2">
        <f>VLOOKUP($A319,級距!$A:$K,9,FALSE)</f>
        <v>10</v>
      </c>
      <c r="D319" s="2">
        <f>VLOOKUP($A319,級距!A:K,10,FALSE)</f>
        <v>8</v>
      </c>
      <c r="E319" s="2">
        <f>VLOOKUP($A319,級距!A:K,11,FALSE)</f>
        <v>4</v>
      </c>
      <c r="F319" s="2">
        <f t="shared" si="6"/>
        <v>1</v>
      </c>
    </row>
    <row r="320" spans="1:6" x14ac:dyDescent="0.25">
      <c r="A320" s="35">
        <v>44488</v>
      </c>
      <c r="B320" s="20">
        <v>-1003</v>
      </c>
      <c r="C320" s="2">
        <f>VLOOKUP($A320,級距!$A:$K,9,FALSE)</f>
        <v>8</v>
      </c>
      <c r="D320" s="2">
        <f>VLOOKUP($A320,級距!A:K,10,FALSE)</f>
        <v>2</v>
      </c>
      <c r="E320" s="2">
        <f>VLOOKUP($A320,級距!A:K,11,FALSE)</f>
        <v>1</v>
      </c>
      <c r="F320" s="2">
        <f t="shared" si="6"/>
        <v>1</v>
      </c>
    </row>
    <row r="321" spans="1:6" x14ac:dyDescent="0.25">
      <c r="A321" s="35">
        <v>44487</v>
      </c>
      <c r="B321" s="20">
        <v>361</v>
      </c>
      <c r="C321" s="2">
        <f>VLOOKUP($A321,級距!$A:$K,9,FALSE)</f>
        <v>2</v>
      </c>
      <c r="D321" s="2">
        <f>VLOOKUP($A321,級距!A:K,10,FALSE)</f>
        <v>3</v>
      </c>
      <c r="E321" s="2">
        <f>VLOOKUP($A321,級距!A:K,11,FALSE)</f>
        <v>2</v>
      </c>
      <c r="F321" s="2">
        <f t="shared" si="6"/>
        <v>1</v>
      </c>
    </row>
    <row r="322" spans="1:6" x14ac:dyDescent="0.25">
      <c r="A322" s="35">
        <v>44483</v>
      </c>
      <c r="B322" s="20">
        <v>324</v>
      </c>
      <c r="C322" s="2">
        <f>VLOOKUP($A322,級距!$A:$K,9,FALSE)</f>
        <v>1</v>
      </c>
      <c r="D322" s="2">
        <f>VLOOKUP($A322,級距!A:K,10,FALSE)</f>
        <v>8</v>
      </c>
      <c r="E322" s="2">
        <f>VLOOKUP($A322,級距!A:K,11,FALSE)</f>
        <v>3</v>
      </c>
      <c r="F322" s="2">
        <f t="shared" ref="F322:F385" si="7">IF(B322&lt;&gt;0,1,0)</f>
        <v>1</v>
      </c>
    </row>
    <row r="323" spans="1:6" x14ac:dyDescent="0.25">
      <c r="A323" s="35">
        <v>44477</v>
      </c>
      <c r="B323" s="20">
        <v>105</v>
      </c>
      <c r="C323" s="2">
        <f>VLOOKUP($A323,級距!$A:$K,9,FALSE)</f>
        <v>5</v>
      </c>
      <c r="D323" s="2">
        <f>VLOOKUP($A323,級距!A:K,10,FALSE)</f>
        <v>4</v>
      </c>
      <c r="E323" s="2">
        <f>VLOOKUP($A323,級距!A:K,11,FALSE)</f>
        <v>2</v>
      </c>
      <c r="F323" s="2">
        <f t="shared" si="7"/>
        <v>1</v>
      </c>
    </row>
    <row r="324" spans="1:6" x14ac:dyDescent="0.25">
      <c r="A324" s="35">
        <v>44462</v>
      </c>
      <c r="B324" s="20">
        <v>1003</v>
      </c>
      <c r="C324" s="2">
        <f>VLOOKUP($A324,級距!$A:$K,9,FALSE)</f>
        <v>5</v>
      </c>
      <c r="D324" s="2">
        <f>VLOOKUP($A324,級距!A:K,10,FALSE)</f>
        <v>9</v>
      </c>
      <c r="E324" s="2">
        <f>VLOOKUP($A324,級距!A:K,11,FALSE)</f>
        <v>3</v>
      </c>
      <c r="F324" s="2">
        <f t="shared" si="7"/>
        <v>1</v>
      </c>
    </row>
    <row r="325" spans="1:6" x14ac:dyDescent="0.25">
      <c r="A325" s="35">
        <v>44459</v>
      </c>
      <c r="B325" s="20">
        <v>-1000</v>
      </c>
      <c r="C325" s="2">
        <f>VLOOKUP($A325,級距!$A:$K,9,FALSE)</f>
        <v>8</v>
      </c>
      <c r="D325" s="2">
        <f>VLOOKUP($A325,級距!A:K,10,FALSE)</f>
        <v>10</v>
      </c>
      <c r="E325" s="2">
        <f>VLOOKUP($A325,級距!A:K,11,FALSE)</f>
        <v>4</v>
      </c>
      <c r="F325" s="2">
        <f t="shared" si="7"/>
        <v>1</v>
      </c>
    </row>
    <row r="326" spans="1:6" x14ac:dyDescent="0.25">
      <c r="A326" s="35">
        <v>44456</v>
      </c>
      <c r="B326" s="20">
        <v>864</v>
      </c>
      <c r="C326" s="2">
        <f>VLOOKUP($A326,級距!$A:$K,9,FALSE)</f>
        <v>6</v>
      </c>
      <c r="D326" s="2">
        <f>VLOOKUP($A326,級距!A:K,10,FALSE)</f>
        <v>8</v>
      </c>
      <c r="E326" s="2">
        <f>VLOOKUP($A326,級距!A:K,11,FALSE)</f>
        <v>4</v>
      </c>
      <c r="F326" s="2">
        <f t="shared" si="7"/>
        <v>1</v>
      </c>
    </row>
    <row r="327" spans="1:6" x14ac:dyDescent="0.25">
      <c r="A327" s="35">
        <v>44454</v>
      </c>
      <c r="B327" s="20">
        <v>352</v>
      </c>
      <c r="C327" s="2">
        <f>VLOOKUP($A327,級距!$A:$K,9,FALSE)</f>
        <v>3</v>
      </c>
      <c r="D327" s="2">
        <f>VLOOKUP($A327,級距!A:K,10,FALSE)</f>
        <v>8</v>
      </c>
      <c r="E327" s="2">
        <f>VLOOKUP($A327,級距!A:K,11,FALSE)</f>
        <v>3</v>
      </c>
      <c r="F327" s="2">
        <f t="shared" si="7"/>
        <v>1</v>
      </c>
    </row>
    <row r="328" spans="1:6" x14ac:dyDescent="0.25">
      <c r="A328" s="35">
        <v>44452</v>
      </c>
      <c r="B328" s="20">
        <v>-206</v>
      </c>
      <c r="C328" s="2">
        <f>VLOOKUP($A328,級距!$A:$K,9,FALSE)</f>
        <v>5</v>
      </c>
      <c r="D328" s="2">
        <f>VLOOKUP($A328,級距!A:K,10,FALSE)</f>
        <v>4</v>
      </c>
      <c r="E328" s="2">
        <f>VLOOKUP($A328,級距!A:K,11,FALSE)</f>
        <v>2</v>
      </c>
      <c r="F328" s="2">
        <f t="shared" si="7"/>
        <v>1</v>
      </c>
    </row>
    <row r="329" spans="1:6" x14ac:dyDescent="0.25">
      <c r="A329" s="35">
        <v>44445</v>
      </c>
      <c r="B329" s="20">
        <v>-280</v>
      </c>
      <c r="C329" s="2">
        <f>VLOOKUP($A329,級距!$A:$K,9,FALSE)</f>
        <v>2</v>
      </c>
      <c r="D329" s="2">
        <f>VLOOKUP($A329,級距!A:K,10,FALSE)</f>
        <v>4</v>
      </c>
      <c r="E329" s="2">
        <f>VLOOKUP($A329,級距!A:K,11,FALSE)</f>
        <v>2</v>
      </c>
      <c r="F329" s="2">
        <f t="shared" si="7"/>
        <v>1</v>
      </c>
    </row>
    <row r="330" spans="1:6" x14ac:dyDescent="0.25">
      <c r="A330" s="35">
        <v>44441</v>
      </c>
      <c r="B330" s="20">
        <v>265</v>
      </c>
      <c r="C330" s="2">
        <f>VLOOKUP($A330,級距!$A:$K,9,FALSE)</f>
        <v>5</v>
      </c>
      <c r="D330" s="2">
        <f>VLOOKUP($A330,級距!A:K,10,FALSE)</f>
        <v>8</v>
      </c>
      <c r="E330" s="2">
        <f>VLOOKUP($A330,級距!A:K,11,FALSE)</f>
        <v>3</v>
      </c>
      <c r="F330" s="2">
        <f t="shared" si="7"/>
        <v>1</v>
      </c>
    </row>
    <row r="331" spans="1:6" x14ac:dyDescent="0.25">
      <c r="A331" s="35">
        <v>44440</v>
      </c>
      <c r="B331" s="20">
        <v>-690</v>
      </c>
      <c r="C331" s="2">
        <f>VLOOKUP($A331,級距!$A:$K,9,FALSE)</f>
        <v>6</v>
      </c>
      <c r="D331" s="2">
        <f>VLOOKUP($A331,級距!A:K,10,FALSE)</f>
        <v>3</v>
      </c>
      <c r="E331" s="2">
        <f>VLOOKUP($A331,級距!A:K,11,FALSE)</f>
        <v>1</v>
      </c>
      <c r="F331" s="2">
        <f t="shared" si="7"/>
        <v>1</v>
      </c>
    </row>
    <row r="332" spans="1:6" x14ac:dyDescent="0.25">
      <c r="A332" s="35">
        <v>44438</v>
      </c>
      <c r="B332" s="20">
        <v>842</v>
      </c>
      <c r="C332" s="2">
        <f>VLOOKUP($A332,級距!$A:$K,9,FALSE)</f>
        <v>5</v>
      </c>
      <c r="D332" s="2">
        <f>VLOOKUP($A332,級距!A:K,10,FALSE)</f>
        <v>9</v>
      </c>
      <c r="E332" s="2">
        <f>VLOOKUP($A332,級距!A:K,11,FALSE)</f>
        <v>3</v>
      </c>
      <c r="F332" s="2">
        <f t="shared" si="7"/>
        <v>1</v>
      </c>
    </row>
    <row r="333" spans="1:6" x14ac:dyDescent="0.25">
      <c r="A333" s="35">
        <v>44431</v>
      </c>
      <c r="B333" s="20">
        <v>-1003</v>
      </c>
      <c r="C333" s="2">
        <f>VLOOKUP($A333,級距!$A:$K,9,FALSE)</f>
        <v>9</v>
      </c>
      <c r="D333" s="2">
        <f>VLOOKUP($A333,級距!A:K,10,FALSE)</f>
        <v>7</v>
      </c>
      <c r="E333" s="2">
        <f>VLOOKUP($A333,級距!A:K,11,FALSE)</f>
        <v>4</v>
      </c>
      <c r="F333" s="2">
        <f t="shared" si="7"/>
        <v>1</v>
      </c>
    </row>
    <row r="334" spans="1:6" x14ac:dyDescent="0.25">
      <c r="A334" s="35">
        <v>44428</v>
      </c>
      <c r="B334" s="20">
        <v>85</v>
      </c>
      <c r="C334" s="2">
        <f>VLOOKUP($A334,級距!$A:$K,9,FALSE)</f>
        <v>7</v>
      </c>
      <c r="D334" s="2">
        <f>VLOOKUP($A334,級距!A:K,10,FALSE)</f>
        <v>1</v>
      </c>
      <c r="E334" s="2">
        <f>VLOOKUP($A334,級距!A:K,11,FALSE)</f>
        <v>1</v>
      </c>
      <c r="F334" s="2">
        <f t="shared" si="7"/>
        <v>1</v>
      </c>
    </row>
    <row r="335" spans="1:6" x14ac:dyDescent="0.25">
      <c r="A335" s="35">
        <v>44421</v>
      </c>
      <c r="B335" s="20">
        <v>102</v>
      </c>
      <c r="C335" s="2">
        <f>VLOOKUP($A335,級距!$A:$K,9,FALSE)</f>
        <v>4</v>
      </c>
      <c r="D335" s="2">
        <f>VLOOKUP($A335,級距!A:K,10,FALSE)</f>
        <v>10</v>
      </c>
      <c r="E335" s="2">
        <f>VLOOKUP($A335,級距!A:K,11,FALSE)</f>
        <v>3</v>
      </c>
      <c r="F335" s="2">
        <f t="shared" si="7"/>
        <v>1</v>
      </c>
    </row>
    <row r="336" spans="1:6" x14ac:dyDescent="0.25">
      <c r="A336" s="35">
        <v>44412</v>
      </c>
      <c r="B336" s="20">
        <v>375</v>
      </c>
      <c r="C336" s="2">
        <f>VLOOKUP($A336,級距!$A:$K,9,FALSE)</f>
        <v>5</v>
      </c>
      <c r="D336" s="2">
        <f>VLOOKUP($A336,級距!A:K,10,FALSE)</f>
        <v>7</v>
      </c>
      <c r="E336" s="2">
        <f>VLOOKUP($A336,級距!A:K,11,FALSE)</f>
        <v>3</v>
      </c>
      <c r="F336" s="2">
        <f t="shared" si="7"/>
        <v>1</v>
      </c>
    </row>
    <row r="337" spans="1:6" x14ac:dyDescent="0.25">
      <c r="A337" s="35">
        <v>44411</v>
      </c>
      <c r="B337" s="20">
        <v>803</v>
      </c>
      <c r="C337" s="2">
        <f>VLOOKUP($A337,級距!$A:$K,9,FALSE)</f>
        <v>4</v>
      </c>
      <c r="D337" s="2">
        <f>VLOOKUP($A337,級距!A:K,10,FALSE)</f>
        <v>9</v>
      </c>
      <c r="E337" s="2">
        <f>VLOOKUP($A337,級距!A:K,11,FALSE)</f>
        <v>3</v>
      </c>
      <c r="F337" s="2">
        <f t="shared" si="7"/>
        <v>1</v>
      </c>
    </row>
    <row r="338" spans="1:6" x14ac:dyDescent="0.25">
      <c r="A338" s="35">
        <v>44407</v>
      </c>
      <c r="B338" s="20">
        <v>-261</v>
      </c>
      <c r="C338" s="2">
        <f>VLOOKUP($A338,級距!$A:$K,9,FALSE)</f>
        <v>3</v>
      </c>
      <c r="D338" s="2">
        <f>VLOOKUP($A338,級距!A:K,10,FALSE)</f>
        <v>6</v>
      </c>
      <c r="E338" s="2">
        <f>VLOOKUP($A338,級距!A:K,11,FALSE)</f>
        <v>2</v>
      </c>
      <c r="F338" s="2">
        <f t="shared" si="7"/>
        <v>1</v>
      </c>
    </row>
    <row r="339" spans="1:6" x14ac:dyDescent="0.25">
      <c r="A339" s="35">
        <v>44405</v>
      </c>
      <c r="B339" s="20">
        <v>698</v>
      </c>
      <c r="C339" s="2">
        <f>VLOOKUP($A339,級距!$A:$K,9,FALSE)</f>
        <v>10</v>
      </c>
      <c r="D339" s="2">
        <f>VLOOKUP($A339,級距!A:K,10,FALSE)</f>
        <v>8</v>
      </c>
      <c r="E339" s="2">
        <f>VLOOKUP($A339,級距!A:K,11,FALSE)</f>
        <v>4</v>
      </c>
      <c r="F339" s="2">
        <f t="shared" si="7"/>
        <v>1</v>
      </c>
    </row>
    <row r="340" spans="1:6" x14ac:dyDescent="0.25">
      <c r="A340" s="35">
        <v>44400</v>
      </c>
      <c r="B340" s="20">
        <v>-228</v>
      </c>
      <c r="C340" s="2">
        <f>VLOOKUP($A340,級距!$A:$K,9,FALSE)</f>
        <v>5</v>
      </c>
      <c r="D340" s="2">
        <f>VLOOKUP($A340,級距!A:K,10,FALSE)</f>
        <v>2</v>
      </c>
      <c r="E340" s="2">
        <f>VLOOKUP($A340,級距!A:K,11,FALSE)</f>
        <v>2</v>
      </c>
      <c r="F340" s="2">
        <f t="shared" si="7"/>
        <v>1</v>
      </c>
    </row>
    <row r="341" spans="1:6" x14ac:dyDescent="0.25">
      <c r="A341" s="35">
        <v>44397</v>
      </c>
      <c r="B341" s="20">
        <v>1354</v>
      </c>
      <c r="C341" s="2">
        <f>VLOOKUP($A341,級距!$A:$K,9,FALSE)</f>
        <v>8</v>
      </c>
      <c r="D341" s="2">
        <f>VLOOKUP($A341,級距!A:K,10,FALSE)</f>
        <v>7</v>
      </c>
      <c r="E341" s="2">
        <f>VLOOKUP($A341,級距!A:K,11,FALSE)</f>
        <v>4</v>
      </c>
      <c r="F341" s="2">
        <f t="shared" si="7"/>
        <v>1</v>
      </c>
    </row>
    <row r="342" spans="1:6" x14ac:dyDescent="0.25">
      <c r="A342" s="35">
        <v>44396</v>
      </c>
      <c r="B342" s="20">
        <v>-317</v>
      </c>
      <c r="C342" s="2">
        <f>VLOOKUP($A342,級距!$A:$K,9,FALSE)</f>
        <v>4</v>
      </c>
      <c r="D342" s="2">
        <f>VLOOKUP($A342,級距!A:K,10,FALSE)</f>
        <v>9</v>
      </c>
      <c r="E342" s="2">
        <f>VLOOKUP($A342,級距!A:K,11,FALSE)</f>
        <v>3</v>
      </c>
      <c r="F342" s="2">
        <f t="shared" si="7"/>
        <v>1</v>
      </c>
    </row>
    <row r="343" spans="1:6" x14ac:dyDescent="0.25">
      <c r="A343" s="35">
        <v>44392</v>
      </c>
      <c r="B343" s="20">
        <v>1031</v>
      </c>
      <c r="C343" s="2">
        <f>VLOOKUP($A343,級距!$A:$K,9,FALSE)</f>
        <v>5</v>
      </c>
      <c r="D343" s="2">
        <f>VLOOKUP($A343,級距!A:K,10,FALSE)</f>
        <v>7</v>
      </c>
      <c r="E343" s="2">
        <f>VLOOKUP($A343,級距!A:K,11,FALSE)</f>
        <v>3</v>
      </c>
      <c r="F343" s="2">
        <f t="shared" si="7"/>
        <v>1</v>
      </c>
    </row>
    <row r="344" spans="1:6" x14ac:dyDescent="0.25">
      <c r="A344" s="35">
        <v>44390</v>
      </c>
      <c r="B344" s="20">
        <v>-92</v>
      </c>
      <c r="C344" s="2">
        <f>VLOOKUP($A344,級距!$A:$K,9,FALSE)</f>
        <v>1</v>
      </c>
      <c r="D344" s="2">
        <f>VLOOKUP($A344,級距!A:K,10,FALSE)</f>
        <v>6</v>
      </c>
      <c r="E344" s="2">
        <f>VLOOKUP($A344,級距!A:K,11,FALSE)</f>
        <v>2</v>
      </c>
      <c r="F344" s="2">
        <f t="shared" si="7"/>
        <v>1</v>
      </c>
    </row>
    <row r="345" spans="1:6" x14ac:dyDescent="0.25">
      <c r="A345" s="35">
        <v>44386</v>
      </c>
      <c r="B345" s="20">
        <v>-1004</v>
      </c>
      <c r="C345" s="2">
        <f>VLOOKUP($A345,級距!$A:$K,9,FALSE)</f>
        <v>6</v>
      </c>
      <c r="D345" s="2">
        <f>VLOOKUP($A345,級距!A:K,10,FALSE)</f>
        <v>2</v>
      </c>
      <c r="E345" s="2">
        <f>VLOOKUP($A345,級距!A:K,11,FALSE)</f>
        <v>1</v>
      </c>
      <c r="F345" s="2">
        <f t="shared" si="7"/>
        <v>1</v>
      </c>
    </row>
    <row r="346" spans="1:6" x14ac:dyDescent="0.25">
      <c r="A346" s="35">
        <v>44383</v>
      </c>
      <c r="B346" s="20">
        <v>240</v>
      </c>
      <c r="C346" s="2">
        <f>VLOOKUP($A346,級距!$A:$K,9,FALSE)</f>
        <v>4</v>
      </c>
      <c r="D346" s="2">
        <f>VLOOKUP($A346,級距!A:K,10,FALSE)</f>
        <v>10</v>
      </c>
      <c r="E346" s="2">
        <f>VLOOKUP($A346,級距!A:K,11,FALSE)</f>
        <v>3</v>
      </c>
      <c r="F346" s="2">
        <f t="shared" si="7"/>
        <v>1</v>
      </c>
    </row>
    <row r="347" spans="1:6" x14ac:dyDescent="0.25">
      <c r="A347" s="35">
        <v>44379</v>
      </c>
      <c r="B347" s="20">
        <v>118</v>
      </c>
      <c r="C347" s="2">
        <f>VLOOKUP($A347,級距!$A:$K,9,FALSE)</f>
        <v>3</v>
      </c>
      <c r="D347" s="2">
        <f>VLOOKUP($A347,級距!A:K,10,FALSE)</f>
        <v>8</v>
      </c>
      <c r="E347" s="2">
        <f>VLOOKUP($A347,級距!A:K,11,FALSE)</f>
        <v>3</v>
      </c>
      <c r="F347" s="2">
        <f t="shared" si="7"/>
        <v>1</v>
      </c>
    </row>
    <row r="348" spans="1:6" x14ac:dyDescent="0.25">
      <c r="A348" s="35">
        <v>44376</v>
      </c>
      <c r="B348" s="20">
        <v>200</v>
      </c>
      <c r="C348" s="2">
        <f>VLOOKUP($A348,級距!$A:$K,9,FALSE)</f>
        <v>5</v>
      </c>
      <c r="D348" s="2">
        <f>VLOOKUP($A348,級距!A:K,10,FALSE)</f>
        <v>4</v>
      </c>
      <c r="E348" s="2">
        <f>VLOOKUP($A348,級距!A:K,11,FALSE)</f>
        <v>2</v>
      </c>
      <c r="F348" s="2">
        <f t="shared" si="7"/>
        <v>1</v>
      </c>
    </row>
    <row r="349" spans="1:6" x14ac:dyDescent="0.25">
      <c r="A349" s="35">
        <v>44375</v>
      </c>
      <c r="B349" s="20">
        <v>-1003</v>
      </c>
      <c r="C349" s="2">
        <f>VLOOKUP($A349,級距!$A:$K,9,FALSE)</f>
        <v>4</v>
      </c>
      <c r="D349" s="2">
        <f>VLOOKUP($A349,級距!A:K,10,FALSE)</f>
        <v>10</v>
      </c>
      <c r="E349" s="2">
        <f>VLOOKUP($A349,級距!A:K,11,FALSE)</f>
        <v>3</v>
      </c>
      <c r="F349" s="2">
        <f t="shared" si="7"/>
        <v>1</v>
      </c>
    </row>
    <row r="350" spans="1:6" x14ac:dyDescent="0.25">
      <c r="A350" s="35">
        <v>44368</v>
      </c>
      <c r="B350" s="20">
        <v>-1000</v>
      </c>
      <c r="C350" s="2">
        <f>VLOOKUP($A350,級距!$A:$K,9,FALSE)</f>
        <v>7</v>
      </c>
      <c r="D350" s="2">
        <f>VLOOKUP($A350,級距!A:K,10,FALSE)</f>
        <v>4</v>
      </c>
      <c r="E350" s="2">
        <f>VLOOKUP($A350,級距!A:K,11,FALSE)</f>
        <v>1</v>
      </c>
      <c r="F350" s="2">
        <f t="shared" si="7"/>
        <v>1</v>
      </c>
    </row>
    <row r="351" spans="1:6" x14ac:dyDescent="0.25">
      <c r="A351" s="35">
        <v>44364</v>
      </c>
      <c r="B351" s="20">
        <v>-1008</v>
      </c>
      <c r="C351" s="2">
        <f>VLOOKUP($A351,級距!$A:$K,9,FALSE)</f>
        <v>5</v>
      </c>
      <c r="D351" s="2">
        <f>VLOOKUP($A351,級距!A:K,10,FALSE)</f>
        <v>9</v>
      </c>
      <c r="E351" s="2">
        <f>VLOOKUP($A351,級距!A:K,11,FALSE)</f>
        <v>3</v>
      </c>
      <c r="F351" s="2">
        <f t="shared" si="7"/>
        <v>1</v>
      </c>
    </row>
    <row r="352" spans="1:6" x14ac:dyDescent="0.25">
      <c r="A352" s="35">
        <v>44347</v>
      </c>
      <c r="B352" s="20">
        <v>672</v>
      </c>
      <c r="C352" s="2">
        <f>VLOOKUP($A352,級距!$A:$K,9,FALSE)</f>
        <v>8</v>
      </c>
      <c r="D352" s="2">
        <f>VLOOKUP($A352,級距!A:K,10,FALSE)</f>
        <v>7</v>
      </c>
      <c r="E352" s="2">
        <f>VLOOKUP($A352,級距!A:K,11,FALSE)</f>
        <v>4</v>
      </c>
      <c r="F352" s="2">
        <f t="shared" si="7"/>
        <v>1</v>
      </c>
    </row>
    <row r="353" spans="1:6" x14ac:dyDescent="0.25">
      <c r="A353" s="35">
        <v>44343</v>
      </c>
      <c r="B353" s="20">
        <v>430</v>
      </c>
      <c r="C353" s="2">
        <f>VLOOKUP($A353,級距!$A:$K,9,FALSE)</f>
        <v>2</v>
      </c>
      <c r="D353" s="2">
        <f>VLOOKUP($A353,級距!A:K,10,FALSE)</f>
        <v>1</v>
      </c>
      <c r="E353" s="2">
        <f>VLOOKUP($A353,級距!A:K,11,FALSE)</f>
        <v>2</v>
      </c>
      <c r="F353" s="2">
        <f t="shared" si="7"/>
        <v>1</v>
      </c>
    </row>
    <row r="354" spans="1:6" x14ac:dyDescent="0.25">
      <c r="A354" s="35">
        <v>44334</v>
      </c>
      <c r="B354" s="20">
        <v>407</v>
      </c>
      <c r="C354" s="2">
        <f>VLOOKUP($A354,級距!$A:$K,9,FALSE)</f>
        <v>5</v>
      </c>
      <c r="D354" s="2">
        <f>VLOOKUP($A354,級距!A:K,10,FALSE)</f>
        <v>6</v>
      </c>
      <c r="E354" s="2">
        <f>VLOOKUP($A354,級距!A:K,11,FALSE)</f>
        <v>2</v>
      </c>
      <c r="F354" s="2">
        <f t="shared" si="7"/>
        <v>1</v>
      </c>
    </row>
    <row r="355" spans="1:6" x14ac:dyDescent="0.25">
      <c r="A355" s="35">
        <v>44333</v>
      </c>
      <c r="B355" s="20">
        <v>505</v>
      </c>
      <c r="C355" s="2">
        <f>VLOOKUP($A355,級距!$A:$K,9,FALSE)</f>
        <v>6</v>
      </c>
      <c r="D355" s="2">
        <f>VLOOKUP($A355,級距!A:K,10,FALSE)</f>
        <v>7</v>
      </c>
      <c r="E355" s="2">
        <f>VLOOKUP($A355,級距!A:K,11,FALSE)</f>
        <v>4</v>
      </c>
      <c r="F355" s="2">
        <f t="shared" si="7"/>
        <v>1</v>
      </c>
    </row>
    <row r="356" spans="1:6" x14ac:dyDescent="0.25">
      <c r="A356" s="35">
        <v>44328</v>
      </c>
      <c r="B356" s="20">
        <v>1157</v>
      </c>
      <c r="C356" s="2">
        <f>VLOOKUP($A356,級距!$A:$K,9,FALSE)</f>
        <v>6</v>
      </c>
      <c r="D356" s="2">
        <f>VLOOKUP($A356,級距!A:K,10,FALSE)</f>
        <v>9</v>
      </c>
      <c r="E356" s="2">
        <f>VLOOKUP($A356,級距!A:K,11,FALSE)</f>
        <v>4</v>
      </c>
      <c r="F356" s="2">
        <f t="shared" si="7"/>
        <v>1</v>
      </c>
    </row>
    <row r="357" spans="1:6" x14ac:dyDescent="0.25">
      <c r="A357" s="35">
        <v>44326</v>
      </c>
      <c r="B357" s="20">
        <v>164</v>
      </c>
      <c r="C357" s="2">
        <f>VLOOKUP($A357,級距!$A:$K,9,FALSE)</f>
        <v>2</v>
      </c>
      <c r="D357" s="2">
        <f>VLOOKUP($A357,級距!A:K,10,FALSE)</f>
        <v>5</v>
      </c>
      <c r="E357" s="2">
        <f>VLOOKUP($A357,級距!A:K,11,FALSE)</f>
        <v>2</v>
      </c>
      <c r="F357" s="2">
        <f t="shared" si="7"/>
        <v>1</v>
      </c>
    </row>
    <row r="358" spans="1:6" x14ac:dyDescent="0.25">
      <c r="A358" s="35">
        <v>44315</v>
      </c>
      <c r="B358" s="20">
        <v>-1006</v>
      </c>
      <c r="C358" s="2">
        <f>VLOOKUP($A358,級距!$A:$K,9,FALSE)</f>
        <v>10</v>
      </c>
      <c r="D358" s="2">
        <f>VLOOKUP($A358,級距!A:K,10,FALSE)</f>
        <v>6</v>
      </c>
      <c r="E358" s="2">
        <f>VLOOKUP($A358,級距!A:K,11,FALSE)</f>
        <v>1</v>
      </c>
      <c r="F358" s="2">
        <f t="shared" si="7"/>
        <v>1</v>
      </c>
    </row>
    <row r="359" spans="1:6" x14ac:dyDescent="0.25">
      <c r="A359" s="35">
        <v>44314</v>
      </c>
      <c r="B359" s="20">
        <v>651</v>
      </c>
      <c r="C359" s="2">
        <f>VLOOKUP($A359,級距!$A:$K,9,FALSE)</f>
        <v>5</v>
      </c>
      <c r="D359" s="2">
        <f>VLOOKUP($A359,級距!A:K,10,FALSE)</f>
        <v>9</v>
      </c>
      <c r="E359" s="2">
        <f>VLOOKUP($A359,級距!A:K,11,FALSE)</f>
        <v>3</v>
      </c>
      <c r="F359" s="2">
        <f t="shared" si="7"/>
        <v>1</v>
      </c>
    </row>
    <row r="360" spans="1:6" x14ac:dyDescent="0.25">
      <c r="A360" s="35">
        <v>44313</v>
      </c>
      <c r="B360" s="20">
        <v>315</v>
      </c>
      <c r="C360" s="2">
        <f>VLOOKUP($A360,級距!$A:$K,9,FALSE)</f>
        <v>7</v>
      </c>
      <c r="D360" s="2">
        <f>VLOOKUP($A360,級距!A:K,10,FALSE)</f>
        <v>9</v>
      </c>
      <c r="E360" s="2">
        <f>VLOOKUP($A360,級距!A:K,11,FALSE)</f>
        <v>4</v>
      </c>
      <c r="F360" s="2">
        <f t="shared" si="7"/>
        <v>1</v>
      </c>
    </row>
    <row r="361" spans="1:6" x14ac:dyDescent="0.25">
      <c r="A361" s="35">
        <v>44305</v>
      </c>
      <c r="B361" s="20">
        <v>-1000</v>
      </c>
      <c r="C361" s="2">
        <f>VLOOKUP($A361,級距!$A:$K,9,FALSE)</f>
        <v>9</v>
      </c>
      <c r="D361" s="2">
        <f>VLOOKUP($A361,級距!A:K,10,FALSE)</f>
        <v>3</v>
      </c>
      <c r="E361" s="2">
        <f>VLOOKUP($A361,級距!A:K,11,FALSE)</f>
        <v>1</v>
      </c>
      <c r="F361" s="2">
        <f t="shared" si="7"/>
        <v>1</v>
      </c>
    </row>
    <row r="362" spans="1:6" x14ac:dyDescent="0.25">
      <c r="A362" s="35">
        <v>44298</v>
      </c>
      <c r="B362" s="20">
        <v>1369</v>
      </c>
      <c r="C362" s="2">
        <f>VLOOKUP($A362,級距!$A:$K,9,FALSE)</f>
        <v>10</v>
      </c>
      <c r="D362" s="2">
        <f>VLOOKUP($A362,級距!A:K,10,FALSE)</f>
        <v>8</v>
      </c>
      <c r="E362" s="2">
        <f>VLOOKUP($A362,級距!A:K,11,FALSE)</f>
        <v>4</v>
      </c>
      <c r="F362" s="2">
        <f t="shared" si="7"/>
        <v>1</v>
      </c>
    </row>
    <row r="363" spans="1:6" x14ac:dyDescent="0.25">
      <c r="A363" s="35">
        <v>44294</v>
      </c>
      <c r="B363" s="20">
        <v>613</v>
      </c>
      <c r="C363" s="2">
        <f>VLOOKUP($A363,級距!$A:$K,9,FALSE)</f>
        <v>5</v>
      </c>
      <c r="D363" s="2">
        <f>VLOOKUP($A363,級距!A:K,10,FALSE)</f>
        <v>10</v>
      </c>
      <c r="E363" s="2">
        <f>VLOOKUP($A363,級距!A:K,11,FALSE)</f>
        <v>3</v>
      </c>
      <c r="F363" s="2">
        <f t="shared" si="7"/>
        <v>1</v>
      </c>
    </row>
    <row r="364" spans="1:6" x14ac:dyDescent="0.25">
      <c r="A364" s="35">
        <v>44285</v>
      </c>
      <c r="B364" s="20">
        <v>1160</v>
      </c>
      <c r="C364" s="2">
        <f>VLOOKUP($A364,級距!$A:$K,9,FALSE)</f>
        <v>9</v>
      </c>
      <c r="D364" s="2">
        <f>VLOOKUP($A364,級距!A:K,10,FALSE)</f>
        <v>6</v>
      </c>
      <c r="E364" s="2">
        <f>VLOOKUP($A364,級距!A:K,11,FALSE)</f>
        <v>1</v>
      </c>
      <c r="F364" s="2">
        <f t="shared" si="7"/>
        <v>1</v>
      </c>
    </row>
    <row r="365" spans="1:6" x14ac:dyDescent="0.25">
      <c r="A365" s="35">
        <v>44274</v>
      </c>
      <c r="B365" s="20">
        <v>-1000</v>
      </c>
      <c r="C365" s="2">
        <f>VLOOKUP($A365,級距!$A:$K,9,FALSE)</f>
        <v>10</v>
      </c>
      <c r="D365" s="2">
        <f>VLOOKUP($A365,級距!A:K,10,FALSE)</f>
        <v>5</v>
      </c>
      <c r="E365" s="2">
        <f>VLOOKUP($A365,級距!A:K,11,FALSE)</f>
        <v>1</v>
      </c>
      <c r="F365" s="2">
        <f t="shared" si="7"/>
        <v>1</v>
      </c>
    </row>
    <row r="366" spans="1:6" x14ac:dyDescent="0.25">
      <c r="A366" s="35">
        <v>44267</v>
      </c>
      <c r="B366" s="20">
        <v>-486</v>
      </c>
      <c r="C366" s="2">
        <f>VLOOKUP($A366,級距!$A:$K,9,FALSE)</f>
        <v>3</v>
      </c>
      <c r="D366" s="2">
        <f>VLOOKUP($A366,級距!A:K,10,FALSE)</f>
        <v>7</v>
      </c>
      <c r="E366" s="2">
        <f>VLOOKUP($A366,級距!A:K,11,FALSE)</f>
        <v>3</v>
      </c>
      <c r="F366" s="2">
        <f t="shared" si="7"/>
        <v>1</v>
      </c>
    </row>
    <row r="367" spans="1:6" x14ac:dyDescent="0.25">
      <c r="A367" s="35">
        <v>44265</v>
      </c>
      <c r="B367" s="20">
        <v>-565</v>
      </c>
      <c r="C367" s="2">
        <f>VLOOKUP($A367,級距!$A:$K,9,FALSE)</f>
        <v>4</v>
      </c>
      <c r="D367" s="2">
        <f>VLOOKUP($A367,級距!A:K,10,FALSE)</f>
        <v>7</v>
      </c>
      <c r="E367" s="2">
        <f>VLOOKUP($A367,級距!A:K,11,FALSE)</f>
        <v>3</v>
      </c>
      <c r="F367" s="2">
        <f t="shared" si="7"/>
        <v>1</v>
      </c>
    </row>
    <row r="368" spans="1:6" x14ac:dyDescent="0.25">
      <c r="A368" s="35">
        <v>44246</v>
      </c>
      <c r="B368" s="20">
        <v>-1006</v>
      </c>
      <c r="C368" s="2">
        <f>VLOOKUP($A368,級距!$A:$K,9,FALSE)</f>
        <v>8</v>
      </c>
      <c r="D368" s="2">
        <f>VLOOKUP($A368,級距!A:K,10,FALSE)</f>
        <v>1</v>
      </c>
      <c r="E368" s="2">
        <f>VLOOKUP($A368,級距!A:K,11,FALSE)</f>
        <v>1</v>
      </c>
      <c r="F368" s="2">
        <f t="shared" si="7"/>
        <v>1</v>
      </c>
    </row>
    <row r="369" spans="1:6" x14ac:dyDescent="0.25">
      <c r="A369" s="35">
        <v>44236</v>
      </c>
      <c r="B369" s="20">
        <v>450</v>
      </c>
      <c r="C369" s="2">
        <f>VLOOKUP($A369,級距!$A:$K,9,FALSE)</f>
        <v>5</v>
      </c>
      <c r="D369" s="2">
        <f>VLOOKUP($A369,級距!A:K,10,FALSE)</f>
        <v>8</v>
      </c>
      <c r="E369" s="2">
        <f>VLOOKUP($A369,級距!A:K,11,FALSE)</f>
        <v>3</v>
      </c>
      <c r="F369" s="2">
        <f t="shared" si="7"/>
        <v>1</v>
      </c>
    </row>
    <row r="370" spans="1:6" x14ac:dyDescent="0.25">
      <c r="A370" s="35">
        <v>44230</v>
      </c>
      <c r="B370" s="20">
        <v>605</v>
      </c>
      <c r="C370" s="2">
        <f>VLOOKUP($A370,級距!$A:$K,9,FALSE)</f>
        <v>10</v>
      </c>
      <c r="D370" s="2">
        <f>VLOOKUP($A370,級距!A:K,10,FALSE)</f>
        <v>3</v>
      </c>
      <c r="E370" s="2">
        <f>VLOOKUP($A370,級距!A:K,11,FALSE)</f>
        <v>1</v>
      </c>
      <c r="F370" s="2">
        <f t="shared" si="7"/>
        <v>1</v>
      </c>
    </row>
    <row r="371" spans="1:6" x14ac:dyDescent="0.25">
      <c r="A371" s="35">
        <v>44229</v>
      </c>
      <c r="B371" s="20">
        <v>-1000</v>
      </c>
      <c r="C371" s="2">
        <f>VLOOKUP($A371,級距!$A:$K,9,FALSE)</f>
        <v>10</v>
      </c>
      <c r="D371" s="2">
        <f>VLOOKUP($A371,級距!A:K,10,FALSE)</f>
        <v>6</v>
      </c>
      <c r="E371" s="2">
        <f>VLOOKUP($A371,級距!A:K,11,FALSE)</f>
        <v>1</v>
      </c>
      <c r="F371" s="2">
        <f t="shared" si="7"/>
        <v>1</v>
      </c>
    </row>
    <row r="372" spans="1:6" x14ac:dyDescent="0.25">
      <c r="A372" s="35">
        <v>44224</v>
      </c>
      <c r="B372" s="20">
        <v>-195</v>
      </c>
      <c r="C372" s="2">
        <f>VLOOKUP($A372,級距!$A:$K,9,FALSE)</f>
        <v>5</v>
      </c>
      <c r="D372" s="2">
        <f>VLOOKUP($A372,級距!A:K,10,FALSE)</f>
        <v>1</v>
      </c>
      <c r="E372" s="2">
        <f>VLOOKUP($A372,級距!A:K,11,FALSE)</f>
        <v>2</v>
      </c>
      <c r="F372" s="2">
        <f t="shared" si="7"/>
        <v>1</v>
      </c>
    </row>
    <row r="373" spans="1:6" x14ac:dyDescent="0.25">
      <c r="A373" s="35">
        <v>44223</v>
      </c>
      <c r="B373" s="20">
        <v>727</v>
      </c>
      <c r="C373" s="2">
        <f>VLOOKUP($A373,級距!$A:$K,9,FALSE)</f>
        <v>5</v>
      </c>
      <c r="D373" s="2">
        <f>VLOOKUP($A373,級距!A:K,10,FALSE)</f>
        <v>7</v>
      </c>
      <c r="E373" s="2">
        <f>VLOOKUP($A373,級距!A:K,11,FALSE)</f>
        <v>3</v>
      </c>
      <c r="F373" s="2">
        <f t="shared" si="7"/>
        <v>1</v>
      </c>
    </row>
    <row r="374" spans="1:6" x14ac:dyDescent="0.25">
      <c r="A374" s="35">
        <v>44217</v>
      </c>
      <c r="B374" s="20">
        <v>487</v>
      </c>
      <c r="C374" s="2">
        <f>VLOOKUP($A374,級距!$A:$K,9,FALSE)</f>
        <v>3</v>
      </c>
      <c r="D374" s="2">
        <f>VLOOKUP($A374,級距!A:K,10,FALSE)</f>
        <v>8</v>
      </c>
      <c r="E374" s="2">
        <f>VLOOKUP($A374,級距!A:K,11,FALSE)</f>
        <v>3</v>
      </c>
      <c r="F374" s="2">
        <f t="shared" si="7"/>
        <v>1</v>
      </c>
    </row>
    <row r="375" spans="1:6" x14ac:dyDescent="0.25">
      <c r="A375" s="35">
        <v>44214</v>
      </c>
      <c r="B375" s="20">
        <v>697</v>
      </c>
      <c r="C375" s="2">
        <f>VLOOKUP($A375,級距!$A:$K,9,FALSE)</f>
        <v>10</v>
      </c>
      <c r="D375" s="2">
        <f>VLOOKUP($A375,級距!A:K,10,FALSE)</f>
        <v>7</v>
      </c>
      <c r="E375" s="2">
        <f>VLOOKUP($A375,級距!A:K,11,FALSE)</f>
        <v>4</v>
      </c>
      <c r="F375" s="2">
        <f t="shared" si="7"/>
        <v>1</v>
      </c>
    </row>
    <row r="376" spans="1:6" x14ac:dyDescent="0.25">
      <c r="A376" s="35">
        <v>44209</v>
      </c>
      <c r="B376" s="20">
        <v>-222</v>
      </c>
      <c r="C376" s="2">
        <f>VLOOKUP($A376,級距!$A:$K,9,FALSE)</f>
        <v>1</v>
      </c>
      <c r="D376" s="2">
        <f>VLOOKUP($A376,級距!A:K,10,FALSE)</f>
        <v>4</v>
      </c>
      <c r="E376" s="2">
        <f>VLOOKUP($A376,級距!A:K,11,FALSE)</f>
        <v>2</v>
      </c>
      <c r="F376" s="2">
        <f t="shared" si="7"/>
        <v>1</v>
      </c>
    </row>
    <row r="377" spans="1:6" x14ac:dyDescent="0.25">
      <c r="A377" s="35">
        <v>44207</v>
      </c>
      <c r="B377" s="20">
        <v>-220</v>
      </c>
      <c r="C377" s="2">
        <f>VLOOKUP($A377,級距!$A:$K,9,FALSE)</f>
        <v>5</v>
      </c>
      <c r="D377" s="2">
        <f>VLOOKUP($A377,級距!A:K,10,FALSE)</f>
        <v>2</v>
      </c>
      <c r="E377" s="2">
        <f>VLOOKUP($A377,級距!A:K,11,FALSE)</f>
        <v>2</v>
      </c>
      <c r="F377" s="2">
        <f t="shared" si="7"/>
        <v>1</v>
      </c>
    </row>
    <row r="378" spans="1:6" x14ac:dyDescent="0.25">
      <c r="A378" s="35">
        <v>44202</v>
      </c>
      <c r="B378" s="20">
        <v>-45</v>
      </c>
      <c r="C378" s="2">
        <f>VLOOKUP($A378,級距!$A:$K,9,FALSE)</f>
        <v>2</v>
      </c>
      <c r="D378" s="2">
        <f>VLOOKUP($A378,級距!A:K,10,FALSE)</f>
        <v>1</v>
      </c>
      <c r="E378" s="2">
        <f>VLOOKUP($A378,級距!A:K,11,FALSE)</f>
        <v>2</v>
      </c>
      <c r="F378" s="2">
        <f t="shared" si="7"/>
        <v>1</v>
      </c>
    </row>
    <row r="379" spans="1:6" x14ac:dyDescent="0.25">
      <c r="A379" s="35">
        <v>44197</v>
      </c>
      <c r="B379" s="20">
        <v>74</v>
      </c>
      <c r="C379" s="2">
        <f>VLOOKUP($A379,級距!$A:$K,9,FALSE)</f>
        <v>3</v>
      </c>
      <c r="D379" s="2">
        <f>VLOOKUP($A379,級距!A:K,10,FALSE)</f>
        <v>9</v>
      </c>
      <c r="E379" s="2">
        <f>VLOOKUP($A379,級距!A:K,11,FALSE)</f>
        <v>3</v>
      </c>
      <c r="F379" s="2">
        <f t="shared" si="7"/>
        <v>1</v>
      </c>
    </row>
    <row r="380" spans="1:6" x14ac:dyDescent="0.25">
      <c r="A380" s="35">
        <v>44194</v>
      </c>
      <c r="B380" s="20">
        <v>-1000</v>
      </c>
      <c r="C380" s="2">
        <f>VLOOKUP($A380,級距!$A:$K,9,FALSE)</f>
        <v>5</v>
      </c>
      <c r="D380" s="2">
        <f>VLOOKUP($A380,級距!A:K,10,FALSE)</f>
        <v>3</v>
      </c>
      <c r="E380" s="2">
        <f>VLOOKUP($A380,級距!A:K,11,FALSE)</f>
        <v>2</v>
      </c>
      <c r="F380" s="2">
        <f t="shared" si="7"/>
        <v>1</v>
      </c>
    </row>
    <row r="381" spans="1:6" x14ac:dyDescent="0.25">
      <c r="A381" s="35">
        <v>44193</v>
      </c>
      <c r="B381" s="20">
        <v>-210</v>
      </c>
      <c r="C381" s="2">
        <f>VLOOKUP($A381,級距!$A:$K,9,FALSE)</f>
        <v>4</v>
      </c>
      <c r="D381" s="2">
        <f>VLOOKUP($A381,級距!A:K,10,FALSE)</f>
        <v>6</v>
      </c>
      <c r="E381" s="2">
        <f>VLOOKUP($A381,級距!A:K,11,FALSE)</f>
        <v>2</v>
      </c>
      <c r="F381" s="2">
        <f t="shared" si="7"/>
        <v>1</v>
      </c>
    </row>
    <row r="382" spans="1:6" x14ac:dyDescent="0.25">
      <c r="A382" s="35">
        <v>44174</v>
      </c>
      <c r="B382" s="20">
        <v>495</v>
      </c>
      <c r="C382" s="2">
        <f>VLOOKUP($A382,級距!$A:$K,9,FALSE)</f>
        <v>3</v>
      </c>
      <c r="D382" s="2">
        <f>VLOOKUP($A382,級距!A:K,10,FALSE)</f>
        <v>10</v>
      </c>
      <c r="E382" s="2">
        <f>VLOOKUP($A382,級距!A:K,11,FALSE)</f>
        <v>3</v>
      </c>
      <c r="F382" s="2">
        <f t="shared" si="7"/>
        <v>1</v>
      </c>
    </row>
    <row r="383" spans="1:6" x14ac:dyDescent="0.25">
      <c r="A383" s="35">
        <v>44161</v>
      </c>
      <c r="B383" s="20">
        <v>-335</v>
      </c>
      <c r="C383" s="2">
        <f>VLOOKUP($A383,級距!$A:$K,9,FALSE)</f>
        <v>8</v>
      </c>
      <c r="D383" s="2">
        <f>VLOOKUP($A383,級距!A:K,10,FALSE)</f>
        <v>7</v>
      </c>
      <c r="E383" s="2">
        <f>VLOOKUP($A383,級距!A:K,11,FALSE)</f>
        <v>4</v>
      </c>
      <c r="F383" s="2">
        <f t="shared" si="7"/>
        <v>1</v>
      </c>
    </row>
    <row r="384" spans="1:6" x14ac:dyDescent="0.25">
      <c r="A384" s="35">
        <v>44159</v>
      </c>
      <c r="B384" s="20">
        <v>192</v>
      </c>
      <c r="C384" s="2">
        <f>VLOOKUP($A384,級距!$A:$K,9,FALSE)</f>
        <v>5</v>
      </c>
      <c r="D384" s="2">
        <f>VLOOKUP($A384,級距!A:K,10,FALSE)</f>
        <v>7</v>
      </c>
      <c r="E384" s="2">
        <f>VLOOKUP($A384,級距!A:K,11,FALSE)</f>
        <v>3</v>
      </c>
      <c r="F384" s="2">
        <f t="shared" si="7"/>
        <v>1</v>
      </c>
    </row>
    <row r="385" spans="1:6" x14ac:dyDescent="0.25">
      <c r="A385" s="35">
        <v>44158</v>
      </c>
      <c r="B385" s="20">
        <v>-1000</v>
      </c>
      <c r="C385" s="2">
        <f>VLOOKUP($A385,級距!$A:$K,9,FALSE)</f>
        <v>9</v>
      </c>
      <c r="D385" s="2">
        <f>VLOOKUP($A385,級距!A:K,10,FALSE)</f>
        <v>6</v>
      </c>
      <c r="E385" s="2">
        <f>VLOOKUP($A385,級距!A:K,11,FALSE)</f>
        <v>1</v>
      </c>
      <c r="F385" s="2">
        <f t="shared" si="7"/>
        <v>1</v>
      </c>
    </row>
    <row r="386" spans="1:6" x14ac:dyDescent="0.25">
      <c r="A386" s="35">
        <v>44153</v>
      </c>
      <c r="B386" s="20">
        <v>-370</v>
      </c>
      <c r="C386" s="2">
        <f>VLOOKUP($A386,級距!$A:$K,9,FALSE)</f>
        <v>3</v>
      </c>
      <c r="D386" s="2">
        <f>VLOOKUP($A386,級距!A:K,10,FALSE)</f>
        <v>2</v>
      </c>
      <c r="E386" s="2">
        <f>VLOOKUP($A386,級距!A:K,11,FALSE)</f>
        <v>2</v>
      </c>
      <c r="F386" s="2">
        <f t="shared" ref="F386:F449" si="8">IF(B386&lt;&gt;0,1,0)</f>
        <v>1</v>
      </c>
    </row>
    <row r="387" spans="1:6" x14ac:dyDescent="0.25">
      <c r="A387" s="35">
        <v>44152</v>
      </c>
      <c r="B387" s="20">
        <v>-815</v>
      </c>
      <c r="C387" s="2">
        <f>VLOOKUP($A387,級距!$A:$K,9,FALSE)</f>
        <v>5</v>
      </c>
      <c r="D387" s="2">
        <f>VLOOKUP($A387,級距!A:K,10,FALSE)</f>
        <v>9</v>
      </c>
      <c r="E387" s="2">
        <f>VLOOKUP($A387,級距!A:K,11,FALSE)</f>
        <v>3</v>
      </c>
      <c r="F387" s="2">
        <f t="shared" si="8"/>
        <v>1</v>
      </c>
    </row>
    <row r="388" spans="1:6" x14ac:dyDescent="0.25">
      <c r="A388" s="35">
        <v>44146</v>
      </c>
      <c r="B388" s="20">
        <v>-670</v>
      </c>
      <c r="C388" s="2">
        <f>VLOOKUP($A388,級距!$A:$K,9,FALSE)</f>
        <v>7</v>
      </c>
      <c r="D388" s="2">
        <f>VLOOKUP($A388,級距!A:K,10,FALSE)</f>
        <v>1</v>
      </c>
      <c r="E388" s="2">
        <f>VLOOKUP($A388,級距!A:K,11,FALSE)</f>
        <v>1</v>
      </c>
      <c r="F388" s="2">
        <f t="shared" si="8"/>
        <v>1</v>
      </c>
    </row>
    <row r="389" spans="1:6" x14ac:dyDescent="0.25">
      <c r="A389" s="35">
        <v>44145</v>
      </c>
      <c r="B389" s="20">
        <v>330</v>
      </c>
      <c r="C389" s="2">
        <f>VLOOKUP($A389,級距!$A:$K,9,FALSE)</f>
        <v>9</v>
      </c>
      <c r="D389" s="2">
        <f>VLOOKUP($A389,級距!A:K,10,FALSE)</f>
        <v>3</v>
      </c>
      <c r="E389" s="2">
        <f>VLOOKUP($A389,級距!A:K,11,FALSE)</f>
        <v>1</v>
      </c>
      <c r="F389" s="2">
        <f t="shared" si="8"/>
        <v>1</v>
      </c>
    </row>
    <row r="390" spans="1:6" x14ac:dyDescent="0.25">
      <c r="A390" s="35">
        <v>44144</v>
      </c>
      <c r="B390" s="20">
        <v>-112</v>
      </c>
      <c r="C390" s="2">
        <f>VLOOKUP($A390,級距!$A:$K,9,FALSE)</f>
        <v>5</v>
      </c>
      <c r="D390" s="2">
        <f>VLOOKUP($A390,級距!A:K,10,FALSE)</f>
        <v>4</v>
      </c>
      <c r="E390" s="2">
        <f>VLOOKUP($A390,級距!A:K,11,FALSE)</f>
        <v>2</v>
      </c>
      <c r="F390" s="2">
        <f t="shared" si="8"/>
        <v>1</v>
      </c>
    </row>
    <row r="391" spans="1:6" x14ac:dyDescent="0.25">
      <c r="A391" s="35">
        <v>44140</v>
      </c>
      <c r="B391" s="20">
        <v>298</v>
      </c>
      <c r="C391" s="2">
        <f>VLOOKUP($A391,級距!$A:$K,9,FALSE)</f>
        <v>5</v>
      </c>
      <c r="D391" s="2">
        <f>VLOOKUP($A391,級距!A:K,10,FALSE)</f>
        <v>2</v>
      </c>
      <c r="E391" s="2">
        <f>VLOOKUP($A391,級距!A:K,11,FALSE)</f>
        <v>2</v>
      </c>
      <c r="F391" s="2">
        <f t="shared" si="8"/>
        <v>1</v>
      </c>
    </row>
    <row r="392" spans="1:6" x14ac:dyDescent="0.25">
      <c r="A392" s="35">
        <v>44139</v>
      </c>
      <c r="B392" s="20">
        <v>130</v>
      </c>
      <c r="C392" s="2">
        <f>VLOOKUP($A392,級距!$A:$K,9,FALSE)</f>
        <v>8</v>
      </c>
      <c r="D392" s="2">
        <f>VLOOKUP($A392,級距!A:K,10,FALSE)</f>
        <v>6</v>
      </c>
      <c r="E392" s="2">
        <f>VLOOKUP($A392,級距!A:K,11,FALSE)</f>
        <v>1</v>
      </c>
      <c r="F392" s="2">
        <f t="shared" si="8"/>
        <v>1</v>
      </c>
    </row>
    <row r="393" spans="1:6" x14ac:dyDescent="0.25">
      <c r="A393" s="35">
        <v>44133</v>
      </c>
      <c r="B393" s="20">
        <v>-1005</v>
      </c>
      <c r="C393" s="2">
        <f>VLOOKUP($A393,級距!$A:$K,9,FALSE)</f>
        <v>7</v>
      </c>
      <c r="D393" s="2">
        <f>VLOOKUP($A393,級距!A:K,10,FALSE)</f>
        <v>4</v>
      </c>
      <c r="E393" s="2">
        <f>VLOOKUP($A393,級距!A:K,11,FALSE)</f>
        <v>1</v>
      </c>
      <c r="F393" s="2">
        <f t="shared" si="8"/>
        <v>1</v>
      </c>
    </row>
    <row r="394" spans="1:6" x14ac:dyDescent="0.25">
      <c r="A394" s="35">
        <v>44125</v>
      </c>
      <c r="B394" s="20">
        <v>222</v>
      </c>
      <c r="C394" s="2">
        <f>VLOOKUP($A394,級距!$A:$K,9,FALSE)</f>
        <v>4</v>
      </c>
      <c r="D394" s="2">
        <f>VLOOKUP($A394,級距!A:K,10,FALSE)</f>
        <v>8</v>
      </c>
      <c r="E394" s="2">
        <f>VLOOKUP($A394,級距!A:K,11,FALSE)</f>
        <v>3</v>
      </c>
      <c r="F394" s="2">
        <f t="shared" si="8"/>
        <v>1</v>
      </c>
    </row>
    <row r="395" spans="1:6" x14ac:dyDescent="0.25">
      <c r="A395" s="35">
        <v>44124</v>
      </c>
      <c r="B395" s="20">
        <v>295</v>
      </c>
      <c r="C395" s="2">
        <f>VLOOKUP($A395,級距!$A:$K,9,FALSE)</f>
        <v>7</v>
      </c>
      <c r="D395" s="2">
        <f>VLOOKUP($A395,級距!A:K,10,FALSE)</f>
        <v>8</v>
      </c>
      <c r="E395" s="2">
        <f>VLOOKUP($A395,級距!A:K,11,FALSE)</f>
        <v>4</v>
      </c>
      <c r="F395" s="2">
        <f t="shared" si="8"/>
        <v>1</v>
      </c>
    </row>
    <row r="396" spans="1:6" x14ac:dyDescent="0.25">
      <c r="A396" s="35">
        <v>44112</v>
      </c>
      <c r="B396" s="20">
        <v>543</v>
      </c>
      <c r="C396" s="2">
        <f>VLOOKUP($A396,級距!$A:$K,9,FALSE)</f>
        <v>5</v>
      </c>
      <c r="D396" s="2">
        <f>VLOOKUP($A396,級距!A:K,10,FALSE)</f>
        <v>9</v>
      </c>
      <c r="E396" s="2">
        <f>VLOOKUP($A396,級距!A:K,11,FALSE)</f>
        <v>3</v>
      </c>
      <c r="F396" s="2">
        <f t="shared" si="8"/>
        <v>1</v>
      </c>
    </row>
    <row r="397" spans="1:6" x14ac:dyDescent="0.25">
      <c r="A397" s="35">
        <v>44110</v>
      </c>
      <c r="B397" s="20">
        <v>-69</v>
      </c>
      <c r="C397" s="2">
        <f>VLOOKUP($A397,級距!$A:$K,9,FALSE)</f>
        <v>2</v>
      </c>
      <c r="D397" s="2">
        <f>VLOOKUP($A397,級距!A:K,10,FALSE)</f>
        <v>1</v>
      </c>
      <c r="E397" s="2">
        <f>VLOOKUP($A397,級距!A:K,11,FALSE)</f>
        <v>2</v>
      </c>
      <c r="F397" s="2">
        <f t="shared" si="8"/>
        <v>1</v>
      </c>
    </row>
    <row r="398" spans="1:6" x14ac:dyDescent="0.25">
      <c r="A398" s="35">
        <v>44109</v>
      </c>
      <c r="B398" s="20">
        <v>688</v>
      </c>
      <c r="C398" s="2">
        <f>VLOOKUP($A398,級距!$A:$K,9,FALSE)</f>
        <v>9</v>
      </c>
      <c r="D398" s="2">
        <f>VLOOKUP($A398,級距!A:K,10,FALSE)</f>
        <v>9</v>
      </c>
      <c r="E398" s="2">
        <f>VLOOKUP($A398,級距!A:K,11,FALSE)</f>
        <v>4</v>
      </c>
      <c r="F398" s="2">
        <f t="shared" si="8"/>
        <v>1</v>
      </c>
    </row>
    <row r="399" spans="1:6" x14ac:dyDescent="0.25">
      <c r="A399" s="35">
        <v>44105</v>
      </c>
      <c r="B399" s="20">
        <v>609</v>
      </c>
      <c r="C399" s="2">
        <f>VLOOKUP($A399,級距!$A:$K,9,FALSE)</f>
        <v>5</v>
      </c>
      <c r="D399" s="2">
        <f>VLOOKUP($A399,級距!A:K,10,FALSE)</f>
        <v>9</v>
      </c>
      <c r="E399" s="2">
        <f>VLOOKUP($A399,級距!A:K,11,FALSE)</f>
        <v>3</v>
      </c>
      <c r="F399" s="2">
        <f t="shared" si="8"/>
        <v>1</v>
      </c>
    </row>
    <row r="400" spans="1:6" x14ac:dyDescent="0.25">
      <c r="A400" s="35">
        <v>44103</v>
      </c>
      <c r="B400" s="20">
        <v>-1003</v>
      </c>
      <c r="C400" s="2">
        <f>VLOOKUP($A400,級距!$A:$K,9,FALSE)</f>
        <v>8</v>
      </c>
      <c r="D400" s="2">
        <f>VLOOKUP($A400,級距!A:K,10,FALSE)</f>
        <v>8</v>
      </c>
      <c r="E400" s="2">
        <f>VLOOKUP($A400,級距!A:K,11,FALSE)</f>
        <v>4</v>
      </c>
      <c r="F400" s="2">
        <f t="shared" si="8"/>
        <v>1</v>
      </c>
    </row>
    <row r="401" spans="1:6" x14ac:dyDescent="0.25">
      <c r="A401" s="35">
        <v>44098</v>
      </c>
      <c r="B401" s="20">
        <v>566</v>
      </c>
      <c r="C401" s="2">
        <f>VLOOKUP($A401,級距!$A:$K,9,FALSE)</f>
        <v>8</v>
      </c>
      <c r="D401" s="2">
        <f>VLOOKUP($A401,級距!A:K,10,FALSE)</f>
        <v>9</v>
      </c>
      <c r="E401" s="2">
        <f>VLOOKUP($A401,級距!A:K,11,FALSE)</f>
        <v>4</v>
      </c>
      <c r="F401" s="2">
        <f t="shared" si="8"/>
        <v>1</v>
      </c>
    </row>
    <row r="402" spans="1:6" x14ac:dyDescent="0.25">
      <c r="A402" s="35">
        <v>44096</v>
      </c>
      <c r="B402" s="20">
        <v>470</v>
      </c>
      <c r="C402" s="2">
        <f>VLOOKUP($A402,級距!$A:$K,9,FALSE)</f>
        <v>10</v>
      </c>
      <c r="D402" s="2">
        <f>VLOOKUP($A402,級距!A:K,10,FALSE)</f>
        <v>7</v>
      </c>
      <c r="E402" s="2">
        <f>VLOOKUP($A402,級距!A:K,11,FALSE)</f>
        <v>4</v>
      </c>
      <c r="F402" s="2">
        <f t="shared" si="8"/>
        <v>1</v>
      </c>
    </row>
    <row r="403" spans="1:6" x14ac:dyDescent="0.25">
      <c r="A403" s="35">
        <v>44092</v>
      </c>
      <c r="B403" s="20">
        <v>-120</v>
      </c>
      <c r="C403" s="2">
        <f>VLOOKUP($A403,級距!$A:$K,9,FALSE)</f>
        <v>1</v>
      </c>
      <c r="D403" s="2">
        <f>VLOOKUP($A403,級距!A:K,10,FALSE)</f>
        <v>1</v>
      </c>
      <c r="E403" s="2">
        <f>VLOOKUP($A403,級距!A:K,11,FALSE)</f>
        <v>2</v>
      </c>
      <c r="F403" s="2">
        <f t="shared" si="8"/>
        <v>1</v>
      </c>
    </row>
    <row r="404" spans="1:6" x14ac:dyDescent="0.25">
      <c r="A404" s="35">
        <v>44088</v>
      </c>
      <c r="B404" s="20">
        <v>152</v>
      </c>
      <c r="C404" s="2">
        <f>VLOOKUP($A404,級距!$A:$K,9,FALSE)</f>
        <v>1</v>
      </c>
      <c r="D404" s="2">
        <f>VLOOKUP($A404,級距!A:K,10,FALSE)</f>
        <v>8</v>
      </c>
      <c r="E404" s="2">
        <f>VLOOKUP($A404,級距!A:K,11,FALSE)</f>
        <v>3</v>
      </c>
      <c r="F404" s="2">
        <f t="shared" si="8"/>
        <v>1</v>
      </c>
    </row>
    <row r="405" spans="1:6" x14ac:dyDescent="0.25">
      <c r="A405" s="35">
        <v>44078</v>
      </c>
      <c r="B405" s="20">
        <v>-402</v>
      </c>
      <c r="C405" s="2">
        <f>VLOOKUP($A405,級距!$A:$K,9,FALSE)</f>
        <v>5</v>
      </c>
      <c r="D405" s="2">
        <f>VLOOKUP($A405,級距!A:K,10,FALSE)</f>
        <v>2</v>
      </c>
      <c r="E405" s="2">
        <f>VLOOKUP($A405,級距!A:K,11,FALSE)</f>
        <v>2</v>
      </c>
      <c r="F405" s="2">
        <f t="shared" si="8"/>
        <v>1</v>
      </c>
    </row>
    <row r="406" spans="1:6" x14ac:dyDescent="0.25">
      <c r="A406" s="35">
        <v>44074</v>
      </c>
      <c r="B406" s="20">
        <v>-1006</v>
      </c>
      <c r="C406" s="2">
        <f>VLOOKUP($A406,級距!$A:$K,9,FALSE)</f>
        <v>8</v>
      </c>
      <c r="D406" s="2">
        <f>VLOOKUP($A406,級距!A:K,10,FALSE)</f>
        <v>7</v>
      </c>
      <c r="E406" s="2">
        <f>VLOOKUP($A406,級距!A:K,11,FALSE)</f>
        <v>4</v>
      </c>
      <c r="F406" s="2">
        <f t="shared" si="8"/>
        <v>1</v>
      </c>
    </row>
    <row r="407" spans="1:6" x14ac:dyDescent="0.25">
      <c r="A407" s="35">
        <v>44071</v>
      </c>
      <c r="B407" s="20">
        <v>65</v>
      </c>
      <c r="C407" s="2">
        <f>VLOOKUP($A407,級距!$A:$K,9,FALSE)</f>
        <v>1</v>
      </c>
      <c r="D407" s="2">
        <f>VLOOKUP($A407,級距!A:K,10,FALSE)</f>
        <v>6</v>
      </c>
      <c r="E407" s="2">
        <f>VLOOKUP($A407,級距!A:K,11,FALSE)</f>
        <v>2</v>
      </c>
      <c r="F407" s="2">
        <f t="shared" si="8"/>
        <v>1</v>
      </c>
    </row>
    <row r="408" spans="1:6" x14ac:dyDescent="0.25">
      <c r="A408" s="35">
        <v>44068</v>
      </c>
      <c r="B408" s="20">
        <v>-1002</v>
      </c>
      <c r="C408" s="2">
        <f>VLOOKUP($A408,級距!$A:$K,9,FALSE)</f>
        <v>7</v>
      </c>
      <c r="D408" s="2">
        <f>VLOOKUP($A408,級距!A:K,10,FALSE)</f>
        <v>7</v>
      </c>
      <c r="E408" s="2">
        <f>VLOOKUP($A408,級距!A:K,11,FALSE)</f>
        <v>4</v>
      </c>
      <c r="F408" s="2">
        <f t="shared" si="8"/>
        <v>1</v>
      </c>
    </row>
    <row r="409" spans="1:6" x14ac:dyDescent="0.25">
      <c r="A409" s="35">
        <v>44054</v>
      </c>
      <c r="B409" s="20">
        <v>-418</v>
      </c>
      <c r="C409" s="2">
        <f>VLOOKUP($A409,級距!$A:$K,9,FALSE)</f>
        <v>3</v>
      </c>
      <c r="D409" s="2">
        <f>VLOOKUP($A409,級距!A:K,10,FALSE)</f>
        <v>2</v>
      </c>
      <c r="E409" s="2">
        <f>VLOOKUP($A409,級距!A:K,11,FALSE)</f>
        <v>2</v>
      </c>
      <c r="F409" s="2">
        <f t="shared" si="8"/>
        <v>1</v>
      </c>
    </row>
    <row r="410" spans="1:6" x14ac:dyDescent="0.25">
      <c r="A410" s="35">
        <v>44053</v>
      </c>
      <c r="B410" s="20">
        <v>481</v>
      </c>
      <c r="C410" s="2">
        <f>VLOOKUP($A410,級距!$A:$K,9,FALSE)</f>
        <v>5</v>
      </c>
      <c r="D410" s="2">
        <f>VLOOKUP($A410,級距!A:K,10,FALSE)</f>
        <v>10</v>
      </c>
      <c r="E410" s="2">
        <f>VLOOKUP($A410,級距!A:K,11,FALSE)</f>
        <v>3</v>
      </c>
      <c r="F410" s="2">
        <f t="shared" si="8"/>
        <v>1</v>
      </c>
    </row>
    <row r="411" spans="1:6" x14ac:dyDescent="0.25">
      <c r="A411" s="35">
        <v>44049</v>
      </c>
      <c r="B411" s="20">
        <v>201</v>
      </c>
      <c r="C411" s="2">
        <f>VLOOKUP($A411,級距!$A:$K,9,FALSE)</f>
        <v>5</v>
      </c>
      <c r="D411" s="2">
        <f>VLOOKUP($A411,級距!A:K,10,FALSE)</f>
        <v>3</v>
      </c>
      <c r="E411" s="2">
        <f>VLOOKUP($A411,級距!A:K,11,FALSE)</f>
        <v>2</v>
      </c>
      <c r="F411" s="2">
        <f t="shared" si="8"/>
        <v>1</v>
      </c>
    </row>
    <row r="412" spans="1:6" x14ac:dyDescent="0.25">
      <c r="A412" s="35">
        <v>44048</v>
      </c>
      <c r="B412" s="20">
        <v>-55</v>
      </c>
      <c r="C412" s="2">
        <f>VLOOKUP($A412,級距!$A:$K,9,FALSE)</f>
        <v>7</v>
      </c>
      <c r="D412" s="2">
        <f>VLOOKUP($A412,級距!A:K,10,FALSE)</f>
        <v>8</v>
      </c>
      <c r="E412" s="2">
        <f>VLOOKUP($A412,級距!A:K,11,FALSE)</f>
        <v>4</v>
      </c>
      <c r="F412" s="2">
        <f t="shared" si="8"/>
        <v>1</v>
      </c>
    </row>
    <row r="413" spans="1:6" x14ac:dyDescent="0.25">
      <c r="A413" s="35">
        <v>44046</v>
      </c>
      <c r="B413" s="20">
        <v>414</v>
      </c>
      <c r="C413" s="2">
        <f>VLOOKUP($A413,級距!$A:$K,9,FALSE)</f>
        <v>5</v>
      </c>
      <c r="D413" s="2">
        <f>VLOOKUP($A413,級距!A:K,10,FALSE)</f>
        <v>6</v>
      </c>
      <c r="E413" s="2">
        <f>VLOOKUP($A413,級距!A:K,11,FALSE)</f>
        <v>2</v>
      </c>
      <c r="F413" s="2">
        <f t="shared" si="8"/>
        <v>1</v>
      </c>
    </row>
    <row r="414" spans="1:6" x14ac:dyDescent="0.25">
      <c r="A414" s="35">
        <v>44033</v>
      </c>
      <c r="B414" s="20">
        <v>95</v>
      </c>
      <c r="C414" s="2">
        <f>VLOOKUP($A414,級距!$A:$K,9,FALSE)</f>
        <v>1</v>
      </c>
      <c r="D414" s="2">
        <f>VLOOKUP($A414,級距!A:K,10,FALSE)</f>
        <v>7</v>
      </c>
      <c r="E414" s="2">
        <f>VLOOKUP($A414,級距!A:K,11,FALSE)</f>
        <v>3</v>
      </c>
      <c r="F414" s="2">
        <f t="shared" si="8"/>
        <v>1</v>
      </c>
    </row>
    <row r="415" spans="1:6" x14ac:dyDescent="0.25">
      <c r="A415" s="35">
        <v>44026</v>
      </c>
      <c r="B415" s="20">
        <v>1398</v>
      </c>
      <c r="C415" s="2">
        <f>VLOOKUP($A415,級距!$A:$K,9,FALSE)</f>
        <v>10</v>
      </c>
      <c r="D415" s="2">
        <f>VLOOKUP($A415,級距!A:K,10,FALSE)</f>
        <v>9</v>
      </c>
      <c r="E415" s="2">
        <f>VLOOKUP($A415,級距!A:K,11,FALSE)</f>
        <v>4</v>
      </c>
      <c r="F415" s="2">
        <f t="shared" si="8"/>
        <v>1</v>
      </c>
    </row>
    <row r="416" spans="1:6" x14ac:dyDescent="0.25">
      <c r="A416" s="35">
        <v>44025</v>
      </c>
      <c r="B416" s="20">
        <v>-191</v>
      </c>
      <c r="C416" s="2">
        <f>VLOOKUP($A416,級距!$A:$K,9,FALSE)</f>
        <v>5</v>
      </c>
      <c r="D416" s="2">
        <f>VLOOKUP($A416,級距!A:K,10,FALSE)</f>
        <v>1</v>
      </c>
      <c r="E416" s="2">
        <f>VLOOKUP($A416,級距!A:K,11,FALSE)</f>
        <v>2</v>
      </c>
      <c r="F416" s="2">
        <f t="shared" si="8"/>
        <v>1</v>
      </c>
    </row>
    <row r="417" spans="1:6" x14ac:dyDescent="0.25">
      <c r="A417" s="35">
        <v>44018</v>
      </c>
      <c r="B417" s="20">
        <v>345</v>
      </c>
      <c r="C417" s="2">
        <f>VLOOKUP($A417,級距!$A:$K,9,FALSE)</f>
        <v>3</v>
      </c>
      <c r="D417" s="2">
        <f>VLOOKUP($A417,級距!A:K,10,FALSE)</f>
        <v>3</v>
      </c>
      <c r="E417" s="2">
        <f>VLOOKUP($A417,級距!A:K,11,FALSE)</f>
        <v>2</v>
      </c>
      <c r="F417" s="2">
        <f t="shared" si="8"/>
        <v>1</v>
      </c>
    </row>
    <row r="418" spans="1:6" x14ac:dyDescent="0.25">
      <c r="A418" s="35">
        <v>44015</v>
      </c>
      <c r="B418" s="20">
        <v>-466</v>
      </c>
      <c r="C418" s="2">
        <f>VLOOKUP($A418,級距!$A:$K,9,FALSE)</f>
        <v>4</v>
      </c>
      <c r="D418" s="2">
        <f>VLOOKUP($A418,級距!A:K,10,FALSE)</f>
        <v>9</v>
      </c>
      <c r="E418" s="2">
        <f>VLOOKUP($A418,級距!A:K,11,FALSE)</f>
        <v>3</v>
      </c>
      <c r="F418" s="2">
        <f t="shared" si="8"/>
        <v>1</v>
      </c>
    </row>
    <row r="419" spans="1:6" x14ac:dyDescent="0.25">
      <c r="A419" s="35">
        <v>44013</v>
      </c>
      <c r="B419" s="20">
        <v>-110</v>
      </c>
      <c r="C419" s="2">
        <f>VLOOKUP($A419,級距!$A:$K,9,FALSE)</f>
        <v>7</v>
      </c>
      <c r="D419" s="2">
        <f>VLOOKUP($A419,級距!A:K,10,FALSE)</f>
        <v>4</v>
      </c>
      <c r="E419" s="2">
        <f>VLOOKUP($A419,級距!A:K,11,FALSE)</f>
        <v>1</v>
      </c>
      <c r="F419" s="2">
        <f t="shared" si="8"/>
        <v>1</v>
      </c>
    </row>
    <row r="420" spans="1:6" x14ac:dyDescent="0.25">
      <c r="A420" s="35">
        <v>44004</v>
      </c>
      <c r="B420" s="20">
        <v>-665</v>
      </c>
      <c r="C420" s="2">
        <f>VLOOKUP($A420,級距!$A:$K,9,FALSE)</f>
        <v>8</v>
      </c>
      <c r="D420" s="2">
        <f>VLOOKUP($A420,級距!A:K,10,FALSE)</f>
        <v>2</v>
      </c>
      <c r="E420" s="2">
        <f>VLOOKUP($A420,級距!A:K,11,FALSE)</f>
        <v>1</v>
      </c>
      <c r="F420" s="2">
        <f t="shared" si="8"/>
        <v>1</v>
      </c>
    </row>
    <row r="421" spans="1:6" x14ac:dyDescent="0.25">
      <c r="A421" s="21">
        <v>43994</v>
      </c>
      <c r="B421" s="20">
        <v>-435</v>
      </c>
      <c r="C421" s="2">
        <f>VLOOKUP($A421,級距!$A:$K,9,FALSE)</f>
        <v>10</v>
      </c>
      <c r="D421" s="2">
        <f>VLOOKUP($A421,級距!A:K,10,FALSE)</f>
        <v>6</v>
      </c>
      <c r="E421" s="2">
        <f>VLOOKUP($A421,級距!A:K,11,FALSE)</f>
        <v>1</v>
      </c>
      <c r="F421" s="2">
        <f t="shared" si="8"/>
        <v>1</v>
      </c>
    </row>
    <row r="422" spans="1:6" x14ac:dyDescent="0.25">
      <c r="A422" s="21">
        <v>43991</v>
      </c>
      <c r="B422" s="20">
        <v>205</v>
      </c>
      <c r="C422" s="2">
        <f>VLOOKUP($A422,級距!$A:$K,9,FALSE)</f>
        <v>10</v>
      </c>
      <c r="D422" s="2">
        <f>VLOOKUP($A422,級距!A:K,10,FALSE)</f>
        <v>4</v>
      </c>
      <c r="E422" s="2">
        <f>VLOOKUP($A422,級距!A:K,11,FALSE)</f>
        <v>1</v>
      </c>
      <c r="F422" s="2">
        <f t="shared" si="8"/>
        <v>1</v>
      </c>
    </row>
    <row r="423" spans="1:6" x14ac:dyDescent="0.25">
      <c r="A423" s="35">
        <v>43984</v>
      </c>
      <c r="B423" s="20">
        <v>-1004</v>
      </c>
      <c r="C423" s="2">
        <f>VLOOKUP($A423,級距!$A:$K,9,FALSE)</f>
        <v>9</v>
      </c>
      <c r="D423" s="2">
        <f>VLOOKUP($A423,級距!A:K,10,FALSE)</f>
        <v>3</v>
      </c>
      <c r="E423" s="2">
        <f>VLOOKUP($A423,級距!A:K,11,FALSE)</f>
        <v>1</v>
      </c>
      <c r="F423" s="2">
        <f t="shared" si="8"/>
        <v>1</v>
      </c>
    </row>
    <row r="424" spans="1:6" x14ac:dyDescent="0.25">
      <c r="A424" s="35">
        <v>43983</v>
      </c>
      <c r="B424" s="20">
        <v>1010</v>
      </c>
      <c r="C424" s="2">
        <f>VLOOKUP($A424,級距!$A:$K,9,FALSE)</f>
        <v>10</v>
      </c>
      <c r="D424" s="2">
        <f>VLOOKUP($A424,級距!A:K,10,FALSE)</f>
        <v>10</v>
      </c>
      <c r="E424" s="2">
        <f>VLOOKUP($A424,級距!A:K,11,FALSE)</f>
        <v>4</v>
      </c>
      <c r="F424" s="2">
        <f t="shared" si="8"/>
        <v>1</v>
      </c>
    </row>
    <row r="425" spans="1:6" x14ac:dyDescent="0.25">
      <c r="A425" s="35">
        <v>43980</v>
      </c>
      <c r="B425" s="20">
        <v>340</v>
      </c>
      <c r="C425" s="2">
        <f>VLOOKUP($A425,級距!$A:$K,9,FALSE)</f>
        <v>9</v>
      </c>
      <c r="D425" s="2">
        <f>VLOOKUP($A425,級距!A:K,10,FALSE)</f>
        <v>6</v>
      </c>
      <c r="E425" s="2">
        <f>VLOOKUP($A425,級距!A:K,11,FALSE)</f>
        <v>1</v>
      </c>
      <c r="F425" s="2">
        <f t="shared" si="8"/>
        <v>1</v>
      </c>
    </row>
    <row r="426" spans="1:6" x14ac:dyDescent="0.25">
      <c r="A426" s="35">
        <v>43973</v>
      </c>
      <c r="B426" s="20">
        <v>-1000</v>
      </c>
      <c r="C426" s="2">
        <f>VLOOKUP($A426,級距!$A:$K,9,FALSE)</f>
        <v>10</v>
      </c>
      <c r="D426" s="2">
        <f>VLOOKUP($A426,級距!A:K,10,FALSE)</f>
        <v>2</v>
      </c>
      <c r="E426" s="2">
        <f>VLOOKUP($A426,級距!A:K,11,FALSE)</f>
        <v>1</v>
      </c>
      <c r="F426" s="2">
        <f t="shared" si="8"/>
        <v>1</v>
      </c>
    </row>
    <row r="427" spans="1:6" x14ac:dyDescent="0.25">
      <c r="A427" s="35">
        <v>43963</v>
      </c>
      <c r="B427" s="20">
        <v>605</v>
      </c>
      <c r="C427" s="2">
        <f>VLOOKUP($A427,級距!$A:$K,9,FALSE)</f>
        <v>10</v>
      </c>
      <c r="D427" s="2">
        <f>VLOOKUP($A427,級距!A:K,10,FALSE)</f>
        <v>5</v>
      </c>
      <c r="E427" s="2">
        <f>VLOOKUP($A427,級距!A:K,11,FALSE)</f>
        <v>1</v>
      </c>
      <c r="F427" s="2">
        <f t="shared" si="8"/>
        <v>1</v>
      </c>
    </row>
    <row r="428" spans="1:6" x14ac:dyDescent="0.25">
      <c r="A428" s="35">
        <v>43955</v>
      </c>
      <c r="B428" s="20">
        <v>802</v>
      </c>
      <c r="C428" s="2">
        <f>VLOOKUP($A428,級距!$A:$K,9,FALSE)</f>
        <v>10</v>
      </c>
      <c r="D428" s="2">
        <f>VLOOKUP($A428,級距!A:K,10,FALSE)</f>
        <v>6</v>
      </c>
      <c r="E428" s="2">
        <f>VLOOKUP($A428,級距!A:K,11,FALSE)</f>
        <v>1</v>
      </c>
      <c r="F428" s="2">
        <f t="shared" si="8"/>
        <v>1</v>
      </c>
    </row>
    <row r="429" spans="1:6" x14ac:dyDescent="0.25">
      <c r="A429" s="35">
        <v>43951</v>
      </c>
      <c r="B429" s="20">
        <v>1297</v>
      </c>
      <c r="C429" s="2">
        <f>VLOOKUP($A429,級距!$A:$K,9,FALSE)</f>
        <v>10</v>
      </c>
      <c r="D429" s="2">
        <f>VLOOKUP($A429,級距!A:K,10,FALSE)</f>
        <v>9</v>
      </c>
      <c r="E429" s="2">
        <f>VLOOKUP($A429,級距!A:K,11,FALSE)</f>
        <v>4</v>
      </c>
      <c r="F429" s="2">
        <f t="shared" si="8"/>
        <v>1</v>
      </c>
    </row>
    <row r="430" spans="1:6" x14ac:dyDescent="0.25">
      <c r="A430" s="35">
        <v>43949</v>
      </c>
      <c r="B430" s="20">
        <v>-1000</v>
      </c>
      <c r="C430" s="2">
        <f>VLOOKUP($A430,級距!$A:$K,9,FALSE)</f>
        <v>10</v>
      </c>
      <c r="D430" s="2">
        <f>VLOOKUP($A430,級距!A:K,10,FALSE)</f>
        <v>5</v>
      </c>
      <c r="E430" s="2">
        <f>VLOOKUP($A430,級距!A:K,11,FALSE)</f>
        <v>1</v>
      </c>
      <c r="F430" s="2">
        <f t="shared" si="8"/>
        <v>1</v>
      </c>
    </row>
    <row r="431" spans="1:6" x14ac:dyDescent="0.25">
      <c r="A431" s="35">
        <v>43942</v>
      </c>
      <c r="B431" s="20">
        <v>108</v>
      </c>
      <c r="C431" s="2">
        <f>VLOOKUP($A431,級距!$A:$K,9,FALSE)</f>
        <v>7</v>
      </c>
      <c r="D431" s="2">
        <f>VLOOKUP($A431,級距!A:K,10,FALSE)</f>
        <v>3</v>
      </c>
      <c r="E431" s="2">
        <f>VLOOKUP($A431,級距!A:K,11,FALSE)</f>
        <v>1</v>
      </c>
      <c r="F431" s="2">
        <f t="shared" si="8"/>
        <v>1</v>
      </c>
    </row>
    <row r="432" spans="1:6" x14ac:dyDescent="0.25">
      <c r="A432" s="35">
        <v>43936</v>
      </c>
      <c r="B432" s="20">
        <v>1182</v>
      </c>
      <c r="C432" s="2">
        <f>VLOOKUP($A432,級距!$A:$K,9,FALSE)</f>
        <v>10</v>
      </c>
      <c r="D432" s="2">
        <f>VLOOKUP($A432,級距!A:K,10,FALSE)</f>
        <v>3</v>
      </c>
      <c r="E432" s="2">
        <f>VLOOKUP($A432,級距!A:K,11,FALSE)</f>
        <v>1</v>
      </c>
      <c r="F432" s="2">
        <f t="shared" si="8"/>
        <v>1</v>
      </c>
    </row>
    <row r="433" spans="1:6" x14ac:dyDescent="0.25">
      <c r="A433" s="35">
        <v>43930</v>
      </c>
      <c r="B433" s="20">
        <v>329</v>
      </c>
      <c r="C433" s="2">
        <f>VLOOKUP($A433,級距!$A:$K,9,FALSE)</f>
        <v>10</v>
      </c>
      <c r="D433" s="2">
        <f>VLOOKUP($A433,級距!A:K,10,FALSE)</f>
        <v>1</v>
      </c>
      <c r="E433" s="2">
        <f>VLOOKUP($A433,級距!A:K,11,FALSE)</f>
        <v>1</v>
      </c>
      <c r="F433" s="2">
        <f t="shared" si="8"/>
        <v>1</v>
      </c>
    </row>
    <row r="434" spans="1:6" x14ac:dyDescent="0.25">
      <c r="A434" s="35">
        <v>43929</v>
      </c>
      <c r="B434" s="20">
        <v>944</v>
      </c>
      <c r="C434" s="2" t="e">
        <f>VLOOKUP($A434,級距!$A:$K,9,FALSE)</f>
        <v>#N/A</v>
      </c>
      <c r="D434" s="2">
        <f>VLOOKUP($A434,級距!A:K,10,FALSE)</f>
        <v>6</v>
      </c>
      <c r="E434" s="2" t="e">
        <f>VLOOKUP($A434,級距!A:K,11,FALSE)</f>
        <v>#N/A</v>
      </c>
      <c r="F434" s="2">
        <f t="shared" si="8"/>
        <v>1</v>
      </c>
    </row>
    <row r="435" spans="1:6" x14ac:dyDescent="0.25">
      <c r="A435" s="35">
        <v>43917</v>
      </c>
      <c r="B435" s="20">
        <v>385</v>
      </c>
      <c r="C435" s="2">
        <f>VLOOKUP($A435,級距!$A:$K,9,FALSE)</f>
        <v>10</v>
      </c>
      <c r="D435" s="2">
        <f>VLOOKUP($A435,級距!A:K,10,FALSE)</f>
        <v>8</v>
      </c>
      <c r="E435" s="2">
        <f>VLOOKUP($A435,級距!A:K,11,FALSE)</f>
        <v>4</v>
      </c>
      <c r="F435" s="2">
        <f t="shared" si="8"/>
        <v>1</v>
      </c>
    </row>
    <row r="436" spans="1:6" x14ac:dyDescent="0.25">
      <c r="A436" s="35">
        <v>43916</v>
      </c>
      <c r="B436" s="20">
        <v>90</v>
      </c>
      <c r="C436" s="2" t="e">
        <f>VLOOKUP($A436,級距!$A:$K,9,FALSE)</f>
        <v>#N/A</v>
      </c>
      <c r="D436" s="2">
        <f>VLOOKUP($A436,級距!A:K,10,FALSE)</f>
        <v>4</v>
      </c>
      <c r="E436" s="2" t="e">
        <f>VLOOKUP($A436,級距!A:K,11,FALSE)</f>
        <v>#N/A</v>
      </c>
      <c r="F436" s="2">
        <f t="shared" si="8"/>
        <v>1</v>
      </c>
    </row>
    <row r="437" spans="1:6" x14ac:dyDescent="0.25">
      <c r="A437" s="35">
        <v>43913</v>
      </c>
      <c r="B437" s="20">
        <v>1990</v>
      </c>
      <c r="C437" s="2" t="e">
        <f>VLOOKUP($A437,級距!$A:$K,9,FALSE)</f>
        <v>#N/A</v>
      </c>
      <c r="D437" s="2">
        <f>VLOOKUP($A437,級距!A:K,10,FALSE)</f>
        <v>2</v>
      </c>
      <c r="E437" s="2" t="e">
        <f>VLOOKUP($A437,級距!A:K,11,FALSE)</f>
        <v>#N/A</v>
      </c>
      <c r="F437" s="2">
        <f t="shared" si="8"/>
        <v>1</v>
      </c>
    </row>
    <row r="438" spans="1:6" x14ac:dyDescent="0.25">
      <c r="A438" s="35">
        <v>43909</v>
      </c>
      <c r="B438" s="20">
        <v>-1006</v>
      </c>
      <c r="C438" s="2" t="e">
        <f>VLOOKUP($A438,級距!$A:$K,9,FALSE)</f>
        <v>#N/A</v>
      </c>
      <c r="D438" s="2">
        <f>VLOOKUP($A438,級距!A:K,10,FALSE)</f>
        <v>4</v>
      </c>
      <c r="E438" s="2" t="e">
        <f>VLOOKUP($A438,級距!A:K,11,FALSE)</f>
        <v>#N/A</v>
      </c>
      <c r="F438" s="2">
        <f t="shared" si="8"/>
        <v>1</v>
      </c>
    </row>
    <row r="439" spans="1:6" x14ac:dyDescent="0.25">
      <c r="A439" s="35">
        <v>43903</v>
      </c>
      <c r="B439" s="20">
        <v>-1230</v>
      </c>
      <c r="C439" s="2" t="e">
        <f>VLOOKUP($A439,級距!$A:$K,9,FALSE)</f>
        <v>#N/A</v>
      </c>
      <c r="D439" s="2">
        <f>VLOOKUP($A439,級距!A:K,10,FALSE)</f>
        <v>5</v>
      </c>
      <c r="E439" s="2" t="e">
        <f>VLOOKUP($A439,級距!A:K,11,FALSE)</f>
        <v>#N/A</v>
      </c>
      <c r="F439" s="2">
        <f t="shared" si="8"/>
        <v>1</v>
      </c>
    </row>
    <row r="440" spans="1:6" x14ac:dyDescent="0.25">
      <c r="A440" s="35">
        <v>43902</v>
      </c>
      <c r="B440" s="20">
        <v>4277</v>
      </c>
      <c r="C440" s="2">
        <f>VLOOKUP($A440,級距!$A:$K,9,FALSE)</f>
        <v>10</v>
      </c>
      <c r="D440" s="2">
        <f>VLOOKUP($A440,級距!A:K,10,FALSE)</f>
        <v>9</v>
      </c>
      <c r="E440" s="2">
        <f>VLOOKUP($A440,級距!A:K,11,FALSE)</f>
        <v>4</v>
      </c>
      <c r="F440" s="2">
        <f t="shared" si="8"/>
        <v>1</v>
      </c>
    </row>
    <row r="441" spans="1:6" x14ac:dyDescent="0.25">
      <c r="A441" s="35">
        <v>43901</v>
      </c>
      <c r="B441" s="20">
        <v>208</v>
      </c>
      <c r="C441" s="2">
        <f>VLOOKUP($A441,級距!$A:$K,9,FALSE)</f>
        <v>10</v>
      </c>
      <c r="D441" s="2">
        <f>VLOOKUP($A441,級距!A:K,10,FALSE)</f>
        <v>2</v>
      </c>
      <c r="E441" s="2">
        <f>VLOOKUP($A441,級距!A:K,11,FALSE)</f>
        <v>1</v>
      </c>
      <c r="F441" s="2">
        <f t="shared" si="8"/>
        <v>1</v>
      </c>
    </row>
    <row r="442" spans="1:6" x14ac:dyDescent="0.25">
      <c r="A442" s="35">
        <v>43899</v>
      </c>
      <c r="B442" s="20">
        <v>1045</v>
      </c>
      <c r="C442" s="2">
        <f>VLOOKUP($A442,級距!$A:$K,9,FALSE)</f>
        <v>10</v>
      </c>
      <c r="D442" s="2">
        <f>VLOOKUP($A442,級距!A:K,10,FALSE)</f>
        <v>7</v>
      </c>
      <c r="E442" s="2">
        <f>VLOOKUP($A442,級距!A:K,11,FALSE)</f>
        <v>4</v>
      </c>
      <c r="F442" s="2">
        <f t="shared" si="8"/>
        <v>1</v>
      </c>
    </row>
    <row r="443" spans="1:6" x14ac:dyDescent="0.25">
      <c r="A443" s="35">
        <v>43896</v>
      </c>
      <c r="B443" s="20">
        <v>723</v>
      </c>
      <c r="C443" s="2">
        <f>VLOOKUP($A443,級距!$A:$K,9,FALSE)</f>
        <v>8</v>
      </c>
      <c r="D443" s="2">
        <f>VLOOKUP($A443,級距!A:K,10,FALSE)</f>
        <v>10</v>
      </c>
      <c r="E443" s="2">
        <f>VLOOKUP($A443,級距!A:K,11,FALSE)</f>
        <v>4</v>
      </c>
      <c r="F443" s="2">
        <f t="shared" si="8"/>
        <v>1</v>
      </c>
    </row>
    <row r="444" spans="1:6" x14ac:dyDescent="0.25">
      <c r="A444" s="35">
        <v>43889</v>
      </c>
      <c r="B444" s="20">
        <v>903</v>
      </c>
      <c r="C444" s="2">
        <f>VLOOKUP($A444,級距!$A:$K,9,FALSE)</f>
        <v>9</v>
      </c>
      <c r="D444" s="2">
        <f>VLOOKUP($A444,級距!A:K,10,FALSE)</f>
        <v>8</v>
      </c>
      <c r="E444" s="2">
        <f>VLOOKUP($A444,級距!A:K,11,FALSE)</f>
        <v>4</v>
      </c>
      <c r="F444" s="2">
        <f t="shared" si="8"/>
        <v>1</v>
      </c>
    </row>
    <row r="445" spans="1:6" x14ac:dyDescent="0.25">
      <c r="A445" s="35">
        <v>43888</v>
      </c>
      <c r="B445" s="20">
        <v>958</v>
      </c>
      <c r="C445" s="2">
        <f>VLOOKUP($A445,級距!$A:$K,9,FALSE)</f>
        <v>10</v>
      </c>
      <c r="D445" s="2">
        <f>VLOOKUP($A445,級距!A:K,10,FALSE)</f>
        <v>9</v>
      </c>
      <c r="E445" s="2">
        <f>VLOOKUP($A445,級距!A:K,11,FALSE)</f>
        <v>4</v>
      </c>
      <c r="F445" s="2">
        <f t="shared" si="8"/>
        <v>1</v>
      </c>
    </row>
    <row r="446" spans="1:6" x14ac:dyDescent="0.25">
      <c r="A446" s="35">
        <v>43887</v>
      </c>
      <c r="B446" s="20">
        <v>200</v>
      </c>
      <c r="C446" s="2">
        <f>VLOOKUP($A446,級距!$A:$K,9,FALSE)</f>
        <v>3</v>
      </c>
      <c r="D446" s="2">
        <f>VLOOKUP($A446,級距!A:K,10,FALSE)</f>
        <v>6</v>
      </c>
      <c r="E446" s="2">
        <f>VLOOKUP($A446,級距!A:K,11,FALSE)</f>
        <v>2</v>
      </c>
      <c r="F446" s="2">
        <f t="shared" si="8"/>
        <v>1</v>
      </c>
    </row>
    <row r="447" spans="1:6" x14ac:dyDescent="0.25">
      <c r="A447" s="35">
        <v>43885</v>
      </c>
      <c r="B447" s="20">
        <v>-338</v>
      </c>
      <c r="C447" s="2">
        <f>VLOOKUP($A447,級距!$A:$K,9,FALSE)</f>
        <v>4</v>
      </c>
      <c r="D447" s="2">
        <f>VLOOKUP($A447,級距!A:K,10,FALSE)</f>
        <v>5</v>
      </c>
      <c r="E447" s="2">
        <f>VLOOKUP($A447,級距!A:K,11,FALSE)</f>
        <v>2</v>
      </c>
      <c r="F447" s="2">
        <f t="shared" si="8"/>
        <v>1</v>
      </c>
    </row>
    <row r="448" spans="1:6" x14ac:dyDescent="0.25">
      <c r="A448" s="35">
        <v>43879</v>
      </c>
      <c r="B448" s="20">
        <v>380</v>
      </c>
      <c r="C448" s="2">
        <f>VLOOKUP($A448,級距!$A:$K,9,FALSE)</f>
        <v>5</v>
      </c>
      <c r="D448" s="2">
        <f>VLOOKUP($A448,級距!A:K,10,FALSE)</f>
        <v>10</v>
      </c>
      <c r="E448" s="2">
        <f>VLOOKUP($A448,級距!A:K,11,FALSE)</f>
        <v>3</v>
      </c>
      <c r="F448" s="2">
        <f t="shared" si="8"/>
        <v>1</v>
      </c>
    </row>
    <row r="449" spans="1:6" x14ac:dyDescent="0.25">
      <c r="A449" s="35">
        <v>43873</v>
      </c>
      <c r="B449" s="20">
        <v>394</v>
      </c>
      <c r="C449" s="2">
        <f>VLOOKUP($A449,級距!$A:$K,9,FALSE)</f>
        <v>5</v>
      </c>
      <c r="D449" s="2">
        <f>VLOOKUP($A449,級距!A:K,10,FALSE)</f>
        <v>8</v>
      </c>
      <c r="E449" s="2">
        <f>VLOOKUP($A449,級距!A:K,11,FALSE)</f>
        <v>3</v>
      </c>
      <c r="F449" s="2">
        <f t="shared" si="8"/>
        <v>1</v>
      </c>
    </row>
    <row r="450" spans="1:6" x14ac:dyDescent="0.25">
      <c r="A450" s="35">
        <v>43871</v>
      </c>
      <c r="B450" s="20">
        <v>152</v>
      </c>
      <c r="C450" s="2">
        <f>VLOOKUP($A450,級距!$A:$K,9,FALSE)</f>
        <v>8</v>
      </c>
      <c r="D450" s="2">
        <f>VLOOKUP($A450,級距!A:K,10,FALSE)</f>
        <v>8</v>
      </c>
      <c r="E450" s="2">
        <f>VLOOKUP($A450,級距!A:K,11,FALSE)</f>
        <v>4</v>
      </c>
      <c r="F450" s="2">
        <f t="shared" ref="F450:F458" si="9">IF(B450&lt;&gt;0,1,0)</f>
        <v>1</v>
      </c>
    </row>
    <row r="451" spans="1:6" x14ac:dyDescent="0.25">
      <c r="A451" s="35">
        <v>43867</v>
      </c>
      <c r="B451" s="20">
        <v>-335</v>
      </c>
      <c r="C451" s="2">
        <f>VLOOKUP($A451,級距!$A:$K,9,FALSE)</f>
        <v>2</v>
      </c>
      <c r="D451" s="2">
        <f>VLOOKUP($A451,級距!A:K,10,FALSE)</f>
        <v>3</v>
      </c>
      <c r="E451" s="2">
        <f>VLOOKUP($A451,級距!A:K,11,FALSE)</f>
        <v>2</v>
      </c>
      <c r="F451" s="2">
        <f t="shared" si="9"/>
        <v>1</v>
      </c>
    </row>
    <row r="452" spans="1:6" x14ac:dyDescent="0.25">
      <c r="A452" s="35">
        <v>43866</v>
      </c>
      <c r="B452" s="20">
        <v>257</v>
      </c>
      <c r="C452" s="2">
        <f>VLOOKUP($A452,級距!$A:$K,9,FALSE)</f>
        <v>6</v>
      </c>
      <c r="D452" s="2">
        <f>VLOOKUP($A452,級距!A:K,10,FALSE)</f>
        <v>6</v>
      </c>
      <c r="E452" s="2">
        <f>VLOOKUP($A452,級距!A:K,11,FALSE)</f>
        <v>1</v>
      </c>
      <c r="F452" s="2">
        <f t="shared" si="9"/>
        <v>1</v>
      </c>
    </row>
    <row r="453" spans="1:6" x14ac:dyDescent="0.25">
      <c r="A453" s="35">
        <v>43864</v>
      </c>
      <c r="B453" s="20">
        <v>-1004</v>
      </c>
      <c r="C453" s="2">
        <f>VLOOKUP($A453,級距!$A:$K,9,FALSE)</f>
        <v>10</v>
      </c>
      <c r="D453" s="2">
        <f>VLOOKUP($A453,級距!A:K,10,FALSE)</f>
        <v>6</v>
      </c>
      <c r="E453" s="2">
        <f>VLOOKUP($A453,級距!A:K,11,FALSE)</f>
        <v>1</v>
      </c>
      <c r="F453" s="2">
        <f t="shared" si="9"/>
        <v>1</v>
      </c>
    </row>
    <row r="454" spans="1:6" x14ac:dyDescent="0.25">
      <c r="A454" s="35">
        <v>43851</v>
      </c>
      <c r="B454" s="20">
        <v>-84</v>
      </c>
      <c r="C454" s="2">
        <f>VLOOKUP($A454,級距!$A:$K,9,FALSE)</f>
        <v>3</v>
      </c>
      <c r="D454" s="2">
        <f>VLOOKUP($A454,級距!A:K,10,FALSE)</f>
        <v>2</v>
      </c>
      <c r="E454" s="2">
        <f>VLOOKUP($A454,級距!A:K,11,FALSE)</f>
        <v>2</v>
      </c>
      <c r="F454" s="2">
        <f t="shared" si="9"/>
        <v>1</v>
      </c>
    </row>
    <row r="455" spans="1:6" x14ac:dyDescent="0.25">
      <c r="A455" s="35">
        <v>43847</v>
      </c>
      <c r="B455" s="20">
        <v>-28</v>
      </c>
      <c r="C455" s="2">
        <f>VLOOKUP($A455,級距!$A:$K,9,FALSE)</f>
        <v>5</v>
      </c>
      <c r="D455" s="2">
        <f>VLOOKUP($A455,級距!A:K,10,FALSE)</f>
        <v>6</v>
      </c>
      <c r="E455" s="2">
        <f>VLOOKUP($A455,級距!A:K,11,FALSE)</f>
        <v>2</v>
      </c>
      <c r="F455" s="2">
        <f t="shared" si="9"/>
        <v>1</v>
      </c>
    </row>
    <row r="456" spans="1:6" x14ac:dyDescent="0.25">
      <c r="A456" s="35">
        <v>43840</v>
      </c>
      <c r="B456" s="20">
        <v>310</v>
      </c>
      <c r="C456" s="2">
        <f>VLOOKUP($A456,級距!$A:$K,9,FALSE)</f>
        <v>4</v>
      </c>
      <c r="D456" s="2">
        <f>VLOOKUP($A456,級距!A:K,10,FALSE)</f>
        <v>6</v>
      </c>
      <c r="E456" s="2">
        <f>VLOOKUP($A456,級距!A:K,11,FALSE)</f>
        <v>2</v>
      </c>
      <c r="F456" s="2">
        <f t="shared" si="9"/>
        <v>1</v>
      </c>
    </row>
    <row r="457" spans="1:6" x14ac:dyDescent="0.25">
      <c r="A457" s="35">
        <v>43838</v>
      </c>
      <c r="B457" s="20">
        <v>-1000</v>
      </c>
      <c r="C457" s="2">
        <f>VLOOKUP($A457,級距!$A:$K,9,FALSE)</f>
        <v>8</v>
      </c>
      <c r="D457" s="2">
        <f>VLOOKUP($A457,級距!A:K,10,FALSE)</f>
        <v>2</v>
      </c>
      <c r="E457" s="2">
        <f>VLOOKUP($A457,級距!A:K,11,FALSE)</f>
        <v>1</v>
      </c>
      <c r="F457" s="2">
        <f t="shared" si="9"/>
        <v>1</v>
      </c>
    </row>
    <row r="458" spans="1:6" x14ac:dyDescent="0.25">
      <c r="A458" s="35">
        <v>43836</v>
      </c>
      <c r="B458" s="20">
        <v>719</v>
      </c>
      <c r="C458" s="2">
        <f>VLOOKUP($A458,級距!$A:$K,9,FALSE)</f>
        <v>8</v>
      </c>
      <c r="D458" s="2">
        <f>VLOOKUP($A458,級距!A:K,10,FALSE)</f>
        <v>9</v>
      </c>
      <c r="E458" s="2">
        <f>VLOOKUP($A458,級距!A:K,11,FALSE)</f>
        <v>4</v>
      </c>
      <c r="F458" s="2">
        <f t="shared" si="9"/>
        <v>1</v>
      </c>
    </row>
    <row r="459" spans="1:6" x14ac:dyDescent="0.25">
      <c r="A459" s="35"/>
    </row>
    <row r="460" spans="1:6" x14ac:dyDescent="0.25">
      <c r="A460" s="35"/>
    </row>
    <row r="461" spans="1:6" x14ac:dyDescent="0.25">
      <c r="A461" s="35"/>
    </row>
    <row r="462" spans="1:6" x14ac:dyDescent="0.25">
      <c r="A462" s="35"/>
    </row>
    <row r="463" spans="1:6" x14ac:dyDescent="0.25">
      <c r="A463" s="35"/>
    </row>
    <row r="464" spans="1:6" x14ac:dyDescent="0.25">
      <c r="A464" s="35"/>
    </row>
    <row r="465" spans="1:1" x14ac:dyDescent="0.25">
      <c r="A465" s="35"/>
    </row>
    <row r="466" spans="1:1" x14ac:dyDescent="0.25">
      <c r="A466" s="35"/>
    </row>
    <row r="467" spans="1:1" x14ac:dyDescent="0.25">
      <c r="A467" s="35"/>
    </row>
    <row r="468" spans="1:1" x14ac:dyDescent="0.25">
      <c r="A468" s="35"/>
    </row>
    <row r="469" spans="1:1" x14ac:dyDescent="0.25">
      <c r="A469" s="35"/>
    </row>
    <row r="470" spans="1:1" x14ac:dyDescent="0.25">
      <c r="A470" s="35"/>
    </row>
    <row r="471" spans="1:1" x14ac:dyDescent="0.25">
      <c r="A471" s="35"/>
    </row>
    <row r="472" spans="1:1" x14ac:dyDescent="0.25">
      <c r="A472" s="35"/>
    </row>
    <row r="473" spans="1:1" x14ac:dyDescent="0.25">
      <c r="A473" s="35"/>
    </row>
    <row r="474" spans="1:1" x14ac:dyDescent="0.25">
      <c r="A474" s="35"/>
    </row>
    <row r="475" spans="1:1" x14ac:dyDescent="0.25">
      <c r="A475" s="35"/>
    </row>
    <row r="476" spans="1:1" x14ac:dyDescent="0.25">
      <c r="A476" s="35"/>
    </row>
    <row r="477" spans="1:1" x14ac:dyDescent="0.25">
      <c r="A477" s="35"/>
    </row>
    <row r="478" spans="1:1" x14ac:dyDescent="0.25">
      <c r="A478" s="35"/>
    </row>
    <row r="479" spans="1:1" x14ac:dyDescent="0.25">
      <c r="A479" s="35"/>
    </row>
    <row r="480" spans="1:1" x14ac:dyDescent="0.25">
      <c r="A480" s="35"/>
    </row>
    <row r="481" spans="1:1" x14ac:dyDescent="0.25">
      <c r="A481" s="35"/>
    </row>
    <row r="482" spans="1:1" x14ac:dyDescent="0.25">
      <c r="A482" s="35"/>
    </row>
    <row r="483" spans="1:1" x14ac:dyDescent="0.25">
      <c r="A483" s="35"/>
    </row>
    <row r="484" spans="1:1" x14ac:dyDescent="0.25">
      <c r="A484" s="35"/>
    </row>
    <row r="485" spans="1:1" x14ac:dyDescent="0.25">
      <c r="A485" s="35"/>
    </row>
    <row r="486" spans="1:1" x14ac:dyDescent="0.25">
      <c r="A486" s="35"/>
    </row>
    <row r="487" spans="1:1" x14ac:dyDescent="0.25">
      <c r="A487" s="35"/>
    </row>
    <row r="488" spans="1:1" x14ac:dyDescent="0.25">
      <c r="A488" s="35"/>
    </row>
    <row r="489" spans="1:1" x14ac:dyDescent="0.25">
      <c r="A489" s="35"/>
    </row>
    <row r="490" spans="1:1" x14ac:dyDescent="0.25">
      <c r="A490" s="35"/>
    </row>
    <row r="491" spans="1:1" x14ac:dyDescent="0.25">
      <c r="A491" s="35"/>
    </row>
    <row r="492" spans="1:1" x14ac:dyDescent="0.25">
      <c r="A492" s="35"/>
    </row>
    <row r="493" spans="1:1" x14ac:dyDescent="0.25">
      <c r="A493" s="35"/>
    </row>
    <row r="494" spans="1:1" x14ac:dyDescent="0.25">
      <c r="A494" s="35"/>
    </row>
    <row r="495" spans="1:1" x14ac:dyDescent="0.25">
      <c r="A495" s="35"/>
    </row>
    <row r="496" spans="1:1" x14ac:dyDescent="0.25">
      <c r="A496" s="35"/>
    </row>
    <row r="497" spans="1:1" x14ac:dyDescent="0.25">
      <c r="A497" s="35"/>
    </row>
    <row r="498" spans="1:1" x14ac:dyDescent="0.25">
      <c r="A498" s="35"/>
    </row>
    <row r="499" spans="1:1" x14ac:dyDescent="0.25">
      <c r="A499" s="35"/>
    </row>
    <row r="500" spans="1:1" x14ac:dyDescent="0.25">
      <c r="A500" s="35"/>
    </row>
    <row r="501" spans="1:1" x14ac:dyDescent="0.25">
      <c r="A501" s="35"/>
    </row>
    <row r="502" spans="1:1" x14ac:dyDescent="0.25">
      <c r="A502" s="35"/>
    </row>
    <row r="503" spans="1:1" x14ac:dyDescent="0.25">
      <c r="A503" s="35"/>
    </row>
    <row r="504" spans="1:1" x14ac:dyDescent="0.25">
      <c r="A504" s="35"/>
    </row>
    <row r="505" spans="1:1" x14ac:dyDescent="0.25">
      <c r="A505" s="35"/>
    </row>
    <row r="506" spans="1:1" x14ac:dyDescent="0.25">
      <c r="A506" s="35"/>
    </row>
    <row r="507" spans="1:1" x14ac:dyDescent="0.25">
      <c r="A507" s="35"/>
    </row>
    <row r="508" spans="1:1" x14ac:dyDescent="0.25">
      <c r="A508" s="35"/>
    </row>
    <row r="509" spans="1:1" x14ac:dyDescent="0.25">
      <c r="A509" s="35"/>
    </row>
    <row r="510" spans="1:1" x14ac:dyDescent="0.25">
      <c r="A510" s="35"/>
    </row>
    <row r="511" spans="1:1" x14ac:dyDescent="0.25">
      <c r="A511" s="35"/>
    </row>
    <row r="512" spans="1:1" x14ac:dyDescent="0.25">
      <c r="A512" s="35"/>
    </row>
    <row r="513" spans="1:1" x14ac:dyDescent="0.25">
      <c r="A513" s="35"/>
    </row>
    <row r="514" spans="1:1" x14ac:dyDescent="0.25">
      <c r="A514" s="35"/>
    </row>
    <row r="515" spans="1:1" x14ac:dyDescent="0.25">
      <c r="A515" s="35"/>
    </row>
    <row r="516" spans="1:1" x14ac:dyDescent="0.25">
      <c r="A516" s="35"/>
    </row>
    <row r="517" spans="1:1" x14ac:dyDescent="0.25">
      <c r="A517" s="35"/>
    </row>
    <row r="518" spans="1:1" x14ac:dyDescent="0.25">
      <c r="A518" s="35"/>
    </row>
    <row r="519" spans="1:1" x14ac:dyDescent="0.25">
      <c r="A519" s="35"/>
    </row>
    <row r="520" spans="1:1" x14ac:dyDescent="0.25">
      <c r="A520" s="35"/>
    </row>
    <row r="521" spans="1:1" x14ac:dyDescent="0.25">
      <c r="A521" s="35"/>
    </row>
    <row r="522" spans="1:1" x14ac:dyDescent="0.25">
      <c r="A522" s="35"/>
    </row>
    <row r="523" spans="1:1" x14ac:dyDescent="0.25">
      <c r="A523" s="35"/>
    </row>
    <row r="524" spans="1:1" x14ac:dyDescent="0.25">
      <c r="A524" s="35"/>
    </row>
    <row r="525" spans="1:1" x14ac:dyDescent="0.25">
      <c r="A525" s="35"/>
    </row>
    <row r="526" spans="1:1" x14ac:dyDescent="0.25">
      <c r="A526" s="35"/>
    </row>
    <row r="527" spans="1:1" x14ac:dyDescent="0.25">
      <c r="A527" s="35"/>
    </row>
    <row r="528" spans="1:1" x14ac:dyDescent="0.25">
      <c r="A528" s="35"/>
    </row>
    <row r="529" spans="1:1" x14ac:dyDescent="0.25">
      <c r="A529" s="35"/>
    </row>
    <row r="530" spans="1:1" x14ac:dyDescent="0.25">
      <c r="A530" s="35"/>
    </row>
    <row r="531" spans="1:1" x14ac:dyDescent="0.25">
      <c r="A531" s="35"/>
    </row>
    <row r="532" spans="1:1" x14ac:dyDescent="0.25">
      <c r="A532" s="35"/>
    </row>
    <row r="533" spans="1:1" x14ac:dyDescent="0.25">
      <c r="A533" s="35"/>
    </row>
    <row r="534" spans="1:1" x14ac:dyDescent="0.25">
      <c r="A534" s="35"/>
    </row>
    <row r="535" spans="1:1" x14ac:dyDescent="0.25">
      <c r="A535" s="35"/>
    </row>
    <row r="536" spans="1:1" x14ac:dyDescent="0.25">
      <c r="A536" s="35"/>
    </row>
    <row r="537" spans="1:1" x14ac:dyDescent="0.25">
      <c r="A537" s="35"/>
    </row>
    <row r="538" spans="1:1" x14ac:dyDescent="0.25">
      <c r="A538" s="35"/>
    </row>
    <row r="539" spans="1:1" x14ac:dyDescent="0.25">
      <c r="A539" s="35"/>
    </row>
    <row r="540" spans="1:1" x14ac:dyDescent="0.25">
      <c r="A540" s="35"/>
    </row>
    <row r="541" spans="1:1" x14ac:dyDescent="0.25">
      <c r="A541" s="35"/>
    </row>
    <row r="542" spans="1:1" x14ac:dyDescent="0.25">
      <c r="A542" s="35"/>
    </row>
    <row r="543" spans="1:1" x14ac:dyDescent="0.25">
      <c r="A543" s="35"/>
    </row>
    <row r="544" spans="1:1" x14ac:dyDescent="0.25">
      <c r="A544" s="35"/>
    </row>
    <row r="545" spans="1:1" x14ac:dyDescent="0.25">
      <c r="A545" s="35"/>
    </row>
    <row r="546" spans="1:1" x14ac:dyDescent="0.25">
      <c r="A546" s="35"/>
    </row>
    <row r="547" spans="1:1" x14ac:dyDescent="0.25">
      <c r="A547" s="35"/>
    </row>
    <row r="548" spans="1:1" x14ac:dyDescent="0.25">
      <c r="A548" s="35"/>
    </row>
    <row r="549" spans="1:1" x14ac:dyDescent="0.25">
      <c r="A549" s="35"/>
    </row>
    <row r="550" spans="1:1" x14ac:dyDescent="0.25">
      <c r="A550" s="35"/>
    </row>
    <row r="551" spans="1:1" x14ac:dyDescent="0.25">
      <c r="A551" s="35"/>
    </row>
    <row r="552" spans="1:1" x14ac:dyDescent="0.25">
      <c r="A552" s="35"/>
    </row>
    <row r="553" spans="1:1" x14ac:dyDescent="0.25">
      <c r="A553" s="35"/>
    </row>
    <row r="554" spans="1:1" x14ac:dyDescent="0.25">
      <c r="A554" s="35"/>
    </row>
    <row r="555" spans="1:1" x14ac:dyDescent="0.25">
      <c r="A555" s="35"/>
    </row>
    <row r="556" spans="1:1" x14ac:dyDescent="0.25">
      <c r="A556" s="35"/>
    </row>
    <row r="557" spans="1:1" x14ac:dyDescent="0.25">
      <c r="A557" s="35"/>
    </row>
    <row r="558" spans="1:1" x14ac:dyDescent="0.25">
      <c r="A558" s="35"/>
    </row>
    <row r="559" spans="1:1" x14ac:dyDescent="0.25">
      <c r="A559" s="35"/>
    </row>
    <row r="560" spans="1:1" x14ac:dyDescent="0.25">
      <c r="A560" s="35"/>
    </row>
    <row r="561" spans="1:1" x14ac:dyDescent="0.25">
      <c r="A561" s="35"/>
    </row>
    <row r="562" spans="1:1" x14ac:dyDescent="0.25">
      <c r="A562" s="35"/>
    </row>
    <row r="563" spans="1:1" x14ac:dyDescent="0.25">
      <c r="A563" s="35"/>
    </row>
    <row r="564" spans="1:1" x14ac:dyDescent="0.25">
      <c r="A564" s="35"/>
    </row>
    <row r="565" spans="1:1" x14ac:dyDescent="0.25">
      <c r="A565" s="35"/>
    </row>
    <row r="566" spans="1:1" x14ac:dyDescent="0.25">
      <c r="A566" s="35"/>
    </row>
    <row r="567" spans="1:1" x14ac:dyDescent="0.25">
      <c r="A567" s="35"/>
    </row>
    <row r="568" spans="1:1" x14ac:dyDescent="0.25">
      <c r="A568" s="35"/>
    </row>
    <row r="569" spans="1:1" x14ac:dyDescent="0.25">
      <c r="A569" s="35"/>
    </row>
    <row r="570" spans="1:1" x14ac:dyDescent="0.25">
      <c r="A570" s="35"/>
    </row>
    <row r="571" spans="1:1" x14ac:dyDescent="0.25">
      <c r="A571" s="35"/>
    </row>
    <row r="572" spans="1:1" x14ac:dyDescent="0.25">
      <c r="A572" s="35"/>
    </row>
    <row r="573" spans="1:1" x14ac:dyDescent="0.25">
      <c r="A573" s="35"/>
    </row>
    <row r="574" spans="1:1" x14ac:dyDescent="0.25">
      <c r="A574" s="35"/>
    </row>
    <row r="575" spans="1:1" x14ac:dyDescent="0.25">
      <c r="A575" s="35"/>
    </row>
    <row r="576" spans="1:1" x14ac:dyDescent="0.25">
      <c r="A576" s="35"/>
    </row>
    <row r="577" spans="1:1" x14ac:dyDescent="0.25">
      <c r="A577" s="35"/>
    </row>
    <row r="578" spans="1:1" x14ac:dyDescent="0.25">
      <c r="A578" s="35"/>
    </row>
    <row r="579" spans="1:1" x14ac:dyDescent="0.25">
      <c r="A579" s="35"/>
    </row>
    <row r="580" spans="1:1" x14ac:dyDescent="0.25">
      <c r="A580" s="35"/>
    </row>
    <row r="581" spans="1:1" x14ac:dyDescent="0.25">
      <c r="A581" s="35"/>
    </row>
    <row r="582" spans="1:1" x14ac:dyDescent="0.25">
      <c r="A582" s="35"/>
    </row>
    <row r="583" spans="1:1" x14ac:dyDescent="0.25">
      <c r="A583" s="35"/>
    </row>
    <row r="584" spans="1:1" x14ac:dyDescent="0.25">
      <c r="A584" s="35"/>
    </row>
    <row r="585" spans="1:1" x14ac:dyDescent="0.25">
      <c r="A585" s="35"/>
    </row>
    <row r="586" spans="1:1" x14ac:dyDescent="0.25">
      <c r="A586" s="35"/>
    </row>
    <row r="587" spans="1:1" x14ac:dyDescent="0.25">
      <c r="A587" s="35"/>
    </row>
    <row r="588" spans="1:1" x14ac:dyDescent="0.25">
      <c r="A588" s="35"/>
    </row>
    <row r="589" spans="1:1" x14ac:dyDescent="0.25">
      <c r="A589" s="35"/>
    </row>
    <row r="590" spans="1:1" x14ac:dyDescent="0.25">
      <c r="A590" s="35"/>
    </row>
    <row r="591" spans="1:1" x14ac:dyDescent="0.25">
      <c r="A591" s="35"/>
    </row>
    <row r="592" spans="1:1" x14ac:dyDescent="0.25">
      <c r="A592" s="35"/>
    </row>
    <row r="593" spans="1:1" x14ac:dyDescent="0.25">
      <c r="A593" s="35"/>
    </row>
    <row r="594" spans="1:1" x14ac:dyDescent="0.25">
      <c r="A594" s="35"/>
    </row>
    <row r="595" spans="1:1" x14ac:dyDescent="0.25">
      <c r="A595" s="35"/>
    </row>
    <row r="596" spans="1:1" x14ac:dyDescent="0.25">
      <c r="A596" s="35"/>
    </row>
    <row r="597" spans="1:1" x14ac:dyDescent="0.25">
      <c r="A597" s="35"/>
    </row>
    <row r="598" spans="1:1" x14ac:dyDescent="0.25">
      <c r="A598" s="35"/>
    </row>
    <row r="599" spans="1:1" x14ac:dyDescent="0.25">
      <c r="A599" s="35"/>
    </row>
    <row r="600" spans="1:1" x14ac:dyDescent="0.25">
      <c r="A600" s="35"/>
    </row>
    <row r="601" spans="1:1" x14ac:dyDescent="0.25">
      <c r="A601" s="35"/>
    </row>
    <row r="602" spans="1:1" x14ac:dyDescent="0.25">
      <c r="A602" s="35"/>
    </row>
    <row r="603" spans="1:1" x14ac:dyDescent="0.25">
      <c r="A603" s="35"/>
    </row>
    <row r="604" spans="1:1" x14ac:dyDescent="0.25">
      <c r="A604" s="35"/>
    </row>
    <row r="605" spans="1:1" x14ac:dyDescent="0.25">
      <c r="A605" s="35"/>
    </row>
    <row r="606" spans="1:1" x14ac:dyDescent="0.25">
      <c r="A606" s="35"/>
    </row>
    <row r="607" spans="1:1" x14ac:dyDescent="0.25">
      <c r="A607" s="35"/>
    </row>
    <row r="608" spans="1:1" x14ac:dyDescent="0.25">
      <c r="A608" s="35"/>
    </row>
    <row r="609" spans="1:1" x14ac:dyDescent="0.25">
      <c r="A609" s="35"/>
    </row>
    <row r="610" spans="1:1" x14ac:dyDescent="0.25">
      <c r="A610" s="35"/>
    </row>
    <row r="611" spans="1:1" x14ac:dyDescent="0.25">
      <c r="A611" s="35"/>
    </row>
    <row r="612" spans="1:1" x14ac:dyDescent="0.25">
      <c r="A612" s="35"/>
    </row>
    <row r="613" spans="1:1" x14ac:dyDescent="0.25">
      <c r="A613" s="35"/>
    </row>
    <row r="614" spans="1:1" x14ac:dyDescent="0.25">
      <c r="A614" s="35"/>
    </row>
    <row r="615" spans="1:1" x14ac:dyDescent="0.25">
      <c r="A615" s="35"/>
    </row>
    <row r="616" spans="1:1" x14ac:dyDescent="0.25">
      <c r="A616" s="35"/>
    </row>
    <row r="617" spans="1:1" x14ac:dyDescent="0.25">
      <c r="A617" s="35"/>
    </row>
    <row r="618" spans="1:1" x14ac:dyDescent="0.25">
      <c r="A618" s="35"/>
    </row>
    <row r="619" spans="1:1" x14ac:dyDescent="0.25">
      <c r="A619" s="35"/>
    </row>
    <row r="620" spans="1:1" x14ac:dyDescent="0.25">
      <c r="A620" s="35"/>
    </row>
    <row r="621" spans="1:1" x14ac:dyDescent="0.25">
      <c r="A621" s="35"/>
    </row>
    <row r="622" spans="1:1" x14ac:dyDescent="0.25">
      <c r="A622" s="35"/>
    </row>
    <row r="623" spans="1:1" x14ac:dyDescent="0.25">
      <c r="A623" s="35"/>
    </row>
    <row r="624" spans="1:1" x14ac:dyDescent="0.25">
      <c r="A624" s="35"/>
    </row>
    <row r="625" spans="1:1" x14ac:dyDescent="0.25">
      <c r="A625" s="35"/>
    </row>
    <row r="626" spans="1:1" x14ac:dyDescent="0.25">
      <c r="A626" s="35"/>
    </row>
    <row r="627" spans="1:1" x14ac:dyDescent="0.25">
      <c r="A627" s="35"/>
    </row>
    <row r="628" spans="1:1" x14ac:dyDescent="0.25">
      <c r="A628" s="35"/>
    </row>
    <row r="629" spans="1:1" x14ac:dyDescent="0.25">
      <c r="A629" s="35"/>
    </row>
    <row r="630" spans="1:1" x14ac:dyDescent="0.25">
      <c r="A630" s="35"/>
    </row>
    <row r="631" spans="1:1" x14ac:dyDescent="0.25">
      <c r="A631" s="35"/>
    </row>
    <row r="632" spans="1:1" x14ac:dyDescent="0.25">
      <c r="A632" s="35"/>
    </row>
    <row r="633" spans="1:1" x14ac:dyDescent="0.25">
      <c r="A633" s="35"/>
    </row>
    <row r="634" spans="1:1" x14ac:dyDescent="0.25">
      <c r="A634" s="35"/>
    </row>
    <row r="635" spans="1:1" x14ac:dyDescent="0.25">
      <c r="A635" s="35"/>
    </row>
    <row r="636" spans="1:1" x14ac:dyDescent="0.25">
      <c r="A636" s="35"/>
    </row>
    <row r="637" spans="1:1" x14ac:dyDescent="0.25">
      <c r="A637" s="35"/>
    </row>
    <row r="638" spans="1:1" x14ac:dyDescent="0.25">
      <c r="A638" s="35"/>
    </row>
    <row r="639" spans="1:1" x14ac:dyDescent="0.25">
      <c r="A639" s="35"/>
    </row>
    <row r="640" spans="1:1" x14ac:dyDescent="0.25">
      <c r="A640" s="35"/>
    </row>
    <row r="641" spans="1:1" x14ac:dyDescent="0.25">
      <c r="A641" s="35"/>
    </row>
    <row r="642" spans="1:1" x14ac:dyDescent="0.25">
      <c r="A642" s="35"/>
    </row>
    <row r="643" spans="1:1" x14ac:dyDescent="0.25">
      <c r="A643" s="35"/>
    </row>
    <row r="644" spans="1:1" x14ac:dyDescent="0.25">
      <c r="A644" s="35"/>
    </row>
    <row r="645" spans="1:1" x14ac:dyDescent="0.25">
      <c r="A645" s="35"/>
    </row>
    <row r="646" spans="1:1" x14ac:dyDescent="0.25">
      <c r="A646" s="35"/>
    </row>
    <row r="647" spans="1:1" x14ac:dyDescent="0.25">
      <c r="A647" s="35"/>
    </row>
    <row r="648" spans="1:1" x14ac:dyDescent="0.25">
      <c r="A648" s="35"/>
    </row>
    <row r="649" spans="1:1" x14ac:dyDescent="0.25">
      <c r="A649" s="35"/>
    </row>
    <row r="650" spans="1:1" x14ac:dyDescent="0.25">
      <c r="A650" s="35"/>
    </row>
    <row r="651" spans="1:1" x14ac:dyDescent="0.25">
      <c r="A651" s="35"/>
    </row>
    <row r="652" spans="1:1" x14ac:dyDescent="0.25">
      <c r="A652" s="35"/>
    </row>
    <row r="653" spans="1:1" x14ac:dyDescent="0.25">
      <c r="A653" s="35"/>
    </row>
    <row r="654" spans="1:1" x14ac:dyDescent="0.25">
      <c r="A654" s="35"/>
    </row>
    <row r="655" spans="1:1" x14ac:dyDescent="0.25">
      <c r="A655" s="35"/>
    </row>
    <row r="656" spans="1:1" x14ac:dyDescent="0.25">
      <c r="A656" s="35"/>
    </row>
    <row r="657" spans="1:1" x14ac:dyDescent="0.25">
      <c r="A657" s="35"/>
    </row>
    <row r="658" spans="1:1" x14ac:dyDescent="0.25">
      <c r="A658" s="35"/>
    </row>
    <row r="659" spans="1:1" x14ac:dyDescent="0.25">
      <c r="A659" s="35"/>
    </row>
    <row r="660" spans="1:1" x14ac:dyDescent="0.25">
      <c r="A660" s="35"/>
    </row>
    <row r="661" spans="1:1" x14ac:dyDescent="0.25">
      <c r="A661" s="35"/>
    </row>
    <row r="662" spans="1:1" x14ac:dyDescent="0.25">
      <c r="A662" s="35"/>
    </row>
    <row r="663" spans="1:1" x14ac:dyDescent="0.25">
      <c r="A663" s="35"/>
    </row>
    <row r="664" spans="1:1" x14ac:dyDescent="0.25">
      <c r="A664" s="35"/>
    </row>
    <row r="665" spans="1:1" x14ac:dyDescent="0.25">
      <c r="A665" s="35"/>
    </row>
    <row r="666" spans="1:1" x14ac:dyDescent="0.25">
      <c r="A666" s="35"/>
    </row>
    <row r="667" spans="1:1" x14ac:dyDescent="0.25">
      <c r="A667" s="35"/>
    </row>
    <row r="668" spans="1:1" x14ac:dyDescent="0.25">
      <c r="A668" s="35"/>
    </row>
    <row r="669" spans="1:1" x14ac:dyDescent="0.25">
      <c r="A669" s="35"/>
    </row>
    <row r="670" spans="1:1" x14ac:dyDescent="0.25">
      <c r="A670" s="35"/>
    </row>
    <row r="671" spans="1:1" x14ac:dyDescent="0.25">
      <c r="A671" s="35"/>
    </row>
    <row r="672" spans="1:1" x14ac:dyDescent="0.25">
      <c r="A672" s="35"/>
    </row>
    <row r="673" spans="1:1" x14ac:dyDescent="0.25">
      <c r="A673" s="35"/>
    </row>
    <row r="674" spans="1:1" x14ac:dyDescent="0.25">
      <c r="A674" s="35"/>
    </row>
    <row r="675" spans="1:1" x14ac:dyDescent="0.25">
      <c r="A675" s="35"/>
    </row>
    <row r="676" spans="1:1" x14ac:dyDescent="0.25">
      <c r="A676" s="35"/>
    </row>
    <row r="677" spans="1:1" x14ac:dyDescent="0.25">
      <c r="A677" s="35"/>
    </row>
    <row r="678" spans="1:1" x14ac:dyDescent="0.25">
      <c r="A678" s="35"/>
    </row>
    <row r="679" spans="1:1" x14ac:dyDescent="0.25">
      <c r="A679" s="35"/>
    </row>
    <row r="680" spans="1:1" x14ac:dyDescent="0.25">
      <c r="A680" s="35"/>
    </row>
    <row r="681" spans="1:1" x14ac:dyDescent="0.25">
      <c r="A681" s="35"/>
    </row>
    <row r="682" spans="1:1" x14ac:dyDescent="0.25">
      <c r="A682" s="35"/>
    </row>
    <row r="683" spans="1:1" x14ac:dyDescent="0.25">
      <c r="A683" s="35"/>
    </row>
    <row r="684" spans="1:1" x14ac:dyDescent="0.25">
      <c r="A684" s="35"/>
    </row>
    <row r="685" spans="1:1" x14ac:dyDescent="0.25">
      <c r="A685" s="35"/>
    </row>
    <row r="686" spans="1:1" x14ac:dyDescent="0.25">
      <c r="A686" s="35"/>
    </row>
    <row r="687" spans="1:1" x14ac:dyDescent="0.25">
      <c r="A687" s="35"/>
    </row>
    <row r="688" spans="1:1" x14ac:dyDescent="0.25">
      <c r="A688" s="35"/>
    </row>
    <row r="689" spans="1:1" x14ac:dyDescent="0.25">
      <c r="A689" s="35"/>
    </row>
    <row r="690" spans="1:1" x14ac:dyDescent="0.25">
      <c r="A690" s="35"/>
    </row>
    <row r="691" spans="1:1" x14ac:dyDescent="0.25">
      <c r="A691" s="35"/>
    </row>
    <row r="692" spans="1:1" x14ac:dyDescent="0.25">
      <c r="A692" s="35"/>
    </row>
    <row r="693" spans="1:1" x14ac:dyDescent="0.25">
      <c r="A693" s="35"/>
    </row>
    <row r="694" spans="1:1" x14ac:dyDescent="0.25">
      <c r="A694" s="35"/>
    </row>
    <row r="695" spans="1:1" x14ac:dyDescent="0.25">
      <c r="A695" s="35"/>
    </row>
    <row r="696" spans="1:1" x14ac:dyDescent="0.25">
      <c r="A696" s="35"/>
    </row>
    <row r="697" spans="1:1" x14ac:dyDescent="0.25">
      <c r="A697" s="35"/>
    </row>
    <row r="698" spans="1:1" x14ac:dyDescent="0.25">
      <c r="A698" s="35"/>
    </row>
    <row r="699" spans="1:1" x14ac:dyDescent="0.25">
      <c r="A699" s="35"/>
    </row>
    <row r="700" spans="1:1" x14ac:dyDescent="0.25">
      <c r="A700" s="35"/>
    </row>
    <row r="701" spans="1:1" x14ac:dyDescent="0.25">
      <c r="A701" s="35"/>
    </row>
    <row r="702" spans="1:1" x14ac:dyDescent="0.25">
      <c r="A702" s="35"/>
    </row>
    <row r="703" spans="1:1" x14ac:dyDescent="0.25">
      <c r="A703" s="35"/>
    </row>
    <row r="704" spans="1:1" x14ac:dyDescent="0.25">
      <c r="A704" s="35"/>
    </row>
    <row r="705" spans="1:1" x14ac:dyDescent="0.25">
      <c r="A705" s="35"/>
    </row>
    <row r="706" spans="1:1" x14ac:dyDescent="0.25">
      <c r="A706" s="35"/>
    </row>
    <row r="707" spans="1:1" x14ac:dyDescent="0.25">
      <c r="A707" s="35"/>
    </row>
    <row r="708" spans="1:1" x14ac:dyDescent="0.25">
      <c r="A708" s="35"/>
    </row>
    <row r="709" spans="1:1" x14ac:dyDescent="0.25">
      <c r="A709" s="35"/>
    </row>
    <row r="710" spans="1:1" x14ac:dyDescent="0.25">
      <c r="A710" s="35"/>
    </row>
    <row r="711" spans="1:1" x14ac:dyDescent="0.25">
      <c r="A711" s="35"/>
    </row>
    <row r="712" spans="1:1" x14ac:dyDescent="0.25">
      <c r="A712" s="35"/>
    </row>
    <row r="713" spans="1:1" x14ac:dyDescent="0.25">
      <c r="A713" s="35"/>
    </row>
    <row r="714" spans="1:1" x14ac:dyDescent="0.25">
      <c r="A714" s="35"/>
    </row>
    <row r="715" spans="1:1" x14ac:dyDescent="0.25">
      <c r="A715" s="35"/>
    </row>
    <row r="716" spans="1:1" x14ac:dyDescent="0.25">
      <c r="A716" s="35"/>
    </row>
    <row r="717" spans="1:1" x14ac:dyDescent="0.25">
      <c r="A717" s="35"/>
    </row>
    <row r="718" spans="1:1" x14ac:dyDescent="0.25">
      <c r="A718" s="35"/>
    </row>
    <row r="719" spans="1:1" x14ac:dyDescent="0.25">
      <c r="A719" s="35"/>
    </row>
    <row r="720" spans="1:1" x14ac:dyDescent="0.25">
      <c r="A720" s="35"/>
    </row>
    <row r="721" spans="1:1" x14ac:dyDescent="0.25">
      <c r="A721" s="35"/>
    </row>
    <row r="722" spans="1:1" x14ac:dyDescent="0.25">
      <c r="A722" s="35"/>
    </row>
    <row r="723" spans="1:1" x14ac:dyDescent="0.25">
      <c r="A723" s="35"/>
    </row>
    <row r="724" spans="1:1" x14ac:dyDescent="0.25">
      <c r="A724" s="35"/>
    </row>
    <row r="725" spans="1:1" x14ac:dyDescent="0.25">
      <c r="A725" s="35"/>
    </row>
    <row r="726" spans="1:1" x14ac:dyDescent="0.25">
      <c r="A726" s="35"/>
    </row>
    <row r="727" spans="1:1" x14ac:dyDescent="0.25">
      <c r="A727" s="35"/>
    </row>
    <row r="728" spans="1:1" x14ac:dyDescent="0.25">
      <c r="A728" s="35"/>
    </row>
    <row r="729" spans="1:1" x14ac:dyDescent="0.25">
      <c r="A729" s="35"/>
    </row>
    <row r="730" spans="1:1" x14ac:dyDescent="0.25">
      <c r="A730" s="35"/>
    </row>
    <row r="731" spans="1:1" x14ac:dyDescent="0.25">
      <c r="A731" s="35"/>
    </row>
    <row r="732" spans="1:1" x14ac:dyDescent="0.25">
      <c r="A732" s="35"/>
    </row>
    <row r="733" spans="1:1" x14ac:dyDescent="0.25">
      <c r="A733" s="35"/>
    </row>
    <row r="734" spans="1:1" x14ac:dyDescent="0.25">
      <c r="A734" s="35"/>
    </row>
    <row r="735" spans="1:1" x14ac:dyDescent="0.25">
      <c r="A735" s="35"/>
    </row>
    <row r="736" spans="1:1" x14ac:dyDescent="0.25">
      <c r="A736" s="35"/>
    </row>
    <row r="737" spans="1:1" x14ac:dyDescent="0.25">
      <c r="A737" s="35"/>
    </row>
    <row r="738" spans="1:1" x14ac:dyDescent="0.25">
      <c r="A738" s="35"/>
    </row>
    <row r="739" spans="1:1" x14ac:dyDescent="0.25">
      <c r="A739" s="35"/>
    </row>
    <row r="740" spans="1:1" x14ac:dyDescent="0.25">
      <c r="A740" s="35"/>
    </row>
    <row r="741" spans="1:1" x14ac:dyDescent="0.25">
      <c r="A741" s="35"/>
    </row>
    <row r="742" spans="1:1" x14ac:dyDescent="0.25">
      <c r="A742" s="35"/>
    </row>
    <row r="743" spans="1:1" x14ac:dyDescent="0.25">
      <c r="A743" s="35"/>
    </row>
    <row r="744" spans="1:1" x14ac:dyDescent="0.25">
      <c r="A744" s="35"/>
    </row>
    <row r="745" spans="1:1" x14ac:dyDescent="0.25">
      <c r="A745" s="35"/>
    </row>
    <row r="746" spans="1:1" x14ac:dyDescent="0.25">
      <c r="A746" s="35"/>
    </row>
    <row r="747" spans="1:1" x14ac:dyDescent="0.25">
      <c r="A747" s="35"/>
    </row>
    <row r="748" spans="1:1" x14ac:dyDescent="0.25">
      <c r="A748" s="35"/>
    </row>
    <row r="749" spans="1:1" x14ac:dyDescent="0.25">
      <c r="A749" s="35"/>
    </row>
    <row r="750" spans="1:1" x14ac:dyDescent="0.25">
      <c r="A750" s="35"/>
    </row>
    <row r="751" spans="1:1" x14ac:dyDescent="0.25">
      <c r="A751" s="35"/>
    </row>
    <row r="752" spans="1:1" x14ac:dyDescent="0.25">
      <c r="A752" s="35"/>
    </row>
    <row r="753" spans="1:1" x14ac:dyDescent="0.25">
      <c r="A753" s="35"/>
    </row>
    <row r="754" spans="1:1" x14ac:dyDescent="0.25">
      <c r="A754" s="35"/>
    </row>
    <row r="755" spans="1:1" x14ac:dyDescent="0.25">
      <c r="A755" s="35"/>
    </row>
    <row r="756" spans="1:1" x14ac:dyDescent="0.25">
      <c r="A756" s="35"/>
    </row>
    <row r="757" spans="1:1" x14ac:dyDescent="0.25">
      <c r="A757" s="35"/>
    </row>
    <row r="758" spans="1:1" x14ac:dyDescent="0.25">
      <c r="A758" s="35"/>
    </row>
    <row r="759" spans="1:1" x14ac:dyDescent="0.25">
      <c r="A759" s="35"/>
    </row>
    <row r="760" spans="1:1" x14ac:dyDescent="0.25">
      <c r="A760" s="35"/>
    </row>
    <row r="761" spans="1:1" x14ac:dyDescent="0.25">
      <c r="A761" s="35"/>
    </row>
    <row r="762" spans="1:1" x14ac:dyDescent="0.25">
      <c r="A762" s="35"/>
    </row>
    <row r="763" spans="1:1" x14ac:dyDescent="0.25">
      <c r="A763" s="35"/>
    </row>
    <row r="764" spans="1:1" x14ac:dyDescent="0.25">
      <c r="A764" s="35"/>
    </row>
    <row r="765" spans="1:1" x14ac:dyDescent="0.25">
      <c r="A765" s="35"/>
    </row>
    <row r="766" spans="1:1" x14ac:dyDescent="0.25">
      <c r="A766" s="35"/>
    </row>
    <row r="767" spans="1:1" x14ac:dyDescent="0.25">
      <c r="A767" s="35"/>
    </row>
    <row r="768" spans="1:1" x14ac:dyDescent="0.25">
      <c r="A768" s="35"/>
    </row>
    <row r="769" spans="1:1" x14ac:dyDescent="0.25">
      <c r="A769" s="35"/>
    </row>
    <row r="770" spans="1:1" x14ac:dyDescent="0.25">
      <c r="A770" s="35"/>
    </row>
    <row r="771" spans="1:1" x14ac:dyDescent="0.25">
      <c r="A771" s="35"/>
    </row>
    <row r="772" spans="1:1" x14ac:dyDescent="0.25">
      <c r="A772" s="35"/>
    </row>
    <row r="773" spans="1:1" x14ac:dyDescent="0.25">
      <c r="A773" s="35"/>
    </row>
    <row r="774" spans="1:1" x14ac:dyDescent="0.25">
      <c r="A774" s="35"/>
    </row>
    <row r="775" spans="1:1" x14ac:dyDescent="0.25">
      <c r="A775" s="35"/>
    </row>
    <row r="776" spans="1:1" x14ac:dyDescent="0.25">
      <c r="A776" s="35"/>
    </row>
    <row r="777" spans="1:1" x14ac:dyDescent="0.25">
      <c r="A777" s="35"/>
    </row>
    <row r="778" spans="1:1" x14ac:dyDescent="0.25">
      <c r="A778" s="35"/>
    </row>
    <row r="779" spans="1:1" x14ac:dyDescent="0.25">
      <c r="A779" s="35"/>
    </row>
    <row r="780" spans="1:1" x14ac:dyDescent="0.25">
      <c r="A780" s="35"/>
    </row>
    <row r="781" spans="1:1" x14ac:dyDescent="0.25">
      <c r="A781" s="35"/>
    </row>
    <row r="782" spans="1:1" x14ac:dyDescent="0.25">
      <c r="A782" s="35"/>
    </row>
    <row r="783" spans="1:1" x14ac:dyDescent="0.25">
      <c r="A783" s="35"/>
    </row>
    <row r="784" spans="1:1" x14ac:dyDescent="0.25">
      <c r="A784" s="35"/>
    </row>
    <row r="785" spans="1:1" x14ac:dyDescent="0.25">
      <c r="A785" s="35"/>
    </row>
    <row r="786" spans="1:1" x14ac:dyDescent="0.25">
      <c r="A786" s="35"/>
    </row>
    <row r="787" spans="1:1" x14ac:dyDescent="0.25">
      <c r="A787" s="35"/>
    </row>
    <row r="788" spans="1:1" x14ac:dyDescent="0.25">
      <c r="A788" s="35"/>
    </row>
    <row r="789" spans="1:1" x14ac:dyDescent="0.25">
      <c r="A789" s="35"/>
    </row>
    <row r="790" spans="1:1" x14ac:dyDescent="0.25">
      <c r="A790" s="35"/>
    </row>
    <row r="791" spans="1:1" x14ac:dyDescent="0.25">
      <c r="A791" s="35"/>
    </row>
    <row r="792" spans="1:1" x14ac:dyDescent="0.25">
      <c r="A792" s="35"/>
    </row>
    <row r="793" spans="1:1" x14ac:dyDescent="0.25">
      <c r="A793" s="35"/>
    </row>
    <row r="794" spans="1:1" x14ac:dyDescent="0.25">
      <c r="A794" s="35"/>
    </row>
    <row r="795" spans="1:1" x14ac:dyDescent="0.25">
      <c r="A795" s="35"/>
    </row>
    <row r="796" spans="1:1" x14ac:dyDescent="0.25">
      <c r="A796" s="35"/>
    </row>
    <row r="797" spans="1:1" x14ac:dyDescent="0.25">
      <c r="A797" s="35"/>
    </row>
    <row r="798" spans="1:1" x14ac:dyDescent="0.25">
      <c r="A798" s="35"/>
    </row>
    <row r="799" spans="1:1" x14ac:dyDescent="0.25">
      <c r="A799" s="35"/>
    </row>
    <row r="800" spans="1:1" x14ac:dyDescent="0.25">
      <c r="A800" s="35"/>
    </row>
    <row r="801" spans="1:1" x14ac:dyDescent="0.25">
      <c r="A801" s="35"/>
    </row>
    <row r="802" spans="1:1" x14ac:dyDescent="0.25">
      <c r="A802" s="35"/>
    </row>
    <row r="803" spans="1:1" x14ac:dyDescent="0.25">
      <c r="A803" s="35"/>
    </row>
    <row r="804" spans="1:1" x14ac:dyDescent="0.25">
      <c r="A804" s="35"/>
    </row>
    <row r="805" spans="1:1" x14ac:dyDescent="0.25">
      <c r="A805" s="35"/>
    </row>
    <row r="806" spans="1:1" x14ac:dyDescent="0.25">
      <c r="A806" s="35"/>
    </row>
    <row r="807" spans="1:1" x14ac:dyDescent="0.25">
      <c r="A807" s="35"/>
    </row>
    <row r="808" spans="1:1" x14ac:dyDescent="0.25">
      <c r="A808" s="35"/>
    </row>
    <row r="809" spans="1:1" x14ac:dyDescent="0.25">
      <c r="A809" s="35"/>
    </row>
    <row r="810" spans="1:1" x14ac:dyDescent="0.25">
      <c r="A810" s="35"/>
    </row>
    <row r="811" spans="1:1" x14ac:dyDescent="0.25">
      <c r="A811" s="35"/>
    </row>
    <row r="812" spans="1:1" x14ac:dyDescent="0.25">
      <c r="A812" s="35"/>
    </row>
    <row r="813" spans="1:1" x14ac:dyDescent="0.25">
      <c r="A813" s="35"/>
    </row>
    <row r="814" spans="1:1" x14ac:dyDescent="0.25">
      <c r="A814" s="35"/>
    </row>
    <row r="815" spans="1:1" x14ac:dyDescent="0.25">
      <c r="A815" s="35"/>
    </row>
    <row r="816" spans="1:1" x14ac:dyDescent="0.25">
      <c r="A816" s="35"/>
    </row>
    <row r="817" spans="1:1" x14ac:dyDescent="0.25">
      <c r="A817" s="35"/>
    </row>
    <row r="818" spans="1:1" x14ac:dyDescent="0.25">
      <c r="A818" s="35"/>
    </row>
    <row r="819" spans="1:1" x14ac:dyDescent="0.25">
      <c r="A819" s="35"/>
    </row>
    <row r="820" spans="1:1" x14ac:dyDescent="0.25">
      <c r="A820" s="35"/>
    </row>
    <row r="821" spans="1:1" x14ac:dyDescent="0.25">
      <c r="A821" s="35"/>
    </row>
    <row r="822" spans="1:1" x14ac:dyDescent="0.25">
      <c r="A822" s="35"/>
    </row>
    <row r="823" spans="1:1" x14ac:dyDescent="0.25">
      <c r="A823" s="35"/>
    </row>
    <row r="824" spans="1:1" x14ac:dyDescent="0.25">
      <c r="A824" s="35"/>
    </row>
    <row r="825" spans="1:1" x14ac:dyDescent="0.25">
      <c r="A825" s="35"/>
    </row>
    <row r="826" spans="1:1" x14ac:dyDescent="0.25">
      <c r="A826" s="35"/>
    </row>
    <row r="827" spans="1:1" x14ac:dyDescent="0.25">
      <c r="A827" s="35"/>
    </row>
    <row r="828" spans="1:1" x14ac:dyDescent="0.25">
      <c r="A828" s="35"/>
    </row>
    <row r="829" spans="1:1" x14ac:dyDescent="0.25">
      <c r="A829" s="35"/>
    </row>
    <row r="830" spans="1:1" x14ac:dyDescent="0.25">
      <c r="A830" s="35"/>
    </row>
    <row r="831" spans="1:1" x14ac:dyDescent="0.25">
      <c r="A831" s="35"/>
    </row>
    <row r="832" spans="1:1" x14ac:dyDescent="0.25">
      <c r="A832" s="35"/>
    </row>
    <row r="833" spans="1:1" x14ac:dyDescent="0.25">
      <c r="A833" s="35"/>
    </row>
    <row r="834" spans="1:1" x14ac:dyDescent="0.25">
      <c r="A834" s="35"/>
    </row>
    <row r="835" spans="1:1" x14ac:dyDescent="0.25">
      <c r="A835" s="35"/>
    </row>
    <row r="836" spans="1:1" x14ac:dyDescent="0.25">
      <c r="A836" s="35"/>
    </row>
    <row r="837" spans="1:1" x14ac:dyDescent="0.25">
      <c r="A837" s="35"/>
    </row>
    <row r="838" spans="1:1" x14ac:dyDescent="0.25">
      <c r="A838" s="35"/>
    </row>
    <row r="839" spans="1:1" x14ac:dyDescent="0.25">
      <c r="A839" s="35"/>
    </row>
    <row r="840" spans="1:1" x14ac:dyDescent="0.25">
      <c r="A840" s="35"/>
    </row>
    <row r="841" spans="1:1" x14ac:dyDescent="0.25">
      <c r="A841" s="35"/>
    </row>
    <row r="842" spans="1:1" x14ac:dyDescent="0.25">
      <c r="A842" s="35"/>
    </row>
    <row r="843" spans="1:1" x14ac:dyDescent="0.25">
      <c r="A843" s="35"/>
    </row>
    <row r="844" spans="1:1" x14ac:dyDescent="0.25">
      <c r="A844" s="35"/>
    </row>
    <row r="845" spans="1:1" x14ac:dyDescent="0.25">
      <c r="A845" s="35"/>
    </row>
    <row r="846" spans="1:1" x14ac:dyDescent="0.25">
      <c r="A846" s="35"/>
    </row>
    <row r="847" spans="1:1" x14ac:dyDescent="0.25">
      <c r="A847" s="35"/>
    </row>
    <row r="848" spans="1:1" x14ac:dyDescent="0.25">
      <c r="A848" s="35"/>
    </row>
    <row r="849" spans="1:1" x14ac:dyDescent="0.25">
      <c r="A849" s="35"/>
    </row>
    <row r="850" spans="1:1" x14ac:dyDescent="0.25">
      <c r="A850" s="35"/>
    </row>
    <row r="851" spans="1:1" x14ac:dyDescent="0.25">
      <c r="A851" s="35"/>
    </row>
    <row r="852" spans="1:1" x14ac:dyDescent="0.25">
      <c r="A852" s="35"/>
    </row>
    <row r="853" spans="1:1" x14ac:dyDescent="0.25">
      <c r="A853" s="35"/>
    </row>
    <row r="854" spans="1:1" x14ac:dyDescent="0.25">
      <c r="A854" s="35"/>
    </row>
    <row r="855" spans="1:1" x14ac:dyDescent="0.25">
      <c r="A855" s="35"/>
    </row>
    <row r="856" spans="1:1" x14ac:dyDescent="0.25">
      <c r="A856" s="35"/>
    </row>
    <row r="857" spans="1:1" x14ac:dyDescent="0.25">
      <c r="A857" s="35"/>
    </row>
    <row r="858" spans="1:1" x14ac:dyDescent="0.25">
      <c r="A858" s="35"/>
    </row>
    <row r="859" spans="1:1" x14ac:dyDescent="0.25">
      <c r="A859" s="35"/>
    </row>
    <row r="860" spans="1:1" x14ac:dyDescent="0.25">
      <c r="A860" s="35"/>
    </row>
    <row r="861" spans="1:1" x14ac:dyDescent="0.25">
      <c r="A861" s="35"/>
    </row>
    <row r="862" spans="1:1" x14ac:dyDescent="0.25">
      <c r="A862" s="35"/>
    </row>
    <row r="863" spans="1:1" x14ac:dyDescent="0.25">
      <c r="A863" s="35"/>
    </row>
    <row r="864" spans="1:1" x14ac:dyDescent="0.25">
      <c r="A864" s="35"/>
    </row>
    <row r="865" spans="1:1" x14ac:dyDescent="0.25">
      <c r="A865" s="35"/>
    </row>
    <row r="866" spans="1:1" x14ac:dyDescent="0.25">
      <c r="A866" s="35"/>
    </row>
    <row r="867" spans="1:1" x14ac:dyDescent="0.25">
      <c r="A867" s="35"/>
    </row>
    <row r="868" spans="1:1" x14ac:dyDescent="0.25">
      <c r="A868" s="35"/>
    </row>
    <row r="869" spans="1:1" x14ac:dyDescent="0.25">
      <c r="A869" s="35"/>
    </row>
    <row r="870" spans="1:1" x14ac:dyDescent="0.25">
      <c r="A870" s="35"/>
    </row>
    <row r="871" spans="1:1" x14ac:dyDescent="0.25">
      <c r="A871" s="35"/>
    </row>
    <row r="872" spans="1:1" x14ac:dyDescent="0.25">
      <c r="A872" s="35"/>
    </row>
    <row r="873" spans="1:1" x14ac:dyDescent="0.25">
      <c r="A873" s="35"/>
    </row>
    <row r="874" spans="1:1" x14ac:dyDescent="0.25">
      <c r="A874" s="35"/>
    </row>
    <row r="875" spans="1:1" x14ac:dyDescent="0.25">
      <c r="A875" s="35"/>
    </row>
    <row r="876" spans="1:1" x14ac:dyDescent="0.25">
      <c r="A876" s="35"/>
    </row>
    <row r="877" spans="1:1" x14ac:dyDescent="0.25">
      <c r="A877" s="35"/>
    </row>
    <row r="878" spans="1:1" x14ac:dyDescent="0.25">
      <c r="A878" s="35"/>
    </row>
    <row r="879" spans="1:1" x14ac:dyDescent="0.25">
      <c r="A879" s="35"/>
    </row>
    <row r="880" spans="1:1" x14ac:dyDescent="0.25">
      <c r="A880" s="35"/>
    </row>
    <row r="881" spans="1:1" x14ac:dyDescent="0.25">
      <c r="A881" s="35"/>
    </row>
    <row r="882" spans="1:1" x14ac:dyDescent="0.25">
      <c r="A882" s="35"/>
    </row>
    <row r="883" spans="1:1" x14ac:dyDescent="0.25">
      <c r="A883" s="35"/>
    </row>
    <row r="884" spans="1:1" x14ac:dyDescent="0.25">
      <c r="A884" s="35"/>
    </row>
    <row r="885" spans="1:1" x14ac:dyDescent="0.25">
      <c r="A885" s="35"/>
    </row>
    <row r="886" spans="1:1" x14ac:dyDescent="0.25">
      <c r="A886" s="35"/>
    </row>
    <row r="887" spans="1:1" x14ac:dyDescent="0.25">
      <c r="A887" s="35"/>
    </row>
    <row r="888" spans="1:1" x14ac:dyDescent="0.25">
      <c r="A888" s="35"/>
    </row>
    <row r="889" spans="1:1" x14ac:dyDescent="0.25">
      <c r="A889" s="35"/>
    </row>
    <row r="890" spans="1:1" x14ac:dyDescent="0.25">
      <c r="A890" s="35"/>
    </row>
    <row r="891" spans="1:1" x14ac:dyDescent="0.25">
      <c r="A891" s="35"/>
    </row>
    <row r="892" spans="1:1" x14ac:dyDescent="0.25">
      <c r="A892" s="35"/>
    </row>
    <row r="893" spans="1:1" x14ac:dyDescent="0.25">
      <c r="A893" s="35"/>
    </row>
    <row r="894" spans="1:1" x14ac:dyDescent="0.25">
      <c r="A894" s="35"/>
    </row>
    <row r="895" spans="1:1" x14ac:dyDescent="0.25">
      <c r="A895" s="35"/>
    </row>
    <row r="896" spans="1:1" x14ac:dyDescent="0.25">
      <c r="A896" s="35"/>
    </row>
    <row r="897" spans="1:1" x14ac:dyDescent="0.25">
      <c r="A897" s="35"/>
    </row>
    <row r="898" spans="1:1" x14ac:dyDescent="0.25">
      <c r="A898" s="35"/>
    </row>
    <row r="899" spans="1:1" x14ac:dyDescent="0.25">
      <c r="A899" s="35"/>
    </row>
    <row r="900" spans="1:1" x14ac:dyDescent="0.25">
      <c r="A900" s="35"/>
    </row>
    <row r="901" spans="1:1" x14ac:dyDescent="0.25">
      <c r="A901" s="35"/>
    </row>
    <row r="902" spans="1:1" x14ac:dyDescent="0.25">
      <c r="A902" s="35"/>
    </row>
    <row r="903" spans="1:1" x14ac:dyDescent="0.25">
      <c r="A903" s="35"/>
    </row>
    <row r="904" spans="1:1" x14ac:dyDescent="0.25">
      <c r="A904" s="35"/>
    </row>
    <row r="905" spans="1:1" x14ac:dyDescent="0.25">
      <c r="A905" s="35"/>
    </row>
    <row r="906" spans="1:1" x14ac:dyDescent="0.25">
      <c r="A906" s="35"/>
    </row>
    <row r="907" spans="1:1" x14ac:dyDescent="0.25">
      <c r="A907" s="35"/>
    </row>
    <row r="908" spans="1:1" x14ac:dyDescent="0.25">
      <c r="A908" s="35"/>
    </row>
    <row r="909" spans="1:1" x14ac:dyDescent="0.25">
      <c r="A909" s="35"/>
    </row>
    <row r="910" spans="1:1" x14ac:dyDescent="0.25">
      <c r="A910" s="35"/>
    </row>
    <row r="911" spans="1:1" x14ac:dyDescent="0.25">
      <c r="A911" s="35"/>
    </row>
    <row r="912" spans="1:1" x14ac:dyDescent="0.25">
      <c r="A912" s="35"/>
    </row>
    <row r="913" spans="1:1" x14ac:dyDescent="0.25">
      <c r="A913" s="35"/>
    </row>
    <row r="914" spans="1:1" x14ac:dyDescent="0.25">
      <c r="A914" s="35"/>
    </row>
    <row r="915" spans="1:1" x14ac:dyDescent="0.25">
      <c r="A915" s="35"/>
    </row>
    <row r="916" spans="1:1" x14ac:dyDescent="0.25">
      <c r="A916" s="35"/>
    </row>
    <row r="917" spans="1:1" x14ac:dyDescent="0.25">
      <c r="A917" s="35"/>
    </row>
    <row r="918" spans="1:1" x14ac:dyDescent="0.25">
      <c r="A918" s="35"/>
    </row>
    <row r="919" spans="1:1" x14ac:dyDescent="0.25">
      <c r="A919" s="35"/>
    </row>
    <row r="920" spans="1:1" x14ac:dyDescent="0.25">
      <c r="A920" s="35"/>
    </row>
    <row r="921" spans="1:1" x14ac:dyDescent="0.25">
      <c r="A921" s="35"/>
    </row>
    <row r="922" spans="1:1" x14ac:dyDescent="0.25">
      <c r="A922" s="35"/>
    </row>
    <row r="923" spans="1:1" x14ac:dyDescent="0.25">
      <c r="A923" s="35"/>
    </row>
    <row r="924" spans="1:1" x14ac:dyDescent="0.25">
      <c r="A924" s="35"/>
    </row>
    <row r="925" spans="1:1" x14ac:dyDescent="0.25">
      <c r="A925" s="35"/>
    </row>
    <row r="926" spans="1:1" x14ac:dyDescent="0.25">
      <c r="A926" s="35"/>
    </row>
    <row r="927" spans="1:1" x14ac:dyDescent="0.25">
      <c r="A927" s="35"/>
    </row>
    <row r="928" spans="1:1" x14ac:dyDescent="0.25">
      <c r="A928" s="35"/>
    </row>
    <row r="929" spans="1:1" x14ac:dyDescent="0.25">
      <c r="A929" s="35"/>
    </row>
    <row r="930" spans="1:1" x14ac:dyDescent="0.25">
      <c r="A930" s="35"/>
    </row>
    <row r="931" spans="1:1" x14ac:dyDescent="0.25">
      <c r="A931" s="35"/>
    </row>
    <row r="932" spans="1:1" x14ac:dyDescent="0.25">
      <c r="A932" s="35"/>
    </row>
    <row r="933" spans="1:1" x14ac:dyDescent="0.25">
      <c r="A933" s="35"/>
    </row>
    <row r="934" spans="1:1" x14ac:dyDescent="0.25">
      <c r="A934" s="35"/>
    </row>
    <row r="935" spans="1:1" x14ac:dyDescent="0.25">
      <c r="A935" s="35"/>
    </row>
    <row r="936" spans="1:1" x14ac:dyDescent="0.25">
      <c r="A936" s="35"/>
    </row>
    <row r="937" spans="1:1" x14ac:dyDescent="0.25">
      <c r="A937" s="35"/>
    </row>
    <row r="938" spans="1:1" x14ac:dyDescent="0.25">
      <c r="A938" s="35"/>
    </row>
    <row r="939" spans="1:1" x14ac:dyDescent="0.25">
      <c r="A939" s="35"/>
    </row>
    <row r="940" spans="1:1" x14ac:dyDescent="0.25">
      <c r="A940" s="35"/>
    </row>
    <row r="941" spans="1:1" x14ac:dyDescent="0.25">
      <c r="A941" s="35"/>
    </row>
    <row r="942" spans="1:1" x14ac:dyDescent="0.25">
      <c r="A942" s="35"/>
    </row>
    <row r="943" spans="1:1" x14ac:dyDescent="0.25">
      <c r="A943" s="35"/>
    </row>
    <row r="944" spans="1:1" x14ac:dyDescent="0.25">
      <c r="A944" s="35"/>
    </row>
    <row r="945" spans="1:1" x14ac:dyDescent="0.25">
      <c r="A945" s="35"/>
    </row>
    <row r="946" spans="1:1" x14ac:dyDescent="0.25">
      <c r="A946" s="35"/>
    </row>
    <row r="947" spans="1:1" x14ac:dyDescent="0.25">
      <c r="A947" s="35"/>
    </row>
    <row r="948" spans="1:1" x14ac:dyDescent="0.25">
      <c r="A948" s="35"/>
    </row>
    <row r="949" spans="1:1" x14ac:dyDescent="0.25">
      <c r="A949" s="35"/>
    </row>
    <row r="950" spans="1:1" x14ac:dyDescent="0.25">
      <c r="A950" s="35"/>
    </row>
    <row r="951" spans="1:1" x14ac:dyDescent="0.25">
      <c r="A951" s="35"/>
    </row>
    <row r="952" spans="1:1" x14ac:dyDescent="0.25">
      <c r="A952" s="35"/>
    </row>
    <row r="953" spans="1:1" x14ac:dyDescent="0.25">
      <c r="A953" s="35"/>
    </row>
    <row r="954" spans="1:1" x14ac:dyDescent="0.25">
      <c r="A954" s="35"/>
    </row>
    <row r="955" spans="1:1" x14ac:dyDescent="0.25">
      <c r="A955" s="35"/>
    </row>
    <row r="956" spans="1:1" x14ac:dyDescent="0.25">
      <c r="A956" s="35"/>
    </row>
    <row r="957" spans="1:1" x14ac:dyDescent="0.25">
      <c r="A957" s="35"/>
    </row>
    <row r="958" spans="1:1" x14ac:dyDescent="0.25">
      <c r="A958" s="35"/>
    </row>
    <row r="959" spans="1:1" x14ac:dyDescent="0.25">
      <c r="A959" s="35"/>
    </row>
    <row r="960" spans="1:1" x14ac:dyDescent="0.25">
      <c r="A960" s="35"/>
    </row>
    <row r="961" spans="1:1" x14ac:dyDescent="0.25">
      <c r="A961" s="35"/>
    </row>
    <row r="962" spans="1:1" x14ac:dyDescent="0.25">
      <c r="A962" s="35"/>
    </row>
    <row r="963" spans="1:1" x14ac:dyDescent="0.25">
      <c r="A963" s="35"/>
    </row>
    <row r="964" spans="1:1" x14ac:dyDescent="0.25">
      <c r="A964" s="35"/>
    </row>
    <row r="965" spans="1:1" x14ac:dyDescent="0.25">
      <c r="A965" s="35"/>
    </row>
    <row r="966" spans="1:1" x14ac:dyDescent="0.25">
      <c r="A966" s="35"/>
    </row>
    <row r="967" spans="1:1" x14ac:dyDescent="0.25">
      <c r="A967" s="35"/>
    </row>
    <row r="968" spans="1:1" x14ac:dyDescent="0.25">
      <c r="A968" s="35"/>
    </row>
    <row r="969" spans="1:1" x14ac:dyDescent="0.25">
      <c r="A969" s="35"/>
    </row>
    <row r="970" spans="1:1" x14ac:dyDescent="0.25">
      <c r="A970" s="35"/>
    </row>
    <row r="971" spans="1:1" x14ac:dyDescent="0.25">
      <c r="A971" s="35"/>
    </row>
    <row r="972" spans="1:1" x14ac:dyDescent="0.25">
      <c r="A972" s="35"/>
    </row>
    <row r="973" spans="1:1" x14ac:dyDescent="0.25">
      <c r="A973" s="35"/>
    </row>
    <row r="974" spans="1:1" x14ac:dyDescent="0.25">
      <c r="A974" s="35"/>
    </row>
    <row r="975" spans="1:1" x14ac:dyDescent="0.25">
      <c r="A975" s="35"/>
    </row>
    <row r="976" spans="1:1" x14ac:dyDescent="0.25">
      <c r="A976" s="35"/>
    </row>
    <row r="977" spans="1:1" x14ac:dyDescent="0.25">
      <c r="A977" s="35"/>
    </row>
    <row r="978" spans="1:1" x14ac:dyDescent="0.25">
      <c r="A978" s="35"/>
    </row>
    <row r="979" spans="1:1" x14ac:dyDescent="0.25">
      <c r="A979" s="35"/>
    </row>
    <row r="980" spans="1:1" x14ac:dyDescent="0.25">
      <c r="A980" s="35"/>
    </row>
    <row r="981" spans="1:1" x14ac:dyDescent="0.25">
      <c r="A981" s="35"/>
    </row>
    <row r="982" spans="1:1" x14ac:dyDescent="0.25">
      <c r="A982" s="35"/>
    </row>
    <row r="983" spans="1:1" x14ac:dyDescent="0.25">
      <c r="A983" s="35"/>
    </row>
    <row r="984" spans="1:1" x14ac:dyDescent="0.25">
      <c r="A984" s="35"/>
    </row>
    <row r="985" spans="1:1" x14ac:dyDescent="0.25">
      <c r="A985" s="35"/>
    </row>
    <row r="986" spans="1:1" x14ac:dyDescent="0.25">
      <c r="A986" s="35"/>
    </row>
    <row r="987" spans="1:1" x14ac:dyDescent="0.25">
      <c r="A987" s="35"/>
    </row>
    <row r="988" spans="1:1" x14ac:dyDescent="0.25">
      <c r="A988" s="35"/>
    </row>
    <row r="989" spans="1:1" x14ac:dyDescent="0.25">
      <c r="A989" s="35"/>
    </row>
    <row r="990" spans="1:1" x14ac:dyDescent="0.25">
      <c r="A990" s="35"/>
    </row>
    <row r="991" spans="1:1" x14ac:dyDescent="0.25">
      <c r="A991" s="35"/>
    </row>
    <row r="992" spans="1:1" x14ac:dyDescent="0.25">
      <c r="A992" s="35"/>
    </row>
    <row r="993" spans="1:1" x14ac:dyDescent="0.25">
      <c r="A993" s="35"/>
    </row>
    <row r="994" spans="1:1" x14ac:dyDescent="0.25">
      <c r="A994" s="35"/>
    </row>
    <row r="995" spans="1:1" x14ac:dyDescent="0.25">
      <c r="A995" s="35"/>
    </row>
    <row r="996" spans="1:1" x14ac:dyDescent="0.25">
      <c r="A996" s="35"/>
    </row>
    <row r="997" spans="1:1" x14ac:dyDescent="0.25">
      <c r="A997" s="35"/>
    </row>
    <row r="998" spans="1:1" x14ac:dyDescent="0.25">
      <c r="A998" s="35"/>
    </row>
    <row r="999" spans="1:1" x14ac:dyDescent="0.25">
      <c r="A999" s="35"/>
    </row>
    <row r="1000" spans="1:1" x14ac:dyDescent="0.25">
      <c r="A1000" s="35"/>
    </row>
    <row r="1001" spans="1:1" x14ac:dyDescent="0.25">
      <c r="A1001" s="35"/>
    </row>
    <row r="1002" spans="1:1" x14ac:dyDescent="0.25">
      <c r="A1002" s="35"/>
    </row>
    <row r="1003" spans="1:1" x14ac:dyDescent="0.25">
      <c r="A1003" s="35"/>
    </row>
    <row r="1004" spans="1:1" x14ac:dyDescent="0.25">
      <c r="A1004" s="35"/>
    </row>
    <row r="1005" spans="1:1" x14ac:dyDescent="0.25">
      <c r="A1005" s="35"/>
    </row>
    <row r="1006" spans="1:1" x14ac:dyDescent="0.25">
      <c r="A1006" s="35"/>
    </row>
    <row r="1007" spans="1:1" x14ac:dyDescent="0.25">
      <c r="A1007" s="35"/>
    </row>
    <row r="1008" spans="1:1" x14ac:dyDescent="0.25">
      <c r="A1008" s="35"/>
    </row>
    <row r="1009" spans="1:1" x14ac:dyDescent="0.25">
      <c r="A1009" s="35"/>
    </row>
    <row r="1010" spans="1:1" x14ac:dyDescent="0.25">
      <c r="A1010" s="35"/>
    </row>
    <row r="1011" spans="1:1" x14ac:dyDescent="0.25">
      <c r="A1011" s="35"/>
    </row>
    <row r="1012" spans="1:1" x14ac:dyDescent="0.25">
      <c r="A1012" s="35"/>
    </row>
    <row r="1013" spans="1:1" x14ac:dyDescent="0.25">
      <c r="A1013" s="35"/>
    </row>
    <row r="1014" spans="1:1" x14ac:dyDescent="0.25">
      <c r="A1014" s="35"/>
    </row>
    <row r="1015" spans="1:1" x14ac:dyDescent="0.25">
      <c r="A1015" s="35"/>
    </row>
    <row r="1016" spans="1:1" x14ac:dyDescent="0.25">
      <c r="A1016" s="35"/>
    </row>
    <row r="1017" spans="1:1" x14ac:dyDescent="0.25">
      <c r="A1017" s="35"/>
    </row>
    <row r="1018" spans="1:1" x14ac:dyDescent="0.25">
      <c r="A1018" s="35"/>
    </row>
    <row r="1019" spans="1:1" x14ac:dyDescent="0.25">
      <c r="A1019" s="35"/>
    </row>
    <row r="1020" spans="1:1" x14ac:dyDescent="0.25">
      <c r="A1020" s="35"/>
    </row>
    <row r="1021" spans="1:1" x14ac:dyDescent="0.25">
      <c r="A1021" s="35"/>
    </row>
    <row r="1022" spans="1:1" x14ac:dyDescent="0.25">
      <c r="A1022" s="35"/>
    </row>
    <row r="1023" spans="1:1" x14ac:dyDescent="0.25">
      <c r="A1023" s="35"/>
    </row>
    <row r="1024" spans="1:1" x14ac:dyDescent="0.25">
      <c r="A1024" s="35"/>
    </row>
    <row r="1025" spans="1:1" x14ac:dyDescent="0.25">
      <c r="A1025" s="35"/>
    </row>
    <row r="1026" spans="1:1" x14ac:dyDescent="0.25">
      <c r="A1026" s="35"/>
    </row>
    <row r="1027" spans="1:1" x14ac:dyDescent="0.25">
      <c r="A1027" s="35"/>
    </row>
    <row r="1028" spans="1:1" x14ac:dyDescent="0.25">
      <c r="A1028" s="35"/>
    </row>
    <row r="1029" spans="1:1" x14ac:dyDescent="0.25">
      <c r="A1029" s="35"/>
    </row>
    <row r="1030" spans="1:1" x14ac:dyDescent="0.25">
      <c r="A1030" s="35"/>
    </row>
    <row r="1031" spans="1:1" x14ac:dyDescent="0.25">
      <c r="A1031" s="35"/>
    </row>
    <row r="1032" spans="1:1" x14ac:dyDescent="0.25">
      <c r="A1032" s="35"/>
    </row>
    <row r="1033" spans="1:1" x14ac:dyDescent="0.25">
      <c r="A1033" s="35"/>
    </row>
    <row r="1034" spans="1:1" x14ac:dyDescent="0.25">
      <c r="A1034" s="35"/>
    </row>
    <row r="1035" spans="1:1" x14ac:dyDescent="0.25">
      <c r="A1035" s="35"/>
    </row>
    <row r="1036" spans="1:1" x14ac:dyDescent="0.25">
      <c r="A1036" s="35"/>
    </row>
    <row r="1037" spans="1:1" x14ac:dyDescent="0.25">
      <c r="A1037" s="35"/>
    </row>
    <row r="1038" spans="1:1" x14ac:dyDescent="0.25">
      <c r="A1038" s="35"/>
    </row>
    <row r="1039" spans="1:1" x14ac:dyDescent="0.25">
      <c r="A1039" s="35"/>
    </row>
    <row r="1040" spans="1:1" x14ac:dyDescent="0.25">
      <c r="A1040" s="35"/>
    </row>
    <row r="1041" spans="1:1" x14ac:dyDescent="0.25">
      <c r="A1041" s="35"/>
    </row>
    <row r="1042" spans="1:1" x14ac:dyDescent="0.25">
      <c r="A1042" s="35"/>
    </row>
    <row r="1043" spans="1:1" x14ac:dyDescent="0.25">
      <c r="A1043" s="35"/>
    </row>
    <row r="1044" spans="1:1" x14ac:dyDescent="0.25">
      <c r="A1044" s="35"/>
    </row>
    <row r="1045" spans="1:1" x14ac:dyDescent="0.25">
      <c r="A1045" s="35"/>
    </row>
    <row r="1046" spans="1:1" x14ac:dyDescent="0.25">
      <c r="A1046" s="35"/>
    </row>
    <row r="1047" spans="1:1" x14ac:dyDescent="0.25">
      <c r="A1047" s="35"/>
    </row>
    <row r="1048" spans="1:1" x14ac:dyDescent="0.25">
      <c r="A1048" s="35"/>
    </row>
    <row r="1049" spans="1:1" x14ac:dyDescent="0.25">
      <c r="A1049" s="35"/>
    </row>
    <row r="1050" spans="1:1" x14ac:dyDescent="0.25">
      <c r="A1050" s="35"/>
    </row>
    <row r="1051" spans="1:1" x14ac:dyDescent="0.25">
      <c r="A1051" s="35"/>
    </row>
    <row r="1052" spans="1:1" x14ac:dyDescent="0.25">
      <c r="A1052" s="35"/>
    </row>
    <row r="1053" spans="1:1" x14ac:dyDescent="0.25">
      <c r="A1053" s="35"/>
    </row>
    <row r="1054" spans="1:1" x14ac:dyDescent="0.25">
      <c r="A1054" s="35"/>
    </row>
    <row r="1055" spans="1:1" x14ac:dyDescent="0.25">
      <c r="A1055" s="35"/>
    </row>
    <row r="1056" spans="1:1" x14ac:dyDescent="0.25">
      <c r="A1056" s="35"/>
    </row>
    <row r="1057" spans="1:1" x14ac:dyDescent="0.25">
      <c r="A1057" s="35"/>
    </row>
    <row r="1058" spans="1:1" x14ac:dyDescent="0.25">
      <c r="A1058" s="35"/>
    </row>
    <row r="1059" spans="1:1" x14ac:dyDescent="0.25">
      <c r="A1059" s="35"/>
    </row>
    <row r="1060" spans="1:1" x14ac:dyDescent="0.25">
      <c r="A1060" s="35"/>
    </row>
    <row r="1061" spans="1:1" x14ac:dyDescent="0.25">
      <c r="A1061" s="35"/>
    </row>
    <row r="1062" spans="1:1" x14ac:dyDescent="0.25">
      <c r="A1062" s="35"/>
    </row>
    <row r="1063" spans="1:1" x14ac:dyDescent="0.25">
      <c r="A1063" s="35"/>
    </row>
    <row r="1064" spans="1:1" x14ac:dyDescent="0.25">
      <c r="A1064" s="35"/>
    </row>
    <row r="1065" spans="1:1" x14ac:dyDescent="0.25">
      <c r="A1065" s="35"/>
    </row>
    <row r="1066" spans="1:1" x14ac:dyDescent="0.25">
      <c r="A1066" s="35"/>
    </row>
    <row r="1067" spans="1:1" x14ac:dyDescent="0.25">
      <c r="A1067" s="35"/>
    </row>
    <row r="1068" spans="1:1" x14ac:dyDescent="0.25">
      <c r="A1068" s="35"/>
    </row>
    <row r="1069" spans="1:1" x14ac:dyDescent="0.25">
      <c r="A1069" s="35"/>
    </row>
    <row r="1070" spans="1:1" x14ac:dyDescent="0.25">
      <c r="A1070" s="35"/>
    </row>
    <row r="1071" spans="1:1" x14ac:dyDescent="0.25">
      <c r="A1071" s="35"/>
    </row>
    <row r="1072" spans="1:1" x14ac:dyDescent="0.25">
      <c r="A1072" s="35"/>
    </row>
    <row r="1073" spans="1:1" x14ac:dyDescent="0.25">
      <c r="A1073" s="35"/>
    </row>
    <row r="1074" spans="1:1" x14ac:dyDescent="0.25">
      <c r="A1074" s="35"/>
    </row>
    <row r="1075" spans="1:1" x14ac:dyDescent="0.25">
      <c r="A1075" s="35"/>
    </row>
    <row r="1076" spans="1:1" x14ac:dyDescent="0.25">
      <c r="A1076" s="35"/>
    </row>
    <row r="1077" spans="1:1" x14ac:dyDescent="0.25">
      <c r="A1077" s="35"/>
    </row>
    <row r="1078" spans="1:1" x14ac:dyDescent="0.25">
      <c r="A1078" s="35"/>
    </row>
    <row r="1079" spans="1:1" x14ac:dyDescent="0.25">
      <c r="A1079" s="35"/>
    </row>
    <row r="1080" spans="1:1" x14ac:dyDescent="0.25">
      <c r="A1080" s="35"/>
    </row>
    <row r="1081" spans="1:1" x14ac:dyDescent="0.25">
      <c r="A1081" s="35"/>
    </row>
    <row r="1082" spans="1:1" x14ac:dyDescent="0.25">
      <c r="A1082" s="35"/>
    </row>
    <row r="1083" spans="1:1" x14ac:dyDescent="0.25">
      <c r="A1083" s="35"/>
    </row>
    <row r="1084" spans="1:1" x14ac:dyDescent="0.25">
      <c r="A1084" s="35"/>
    </row>
    <row r="1085" spans="1:1" x14ac:dyDescent="0.25">
      <c r="A1085" s="35"/>
    </row>
    <row r="1086" spans="1:1" x14ac:dyDescent="0.25">
      <c r="A1086" s="35"/>
    </row>
    <row r="1087" spans="1:1" x14ac:dyDescent="0.25">
      <c r="A1087" s="35"/>
    </row>
    <row r="1088" spans="1:1" x14ac:dyDescent="0.25">
      <c r="A1088" s="35"/>
    </row>
    <row r="1089" spans="1:1" x14ac:dyDescent="0.25">
      <c r="A1089" s="35"/>
    </row>
    <row r="1090" spans="1:1" x14ac:dyDescent="0.25">
      <c r="A1090" s="35"/>
    </row>
    <row r="1091" spans="1:1" x14ac:dyDescent="0.25">
      <c r="A1091" s="35"/>
    </row>
    <row r="1092" spans="1:1" x14ac:dyDescent="0.25">
      <c r="A1092" s="35"/>
    </row>
    <row r="1093" spans="1:1" x14ac:dyDescent="0.25">
      <c r="A1093" s="35"/>
    </row>
    <row r="1094" spans="1:1" x14ac:dyDescent="0.25">
      <c r="A1094" s="35"/>
    </row>
    <row r="1095" spans="1:1" x14ac:dyDescent="0.25">
      <c r="A1095" s="35"/>
    </row>
    <row r="1096" spans="1:1" x14ac:dyDescent="0.25">
      <c r="A1096" s="35"/>
    </row>
    <row r="1097" spans="1:1" x14ac:dyDescent="0.25">
      <c r="A1097" s="35"/>
    </row>
    <row r="1098" spans="1:1" x14ac:dyDescent="0.25">
      <c r="A1098" s="35"/>
    </row>
    <row r="1099" spans="1:1" x14ac:dyDescent="0.25">
      <c r="A1099" s="35"/>
    </row>
    <row r="1100" spans="1:1" x14ac:dyDescent="0.25">
      <c r="A1100" s="35"/>
    </row>
    <row r="1101" spans="1:1" x14ac:dyDescent="0.25">
      <c r="A1101" s="35"/>
    </row>
    <row r="1102" spans="1:1" x14ac:dyDescent="0.25">
      <c r="A1102" s="35"/>
    </row>
    <row r="1103" spans="1:1" x14ac:dyDescent="0.25">
      <c r="A1103" s="35"/>
    </row>
    <row r="1104" spans="1:1" x14ac:dyDescent="0.25">
      <c r="A1104" s="35"/>
    </row>
    <row r="1105" spans="1:1" x14ac:dyDescent="0.25">
      <c r="A1105" s="35"/>
    </row>
    <row r="1106" spans="1:1" x14ac:dyDescent="0.25">
      <c r="A1106" s="35"/>
    </row>
    <row r="1107" spans="1:1" x14ac:dyDescent="0.25">
      <c r="A1107" s="35"/>
    </row>
    <row r="1108" spans="1:1" x14ac:dyDescent="0.25">
      <c r="A1108" s="35"/>
    </row>
    <row r="1109" spans="1:1" x14ac:dyDescent="0.25">
      <c r="A1109" s="35"/>
    </row>
    <row r="1110" spans="1:1" x14ac:dyDescent="0.25">
      <c r="A1110" s="35"/>
    </row>
    <row r="1111" spans="1:1" x14ac:dyDescent="0.25">
      <c r="A1111" s="35"/>
    </row>
    <row r="1112" spans="1:1" x14ac:dyDescent="0.25">
      <c r="A1112" s="35"/>
    </row>
    <row r="1113" spans="1:1" x14ac:dyDescent="0.25">
      <c r="A1113" s="35"/>
    </row>
    <row r="1114" spans="1:1" x14ac:dyDescent="0.25">
      <c r="A1114" s="35"/>
    </row>
    <row r="1115" spans="1:1" x14ac:dyDescent="0.25">
      <c r="A1115" s="35"/>
    </row>
    <row r="1116" spans="1:1" x14ac:dyDescent="0.25">
      <c r="A1116" s="35"/>
    </row>
    <row r="1117" spans="1:1" x14ac:dyDescent="0.25">
      <c r="A1117" s="35"/>
    </row>
    <row r="1118" spans="1:1" x14ac:dyDescent="0.25">
      <c r="A1118" s="35"/>
    </row>
    <row r="1119" spans="1:1" x14ac:dyDescent="0.25">
      <c r="A1119" s="35"/>
    </row>
    <row r="1120" spans="1:1" x14ac:dyDescent="0.25">
      <c r="A1120" s="35"/>
    </row>
    <row r="1121" spans="1:1" x14ac:dyDescent="0.25">
      <c r="A1121" s="35"/>
    </row>
    <row r="1122" spans="1:1" x14ac:dyDescent="0.25">
      <c r="A1122" s="35"/>
    </row>
    <row r="1123" spans="1:1" x14ac:dyDescent="0.25">
      <c r="A1123" s="35"/>
    </row>
    <row r="1124" spans="1:1" x14ac:dyDescent="0.25">
      <c r="A1124" s="35"/>
    </row>
    <row r="1125" spans="1:1" x14ac:dyDescent="0.25">
      <c r="A1125" s="35"/>
    </row>
    <row r="1126" spans="1:1" x14ac:dyDescent="0.25">
      <c r="A1126" s="35"/>
    </row>
    <row r="1127" spans="1:1" x14ac:dyDescent="0.25">
      <c r="A1127" s="35"/>
    </row>
    <row r="1128" spans="1:1" x14ac:dyDescent="0.25">
      <c r="A1128" s="35"/>
    </row>
    <row r="1129" spans="1:1" x14ac:dyDescent="0.25">
      <c r="A1129" s="35"/>
    </row>
    <row r="1130" spans="1:1" x14ac:dyDescent="0.25">
      <c r="A1130" s="35"/>
    </row>
    <row r="1131" spans="1:1" x14ac:dyDescent="0.25">
      <c r="A1131" s="35"/>
    </row>
    <row r="1132" spans="1:1" x14ac:dyDescent="0.25">
      <c r="A1132" s="35"/>
    </row>
    <row r="1133" spans="1:1" x14ac:dyDescent="0.25">
      <c r="A1133" s="35"/>
    </row>
    <row r="1134" spans="1:1" x14ac:dyDescent="0.25">
      <c r="A1134" s="35"/>
    </row>
    <row r="1135" spans="1:1" x14ac:dyDescent="0.25">
      <c r="A1135" s="35"/>
    </row>
    <row r="1136" spans="1:1" x14ac:dyDescent="0.25">
      <c r="A1136" s="35"/>
    </row>
    <row r="1137" spans="1:1" x14ac:dyDescent="0.25">
      <c r="A1137" s="35"/>
    </row>
    <row r="1138" spans="1:1" x14ac:dyDescent="0.25">
      <c r="A1138" s="35"/>
    </row>
    <row r="1139" spans="1:1" x14ac:dyDescent="0.25">
      <c r="A1139" s="35"/>
    </row>
    <row r="1140" spans="1:1" x14ac:dyDescent="0.25">
      <c r="A1140" s="35"/>
    </row>
    <row r="1141" spans="1:1" x14ac:dyDescent="0.25">
      <c r="A1141" s="35"/>
    </row>
    <row r="1142" spans="1:1" x14ac:dyDescent="0.25">
      <c r="A1142" s="35"/>
    </row>
    <row r="1143" spans="1:1" x14ac:dyDescent="0.25">
      <c r="A1143" s="35"/>
    </row>
    <row r="1144" spans="1:1" x14ac:dyDescent="0.25">
      <c r="A1144" s="35"/>
    </row>
    <row r="1145" spans="1:1" x14ac:dyDescent="0.25">
      <c r="A1145" s="35"/>
    </row>
    <row r="1146" spans="1:1" x14ac:dyDescent="0.25">
      <c r="A1146" s="35"/>
    </row>
    <row r="1147" spans="1:1" x14ac:dyDescent="0.25">
      <c r="A1147" s="35"/>
    </row>
    <row r="1148" spans="1:1" x14ac:dyDescent="0.25">
      <c r="A1148" s="35"/>
    </row>
    <row r="1149" spans="1:1" x14ac:dyDescent="0.25">
      <c r="A1149" s="35"/>
    </row>
    <row r="1150" spans="1:1" x14ac:dyDescent="0.25">
      <c r="A1150" s="35"/>
    </row>
    <row r="1151" spans="1:1" x14ac:dyDescent="0.25">
      <c r="A1151" s="35"/>
    </row>
    <row r="1152" spans="1:1" x14ac:dyDescent="0.25">
      <c r="A1152" s="35"/>
    </row>
    <row r="1153" spans="1:1" x14ac:dyDescent="0.25">
      <c r="A1153" s="35"/>
    </row>
    <row r="1154" spans="1:1" x14ac:dyDescent="0.25">
      <c r="A1154" s="35"/>
    </row>
    <row r="1155" spans="1:1" x14ac:dyDescent="0.25">
      <c r="A1155" s="35"/>
    </row>
    <row r="1156" spans="1:1" x14ac:dyDescent="0.25">
      <c r="A1156" s="35"/>
    </row>
    <row r="1157" spans="1:1" x14ac:dyDescent="0.25">
      <c r="A1157" s="35"/>
    </row>
    <row r="1158" spans="1:1" x14ac:dyDescent="0.25">
      <c r="A1158" s="35"/>
    </row>
    <row r="1159" spans="1:1" x14ac:dyDescent="0.25">
      <c r="A1159" s="35"/>
    </row>
    <row r="1160" spans="1:1" x14ac:dyDescent="0.25">
      <c r="A1160" s="35"/>
    </row>
    <row r="1161" spans="1:1" x14ac:dyDescent="0.25">
      <c r="A1161" s="35"/>
    </row>
    <row r="1162" spans="1:1" x14ac:dyDescent="0.25">
      <c r="A1162" s="35"/>
    </row>
    <row r="1163" spans="1:1" x14ac:dyDescent="0.25">
      <c r="A1163" s="35"/>
    </row>
    <row r="1164" spans="1:1" x14ac:dyDescent="0.25">
      <c r="A1164" s="35"/>
    </row>
    <row r="1165" spans="1:1" x14ac:dyDescent="0.25">
      <c r="A1165" s="35"/>
    </row>
    <row r="1166" spans="1:1" x14ac:dyDescent="0.25">
      <c r="A1166" s="35"/>
    </row>
    <row r="1167" spans="1:1" x14ac:dyDescent="0.25">
      <c r="A1167" s="35"/>
    </row>
    <row r="1168" spans="1:1" x14ac:dyDescent="0.25">
      <c r="A1168" s="35"/>
    </row>
    <row r="1169" spans="1:1" x14ac:dyDescent="0.25">
      <c r="A1169" s="35"/>
    </row>
    <row r="1170" spans="1:1" x14ac:dyDescent="0.25">
      <c r="A1170" s="35"/>
    </row>
    <row r="1171" spans="1:1" x14ac:dyDescent="0.25">
      <c r="A1171" s="35"/>
    </row>
    <row r="1172" spans="1:1" x14ac:dyDescent="0.25">
      <c r="A1172" s="35"/>
    </row>
    <row r="1173" spans="1:1" x14ac:dyDescent="0.25">
      <c r="A1173" s="35"/>
    </row>
    <row r="1174" spans="1:1" x14ac:dyDescent="0.25">
      <c r="A1174" s="35"/>
    </row>
    <row r="1175" spans="1:1" x14ac:dyDescent="0.25">
      <c r="A1175" s="35"/>
    </row>
    <row r="1176" spans="1:1" x14ac:dyDescent="0.25">
      <c r="A1176" s="35"/>
    </row>
    <row r="1177" spans="1:1" x14ac:dyDescent="0.25">
      <c r="A1177" s="35"/>
    </row>
    <row r="1178" spans="1:1" x14ac:dyDescent="0.25">
      <c r="A1178" s="35"/>
    </row>
    <row r="1179" spans="1:1" x14ac:dyDescent="0.25">
      <c r="A1179" s="35"/>
    </row>
    <row r="1180" spans="1:1" x14ac:dyDescent="0.25">
      <c r="A1180" s="35"/>
    </row>
    <row r="1181" spans="1:1" x14ac:dyDescent="0.25">
      <c r="A1181" s="35"/>
    </row>
    <row r="1182" spans="1:1" x14ac:dyDescent="0.25">
      <c r="A1182" s="35"/>
    </row>
    <row r="1183" spans="1:1" x14ac:dyDescent="0.25">
      <c r="A1183" s="35"/>
    </row>
    <row r="1184" spans="1:1" x14ac:dyDescent="0.25">
      <c r="A1184" s="35"/>
    </row>
    <row r="1185" spans="1:1" x14ac:dyDescent="0.25">
      <c r="A1185" s="35"/>
    </row>
    <row r="1186" spans="1:1" x14ac:dyDescent="0.25">
      <c r="A1186" s="35"/>
    </row>
    <row r="1187" spans="1:1" x14ac:dyDescent="0.25">
      <c r="A1187" s="35"/>
    </row>
    <row r="1188" spans="1:1" x14ac:dyDescent="0.25">
      <c r="A1188" s="35"/>
    </row>
    <row r="1189" spans="1:1" x14ac:dyDescent="0.25">
      <c r="A1189" s="35"/>
    </row>
    <row r="1190" spans="1:1" x14ac:dyDescent="0.25">
      <c r="A1190" s="35"/>
    </row>
    <row r="1191" spans="1:1" x14ac:dyDescent="0.25">
      <c r="A1191" s="35"/>
    </row>
    <row r="1192" spans="1:1" x14ac:dyDescent="0.25">
      <c r="A1192" s="35"/>
    </row>
    <row r="1193" spans="1:1" x14ac:dyDescent="0.25">
      <c r="A1193" s="35"/>
    </row>
    <row r="1194" spans="1:1" x14ac:dyDescent="0.25">
      <c r="A1194" s="35"/>
    </row>
    <row r="1195" spans="1:1" x14ac:dyDescent="0.25">
      <c r="A1195" s="35"/>
    </row>
    <row r="1196" spans="1:1" x14ac:dyDescent="0.25">
      <c r="A1196" s="35"/>
    </row>
    <row r="1197" spans="1:1" x14ac:dyDescent="0.25">
      <c r="A1197" s="35"/>
    </row>
    <row r="1198" spans="1:1" x14ac:dyDescent="0.25">
      <c r="A1198" s="35"/>
    </row>
    <row r="1199" spans="1:1" x14ac:dyDescent="0.25">
      <c r="A1199" s="35"/>
    </row>
    <row r="1200" spans="1:1" x14ac:dyDescent="0.25">
      <c r="A1200" s="35"/>
    </row>
    <row r="1201" spans="1:1" x14ac:dyDescent="0.25">
      <c r="A1201" s="35"/>
    </row>
    <row r="1202" spans="1:1" x14ac:dyDescent="0.25">
      <c r="A1202" s="35"/>
    </row>
    <row r="1203" spans="1:1" x14ac:dyDescent="0.25">
      <c r="A1203" s="35"/>
    </row>
    <row r="1204" spans="1:1" x14ac:dyDescent="0.25">
      <c r="A1204" s="35"/>
    </row>
    <row r="1205" spans="1:1" x14ac:dyDescent="0.25">
      <c r="A1205" s="35"/>
    </row>
    <row r="1206" spans="1:1" x14ac:dyDescent="0.25">
      <c r="A1206" s="35"/>
    </row>
    <row r="1207" spans="1:1" x14ac:dyDescent="0.25">
      <c r="A1207" s="35"/>
    </row>
    <row r="1208" spans="1:1" x14ac:dyDescent="0.25">
      <c r="A1208" s="35"/>
    </row>
    <row r="1209" spans="1:1" x14ac:dyDescent="0.25">
      <c r="A1209" s="35"/>
    </row>
    <row r="1210" spans="1:1" x14ac:dyDescent="0.25">
      <c r="A1210" s="35"/>
    </row>
    <row r="1211" spans="1:1" x14ac:dyDescent="0.25">
      <c r="A1211" s="35"/>
    </row>
    <row r="1212" spans="1:1" x14ac:dyDescent="0.25">
      <c r="A1212" s="35"/>
    </row>
    <row r="1213" spans="1:1" x14ac:dyDescent="0.25">
      <c r="A1213" s="35"/>
    </row>
    <row r="1214" spans="1:1" x14ac:dyDescent="0.25">
      <c r="A1214" s="35"/>
    </row>
    <row r="1215" spans="1:1" x14ac:dyDescent="0.25">
      <c r="A1215" s="35"/>
    </row>
    <row r="1216" spans="1:1" x14ac:dyDescent="0.25">
      <c r="A1216" s="35"/>
    </row>
    <row r="1217" spans="1:1" x14ac:dyDescent="0.25">
      <c r="A1217" s="35"/>
    </row>
    <row r="1218" spans="1:1" x14ac:dyDescent="0.25">
      <c r="A1218" s="35"/>
    </row>
    <row r="1219" spans="1:1" x14ac:dyDescent="0.25">
      <c r="A1219" s="35"/>
    </row>
    <row r="1220" spans="1:1" x14ac:dyDescent="0.25">
      <c r="A1220" s="35"/>
    </row>
    <row r="1221" spans="1:1" x14ac:dyDescent="0.25">
      <c r="A1221" s="35"/>
    </row>
    <row r="1222" spans="1:1" x14ac:dyDescent="0.25">
      <c r="A1222" s="35"/>
    </row>
    <row r="1223" spans="1:1" x14ac:dyDescent="0.25">
      <c r="A1223" s="35"/>
    </row>
    <row r="1224" spans="1:1" x14ac:dyDescent="0.25">
      <c r="A1224" s="35"/>
    </row>
    <row r="1225" spans="1:1" x14ac:dyDescent="0.25">
      <c r="A1225" s="35"/>
    </row>
    <row r="1226" spans="1:1" x14ac:dyDescent="0.25">
      <c r="A1226" s="35"/>
    </row>
    <row r="1227" spans="1:1" x14ac:dyDescent="0.25">
      <c r="A1227" s="35"/>
    </row>
    <row r="1228" spans="1:1" x14ac:dyDescent="0.25">
      <c r="A1228" s="35"/>
    </row>
    <row r="1229" spans="1:1" x14ac:dyDescent="0.25">
      <c r="A1229" s="35"/>
    </row>
    <row r="1230" spans="1:1" x14ac:dyDescent="0.25">
      <c r="A1230" s="35"/>
    </row>
    <row r="1231" spans="1:1" x14ac:dyDescent="0.25">
      <c r="A1231" s="35"/>
    </row>
    <row r="1232" spans="1:1" x14ac:dyDescent="0.25">
      <c r="A1232" s="35"/>
    </row>
    <row r="1233" spans="1:1" x14ac:dyDescent="0.25">
      <c r="A1233" s="35"/>
    </row>
    <row r="1234" spans="1:1" x14ac:dyDescent="0.25">
      <c r="A1234" s="35"/>
    </row>
    <row r="1235" spans="1:1" x14ac:dyDescent="0.25">
      <c r="A1235" s="35"/>
    </row>
    <row r="1236" spans="1:1" x14ac:dyDescent="0.25">
      <c r="A1236" s="35"/>
    </row>
    <row r="1237" spans="1:1" x14ac:dyDescent="0.25">
      <c r="A1237" s="35"/>
    </row>
    <row r="1238" spans="1:1" x14ac:dyDescent="0.25">
      <c r="A1238" s="35"/>
    </row>
    <row r="1239" spans="1:1" x14ac:dyDescent="0.25">
      <c r="A1239" s="35"/>
    </row>
    <row r="1240" spans="1:1" x14ac:dyDescent="0.25">
      <c r="A1240" s="35"/>
    </row>
    <row r="1241" spans="1:1" x14ac:dyDescent="0.25">
      <c r="A1241" s="35"/>
    </row>
    <row r="1242" spans="1:1" x14ac:dyDescent="0.25">
      <c r="A1242" s="35"/>
    </row>
    <row r="1243" spans="1:1" x14ac:dyDescent="0.25">
      <c r="A1243" s="35"/>
    </row>
    <row r="1244" spans="1:1" x14ac:dyDescent="0.25">
      <c r="A1244" s="35"/>
    </row>
    <row r="1245" spans="1:1" x14ac:dyDescent="0.25">
      <c r="A1245" s="35"/>
    </row>
    <row r="1246" spans="1:1" x14ac:dyDescent="0.25">
      <c r="A1246" s="35"/>
    </row>
    <row r="1247" spans="1:1" x14ac:dyDescent="0.25">
      <c r="A1247" s="35"/>
    </row>
    <row r="1248" spans="1:1" x14ac:dyDescent="0.25">
      <c r="A1248" s="35"/>
    </row>
    <row r="1249" spans="1:1" x14ac:dyDescent="0.25">
      <c r="A1249" s="35"/>
    </row>
    <row r="1250" spans="1:1" x14ac:dyDescent="0.25">
      <c r="A1250" s="35"/>
    </row>
    <row r="1251" spans="1:1" x14ac:dyDescent="0.25">
      <c r="A1251" s="35"/>
    </row>
    <row r="1252" spans="1:1" x14ac:dyDescent="0.25">
      <c r="A1252" s="35"/>
    </row>
    <row r="1253" spans="1:1" x14ac:dyDescent="0.25">
      <c r="A1253" s="35"/>
    </row>
    <row r="1254" spans="1:1" x14ac:dyDescent="0.25">
      <c r="A1254" s="35"/>
    </row>
    <row r="1255" spans="1:1" x14ac:dyDescent="0.25">
      <c r="A1255" s="35"/>
    </row>
    <row r="1256" spans="1:1" x14ac:dyDescent="0.25">
      <c r="A1256" s="35"/>
    </row>
    <row r="1257" spans="1:1" x14ac:dyDescent="0.25">
      <c r="A1257" s="35"/>
    </row>
    <row r="1258" spans="1:1" x14ac:dyDescent="0.25">
      <c r="A1258" s="35"/>
    </row>
    <row r="1259" spans="1:1" x14ac:dyDescent="0.25">
      <c r="A1259" s="35"/>
    </row>
    <row r="1260" spans="1:1" x14ac:dyDescent="0.25">
      <c r="A1260" s="35"/>
    </row>
    <row r="1261" spans="1:1" x14ac:dyDescent="0.25">
      <c r="A1261" s="35"/>
    </row>
    <row r="1262" spans="1:1" x14ac:dyDescent="0.25">
      <c r="A1262" s="35"/>
    </row>
    <row r="1263" spans="1:1" x14ac:dyDescent="0.25">
      <c r="A1263" s="35"/>
    </row>
    <row r="1264" spans="1:1" x14ac:dyDescent="0.25">
      <c r="A1264" s="35"/>
    </row>
    <row r="1265" spans="1:1" x14ac:dyDescent="0.25">
      <c r="A1265" s="35"/>
    </row>
    <row r="1266" spans="1:1" x14ac:dyDescent="0.25">
      <c r="A1266" s="35"/>
    </row>
    <row r="1267" spans="1:1" x14ac:dyDescent="0.25">
      <c r="A1267" s="35"/>
    </row>
    <row r="1268" spans="1:1" x14ac:dyDescent="0.25">
      <c r="A1268" s="35"/>
    </row>
    <row r="1269" spans="1:1" x14ac:dyDescent="0.25">
      <c r="A1269" s="35"/>
    </row>
    <row r="1270" spans="1:1" x14ac:dyDescent="0.25">
      <c r="A1270" s="35"/>
    </row>
    <row r="1271" spans="1:1" x14ac:dyDescent="0.25">
      <c r="A1271" s="35"/>
    </row>
    <row r="1272" spans="1:1" x14ac:dyDescent="0.25">
      <c r="A1272" s="35"/>
    </row>
    <row r="1273" spans="1:1" x14ac:dyDescent="0.25">
      <c r="A1273" s="35"/>
    </row>
    <row r="1274" spans="1:1" x14ac:dyDescent="0.25">
      <c r="A1274" s="35"/>
    </row>
    <row r="1275" spans="1:1" x14ac:dyDescent="0.25">
      <c r="A1275" s="35"/>
    </row>
    <row r="1276" spans="1:1" x14ac:dyDescent="0.25">
      <c r="A1276" s="35"/>
    </row>
    <row r="1277" spans="1:1" x14ac:dyDescent="0.25">
      <c r="A1277" s="35"/>
    </row>
    <row r="1278" spans="1:1" x14ac:dyDescent="0.25">
      <c r="A1278" s="35"/>
    </row>
    <row r="1279" spans="1:1" x14ac:dyDescent="0.25">
      <c r="A1279" s="35"/>
    </row>
    <row r="1280" spans="1:1" x14ac:dyDescent="0.25">
      <c r="A1280" s="35"/>
    </row>
    <row r="1281" spans="1:1" x14ac:dyDescent="0.25">
      <c r="A1281" s="35"/>
    </row>
    <row r="1282" spans="1:1" x14ac:dyDescent="0.25">
      <c r="A1282" s="35"/>
    </row>
    <row r="1283" spans="1:1" x14ac:dyDescent="0.25">
      <c r="A1283" s="35"/>
    </row>
    <row r="1284" spans="1:1" x14ac:dyDescent="0.25">
      <c r="A1284" s="35"/>
    </row>
    <row r="1285" spans="1:1" x14ac:dyDescent="0.25">
      <c r="A1285" s="35"/>
    </row>
    <row r="1286" spans="1:1" x14ac:dyDescent="0.25">
      <c r="A1286" s="35"/>
    </row>
    <row r="1287" spans="1:1" x14ac:dyDescent="0.25">
      <c r="A1287" s="35"/>
    </row>
    <row r="1288" spans="1:1" x14ac:dyDescent="0.25">
      <c r="A1288" s="35"/>
    </row>
    <row r="1289" spans="1:1" x14ac:dyDescent="0.25">
      <c r="A1289" s="35"/>
    </row>
    <row r="1290" spans="1:1" x14ac:dyDescent="0.25">
      <c r="A1290" s="35"/>
    </row>
    <row r="1291" spans="1:1" x14ac:dyDescent="0.25">
      <c r="A1291" s="35"/>
    </row>
    <row r="1292" spans="1:1" x14ac:dyDescent="0.25">
      <c r="A1292" s="35"/>
    </row>
    <row r="1293" spans="1:1" x14ac:dyDescent="0.25">
      <c r="A1293" s="35"/>
    </row>
    <row r="1294" spans="1:1" x14ac:dyDescent="0.25">
      <c r="A1294" s="35"/>
    </row>
    <row r="1295" spans="1:1" x14ac:dyDescent="0.25">
      <c r="A1295" s="35"/>
    </row>
    <row r="1296" spans="1:1" x14ac:dyDescent="0.25">
      <c r="A1296" s="35"/>
    </row>
    <row r="1297" spans="1:1" x14ac:dyDescent="0.25">
      <c r="A1297" s="35"/>
    </row>
    <row r="1298" spans="1:1" x14ac:dyDescent="0.25">
      <c r="A1298" s="35"/>
    </row>
    <row r="1299" spans="1:1" x14ac:dyDescent="0.25">
      <c r="A1299" s="35"/>
    </row>
    <row r="1300" spans="1:1" x14ac:dyDescent="0.25">
      <c r="A1300" s="35"/>
    </row>
    <row r="1301" spans="1:1" x14ac:dyDescent="0.25">
      <c r="A1301" s="35"/>
    </row>
    <row r="1302" spans="1:1" x14ac:dyDescent="0.25">
      <c r="A1302" s="35"/>
    </row>
    <row r="1303" spans="1:1" x14ac:dyDescent="0.25">
      <c r="A1303" s="35"/>
    </row>
    <row r="1304" spans="1:1" x14ac:dyDescent="0.25">
      <c r="A1304" s="35"/>
    </row>
    <row r="1305" spans="1:1" x14ac:dyDescent="0.25">
      <c r="A1305" s="35"/>
    </row>
    <row r="1306" spans="1:1" x14ac:dyDescent="0.25">
      <c r="A1306" s="35"/>
    </row>
    <row r="1308" spans="1:1" x14ac:dyDescent="0.25">
      <c r="A1308" s="35"/>
    </row>
    <row r="1309" spans="1:1" x14ac:dyDescent="0.25">
      <c r="A1309" s="35"/>
    </row>
    <row r="1310" spans="1:1" x14ac:dyDescent="0.25">
      <c r="A1310" s="35"/>
    </row>
    <row r="1311" spans="1:1" x14ac:dyDescent="0.25">
      <c r="A1311" s="35"/>
    </row>
    <row r="1312" spans="1:1" x14ac:dyDescent="0.25">
      <c r="A1312" s="35"/>
    </row>
    <row r="1313" spans="1:1" x14ac:dyDescent="0.25">
      <c r="A1313" s="35"/>
    </row>
    <row r="1314" spans="1:1" x14ac:dyDescent="0.25">
      <c r="A1314" s="35"/>
    </row>
    <row r="1315" spans="1:1" x14ac:dyDescent="0.25">
      <c r="A1315" s="35"/>
    </row>
    <row r="1316" spans="1:1" x14ac:dyDescent="0.25">
      <c r="A1316" s="35"/>
    </row>
    <row r="1317" spans="1:1" x14ac:dyDescent="0.25">
      <c r="A1317" s="35"/>
    </row>
    <row r="1318" spans="1:1" x14ac:dyDescent="0.25">
      <c r="A1318" s="35"/>
    </row>
    <row r="1319" spans="1:1" x14ac:dyDescent="0.25">
      <c r="A1319" s="35"/>
    </row>
    <row r="1320" spans="1:1" x14ac:dyDescent="0.25">
      <c r="A1320" s="35"/>
    </row>
    <row r="1321" spans="1:1" x14ac:dyDescent="0.25">
      <c r="A1321" s="35"/>
    </row>
    <row r="1322" spans="1:1" x14ac:dyDescent="0.25">
      <c r="A1322" s="35"/>
    </row>
    <row r="1323" spans="1:1" x14ac:dyDescent="0.25">
      <c r="A1323" s="35"/>
    </row>
    <row r="1324" spans="1:1" x14ac:dyDescent="0.25">
      <c r="A1324" s="35"/>
    </row>
    <row r="1325" spans="1:1" x14ac:dyDescent="0.25">
      <c r="A1325" s="35"/>
    </row>
    <row r="1326" spans="1:1" x14ac:dyDescent="0.25">
      <c r="A1326" s="35"/>
    </row>
    <row r="1327" spans="1:1" x14ac:dyDescent="0.25">
      <c r="A1327" s="35"/>
    </row>
    <row r="1328" spans="1:1" x14ac:dyDescent="0.25">
      <c r="A1328" s="35"/>
    </row>
    <row r="1329" spans="1:1" x14ac:dyDescent="0.25">
      <c r="A1329" s="35"/>
    </row>
    <row r="1330" spans="1:1" x14ac:dyDescent="0.25">
      <c r="A1330" s="35"/>
    </row>
    <row r="1331" spans="1:1" x14ac:dyDescent="0.25">
      <c r="A1331" s="35"/>
    </row>
    <row r="1332" spans="1:1" x14ac:dyDescent="0.25">
      <c r="A1332" s="35"/>
    </row>
    <row r="1333" spans="1:1" x14ac:dyDescent="0.25">
      <c r="A1333" s="35"/>
    </row>
    <row r="1334" spans="1:1" x14ac:dyDescent="0.25">
      <c r="A1334" s="35"/>
    </row>
    <row r="1335" spans="1:1" x14ac:dyDescent="0.25">
      <c r="A1335" s="35"/>
    </row>
    <row r="1336" spans="1:1" x14ac:dyDescent="0.25">
      <c r="A1336" s="35"/>
    </row>
    <row r="1337" spans="1:1" x14ac:dyDescent="0.25">
      <c r="A1337" s="35"/>
    </row>
    <row r="1338" spans="1:1" x14ac:dyDescent="0.25">
      <c r="A1338" s="35"/>
    </row>
    <row r="1339" spans="1:1" x14ac:dyDescent="0.25">
      <c r="A1339" s="35"/>
    </row>
    <row r="1340" spans="1:1" x14ac:dyDescent="0.25">
      <c r="A1340" s="35"/>
    </row>
    <row r="1341" spans="1:1" x14ac:dyDescent="0.25">
      <c r="A1341" s="35"/>
    </row>
    <row r="1342" spans="1:1" x14ac:dyDescent="0.25">
      <c r="A1342" s="35"/>
    </row>
    <row r="1343" spans="1:1" x14ac:dyDescent="0.25">
      <c r="A1343" s="35"/>
    </row>
    <row r="1344" spans="1:1" x14ac:dyDescent="0.25">
      <c r="A1344" s="35"/>
    </row>
    <row r="1345" spans="1:1" x14ac:dyDescent="0.25">
      <c r="A1345" s="35"/>
    </row>
    <row r="1346" spans="1:1" x14ac:dyDescent="0.25">
      <c r="A1346" s="35"/>
    </row>
    <row r="1347" spans="1:1" x14ac:dyDescent="0.25">
      <c r="A1347" s="35"/>
    </row>
    <row r="1348" spans="1:1" x14ac:dyDescent="0.25">
      <c r="A1348" s="35"/>
    </row>
    <row r="1349" spans="1:1" x14ac:dyDescent="0.25">
      <c r="A1349" s="35"/>
    </row>
    <row r="1350" spans="1:1" x14ac:dyDescent="0.25">
      <c r="A1350" s="35"/>
    </row>
    <row r="1351" spans="1:1" x14ac:dyDescent="0.25">
      <c r="A1351" s="35"/>
    </row>
    <row r="1352" spans="1:1" x14ac:dyDescent="0.25">
      <c r="A1352" s="35"/>
    </row>
    <row r="1353" spans="1:1" x14ac:dyDescent="0.25">
      <c r="A1353" s="35"/>
    </row>
    <row r="1354" spans="1:1" x14ac:dyDescent="0.25">
      <c r="A1354" s="35"/>
    </row>
    <row r="1355" spans="1:1" x14ac:dyDescent="0.25">
      <c r="A1355" s="35"/>
    </row>
    <row r="1356" spans="1:1" x14ac:dyDescent="0.25">
      <c r="A1356" s="35"/>
    </row>
    <row r="1357" spans="1:1" x14ac:dyDescent="0.25">
      <c r="A1357" s="35"/>
    </row>
    <row r="1358" spans="1:1" x14ac:dyDescent="0.25">
      <c r="A1358" s="35"/>
    </row>
    <row r="1359" spans="1:1" x14ac:dyDescent="0.25">
      <c r="A1359" s="35"/>
    </row>
    <row r="1360" spans="1:1" x14ac:dyDescent="0.25">
      <c r="A1360" s="35"/>
    </row>
    <row r="1361" spans="1:1" x14ac:dyDescent="0.25">
      <c r="A1361" s="35"/>
    </row>
    <row r="1362" spans="1:1" x14ac:dyDescent="0.25">
      <c r="A1362" s="35"/>
    </row>
    <row r="1363" spans="1:1" x14ac:dyDescent="0.25">
      <c r="A1363" s="35"/>
    </row>
    <row r="4446" spans="1:1" ht="18.75" x14ac:dyDescent="0.25">
      <c r="A4446" s="34"/>
    </row>
    <row r="4463" spans="1:1" ht="18.75" x14ac:dyDescent="0.25">
      <c r="A4463" s="34"/>
    </row>
    <row r="4587" spans="1:1" ht="18.75" x14ac:dyDescent="0.25">
      <c r="A4587" s="34"/>
    </row>
    <row r="4711" spans="1:1" ht="18.75" x14ac:dyDescent="0.25">
      <c r="A4711" s="34"/>
    </row>
    <row r="4726" spans="1:1" ht="18.75" x14ac:dyDescent="0.25">
      <c r="A4726" s="34"/>
    </row>
    <row r="4741" spans="1:1" ht="18.75" x14ac:dyDescent="0.25">
      <c r="A4741" s="34"/>
    </row>
    <row r="4793" spans="1:1" ht="18.75" x14ac:dyDescent="0.25">
      <c r="A4793" s="34"/>
    </row>
    <row r="4845" spans="1:1" ht="18.75" x14ac:dyDescent="0.25">
      <c r="A4845" s="34"/>
    </row>
    <row r="4897" spans="1:1" ht="18.75" x14ac:dyDescent="0.25">
      <c r="A4897" s="34"/>
    </row>
    <row r="4949" spans="1:1" ht="18.75" x14ac:dyDescent="0.25">
      <c r="A4949" s="34"/>
    </row>
    <row r="5001" spans="1:1" ht="18.75" x14ac:dyDescent="0.25">
      <c r="A5001" s="34"/>
    </row>
    <row r="5053" spans="1:1" ht="18.75" x14ac:dyDescent="0.25">
      <c r="A5053" s="34"/>
    </row>
  </sheetData>
  <phoneticPr fontId="2" type="noConversion"/>
  <conditionalFormatting sqref="B1:B420 B423:B1306 B1308:B1048576">
    <cfRule type="cellIs" dxfId="31" priority="3" operator="lessThan">
      <formula>-120000</formula>
    </cfRule>
    <cfRule type="cellIs" dxfId="30" priority="4" operator="lessThan">
      <formula>0</formula>
    </cfRule>
  </conditionalFormatting>
  <conditionalFormatting sqref="B1308:B1048576 B423:B1306 B1:B420">
    <cfRule type="top10" dxfId="29" priority="1" bottom="1" rank="1"/>
    <cfRule type="top10" dxfId="28" priority="2" rank="1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0BDA-4946-41C8-A5B9-04807F3FC8D9}">
  <dimension ref="A1:O5053"/>
  <sheetViews>
    <sheetView workbookViewId="0">
      <selection activeCell="B30" sqref="B30"/>
    </sheetView>
  </sheetViews>
  <sheetFormatPr defaultRowHeight="16.5" x14ac:dyDescent="0.25"/>
  <cols>
    <col min="1" max="1" width="15.625" style="21" customWidth="1"/>
    <col min="2" max="2" width="20.625" style="20" customWidth="1"/>
    <col min="3" max="3" width="14.75" style="2" customWidth="1"/>
    <col min="4" max="4" width="13.875" style="2" customWidth="1"/>
    <col min="5" max="6" width="9" style="2"/>
    <col min="7" max="7" width="13.875" style="3" bestFit="1" customWidth="1"/>
    <col min="8" max="8" width="12.625" style="3" bestFit="1" customWidth="1"/>
    <col min="9" max="9" width="11.75" style="3" bestFit="1" customWidth="1"/>
    <col min="10" max="10" width="12" style="3" customWidth="1"/>
    <col min="11" max="11" width="10.125" style="3" bestFit="1" customWidth="1"/>
    <col min="12" max="12" width="21.375" style="3" bestFit="1" customWidth="1"/>
    <col min="13" max="16384" width="9" style="37"/>
  </cols>
  <sheetData>
    <row r="1" spans="1:15" x14ac:dyDescent="0.25">
      <c r="A1" s="33" t="s">
        <v>23</v>
      </c>
      <c r="B1" s="31" t="s">
        <v>24</v>
      </c>
      <c r="C1" s="2" t="s">
        <v>38</v>
      </c>
      <c r="D1" s="2" t="s">
        <v>39</v>
      </c>
      <c r="E1" s="2" t="s">
        <v>40</v>
      </c>
    </row>
    <row r="2" spans="1:15" x14ac:dyDescent="0.25">
      <c r="A2" s="35">
        <v>45755</v>
      </c>
      <c r="B2" s="20">
        <v>3125</v>
      </c>
      <c r="C2" s="2">
        <f>VLOOKUP($A2,級距!$A:$K,9,FALSE)</f>
        <v>10</v>
      </c>
      <c r="D2" s="2">
        <f>VLOOKUP($A2,級距!A:K,10,FALSE)</f>
        <v>1</v>
      </c>
      <c r="E2" s="2">
        <f>VLOOKUP($A2,級距!A:K,11,FALSE)</f>
        <v>1</v>
      </c>
      <c r="F2" s="2">
        <f t="shared" ref="F2:F66" si="0">IF(B2&lt;&gt;0,1,0)</f>
        <v>1</v>
      </c>
      <c r="G2" s="6" t="s">
        <v>25</v>
      </c>
      <c r="H2" s="7">
        <f>MAX(B2:B800)</f>
        <v>8071</v>
      </c>
      <c r="I2" s="22">
        <f>ABS(H2/H3)</f>
        <v>4.3509433962264152</v>
      </c>
      <c r="J2" s="6"/>
      <c r="K2" s="6"/>
      <c r="O2" s="15" t="s">
        <v>18</v>
      </c>
    </row>
    <row r="3" spans="1:15" x14ac:dyDescent="0.25">
      <c r="A3" s="35">
        <v>45754</v>
      </c>
      <c r="B3" s="20">
        <v>-133</v>
      </c>
      <c r="C3" s="2">
        <f>VLOOKUP($A3,級距!$A:$K,9,FALSE)</f>
        <v>10</v>
      </c>
      <c r="D3" s="2">
        <f>VLOOKUP($A3,級距!A:K,10,FALSE)</f>
        <v>1</v>
      </c>
      <c r="E3" s="2">
        <f>VLOOKUP($A3,級距!A:K,11,FALSE)</f>
        <v>1</v>
      </c>
      <c r="F3" s="2">
        <f t="shared" si="0"/>
        <v>1</v>
      </c>
      <c r="G3" s="6" t="s">
        <v>26</v>
      </c>
      <c r="H3" s="7">
        <f>MIN(B2:B800)</f>
        <v>-1855</v>
      </c>
      <c r="I3" s="6"/>
      <c r="J3" s="6"/>
      <c r="K3" s="6"/>
    </row>
    <row r="4" spans="1:15" x14ac:dyDescent="0.25">
      <c r="A4" s="35">
        <v>45749</v>
      </c>
      <c r="B4" s="20">
        <v>581</v>
      </c>
      <c r="C4" s="2">
        <f>VLOOKUP($A4,級距!$A:$K,9,FALSE)</f>
        <v>5</v>
      </c>
      <c r="D4" s="2">
        <f>VLOOKUP($A4,級距!A:K,10,FALSE)</f>
        <v>7</v>
      </c>
      <c r="E4" s="2">
        <f>VLOOKUP($A4,級距!A:K,11,FALSE)</f>
        <v>3</v>
      </c>
      <c r="F4" s="2">
        <f t="shared" si="0"/>
        <v>1</v>
      </c>
      <c r="G4" s="6" t="s">
        <v>27</v>
      </c>
      <c r="H4" s="6">
        <v>1</v>
      </c>
      <c r="I4" s="6">
        <v>2</v>
      </c>
      <c r="J4" s="6">
        <v>3</v>
      </c>
      <c r="K4" s="6">
        <v>4</v>
      </c>
      <c r="L4" s="4" t="s">
        <v>28</v>
      </c>
      <c r="O4" s="37" t="s">
        <v>11</v>
      </c>
    </row>
    <row r="5" spans="1:15" x14ac:dyDescent="0.25">
      <c r="A5" s="35">
        <v>45748</v>
      </c>
      <c r="B5" s="20">
        <v>-1000</v>
      </c>
      <c r="C5" s="2">
        <f>VLOOKUP($A5,級距!$A:$K,9,FALSE)</f>
        <v>10</v>
      </c>
      <c r="D5" s="2">
        <f>VLOOKUP($A5,級距!A:K,10,FALSE)</f>
        <v>4</v>
      </c>
      <c r="E5" s="2">
        <f>VLOOKUP($A5,級距!A:K,11,FALSE)</f>
        <v>1</v>
      </c>
      <c r="F5" s="2">
        <f t="shared" si="0"/>
        <v>1</v>
      </c>
      <c r="G5" s="6" t="s">
        <v>29</v>
      </c>
      <c r="H5" s="8">
        <f>COUNTIF($E$2:$E$800,H$4)/COUNT($E$2:$E$800)</f>
        <v>0.24179620034542315</v>
      </c>
      <c r="I5" s="8">
        <f>COUNTIF($E$2:$E$800,I$4)/COUNT($E$2:$E$800)</f>
        <v>0.44041450777202074</v>
      </c>
      <c r="J5" s="8">
        <f>COUNTIF($E$2:$E$800,J$4)/COUNT($E$2:$E$800)</f>
        <v>0.17616580310880828</v>
      </c>
      <c r="K5" s="8">
        <f>COUNTIF($E$2:$E$800,K$4)/COUNT($E$2:$E$800)</f>
        <v>0.14162348877374784</v>
      </c>
      <c r="O5" s="37" t="s">
        <v>19</v>
      </c>
    </row>
    <row r="6" spans="1:15" x14ac:dyDescent="0.25">
      <c r="A6" s="35">
        <v>45744</v>
      </c>
      <c r="B6" s="20">
        <v>-1005</v>
      </c>
      <c r="C6" s="2">
        <f>VLOOKUP($A6,級距!$A:$K,9,FALSE)</f>
        <v>5</v>
      </c>
      <c r="D6" s="2">
        <f>VLOOKUP($A6,級距!A:K,10,FALSE)</f>
        <v>2</v>
      </c>
      <c r="E6" s="2">
        <f>VLOOKUP($A6,級距!A:K,11,FALSE)</f>
        <v>2</v>
      </c>
      <c r="F6" s="2">
        <f t="shared" si="0"/>
        <v>1</v>
      </c>
      <c r="G6" s="6" t="s">
        <v>30</v>
      </c>
      <c r="H6" s="7">
        <f>SUMIF($E$2:$E$800,H$4,$B$2:$B$800)</f>
        <v>43023</v>
      </c>
      <c r="I6" s="7">
        <f>SUMIF($E$2:$E$800,I$4,$B$2:$B$800)</f>
        <v>-6909</v>
      </c>
      <c r="J6" s="7">
        <f>SUMIF($E$2:$E$800,J$4,$B$2:$B$800)</f>
        <v>8321</v>
      </c>
      <c r="K6" s="7">
        <f>SUMIF($E$2:$E$800,K$4,$B$2:$B$800)</f>
        <v>45776</v>
      </c>
      <c r="L6" s="16">
        <f>SUM(H6:K6)</f>
        <v>90211</v>
      </c>
      <c r="O6" s="37" t="s">
        <v>20</v>
      </c>
    </row>
    <row r="7" spans="1:15" x14ac:dyDescent="0.25">
      <c r="A7" s="35">
        <v>45742</v>
      </c>
      <c r="B7" s="20">
        <v>3392</v>
      </c>
      <c r="C7" s="2">
        <f>VLOOKUP($A7,級距!$A:$K,9,FALSE)</f>
        <v>4</v>
      </c>
      <c r="D7" s="2">
        <f>VLOOKUP($A7,級距!A:K,10,FALSE)</f>
        <v>6</v>
      </c>
      <c r="E7" s="2">
        <f>VLOOKUP($A7,級距!A:K,11,FALSE)</f>
        <v>2</v>
      </c>
      <c r="F7" s="2">
        <f t="shared" si="0"/>
        <v>1</v>
      </c>
      <c r="G7" s="9" t="s">
        <v>31</v>
      </c>
      <c r="H7" s="10">
        <f>COUNTIFS($B$2:$B$800,"&gt;0",$E$2:$E$800,H$4)/COUNTIF($E$2:$E$800,H$4)</f>
        <v>0.5714285714285714</v>
      </c>
      <c r="I7" s="10">
        <f>COUNTIFS($B$2:$B$800,"&gt;0",$E$2:$E$800,I$4)/COUNTIF($E$2:$E$800,I$4)</f>
        <v>0.51372549019607838</v>
      </c>
      <c r="J7" s="10">
        <f>COUNTIFS($B$2:$B$800,"&gt;0",$E$2:$E$800,J$4)/COUNTIF($E$2:$E$800,J$4)</f>
        <v>0.57843137254901966</v>
      </c>
      <c r="K7" s="10">
        <f>COUNTIFS($B$2:$B$800,"&gt;0",$E$2:$E$800,K$4)/COUNTIF($E$2:$E$800,K$4)</f>
        <v>0.63414634146341464</v>
      </c>
      <c r="L7" s="17">
        <f>COUNTIFS($B$2:$B$800,"&gt;0")/COUNT($B$2:$B$800)</f>
        <v>0.55498281786941583</v>
      </c>
      <c r="O7" s="37" t="s">
        <v>21</v>
      </c>
    </row>
    <row r="8" spans="1:15" x14ac:dyDescent="0.25">
      <c r="A8" s="35">
        <v>45741</v>
      </c>
      <c r="B8" s="20">
        <v>-1001</v>
      </c>
      <c r="C8" s="2">
        <f>VLOOKUP($A8,級距!$A:$K,9,FALSE)</f>
        <v>8</v>
      </c>
      <c r="D8" s="2">
        <f>VLOOKUP($A8,級距!A:K,10,FALSE)</f>
        <v>1</v>
      </c>
      <c r="E8" s="2">
        <f>VLOOKUP($A8,級距!A:K,11,FALSE)</f>
        <v>1</v>
      </c>
      <c r="F8" s="2">
        <f t="shared" si="0"/>
        <v>1</v>
      </c>
      <c r="G8" s="9" t="s">
        <v>32</v>
      </c>
      <c r="H8" s="11">
        <f>AVERAGEIFS($B$2:$B$800,$B$2:$B$800,"&gt;0",$E$2:$E$800,H$4)/MAX(1,-AVERAGEIFS($B$2:$B$800,$B$2:$B$800,"&lt;0",$E$2:$E$800,H$4))</f>
        <v>1.4590924074277551</v>
      </c>
      <c r="I8" s="11">
        <f>AVERAGEIFS($B$2:$B$800,$B$2:$B$800,"&gt;0",$E$2:$E$800,I$4)/MAX(1,-AVERAGEIFS($B$2:$B$800,$B$2:$B$800,"&lt;0",$E$2:$E$800,I$4))</f>
        <v>0.87156010531115324</v>
      </c>
      <c r="J8" s="11">
        <f>AVERAGEIFS($B$2:$B$800,$B$2:$B$800,"&gt;0",$E$2:$E$800,J$4)/MAX(1,-AVERAGEIFS($B$2:$B$800,$B$2:$B$800,"&lt;0",$E$2:$E$800,J$4))</f>
        <v>0.92547528475312801</v>
      </c>
      <c r="K8" s="11">
        <f>AVERAGEIFS($B$2:$B$800,$B$2:$B$800,"&gt;0",$E$2:$E$800,K$4)/MAX(2,-AVERAGEIFS($B$2:$B$800,$B$2:$B$800,"&lt;0",$E$2:$E$800,K$4))</f>
        <v>1.7476299918967955</v>
      </c>
      <c r="L8" s="18">
        <f>AVERAGEIFS($B$2:$B$800,$B$2:$B$800,"&gt;0")/MAX(2,-AVERAGEIFS($B$2:$B$800,$B$2:$B$800,"&lt;0"))</f>
        <v>1.1822772223392624</v>
      </c>
      <c r="O8" s="37" t="s">
        <v>22</v>
      </c>
    </row>
    <row r="9" spans="1:15" x14ac:dyDescent="0.25">
      <c r="A9" s="35">
        <v>45740</v>
      </c>
      <c r="B9" s="20">
        <v>-1005</v>
      </c>
      <c r="C9" s="2">
        <f>VLOOKUP($A9,級距!$A:$K,9,FALSE)</f>
        <v>8</v>
      </c>
      <c r="D9" s="2">
        <f>VLOOKUP($A9,級距!A:K,10,FALSE)</f>
        <v>7</v>
      </c>
      <c r="E9" s="2">
        <f>VLOOKUP($A9,級距!A:K,11,FALSE)</f>
        <v>4</v>
      </c>
      <c r="F9" s="2">
        <f t="shared" si="0"/>
        <v>1</v>
      </c>
      <c r="G9" s="9" t="s">
        <v>33</v>
      </c>
      <c r="H9" s="12">
        <f>H8*H7-(1-H7)</f>
        <v>0.40519566138728857</v>
      </c>
      <c r="I9" s="12">
        <f>I8*I7-(1-I7)</f>
        <v>-3.8531867467603731E-2</v>
      </c>
      <c r="J9" s="12">
        <f>J8*J7-(1-J7)</f>
        <v>0.11375531176896636</v>
      </c>
      <c r="K9" s="12">
        <f>K8*K7-(1-K7)</f>
        <v>0.74239950705650448</v>
      </c>
      <c r="L9" s="19">
        <f>L8*L7-(1-L7)</f>
        <v>0.2111263622260855</v>
      </c>
      <c r="O9" s="37" t="s">
        <v>16</v>
      </c>
    </row>
    <row r="10" spans="1:15" x14ac:dyDescent="0.25">
      <c r="A10" s="35">
        <v>45737</v>
      </c>
      <c r="B10" s="20">
        <v>1506</v>
      </c>
      <c r="C10" s="2">
        <f>VLOOKUP($A10,級距!$A:$K,9,FALSE)</f>
        <v>8</v>
      </c>
      <c r="D10" s="2">
        <f>VLOOKUP($A10,級距!A:K,10,FALSE)</f>
        <v>8</v>
      </c>
      <c r="E10" s="2">
        <f>VLOOKUP($A10,級距!A:K,11,FALSE)</f>
        <v>4</v>
      </c>
      <c r="F10" s="2">
        <f t="shared" si="0"/>
        <v>1</v>
      </c>
      <c r="G10" s="13" t="s">
        <v>34</v>
      </c>
      <c r="H10" s="25">
        <f>SUM(F2:F800)/COUNT([1]級距!A2:A1342)</f>
        <v>0.43358208955223881</v>
      </c>
      <c r="I10" s="6"/>
      <c r="J10" s="6"/>
      <c r="K10" s="6"/>
    </row>
    <row r="11" spans="1:15" x14ac:dyDescent="0.25">
      <c r="A11" s="35">
        <v>45736</v>
      </c>
      <c r="B11" s="20">
        <v>1599</v>
      </c>
      <c r="C11" s="2">
        <f>VLOOKUP($A11,級距!$A:$K,9,FALSE)</f>
        <v>2</v>
      </c>
      <c r="D11" s="2">
        <f>VLOOKUP($A11,級距!A:K,10,FALSE)</f>
        <v>2</v>
      </c>
      <c r="E11" s="2">
        <f>VLOOKUP($A11,級距!A:K,11,FALSE)</f>
        <v>2</v>
      </c>
      <c r="F11" s="2">
        <f t="shared" si="0"/>
        <v>1</v>
      </c>
      <c r="G11" s="23" t="s">
        <v>35</v>
      </c>
      <c r="H11" s="19">
        <f>AVERAGEIF($B$2:$B$800,"&lt;0")</f>
        <v>-724.75968992248067</v>
      </c>
      <c r="I11" s="4"/>
      <c r="J11" s="4"/>
      <c r="K11" s="4"/>
    </row>
    <row r="12" spans="1:15" x14ac:dyDescent="0.25">
      <c r="A12" s="35">
        <v>45734</v>
      </c>
      <c r="B12" s="20">
        <v>594</v>
      </c>
      <c r="C12" s="2">
        <f>VLOOKUP($A12,級距!$A:$K,9,FALSE)</f>
        <v>5</v>
      </c>
      <c r="D12" s="2">
        <f>VLOOKUP($A12,級距!A:K,10,FALSE)</f>
        <v>7</v>
      </c>
      <c r="E12" s="2">
        <f>VLOOKUP($A12,級距!A:K,11,FALSE)</f>
        <v>3</v>
      </c>
      <c r="F12" s="2">
        <f t="shared" si="0"/>
        <v>1</v>
      </c>
      <c r="G12" s="23" t="s">
        <v>36</v>
      </c>
      <c r="H12" s="24">
        <f>AVERAGEIF($B$2:$B$800,"&gt;0")</f>
        <v>856.86687306501551</v>
      </c>
      <c r="I12" s="29">
        <f>ABS(H12/H11)</f>
        <v>1.1822772223392624</v>
      </c>
      <c r="J12" s="4"/>
      <c r="K12" s="4"/>
    </row>
    <row r="13" spans="1:15" x14ac:dyDescent="0.25">
      <c r="A13" s="35">
        <v>45729</v>
      </c>
      <c r="B13" s="20">
        <v>1226</v>
      </c>
      <c r="C13" s="2">
        <f>VLOOKUP($A13,級距!$A:$K,9,FALSE)</f>
        <v>4</v>
      </c>
      <c r="D13" s="2">
        <f>VLOOKUP($A13,級距!A:K,10,FALSE)</f>
        <v>2</v>
      </c>
      <c r="E13" s="2">
        <f>VLOOKUP($A13,級距!A:K,11,FALSE)</f>
        <v>2</v>
      </c>
      <c r="F13" s="2">
        <f t="shared" si="0"/>
        <v>1</v>
      </c>
      <c r="G13" s="3" t="s">
        <v>37</v>
      </c>
      <c r="H13" s="5">
        <f xml:space="preserve"> COUNTIF(B1:B508,"&lt;-1000")/COUNT(B1:B508)</f>
        <v>0.14990138067061143</v>
      </c>
    </row>
    <row r="14" spans="1:15" x14ac:dyDescent="0.25">
      <c r="A14" s="35">
        <v>45728</v>
      </c>
      <c r="B14" s="20">
        <v>-1001</v>
      </c>
      <c r="C14" s="2">
        <f>VLOOKUP($A14,級距!$A:$K,9,FALSE)</f>
        <v>7</v>
      </c>
      <c r="D14" s="2">
        <f>VLOOKUP($A14,級距!A:K,10,FALSE)</f>
        <v>8</v>
      </c>
      <c r="E14" s="2">
        <f>VLOOKUP($A14,級距!A:K,11,FALSE)</f>
        <v>4</v>
      </c>
      <c r="F14" s="2">
        <f t="shared" si="0"/>
        <v>1</v>
      </c>
    </row>
    <row r="15" spans="1:15" x14ac:dyDescent="0.25">
      <c r="A15" s="35">
        <v>45727</v>
      </c>
      <c r="B15" s="20">
        <v>1094</v>
      </c>
      <c r="C15" s="2">
        <f>VLOOKUP($A15,級距!$A:$K,9,FALSE)</f>
        <v>8</v>
      </c>
      <c r="D15" s="2">
        <f>VLOOKUP($A15,級距!A:K,10,FALSE)</f>
        <v>6</v>
      </c>
      <c r="E15" s="2">
        <f>VLOOKUP($A15,級距!A:K,11,FALSE)</f>
        <v>1</v>
      </c>
      <c r="F15" s="2">
        <f t="shared" si="0"/>
        <v>1</v>
      </c>
    </row>
    <row r="16" spans="1:15" x14ac:dyDescent="0.25">
      <c r="A16" s="35">
        <v>45723</v>
      </c>
      <c r="B16" s="20">
        <v>-1157</v>
      </c>
      <c r="C16" s="2">
        <f>VLOOKUP($A16,級距!$A:$K,9,FALSE)</f>
        <v>5</v>
      </c>
      <c r="D16" s="2">
        <f>VLOOKUP($A16,級距!A:K,10,FALSE)</f>
        <v>9</v>
      </c>
      <c r="E16" s="2">
        <f>VLOOKUP($A16,級距!A:K,11,FALSE)</f>
        <v>3</v>
      </c>
      <c r="F16" s="2">
        <f t="shared" si="0"/>
        <v>1</v>
      </c>
    </row>
    <row r="17" spans="1:11" x14ac:dyDescent="0.25">
      <c r="A17" s="35">
        <v>45722</v>
      </c>
      <c r="B17" s="20">
        <v>999</v>
      </c>
      <c r="C17" s="2">
        <f>VLOOKUP($A17,級距!$A:$K,9,FALSE)</f>
        <v>8</v>
      </c>
      <c r="D17" s="2">
        <f>VLOOKUP($A17,級距!A:K,10,FALSE)</f>
        <v>1</v>
      </c>
      <c r="E17" s="2">
        <f>VLOOKUP($A17,級距!A:K,11,FALSE)</f>
        <v>1</v>
      </c>
      <c r="F17" s="2">
        <f t="shared" si="0"/>
        <v>1</v>
      </c>
      <c r="G17" s="36"/>
      <c r="H17" s="36"/>
      <c r="I17" s="36"/>
      <c r="J17" s="36"/>
      <c r="K17" s="36"/>
    </row>
    <row r="18" spans="1:11" x14ac:dyDescent="0.25">
      <c r="A18" s="35">
        <v>45720</v>
      </c>
      <c r="B18" s="20">
        <v>-204</v>
      </c>
      <c r="C18" s="2">
        <f>VLOOKUP($A18,級距!$A:$K,9,FALSE)</f>
        <v>5</v>
      </c>
      <c r="D18" s="2">
        <f>VLOOKUP($A18,級距!A:K,10,FALSE)</f>
        <v>7</v>
      </c>
      <c r="E18" s="2">
        <f>VLOOKUP($A18,級距!A:K,11,FALSE)</f>
        <v>3</v>
      </c>
      <c r="F18" s="2">
        <f t="shared" si="0"/>
        <v>1</v>
      </c>
      <c r="G18" s="36"/>
      <c r="H18" s="28"/>
      <c r="I18" s="28"/>
      <c r="J18" s="28"/>
      <c r="K18" s="28"/>
    </row>
    <row r="19" spans="1:11" x14ac:dyDescent="0.25">
      <c r="A19" s="35">
        <v>45715</v>
      </c>
      <c r="B19" s="20">
        <v>509</v>
      </c>
      <c r="C19" s="2">
        <f>VLOOKUP($A19,級距!$A:$K,9,FALSE)</f>
        <v>1</v>
      </c>
      <c r="D19" s="2">
        <f>VLOOKUP($A19,級距!A:K,10,FALSE)</f>
        <v>5</v>
      </c>
      <c r="E19" s="2">
        <f>VLOOKUP($A19,級距!A:K,11,FALSE)</f>
        <v>2</v>
      </c>
      <c r="F19" s="2">
        <f t="shared" si="0"/>
        <v>1</v>
      </c>
      <c r="G19" s="36"/>
      <c r="H19" s="28"/>
      <c r="I19" s="28"/>
      <c r="J19" s="28"/>
      <c r="K19" s="28"/>
    </row>
    <row r="20" spans="1:11" x14ac:dyDescent="0.25">
      <c r="A20" s="35">
        <v>45713</v>
      </c>
      <c r="B20" s="20">
        <v>59</v>
      </c>
      <c r="C20" s="2">
        <f>VLOOKUP($A20,級距!$A:$K,9,FALSE)</f>
        <v>2</v>
      </c>
      <c r="D20" s="2">
        <f>VLOOKUP($A20,級距!A:K,10,FALSE)</f>
        <v>1</v>
      </c>
      <c r="E20" s="2">
        <f>VLOOKUP($A20,級距!A:K,11,FALSE)</f>
        <v>2</v>
      </c>
      <c r="F20" s="2">
        <f t="shared" si="0"/>
        <v>1</v>
      </c>
      <c r="G20" s="36"/>
      <c r="H20" s="28"/>
      <c r="I20" s="28"/>
      <c r="J20" s="28"/>
      <c r="K20" s="28"/>
    </row>
    <row r="21" spans="1:11" x14ac:dyDescent="0.25">
      <c r="A21" s="35">
        <v>45708</v>
      </c>
      <c r="B21" s="20">
        <v>-361</v>
      </c>
      <c r="C21" s="2">
        <f>VLOOKUP($A21,級距!$A:$K,9,FALSE)</f>
        <v>3</v>
      </c>
      <c r="D21" s="2">
        <f>VLOOKUP($A21,級距!A:K,10,FALSE)</f>
        <v>7</v>
      </c>
      <c r="E21" s="2">
        <f>VLOOKUP($A21,級距!A:K,11,FALSE)</f>
        <v>3</v>
      </c>
      <c r="F21" s="2">
        <f t="shared" si="0"/>
        <v>1</v>
      </c>
      <c r="G21" s="36"/>
      <c r="H21" s="28"/>
      <c r="I21" s="28"/>
      <c r="J21" s="28"/>
      <c r="K21" s="28"/>
    </row>
    <row r="22" spans="1:11" x14ac:dyDescent="0.25">
      <c r="A22" s="35">
        <v>45706</v>
      </c>
      <c r="B22" s="20">
        <v>582</v>
      </c>
      <c r="C22" s="2">
        <f>VLOOKUP($A22,級距!$A:$K,9,FALSE)</f>
        <v>6</v>
      </c>
      <c r="D22" s="2">
        <f>VLOOKUP($A22,級距!A:K,10,FALSE)</f>
        <v>10</v>
      </c>
      <c r="E22" s="2">
        <f>VLOOKUP($A22,級距!A:K,11,FALSE)</f>
        <v>4</v>
      </c>
      <c r="F22" s="2">
        <f t="shared" si="0"/>
        <v>1</v>
      </c>
      <c r="G22" s="36"/>
      <c r="H22" s="28"/>
      <c r="I22" s="28"/>
      <c r="J22" s="28"/>
      <c r="K22" s="28"/>
    </row>
    <row r="23" spans="1:11" x14ac:dyDescent="0.25">
      <c r="A23" s="35">
        <v>45705</v>
      </c>
      <c r="B23" s="20">
        <v>2520</v>
      </c>
      <c r="C23" s="2">
        <f>VLOOKUP($A23,級距!$A:$K,9,FALSE)</f>
        <v>7</v>
      </c>
      <c r="D23" s="2">
        <f>VLOOKUP($A23,級距!A:K,10,FALSE)</f>
        <v>1</v>
      </c>
      <c r="E23" s="2">
        <f>VLOOKUP($A23,級距!A:K,11,FALSE)</f>
        <v>1</v>
      </c>
      <c r="F23" s="2">
        <f t="shared" si="0"/>
        <v>1</v>
      </c>
      <c r="G23" s="36"/>
      <c r="H23" s="28"/>
      <c r="I23" s="28"/>
      <c r="J23" s="28"/>
      <c r="K23" s="28"/>
    </row>
    <row r="24" spans="1:11" x14ac:dyDescent="0.25">
      <c r="A24" s="35">
        <v>45701</v>
      </c>
      <c r="B24" s="20">
        <v>-1005</v>
      </c>
      <c r="C24" s="2">
        <f>VLOOKUP($A24,級距!$A:$K,9,FALSE)</f>
        <v>8</v>
      </c>
      <c r="D24" s="2">
        <f>VLOOKUP($A24,級距!A:K,10,FALSE)</f>
        <v>4</v>
      </c>
      <c r="E24" s="2">
        <f>VLOOKUP($A24,級距!A:K,11,FALSE)</f>
        <v>1</v>
      </c>
      <c r="F24" s="2">
        <f t="shared" si="0"/>
        <v>1</v>
      </c>
    </row>
    <row r="25" spans="1:11" x14ac:dyDescent="0.25">
      <c r="A25" s="35">
        <v>45699</v>
      </c>
      <c r="B25" s="20">
        <v>2123</v>
      </c>
      <c r="C25" s="2">
        <f>VLOOKUP($A25,級距!$A:$K,9,FALSE)</f>
        <v>5</v>
      </c>
      <c r="D25" s="2">
        <f>VLOOKUP($A25,級距!A:K,10,FALSE)</f>
        <v>8</v>
      </c>
      <c r="E25" s="2">
        <f>VLOOKUP($A25,級距!A:K,11,FALSE)</f>
        <v>3</v>
      </c>
      <c r="F25" s="2">
        <f t="shared" si="0"/>
        <v>1</v>
      </c>
    </row>
    <row r="26" spans="1:11" x14ac:dyDescent="0.25">
      <c r="A26" s="35">
        <v>45698</v>
      </c>
      <c r="B26" s="20">
        <v>1377</v>
      </c>
      <c r="C26" s="2">
        <f>VLOOKUP($A26,級距!$A:$K,9,FALSE)</f>
        <v>6</v>
      </c>
      <c r="D26" s="2">
        <f>VLOOKUP($A26,級距!A:K,10,FALSE)</f>
        <v>7</v>
      </c>
      <c r="E26" s="2">
        <f>VLOOKUP($A26,級距!A:K,11,FALSE)</f>
        <v>4</v>
      </c>
      <c r="F26" s="2">
        <f t="shared" si="0"/>
        <v>1</v>
      </c>
      <c r="I26" s="3" t="s">
        <v>15</v>
      </c>
    </row>
    <row r="27" spans="1:11" x14ac:dyDescent="0.25">
      <c r="A27" s="35">
        <v>45695</v>
      </c>
      <c r="B27" s="20">
        <v>-1001</v>
      </c>
      <c r="C27" s="2">
        <f>VLOOKUP($A27,級距!$A:$K,9,FALSE)</f>
        <v>6</v>
      </c>
      <c r="D27" s="2">
        <f>VLOOKUP($A27,級距!A:K,10,FALSE)</f>
        <v>1</v>
      </c>
      <c r="E27" s="2">
        <f>VLOOKUP($A27,級距!A:K,11,FALSE)</f>
        <v>1</v>
      </c>
      <c r="F27" s="2">
        <f t="shared" si="0"/>
        <v>1</v>
      </c>
    </row>
    <row r="28" spans="1:11" x14ac:dyDescent="0.25">
      <c r="A28" s="35">
        <v>45692</v>
      </c>
      <c r="B28" s="20">
        <v>-1000</v>
      </c>
      <c r="C28" s="2">
        <f>VLOOKUP($A28,級距!$A:$K,9,FALSE)</f>
        <v>5</v>
      </c>
      <c r="D28" s="2">
        <f>VLOOKUP($A28,級距!A:K,10,FALSE)</f>
        <v>1</v>
      </c>
      <c r="E28" s="2">
        <f>VLOOKUP($A28,級距!A:K,11,FALSE)</f>
        <v>2</v>
      </c>
      <c r="F28" s="2">
        <f t="shared" si="0"/>
        <v>1</v>
      </c>
    </row>
    <row r="29" spans="1:11" x14ac:dyDescent="0.25">
      <c r="A29" s="35">
        <v>45691</v>
      </c>
      <c r="B29" s="20">
        <v>-1004</v>
      </c>
      <c r="C29" s="2">
        <f>VLOOKUP($A29,級距!$A:$K,9,FALSE)</f>
        <v>3</v>
      </c>
      <c r="D29" s="2">
        <f>VLOOKUP($A29,級距!A:K,10,FALSE)</f>
        <v>1</v>
      </c>
      <c r="E29" s="2">
        <f>VLOOKUP($A29,級距!A:K,11,FALSE)</f>
        <v>2</v>
      </c>
      <c r="F29" s="2">
        <f t="shared" si="0"/>
        <v>1</v>
      </c>
    </row>
    <row r="30" spans="1:11" x14ac:dyDescent="0.25">
      <c r="A30" s="35">
        <v>45688</v>
      </c>
      <c r="B30" s="20">
        <v>-1000</v>
      </c>
      <c r="C30" s="2">
        <f>VLOOKUP($A30,級距!$A:$K,9,FALSE)</f>
        <v>5</v>
      </c>
      <c r="D30" s="2">
        <f>VLOOKUP($A30,級距!A:K,10,FALSE)</f>
        <v>7</v>
      </c>
      <c r="E30" s="2">
        <f>VLOOKUP($A30,級距!A:K,11,FALSE)</f>
        <v>3</v>
      </c>
      <c r="F30" s="2">
        <f t="shared" si="0"/>
        <v>1</v>
      </c>
    </row>
    <row r="31" spans="1:11" x14ac:dyDescent="0.25">
      <c r="A31" s="35">
        <v>45687</v>
      </c>
      <c r="B31" s="20">
        <v>-1005</v>
      </c>
      <c r="C31" s="2">
        <f>VLOOKUP($A31,級距!$A:$K,9,FALSE)</f>
        <v>7</v>
      </c>
      <c r="D31" s="2">
        <f>VLOOKUP($A31,級距!A:K,10,FALSE)</f>
        <v>8</v>
      </c>
      <c r="E31" s="2">
        <f>VLOOKUP($A31,級距!A:K,11,FALSE)</f>
        <v>4</v>
      </c>
      <c r="F31" s="2">
        <f t="shared" si="0"/>
        <v>1</v>
      </c>
    </row>
    <row r="32" spans="1:11" x14ac:dyDescent="0.25">
      <c r="A32" s="35">
        <v>45686</v>
      </c>
      <c r="B32" s="20">
        <v>481</v>
      </c>
      <c r="C32" s="2">
        <f>VLOOKUP($A32,級距!$A:$K,9,FALSE)</f>
        <v>5</v>
      </c>
      <c r="D32" s="2">
        <f>VLOOKUP($A32,級距!A:K,10,FALSE)</f>
        <v>5</v>
      </c>
      <c r="E32" s="2">
        <f>VLOOKUP($A32,級距!A:K,11,FALSE)</f>
        <v>2</v>
      </c>
      <c r="F32" s="2">
        <f t="shared" si="0"/>
        <v>1</v>
      </c>
    </row>
    <row r="33" spans="1:6" x14ac:dyDescent="0.25">
      <c r="A33" s="35">
        <v>45685</v>
      </c>
      <c r="B33" s="20">
        <v>742</v>
      </c>
      <c r="C33" s="2">
        <f>VLOOKUP($A33,級距!$A:$K,9,FALSE)</f>
        <v>5</v>
      </c>
      <c r="D33" s="2">
        <f>VLOOKUP($A33,級距!A:K,10,FALSE)</f>
        <v>1</v>
      </c>
      <c r="E33" s="2">
        <f>VLOOKUP($A33,級距!A:K,11,FALSE)</f>
        <v>2</v>
      </c>
      <c r="F33" s="2">
        <f t="shared" si="0"/>
        <v>1</v>
      </c>
    </row>
    <row r="34" spans="1:6" x14ac:dyDescent="0.25">
      <c r="A34" s="35">
        <v>45684</v>
      </c>
      <c r="B34" s="20">
        <v>478</v>
      </c>
      <c r="C34" s="2">
        <f>VLOOKUP($A34,級距!$A:$K,9,FALSE)</f>
        <v>8</v>
      </c>
      <c r="D34" s="2">
        <f>VLOOKUP($A34,級距!A:K,10,FALSE)</f>
        <v>5</v>
      </c>
      <c r="E34" s="2">
        <f>VLOOKUP($A34,級距!A:K,11,FALSE)</f>
        <v>1</v>
      </c>
      <c r="F34" s="2">
        <f t="shared" si="0"/>
        <v>1</v>
      </c>
    </row>
    <row r="35" spans="1:6" x14ac:dyDescent="0.25">
      <c r="A35" s="35">
        <v>45681</v>
      </c>
      <c r="B35" s="20">
        <v>451</v>
      </c>
      <c r="C35" s="2">
        <f>VLOOKUP($A35,級距!$A:$K,9,FALSE)</f>
        <v>8</v>
      </c>
      <c r="D35" s="2">
        <f>VLOOKUP($A35,級距!A:K,10,FALSE)</f>
        <v>2</v>
      </c>
      <c r="E35" s="2">
        <f>VLOOKUP($A35,級距!A:K,11,FALSE)</f>
        <v>1</v>
      </c>
      <c r="F35" s="2">
        <f t="shared" si="0"/>
        <v>1</v>
      </c>
    </row>
    <row r="36" spans="1:6" x14ac:dyDescent="0.25">
      <c r="A36" s="35">
        <v>45680</v>
      </c>
      <c r="B36" s="20">
        <v>-216</v>
      </c>
      <c r="C36" s="2">
        <f>VLOOKUP($A36,級距!$A:$K,9,FALSE)</f>
        <v>7</v>
      </c>
      <c r="D36" s="2">
        <f>VLOOKUP($A36,級距!A:K,10,FALSE)</f>
        <v>8</v>
      </c>
      <c r="E36" s="2">
        <f>VLOOKUP($A36,級距!A:K,11,FALSE)</f>
        <v>4</v>
      </c>
      <c r="F36" s="2">
        <f t="shared" si="0"/>
        <v>1</v>
      </c>
    </row>
    <row r="37" spans="1:6" x14ac:dyDescent="0.25">
      <c r="A37" s="35">
        <v>45679</v>
      </c>
      <c r="B37" s="20">
        <v>78</v>
      </c>
      <c r="C37" s="2">
        <f>VLOOKUP($A37,級距!$A:$K,9,FALSE)</f>
        <v>3</v>
      </c>
      <c r="D37" s="2">
        <f>VLOOKUP($A37,級距!A:K,10,FALSE)</f>
        <v>4</v>
      </c>
      <c r="E37" s="2">
        <f>VLOOKUP($A37,級距!A:K,11,FALSE)</f>
        <v>2</v>
      </c>
      <c r="F37" s="2">
        <f t="shared" si="0"/>
        <v>1</v>
      </c>
    </row>
    <row r="38" spans="1:6" x14ac:dyDescent="0.25">
      <c r="A38" s="35">
        <v>45674</v>
      </c>
      <c r="B38" s="20">
        <v>-1008</v>
      </c>
      <c r="C38" s="2">
        <f>VLOOKUP($A38,級距!$A:$K,9,FALSE)</f>
        <v>7</v>
      </c>
      <c r="D38" s="2">
        <f>VLOOKUP($A38,級距!A:K,10,FALSE)</f>
        <v>9</v>
      </c>
      <c r="E38" s="2">
        <f>VLOOKUP($A38,級距!A:K,11,FALSE)</f>
        <v>4</v>
      </c>
      <c r="F38" s="2">
        <f t="shared" si="0"/>
        <v>1</v>
      </c>
    </row>
    <row r="39" spans="1:6" x14ac:dyDescent="0.25">
      <c r="A39" s="35">
        <v>45673</v>
      </c>
      <c r="B39" s="20">
        <v>-666</v>
      </c>
      <c r="C39" s="2">
        <f>VLOOKUP($A39,級距!$A:$K,9,FALSE)</f>
        <v>1</v>
      </c>
      <c r="D39" s="2">
        <f>VLOOKUP($A39,級距!A:K,10,FALSE)</f>
        <v>7</v>
      </c>
      <c r="E39" s="2">
        <f>VLOOKUP($A39,級距!A:K,11,FALSE)</f>
        <v>3</v>
      </c>
      <c r="F39" s="2">
        <f t="shared" si="0"/>
        <v>1</v>
      </c>
    </row>
    <row r="40" spans="1:6" x14ac:dyDescent="0.25">
      <c r="A40" s="35">
        <v>45672</v>
      </c>
      <c r="B40" s="20">
        <v>1636</v>
      </c>
      <c r="C40" s="2">
        <f>VLOOKUP($A40,級距!$A:$K,9,FALSE)</f>
        <v>4</v>
      </c>
      <c r="D40" s="2">
        <f>VLOOKUP($A40,級距!A:K,10,FALSE)</f>
        <v>1</v>
      </c>
      <c r="E40" s="2">
        <f>VLOOKUP($A40,級距!A:K,11,FALSE)</f>
        <v>2</v>
      </c>
      <c r="F40" s="2">
        <f t="shared" si="0"/>
        <v>1</v>
      </c>
    </row>
    <row r="41" spans="1:6" x14ac:dyDescent="0.25">
      <c r="A41" s="35">
        <v>45671</v>
      </c>
      <c r="B41" s="20">
        <v>-519</v>
      </c>
      <c r="C41" s="2">
        <f>VLOOKUP($A41,級距!$A:$K,9,FALSE)</f>
        <v>5</v>
      </c>
      <c r="D41" s="2">
        <f>VLOOKUP($A41,級距!A:K,10,FALSE)</f>
        <v>5</v>
      </c>
      <c r="E41" s="2">
        <f>VLOOKUP($A41,級距!A:K,11,FALSE)</f>
        <v>2</v>
      </c>
      <c r="F41" s="2">
        <f t="shared" si="0"/>
        <v>1</v>
      </c>
    </row>
    <row r="42" spans="1:6" x14ac:dyDescent="0.25">
      <c r="A42" s="35">
        <v>45670</v>
      </c>
      <c r="B42" s="20">
        <v>2308</v>
      </c>
      <c r="C42" s="2">
        <f>VLOOKUP($A42,級距!$A:$K,9,FALSE)</f>
        <v>6</v>
      </c>
      <c r="D42" s="2">
        <f>VLOOKUP($A42,級距!A:K,10,FALSE)</f>
        <v>4</v>
      </c>
      <c r="E42" s="2">
        <f>VLOOKUP($A42,級距!A:K,11,FALSE)</f>
        <v>1</v>
      </c>
      <c r="F42" s="2">
        <f t="shared" si="0"/>
        <v>1</v>
      </c>
    </row>
    <row r="43" spans="1:6" x14ac:dyDescent="0.25">
      <c r="A43" s="35">
        <v>45667</v>
      </c>
      <c r="B43" s="20">
        <v>840</v>
      </c>
      <c r="C43" s="2">
        <f>VLOOKUP($A43,級距!$A:$K,9,FALSE)</f>
        <v>9</v>
      </c>
      <c r="D43" s="2">
        <f>VLOOKUP($A43,級距!A:K,10,FALSE)</f>
        <v>1</v>
      </c>
      <c r="E43" s="2">
        <f>VLOOKUP($A43,級距!A:K,11,FALSE)</f>
        <v>1</v>
      </c>
      <c r="F43" s="2">
        <f t="shared" si="0"/>
        <v>1</v>
      </c>
    </row>
    <row r="44" spans="1:6" x14ac:dyDescent="0.25">
      <c r="A44" s="35">
        <v>45666</v>
      </c>
      <c r="B44" s="20">
        <v>1462</v>
      </c>
      <c r="C44" s="2">
        <f>VLOOKUP($A44,級距!$A:$K,9,FALSE)</f>
        <v>4</v>
      </c>
      <c r="D44" s="2">
        <f>VLOOKUP($A44,級距!A:K,10,FALSE)</f>
        <v>8</v>
      </c>
      <c r="E44" s="2">
        <f>VLOOKUP($A44,級距!A:K,11,FALSE)</f>
        <v>3</v>
      </c>
      <c r="F44" s="2">
        <f t="shared" si="0"/>
        <v>1</v>
      </c>
    </row>
    <row r="45" spans="1:6" x14ac:dyDescent="0.25">
      <c r="A45" s="35">
        <v>45665</v>
      </c>
      <c r="B45" s="20">
        <v>-1005</v>
      </c>
      <c r="C45" s="2">
        <f>VLOOKUP($A45,級距!$A:$K,9,FALSE)</f>
        <v>6</v>
      </c>
      <c r="D45" s="2">
        <f>VLOOKUP($A45,級距!A:K,10,FALSE)</f>
        <v>9</v>
      </c>
      <c r="E45" s="2">
        <f>VLOOKUP($A45,級距!A:K,11,FALSE)</f>
        <v>4</v>
      </c>
      <c r="F45" s="2">
        <f t="shared" si="0"/>
        <v>1</v>
      </c>
    </row>
    <row r="46" spans="1:6" x14ac:dyDescent="0.25">
      <c r="A46" s="35">
        <v>45664</v>
      </c>
      <c r="B46" s="20">
        <v>-1001</v>
      </c>
      <c r="C46" s="2">
        <f>VLOOKUP($A46,級距!$A:$K,9,FALSE)</f>
        <v>5</v>
      </c>
      <c r="D46" s="2">
        <f>VLOOKUP($A46,級距!A:K,10,FALSE)</f>
        <v>3</v>
      </c>
      <c r="E46" s="2">
        <f>VLOOKUP($A46,級距!A:K,11,FALSE)</f>
        <v>2</v>
      </c>
      <c r="F46" s="2">
        <f t="shared" si="0"/>
        <v>1</v>
      </c>
    </row>
    <row r="47" spans="1:6" x14ac:dyDescent="0.25">
      <c r="A47" s="35">
        <v>45658</v>
      </c>
      <c r="B47" s="20">
        <v>1625</v>
      </c>
      <c r="C47" s="2">
        <f>VLOOKUP($A47,級距!$A:$K,9,FALSE)</f>
        <v>7</v>
      </c>
      <c r="D47" s="2">
        <f>VLOOKUP($A47,級距!A:K,10,FALSE)</f>
        <v>7</v>
      </c>
      <c r="E47" s="2">
        <f>VLOOKUP($A47,級距!A:K,11,FALSE)</f>
        <v>4</v>
      </c>
      <c r="F47" s="2">
        <f t="shared" si="0"/>
        <v>1</v>
      </c>
    </row>
    <row r="48" spans="1:6" x14ac:dyDescent="0.25">
      <c r="A48" s="35">
        <v>45657</v>
      </c>
      <c r="B48" s="20">
        <v>-1008</v>
      </c>
      <c r="C48" s="2">
        <f>VLOOKUP($A48,級距!$A:$K,9,FALSE)</f>
        <v>7</v>
      </c>
      <c r="D48" s="2">
        <f>VLOOKUP($A48,級距!A:K,10,FALSE)</f>
        <v>5</v>
      </c>
      <c r="E48" s="2">
        <f>VLOOKUP($A48,級距!A:K,11,FALSE)</f>
        <v>1</v>
      </c>
      <c r="F48" s="2">
        <f t="shared" si="0"/>
        <v>1</v>
      </c>
    </row>
    <row r="49" spans="1:6" x14ac:dyDescent="0.25">
      <c r="A49" s="35">
        <v>45656</v>
      </c>
      <c r="B49" s="20">
        <v>1306</v>
      </c>
      <c r="C49" s="2">
        <f>VLOOKUP($A49,級距!$A:$K,9,FALSE)</f>
        <v>5</v>
      </c>
      <c r="D49" s="2">
        <f>VLOOKUP($A49,級距!A:K,10,FALSE)</f>
        <v>4</v>
      </c>
      <c r="E49" s="2">
        <f>VLOOKUP($A49,級距!A:K,11,FALSE)</f>
        <v>2</v>
      </c>
      <c r="F49" s="2">
        <f t="shared" si="0"/>
        <v>1</v>
      </c>
    </row>
    <row r="50" spans="1:6" x14ac:dyDescent="0.25">
      <c r="A50" s="35">
        <v>45652</v>
      </c>
      <c r="B50" s="20">
        <v>1022</v>
      </c>
      <c r="C50" s="2">
        <f>VLOOKUP($A50,級距!$A:$K,9,FALSE)</f>
        <v>6</v>
      </c>
      <c r="D50" s="2">
        <f>VLOOKUP($A50,級距!A:K,10,FALSE)</f>
        <v>3</v>
      </c>
      <c r="E50" s="2">
        <f>VLOOKUP($A50,級距!A:K,11,FALSE)</f>
        <v>1</v>
      </c>
      <c r="F50" s="2">
        <f t="shared" si="0"/>
        <v>1</v>
      </c>
    </row>
    <row r="51" spans="1:6" x14ac:dyDescent="0.25">
      <c r="A51" s="35">
        <v>45650</v>
      </c>
      <c r="B51" s="20">
        <v>-286</v>
      </c>
      <c r="C51" s="2">
        <f>VLOOKUP($A51,級距!$A:$K,9,FALSE)</f>
        <v>6</v>
      </c>
      <c r="D51" s="2">
        <f>VLOOKUP($A51,級距!A:K,10,FALSE)</f>
        <v>6</v>
      </c>
      <c r="E51" s="2">
        <f>VLOOKUP($A51,級距!A:K,11,FALSE)</f>
        <v>1</v>
      </c>
      <c r="F51" s="2">
        <f t="shared" si="0"/>
        <v>1</v>
      </c>
    </row>
    <row r="52" spans="1:6" x14ac:dyDescent="0.25">
      <c r="A52" s="35">
        <v>45649</v>
      </c>
      <c r="B52" s="20">
        <v>533</v>
      </c>
      <c r="C52" s="2">
        <f>VLOOKUP($A52,級距!$A:$K,9,FALSE)</f>
        <v>7</v>
      </c>
      <c r="D52" s="2">
        <f>VLOOKUP($A52,級距!A:K,10,FALSE)</f>
        <v>6</v>
      </c>
      <c r="E52" s="2">
        <f>VLOOKUP($A52,級距!A:K,11,FALSE)</f>
        <v>1</v>
      </c>
      <c r="F52" s="2">
        <f t="shared" si="0"/>
        <v>1</v>
      </c>
    </row>
    <row r="53" spans="1:6" x14ac:dyDescent="0.25">
      <c r="A53" s="35">
        <v>45646</v>
      </c>
      <c r="B53" s="20">
        <v>-1044</v>
      </c>
      <c r="C53" s="2">
        <f>VLOOKUP($A53,級距!$A:$K,9,FALSE)</f>
        <v>10</v>
      </c>
      <c r="D53" s="2">
        <f>VLOOKUP($A53,級距!A:K,10,FALSE)</f>
        <v>2</v>
      </c>
      <c r="E53" s="2">
        <f>VLOOKUP($A53,級距!A:K,11,FALSE)</f>
        <v>1</v>
      </c>
      <c r="F53" s="2">
        <f t="shared" si="0"/>
        <v>1</v>
      </c>
    </row>
    <row r="54" spans="1:6" x14ac:dyDescent="0.25">
      <c r="A54" s="35">
        <v>45644</v>
      </c>
      <c r="B54" s="20">
        <v>-1000</v>
      </c>
      <c r="C54" s="2">
        <f>VLOOKUP($A54,級距!$A:$K,9,FALSE)</f>
        <v>7</v>
      </c>
      <c r="D54" s="2">
        <f>VLOOKUP($A54,級距!A:K,10,FALSE)</f>
        <v>5</v>
      </c>
      <c r="E54" s="2">
        <f>VLOOKUP($A54,級距!A:K,11,FALSE)</f>
        <v>1</v>
      </c>
      <c r="F54" s="2">
        <f t="shared" si="0"/>
        <v>1</v>
      </c>
    </row>
    <row r="55" spans="1:6" x14ac:dyDescent="0.25">
      <c r="A55" s="35">
        <v>45643</v>
      </c>
      <c r="B55" s="20">
        <v>2315</v>
      </c>
      <c r="C55" s="2">
        <f>VLOOKUP($A55,級距!$A:$K,9,FALSE)</f>
        <v>9</v>
      </c>
      <c r="D55" s="2">
        <f>VLOOKUP($A55,級距!A:K,10,FALSE)</f>
        <v>5</v>
      </c>
      <c r="E55" s="2">
        <f>VLOOKUP($A55,級距!A:K,11,FALSE)</f>
        <v>1</v>
      </c>
      <c r="F55" s="2">
        <f t="shared" si="0"/>
        <v>1</v>
      </c>
    </row>
    <row r="56" spans="1:6" x14ac:dyDescent="0.25">
      <c r="A56" s="35">
        <v>45642</v>
      </c>
      <c r="B56" s="20">
        <v>-1004</v>
      </c>
      <c r="C56" s="2">
        <f>VLOOKUP($A56,級距!$A:$K,9,FALSE)</f>
        <v>5</v>
      </c>
      <c r="D56" s="2">
        <f>VLOOKUP($A56,級距!A:K,10,FALSE)</f>
        <v>5</v>
      </c>
      <c r="E56" s="2">
        <f>VLOOKUP($A56,級距!A:K,11,FALSE)</f>
        <v>2</v>
      </c>
      <c r="F56" s="2">
        <f t="shared" si="0"/>
        <v>1</v>
      </c>
    </row>
    <row r="57" spans="1:6" x14ac:dyDescent="0.25">
      <c r="A57" s="35">
        <v>45639</v>
      </c>
      <c r="B57" s="20">
        <v>2065</v>
      </c>
      <c r="C57" s="2">
        <f>VLOOKUP($A57,級距!$A:$K,9,FALSE)</f>
        <v>10</v>
      </c>
      <c r="D57" s="2">
        <f>VLOOKUP($A57,級距!A:K,10,FALSE)</f>
        <v>8</v>
      </c>
      <c r="E57" s="2">
        <f>VLOOKUP($A57,級距!A:K,11,FALSE)</f>
        <v>4</v>
      </c>
      <c r="F57" s="2">
        <f t="shared" si="0"/>
        <v>1</v>
      </c>
    </row>
    <row r="58" spans="1:6" x14ac:dyDescent="0.25">
      <c r="A58" s="35">
        <v>45636</v>
      </c>
      <c r="B58" s="20">
        <v>-1004</v>
      </c>
      <c r="C58" s="2">
        <f>VLOOKUP($A58,級距!$A:$K,9,FALSE)</f>
        <v>2</v>
      </c>
      <c r="D58" s="2">
        <f>VLOOKUP($A58,級距!A:K,10,FALSE)</f>
        <v>2</v>
      </c>
      <c r="E58" s="2">
        <f>VLOOKUP($A58,級距!A:K,11,FALSE)</f>
        <v>2</v>
      </c>
      <c r="F58" s="2">
        <f t="shared" si="0"/>
        <v>1</v>
      </c>
    </row>
    <row r="59" spans="1:6" x14ac:dyDescent="0.25">
      <c r="A59" s="35">
        <v>45632</v>
      </c>
      <c r="B59" s="20">
        <v>-1020</v>
      </c>
      <c r="C59" s="2">
        <f>VLOOKUP($A59,級距!$A:$K,9,FALSE)</f>
        <v>5</v>
      </c>
      <c r="D59" s="2">
        <f>VLOOKUP($A59,級距!A:K,10,FALSE)</f>
        <v>2</v>
      </c>
      <c r="E59" s="2">
        <f>VLOOKUP($A59,級距!A:K,11,FALSE)</f>
        <v>2</v>
      </c>
      <c r="F59" s="2">
        <f t="shared" si="0"/>
        <v>1</v>
      </c>
    </row>
    <row r="60" spans="1:6" x14ac:dyDescent="0.25">
      <c r="A60" s="35">
        <v>45631</v>
      </c>
      <c r="B60" s="20">
        <v>-356</v>
      </c>
      <c r="C60" s="2">
        <f>VLOOKUP($A60,級距!$A:$K,9,FALSE)</f>
        <v>8</v>
      </c>
      <c r="D60" s="2">
        <f>VLOOKUP($A60,級距!A:K,10,FALSE)</f>
        <v>5</v>
      </c>
      <c r="E60" s="2">
        <f>VLOOKUP($A60,級距!A:K,11,FALSE)</f>
        <v>1</v>
      </c>
      <c r="F60" s="2">
        <f t="shared" si="0"/>
        <v>1</v>
      </c>
    </row>
    <row r="61" spans="1:6" x14ac:dyDescent="0.25">
      <c r="A61" s="35">
        <v>45625</v>
      </c>
      <c r="B61" s="20">
        <v>618</v>
      </c>
      <c r="C61" s="2">
        <f>VLOOKUP($A61,級距!$A:$K,9,FALSE)</f>
        <v>7</v>
      </c>
      <c r="D61" s="2">
        <f>VLOOKUP($A61,級距!A:K,10,FALSE)</f>
        <v>7</v>
      </c>
      <c r="E61" s="2">
        <f>VLOOKUP($A61,級距!A:K,11,FALSE)</f>
        <v>4</v>
      </c>
      <c r="F61" s="2">
        <f t="shared" si="0"/>
        <v>1</v>
      </c>
    </row>
    <row r="62" spans="1:6" x14ac:dyDescent="0.25">
      <c r="A62" s="35">
        <v>45621</v>
      </c>
      <c r="B62" s="20">
        <v>427</v>
      </c>
      <c r="C62" s="2">
        <f>VLOOKUP($A62,級距!$A:$K,9,FALSE)</f>
        <v>4</v>
      </c>
      <c r="D62" s="2">
        <f>VLOOKUP($A62,級距!A:K,10,FALSE)</f>
        <v>6</v>
      </c>
      <c r="E62" s="2">
        <f>VLOOKUP($A62,級距!A:K,11,FALSE)</f>
        <v>2</v>
      </c>
      <c r="F62" s="2">
        <f t="shared" si="0"/>
        <v>1</v>
      </c>
    </row>
    <row r="63" spans="1:6" x14ac:dyDescent="0.25">
      <c r="A63" s="35">
        <v>45618</v>
      </c>
      <c r="B63" s="20">
        <v>-1002</v>
      </c>
      <c r="C63" s="2">
        <f>VLOOKUP($A63,級距!$A:$K,9,FALSE)</f>
        <v>9</v>
      </c>
      <c r="D63" s="2">
        <f>VLOOKUP($A63,級距!A:K,10,FALSE)</f>
        <v>4</v>
      </c>
      <c r="E63" s="2">
        <f>VLOOKUP($A63,級距!A:K,11,FALSE)</f>
        <v>1</v>
      </c>
      <c r="F63" s="2">
        <f t="shared" si="0"/>
        <v>1</v>
      </c>
    </row>
    <row r="64" spans="1:6" x14ac:dyDescent="0.25">
      <c r="A64" s="35">
        <v>45616</v>
      </c>
      <c r="B64" s="20">
        <v>-1001</v>
      </c>
      <c r="C64" s="2">
        <f>VLOOKUP($A64,級距!$A:$K,9,FALSE)</f>
        <v>1</v>
      </c>
      <c r="D64" s="2">
        <f>VLOOKUP($A64,級距!A:K,10,FALSE)</f>
        <v>6</v>
      </c>
      <c r="E64" s="2">
        <f>VLOOKUP($A64,級距!A:K,11,FALSE)</f>
        <v>2</v>
      </c>
      <c r="F64" s="2">
        <f t="shared" si="0"/>
        <v>1</v>
      </c>
    </row>
    <row r="65" spans="1:6" x14ac:dyDescent="0.25">
      <c r="A65" s="35">
        <v>45615</v>
      </c>
      <c r="B65" s="20">
        <v>-1000</v>
      </c>
      <c r="C65" s="2">
        <f>VLOOKUP($A65,級距!$A:$K,9,FALSE)</f>
        <v>9</v>
      </c>
      <c r="D65" s="2">
        <f>VLOOKUP($A65,級距!A:K,10,FALSE)</f>
        <v>9</v>
      </c>
      <c r="E65" s="2">
        <f>VLOOKUP($A65,級距!A:K,11,FALSE)</f>
        <v>4</v>
      </c>
      <c r="F65" s="2">
        <f t="shared" si="0"/>
        <v>1</v>
      </c>
    </row>
    <row r="66" spans="1:6" x14ac:dyDescent="0.25">
      <c r="A66" s="35">
        <v>45611</v>
      </c>
      <c r="B66" s="20">
        <v>949</v>
      </c>
      <c r="C66" s="2">
        <f>VLOOKUP($A66,級距!$A:$K,9,FALSE)</f>
        <v>1</v>
      </c>
      <c r="D66" s="2">
        <f>VLOOKUP($A66,級距!A:K,10,FALSE)</f>
        <v>7</v>
      </c>
      <c r="E66" s="2">
        <f>VLOOKUP($A66,級距!A:K,11,FALSE)</f>
        <v>3</v>
      </c>
      <c r="F66" s="2">
        <f t="shared" si="0"/>
        <v>1</v>
      </c>
    </row>
    <row r="67" spans="1:6" x14ac:dyDescent="0.25">
      <c r="A67" s="35">
        <v>45610</v>
      </c>
      <c r="B67" s="20">
        <v>-1007</v>
      </c>
      <c r="C67" s="2">
        <f>VLOOKUP($A67,級距!$A:$K,9,FALSE)</f>
        <v>7</v>
      </c>
      <c r="D67" s="2">
        <f>VLOOKUP($A67,級距!A:K,10,FALSE)</f>
        <v>3</v>
      </c>
      <c r="E67" s="2">
        <f>VLOOKUP($A67,級距!A:K,11,FALSE)</f>
        <v>1</v>
      </c>
      <c r="F67" s="2">
        <f t="shared" ref="F67:F130" si="1">IF(B67&lt;&gt;0,1,0)</f>
        <v>1</v>
      </c>
    </row>
    <row r="68" spans="1:6" x14ac:dyDescent="0.25">
      <c r="A68" s="35">
        <v>45608</v>
      </c>
      <c r="B68" s="20">
        <v>-1002</v>
      </c>
      <c r="C68" s="2">
        <f>VLOOKUP($A68,級距!$A:$K,9,FALSE)</f>
        <v>5</v>
      </c>
      <c r="D68" s="2">
        <f>VLOOKUP($A68,級距!A:K,10,FALSE)</f>
        <v>3</v>
      </c>
      <c r="E68" s="2">
        <f>VLOOKUP($A68,級距!A:K,11,FALSE)</f>
        <v>2</v>
      </c>
      <c r="F68" s="2">
        <f t="shared" si="1"/>
        <v>1</v>
      </c>
    </row>
    <row r="69" spans="1:6" x14ac:dyDescent="0.25">
      <c r="A69" s="35">
        <v>45607</v>
      </c>
      <c r="B69" s="20">
        <v>-1010</v>
      </c>
      <c r="C69" s="2">
        <f>VLOOKUP($A69,級距!$A:$K,9,FALSE)</f>
        <v>10</v>
      </c>
      <c r="D69" s="2">
        <f>VLOOKUP($A69,級距!A:K,10,FALSE)</f>
        <v>9</v>
      </c>
      <c r="E69" s="2">
        <f>VLOOKUP($A69,級距!A:K,11,FALSE)</f>
        <v>4</v>
      </c>
      <c r="F69" s="2">
        <f t="shared" si="1"/>
        <v>1</v>
      </c>
    </row>
    <row r="70" spans="1:6" x14ac:dyDescent="0.25">
      <c r="A70" s="35">
        <v>45603</v>
      </c>
      <c r="B70" s="20">
        <v>1642</v>
      </c>
      <c r="C70" s="2">
        <f>VLOOKUP($A70,級距!$A:$K,9,FALSE)</f>
        <v>10</v>
      </c>
      <c r="D70" s="2">
        <f>VLOOKUP($A70,級距!A:K,10,FALSE)</f>
        <v>9</v>
      </c>
      <c r="E70" s="2">
        <f>VLOOKUP($A70,級距!A:K,11,FALSE)</f>
        <v>4</v>
      </c>
      <c r="F70" s="2">
        <f t="shared" si="1"/>
        <v>1</v>
      </c>
    </row>
    <row r="71" spans="1:6" x14ac:dyDescent="0.25">
      <c r="A71" s="35">
        <v>45602</v>
      </c>
      <c r="B71" s="20">
        <v>-1000</v>
      </c>
      <c r="C71" s="2">
        <f>VLOOKUP($A71,級距!$A:$K,9,FALSE)</f>
        <v>8</v>
      </c>
      <c r="D71" s="2">
        <f>VLOOKUP($A71,級距!A:K,10,FALSE)</f>
        <v>7</v>
      </c>
      <c r="E71" s="2">
        <f>VLOOKUP($A71,級距!A:K,11,FALSE)</f>
        <v>4</v>
      </c>
      <c r="F71" s="2">
        <f t="shared" si="1"/>
        <v>1</v>
      </c>
    </row>
    <row r="72" spans="1:6" x14ac:dyDescent="0.25">
      <c r="A72" s="35">
        <v>45601</v>
      </c>
      <c r="B72" s="20">
        <v>-1012</v>
      </c>
      <c r="C72" s="2">
        <f>VLOOKUP($A72,級距!$A:$K,9,FALSE)</f>
        <v>3</v>
      </c>
      <c r="D72" s="2">
        <f>VLOOKUP($A72,級距!A:K,10,FALSE)</f>
        <v>2</v>
      </c>
      <c r="E72" s="2">
        <f>VLOOKUP($A72,級距!A:K,11,FALSE)</f>
        <v>2</v>
      </c>
      <c r="F72" s="2">
        <f t="shared" si="1"/>
        <v>1</v>
      </c>
    </row>
    <row r="73" spans="1:6" x14ac:dyDescent="0.25">
      <c r="A73" s="35">
        <v>45594</v>
      </c>
      <c r="B73" s="20">
        <v>1021</v>
      </c>
      <c r="C73" s="2">
        <f>VLOOKUP($A73,級距!$A:$K,9,FALSE)</f>
        <v>8</v>
      </c>
      <c r="D73" s="2">
        <f>VLOOKUP($A73,級距!A:K,10,FALSE)</f>
        <v>8</v>
      </c>
      <c r="E73" s="2">
        <f>VLOOKUP($A73,級距!A:K,11,FALSE)</f>
        <v>4</v>
      </c>
      <c r="F73" s="2">
        <f t="shared" si="1"/>
        <v>1</v>
      </c>
    </row>
    <row r="74" spans="1:6" x14ac:dyDescent="0.25">
      <c r="A74" s="35">
        <v>45593</v>
      </c>
      <c r="B74" s="20">
        <v>1671</v>
      </c>
      <c r="C74" s="2">
        <f>VLOOKUP($A74,級距!$A:$K,9,FALSE)</f>
        <v>10</v>
      </c>
      <c r="D74" s="2">
        <f>VLOOKUP($A74,級距!A:K,10,FALSE)</f>
        <v>4</v>
      </c>
      <c r="E74" s="2">
        <f>VLOOKUP($A74,級距!A:K,11,FALSE)</f>
        <v>1</v>
      </c>
      <c r="F74" s="2">
        <f t="shared" si="1"/>
        <v>1</v>
      </c>
    </row>
    <row r="75" spans="1:6" x14ac:dyDescent="0.25">
      <c r="A75" s="35">
        <v>45588</v>
      </c>
      <c r="B75" s="20">
        <v>265</v>
      </c>
      <c r="C75" s="2">
        <f>VLOOKUP($A75,級距!$A:$K,9,FALSE)</f>
        <v>8</v>
      </c>
      <c r="D75" s="2">
        <f>VLOOKUP($A75,級距!A:K,10,FALSE)</f>
        <v>7</v>
      </c>
      <c r="E75" s="2">
        <f>VLOOKUP($A75,級距!A:K,11,FALSE)</f>
        <v>4</v>
      </c>
      <c r="F75" s="2">
        <f t="shared" si="1"/>
        <v>1</v>
      </c>
    </row>
    <row r="76" spans="1:6" x14ac:dyDescent="0.25">
      <c r="A76" s="35">
        <v>45587</v>
      </c>
      <c r="B76" s="20">
        <v>1129</v>
      </c>
      <c r="C76" s="2">
        <f>VLOOKUP($A76,級距!$A:$K,9,FALSE)</f>
        <v>9</v>
      </c>
      <c r="D76" s="2">
        <f>VLOOKUP($A76,級距!A:K,10,FALSE)</f>
        <v>2</v>
      </c>
      <c r="E76" s="2">
        <f>VLOOKUP($A76,級距!A:K,11,FALSE)</f>
        <v>1</v>
      </c>
      <c r="F76" s="2">
        <f t="shared" si="1"/>
        <v>1</v>
      </c>
    </row>
    <row r="77" spans="1:6" x14ac:dyDescent="0.25">
      <c r="A77" s="35">
        <v>45586</v>
      </c>
      <c r="B77" s="20">
        <v>-1000</v>
      </c>
      <c r="C77" s="2">
        <f>VLOOKUP($A77,級距!$A:$K,9,FALSE)</f>
        <v>10</v>
      </c>
      <c r="D77" s="2">
        <f>VLOOKUP($A77,級距!A:K,10,FALSE)</f>
        <v>6</v>
      </c>
      <c r="E77" s="2">
        <f>VLOOKUP($A77,級距!A:K,11,FALSE)</f>
        <v>1</v>
      </c>
      <c r="F77" s="2">
        <f t="shared" si="1"/>
        <v>1</v>
      </c>
    </row>
    <row r="78" spans="1:6" x14ac:dyDescent="0.25">
      <c r="A78" s="35">
        <v>45583</v>
      </c>
      <c r="B78" s="20">
        <v>878</v>
      </c>
      <c r="C78" s="2">
        <f>VLOOKUP($A78,級距!$A:$K,9,FALSE)</f>
        <v>8</v>
      </c>
      <c r="D78" s="2">
        <f>VLOOKUP($A78,級距!A:K,10,FALSE)</f>
        <v>4</v>
      </c>
      <c r="E78" s="2">
        <f>VLOOKUP($A78,級距!A:K,11,FALSE)</f>
        <v>1</v>
      </c>
      <c r="F78" s="2">
        <f t="shared" si="1"/>
        <v>1</v>
      </c>
    </row>
    <row r="79" spans="1:6" x14ac:dyDescent="0.25">
      <c r="A79" s="35">
        <v>45574</v>
      </c>
      <c r="B79" s="20">
        <v>-862</v>
      </c>
      <c r="C79" s="2">
        <f>VLOOKUP($A79,級距!$A:$K,9,FALSE)</f>
        <v>7</v>
      </c>
      <c r="D79" s="2">
        <f>VLOOKUP($A79,級距!A:K,10,FALSE)</f>
        <v>9</v>
      </c>
      <c r="E79" s="2">
        <f>VLOOKUP($A79,級距!A:K,11,FALSE)</f>
        <v>4</v>
      </c>
      <c r="F79" s="2">
        <f t="shared" si="1"/>
        <v>1</v>
      </c>
    </row>
    <row r="80" spans="1:6" x14ac:dyDescent="0.25">
      <c r="A80" s="35">
        <v>45573</v>
      </c>
      <c r="B80" s="20">
        <v>604</v>
      </c>
      <c r="C80" s="2">
        <f>VLOOKUP($A80,級距!$A:$K,9,FALSE)</f>
        <v>7</v>
      </c>
      <c r="D80" s="2">
        <f>VLOOKUP($A80,級距!A:K,10,FALSE)</f>
        <v>6</v>
      </c>
      <c r="E80" s="2">
        <f>VLOOKUP($A80,級距!A:K,11,FALSE)</f>
        <v>1</v>
      </c>
      <c r="F80" s="2">
        <f t="shared" si="1"/>
        <v>1</v>
      </c>
    </row>
    <row r="81" spans="1:6" x14ac:dyDescent="0.25">
      <c r="A81" s="35">
        <v>45572</v>
      </c>
      <c r="B81" s="20">
        <v>3358</v>
      </c>
      <c r="C81" s="2">
        <f>VLOOKUP($A81,級距!$A:$K,9,FALSE)</f>
        <v>10</v>
      </c>
      <c r="D81" s="2">
        <f>VLOOKUP($A81,級距!A:K,10,FALSE)</f>
        <v>8</v>
      </c>
      <c r="E81" s="2">
        <f>VLOOKUP($A81,級距!A:K,11,FALSE)</f>
        <v>4</v>
      </c>
      <c r="F81" s="2">
        <f t="shared" si="1"/>
        <v>1</v>
      </c>
    </row>
    <row r="82" spans="1:6" x14ac:dyDescent="0.25">
      <c r="A82" s="35">
        <v>45568</v>
      </c>
      <c r="B82" s="20">
        <v>-1000</v>
      </c>
      <c r="C82" s="2">
        <f>VLOOKUP($A82,級距!$A:$K,9,FALSE)</f>
        <v>5</v>
      </c>
      <c r="D82" s="2">
        <f>VLOOKUP($A82,級距!A:K,10,FALSE)</f>
        <v>3</v>
      </c>
      <c r="E82" s="2">
        <f>VLOOKUP($A82,級距!A:K,11,FALSE)</f>
        <v>2</v>
      </c>
      <c r="F82" s="2">
        <f t="shared" si="1"/>
        <v>1</v>
      </c>
    </row>
    <row r="83" spans="1:6" x14ac:dyDescent="0.25">
      <c r="A83" s="35">
        <v>45566</v>
      </c>
      <c r="B83" s="20">
        <v>161</v>
      </c>
      <c r="C83" s="2">
        <f>VLOOKUP($A83,級距!$A:$K,9,FALSE)</f>
        <v>5</v>
      </c>
      <c r="D83" s="2">
        <f>VLOOKUP($A83,級距!A:K,10,FALSE)</f>
        <v>4</v>
      </c>
      <c r="E83" s="2">
        <f>VLOOKUP($A83,級距!A:K,11,FALSE)</f>
        <v>2</v>
      </c>
      <c r="F83" s="2">
        <f t="shared" si="1"/>
        <v>1</v>
      </c>
    </row>
    <row r="84" spans="1:6" x14ac:dyDescent="0.25">
      <c r="A84" s="35">
        <v>45562</v>
      </c>
      <c r="B84" s="20">
        <v>-1001</v>
      </c>
      <c r="C84" s="2">
        <f>VLOOKUP($A84,級距!$A:$K,9,FALSE)</f>
        <v>1</v>
      </c>
      <c r="D84" s="2">
        <f>VLOOKUP($A84,級距!A:K,10,FALSE)</f>
        <v>3</v>
      </c>
      <c r="E84" s="2">
        <f>VLOOKUP($A84,級距!A:K,11,FALSE)</f>
        <v>2</v>
      </c>
      <c r="F84" s="2">
        <f t="shared" si="1"/>
        <v>1</v>
      </c>
    </row>
    <row r="85" spans="1:6" x14ac:dyDescent="0.25">
      <c r="A85" s="35">
        <v>45561</v>
      </c>
      <c r="B85" s="20">
        <v>-1014</v>
      </c>
      <c r="C85" s="2">
        <f>VLOOKUP($A85,級距!$A:$K,9,FALSE)</f>
        <v>1</v>
      </c>
      <c r="D85" s="2">
        <f>VLOOKUP($A85,級距!A:K,10,FALSE)</f>
        <v>5</v>
      </c>
      <c r="E85" s="2">
        <f>VLOOKUP($A85,級距!A:K,11,FALSE)</f>
        <v>2</v>
      </c>
      <c r="F85" s="2">
        <f t="shared" si="1"/>
        <v>1</v>
      </c>
    </row>
    <row r="86" spans="1:6" x14ac:dyDescent="0.25">
      <c r="A86" s="35">
        <v>45560</v>
      </c>
      <c r="B86" s="20">
        <v>-808</v>
      </c>
      <c r="C86" s="2">
        <f>VLOOKUP($A86,級距!$A:$K,9,FALSE)</f>
        <v>1</v>
      </c>
      <c r="D86" s="2">
        <f>VLOOKUP($A86,級距!A:K,10,FALSE)</f>
        <v>6</v>
      </c>
      <c r="E86" s="2">
        <f>VLOOKUP($A86,級距!A:K,11,FALSE)</f>
        <v>2</v>
      </c>
      <c r="F86" s="2">
        <f t="shared" si="1"/>
        <v>1</v>
      </c>
    </row>
    <row r="87" spans="1:6" x14ac:dyDescent="0.25">
      <c r="A87" s="35">
        <v>45559</v>
      </c>
      <c r="B87" s="20">
        <v>376</v>
      </c>
      <c r="C87" s="2">
        <f>VLOOKUP($A87,級距!$A:$K,9,FALSE)</f>
        <v>2</v>
      </c>
      <c r="D87" s="2">
        <f>VLOOKUP($A87,級距!A:K,10,FALSE)</f>
        <v>4</v>
      </c>
      <c r="E87" s="2">
        <f>VLOOKUP($A87,級距!A:K,11,FALSE)</f>
        <v>2</v>
      </c>
      <c r="F87" s="2">
        <f t="shared" si="1"/>
        <v>1</v>
      </c>
    </row>
    <row r="88" spans="1:6" x14ac:dyDescent="0.25">
      <c r="A88" s="35">
        <v>45558</v>
      </c>
      <c r="B88" s="20">
        <v>-1035</v>
      </c>
      <c r="C88" s="2">
        <f>VLOOKUP($A88,級距!$A:$K,9,FALSE)</f>
        <v>2</v>
      </c>
      <c r="D88" s="2">
        <f>VLOOKUP($A88,級距!A:K,10,FALSE)</f>
        <v>3</v>
      </c>
      <c r="E88" s="2">
        <f>VLOOKUP($A88,級距!A:K,11,FALSE)</f>
        <v>2</v>
      </c>
      <c r="F88" s="2">
        <f t="shared" si="1"/>
        <v>1</v>
      </c>
    </row>
    <row r="89" spans="1:6" x14ac:dyDescent="0.25">
      <c r="A89" s="35">
        <v>45555</v>
      </c>
      <c r="B89" s="20">
        <v>1587</v>
      </c>
      <c r="C89" s="2">
        <f>VLOOKUP($A89,級距!$A:$K,9,FALSE)</f>
        <v>8</v>
      </c>
      <c r="D89" s="2">
        <f>VLOOKUP($A89,級距!A:K,10,FALSE)</f>
        <v>6</v>
      </c>
      <c r="E89" s="2">
        <f>VLOOKUP($A89,級距!A:K,11,FALSE)</f>
        <v>1</v>
      </c>
      <c r="F89" s="2">
        <f t="shared" si="1"/>
        <v>1</v>
      </c>
    </row>
    <row r="90" spans="1:6" x14ac:dyDescent="0.25">
      <c r="A90" s="35">
        <v>45553</v>
      </c>
      <c r="B90" s="20">
        <v>-83</v>
      </c>
      <c r="C90" s="2">
        <f>VLOOKUP($A90,級距!$A:$K,9,FALSE)</f>
        <v>2</v>
      </c>
      <c r="D90" s="2">
        <f>VLOOKUP($A90,級距!A:K,10,FALSE)</f>
        <v>7</v>
      </c>
      <c r="E90" s="2">
        <f>VLOOKUP($A90,級距!A:K,11,FALSE)</f>
        <v>3</v>
      </c>
      <c r="F90" s="2">
        <f t="shared" si="1"/>
        <v>1</v>
      </c>
    </row>
    <row r="91" spans="1:6" x14ac:dyDescent="0.25">
      <c r="A91" s="35">
        <v>45551</v>
      </c>
      <c r="B91" s="20">
        <v>-309</v>
      </c>
      <c r="C91" s="2">
        <f>VLOOKUP($A91,級距!$A:$K,9,FALSE)</f>
        <v>3</v>
      </c>
      <c r="D91" s="2">
        <f>VLOOKUP($A91,級距!A:K,10,FALSE)</f>
        <v>3</v>
      </c>
      <c r="E91" s="2">
        <f>VLOOKUP($A91,級距!A:K,11,FALSE)</f>
        <v>2</v>
      </c>
      <c r="F91" s="2">
        <f t="shared" si="1"/>
        <v>1</v>
      </c>
    </row>
    <row r="92" spans="1:6" x14ac:dyDescent="0.25">
      <c r="A92" s="35">
        <v>45548</v>
      </c>
      <c r="B92" s="20">
        <v>-1005</v>
      </c>
      <c r="C92" s="2">
        <f>VLOOKUP($A92,級距!$A:$K,9,FALSE)</f>
        <v>4</v>
      </c>
      <c r="D92" s="2">
        <f>VLOOKUP($A92,級距!A:K,10,FALSE)</f>
        <v>4</v>
      </c>
      <c r="E92" s="2">
        <f>VLOOKUP($A92,級距!A:K,11,FALSE)</f>
        <v>2</v>
      </c>
      <c r="F92" s="2">
        <f t="shared" si="1"/>
        <v>1</v>
      </c>
    </row>
    <row r="93" spans="1:6" x14ac:dyDescent="0.25">
      <c r="A93" s="35">
        <v>45547</v>
      </c>
      <c r="B93" s="20">
        <v>-1000</v>
      </c>
      <c r="C93" s="2">
        <f>VLOOKUP($A93,級距!$A:$K,9,FALSE)</f>
        <v>2</v>
      </c>
      <c r="D93" s="2">
        <f>VLOOKUP($A93,級距!A:K,10,FALSE)</f>
        <v>2</v>
      </c>
      <c r="E93" s="2">
        <f>VLOOKUP($A93,級距!A:K,11,FALSE)</f>
        <v>2</v>
      </c>
      <c r="F93" s="2">
        <f t="shared" si="1"/>
        <v>1</v>
      </c>
    </row>
    <row r="94" spans="1:6" x14ac:dyDescent="0.25">
      <c r="A94" s="35">
        <v>45546</v>
      </c>
      <c r="B94" s="20">
        <v>266</v>
      </c>
      <c r="C94" s="2">
        <f>VLOOKUP($A94,級距!$A:$K,9,FALSE)</f>
        <v>2</v>
      </c>
      <c r="D94" s="2">
        <f>VLOOKUP($A94,級距!A:K,10,FALSE)</f>
        <v>3</v>
      </c>
      <c r="E94" s="2">
        <f>VLOOKUP($A94,級距!A:K,11,FALSE)</f>
        <v>2</v>
      </c>
      <c r="F94" s="2">
        <f t="shared" si="1"/>
        <v>1</v>
      </c>
    </row>
    <row r="95" spans="1:6" x14ac:dyDescent="0.25">
      <c r="A95" s="35">
        <v>45544</v>
      </c>
      <c r="B95" s="20">
        <v>2042</v>
      </c>
      <c r="C95" s="2">
        <f>VLOOKUP($A95,級距!$A:$K,9,FALSE)</f>
        <v>6</v>
      </c>
      <c r="D95" s="2">
        <f>VLOOKUP($A95,級距!A:K,10,FALSE)</f>
        <v>6</v>
      </c>
      <c r="E95" s="2">
        <f>VLOOKUP($A95,級距!A:K,11,FALSE)</f>
        <v>1</v>
      </c>
      <c r="F95" s="2">
        <f t="shared" si="1"/>
        <v>1</v>
      </c>
    </row>
    <row r="96" spans="1:6" x14ac:dyDescent="0.25">
      <c r="A96" s="35">
        <v>45538</v>
      </c>
      <c r="B96" s="20">
        <v>21</v>
      </c>
      <c r="C96" s="2">
        <f>VLOOKUP($A96,級距!$A:$K,9,FALSE)</f>
        <v>1</v>
      </c>
      <c r="D96" s="2">
        <f>VLOOKUP($A96,級距!A:K,10,FALSE)</f>
        <v>7</v>
      </c>
      <c r="E96" s="2">
        <f>VLOOKUP($A96,級距!A:K,11,FALSE)</f>
        <v>3</v>
      </c>
      <c r="F96" s="2">
        <f t="shared" si="1"/>
        <v>1</v>
      </c>
    </row>
    <row r="97" spans="1:6" x14ac:dyDescent="0.25">
      <c r="A97" s="35">
        <v>45537</v>
      </c>
      <c r="B97" s="20">
        <v>27</v>
      </c>
      <c r="C97" s="2">
        <f>VLOOKUP($A97,級距!$A:$K,9,FALSE)</f>
        <v>1</v>
      </c>
      <c r="D97" s="2">
        <f>VLOOKUP($A97,級距!A:K,10,FALSE)</f>
        <v>1</v>
      </c>
      <c r="E97" s="2">
        <f>VLOOKUP($A97,級距!A:K,11,FALSE)</f>
        <v>2</v>
      </c>
      <c r="F97" s="2">
        <f t="shared" si="1"/>
        <v>1</v>
      </c>
    </row>
    <row r="98" spans="1:6" x14ac:dyDescent="0.25">
      <c r="A98" s="35">
        <v>45534</v>
      </c>
      <c r="B98" s="20">
        <v>372</v>
      </c>
      <c r="C98" s="2">
        <f>VLOOKUP($A98,級距!$A:$K,9,FALSE)</f>
        <v>1</v>
      </c>
      <c r="D98" s="2">
        <f>VLOOKUP($A98,級距!A:K,10,FALSE)</f>
        <v>7</v>
      </c>
      <c r="E98" s="2">
        <f>VLOOKUP($A98,級距!A:K,11,FALSE)</f>
        <v>3</v>
      </c>
      <c r="F98" s="2">
        <f t="shared" si="1"/>
        <v>1</v>
      </c>
    </row>
    <row r="99" spans="1:6" x14ac:dyDescent="0.25">
      <c r="A99" s="35">
        <v>45532</v>
      </c>
      <c r="B99" s="20">
        <v>-385</v>
      </c>
      <c r="C99" s="2">
        <f>VLOOKUP($A99,級距!$A:$K,9,FALSE)</f>
        <v>1</v>
      </c>
      <c r="D99" s="2">
        <f>VLOOKUP($A99,級距!A:K,10,FALSE)</f>
        <v>5</v>
      </c>
      <c r="E99" s="2">
        <f>VLOOKUP($A99,級距!A:K,11,FALSE)</f>
        <v>2</v>
      </c>
      <c r="F99" s="2">
        <f t="shared" si="1"/>
        <v>1</v>
      </c>
    </row>
    <row r="100" spans="1:6" x14ac:dyDescent="0.25">
      <c r="A100" s="35">
        <v>45531</v>
      </c>
      <c r="B100" s="20">
        <v>-324</v>
      </c>
      <c r="C100" s="2">
        <f>VLOOKUP($A100,級距!$A:$K,9,FALSE)</f>
        <v>2</v>
      </c>
      <c r="D100" s="2">
        <f>VLOOKUP($A100,級距!A:K,10,FALSE)</f>
        <v>3</v>
      </c>
      <c r="E100" s="2">
        <f>VLOOKUP($A100,級距!A:K,11,FALSE)</f>
        <v>2</v>
      </c>
      <c r="F100" s="2">
        <f t="shared" si="1"/>
        <v>1</v>
      </c>
    </row>
    <row r="101" spans="1:6" x14ac:dyDescent="0.25">
      <c r="A101" s="35">
        <v>45530</v>
      </c>
      <c r="B101" s="20">
        <v>240</v>
      </c>
      <c r="C101" s="2">
        <f>VLOOKUP($A101,級距!$A:$K,9,FALSE)</f>
        <v>7</v>
      </c>
      <c r="D101" s="2">
        <f>VLOOKUP($A101,級距!A:K,10,FALSE)</f>
        <v>5</v>
      </c>
      <c r="E101" s="2">
        <f>VLOOKUP($A101,級距!A:K,11,FALSE)</f>
        <v>1</v>
      </c>
      <c r="F101" s="2">
        <f t="shared" si="1"/>
        <v>1</v>
      </c>
    </row>
    <row r="102" spans="1:6" x14ac:dyDescent="0.25">
      <c r="A102" s="35">
        <v>45527</v>
      </c>
      <c r="B102" s="20">
        <v>-1028</v>
      </c>
      <c r="C102" s="2">
        <f>VLOOKUP($A102,級距!$A:$K,9,FALSE)</f>
        <v>2</v>
      </c>
      <c r="D102" s="2">
        <f>VLOOKUP($A102,級距!A:K,10,FALSE)</f>
        <v>4</v>
      </c>
      <c r="E102" s="2">
        <f>VLOOKUP($A102,級距!A:K,11,FALSE)</f>
        <v>2</v>
      </c>
      <c r="F102" s="2">
        <f t="shared" si="1"/>
        <v>1</v>
      </c>
    </row>
    <row r="103" spans="1:6" x14ac:dyDescent="0.25">
      <c r="A103" s="35">
        <v>45525</v>
      </c>
      <c r="B103" s="20">
        <v>-1006</v>
      </c>
      <c r="C103" s="2">
        <f>VLOOKUP($A103,級距!$A:$K,9,FALSE)</f>
        <v>3</v>
      </c>
      <c r="D103" s="2">
        <f>VLOOKUP($A103,級距!A:K,10,FALSE)</f>
        <v>1</v>
      </c>
      <c r="E103" s="2">
        <f>VLOOKUP($A103,級距!A:K,11,FALSE)</f>
        <v>2</v>
      </c>
      <c r="F103" s="2">
        <f t="shared" si="1"/>
        <v>1</v>
      </c>
    </row>
    <row r="104" spans="1:6" x14ac:dyDescent="0.25">
      <c r="A104" s="35">
        <v>45517</v>
      </c>
      <c r="B104" s="20">
        <v>-1008</v>
      </c>
      <c r="C104" s="2">
        <f>VLOOKUP($A104,級距!$A:$K,9,FALSE)</f>
        <v>1</v>
      </c>
      <c r="D104" s="2">
        <f>VLOOKUP($A104,級距!A:K,10,FALSE)</f>
        <v>2</v>
      </c>
      <c r="E104" s="2">
        <f>VLOOKUP($A104,級距!A:K,11,FALSE)</f>
        <v>2</v>
      </c>
      <c r="F104" s="2">
        <f t="shared" si="1"/>
        <v>1</v>
      </c>
    </row>
    <row r="105" spans="1:6" x14ac:dyDescent="0.25">
      <c r="A105" s="35">
        <v>45516</v>
      </c>
      <c r="B105" s="20">
        <v>-1006</v>
      </c>
      <c r="C105" s="2">
        <f>VLOOKUP($A105,級距!$A:$K,9,FALSE)</f>
        <v>8</v>
      </c>
      <c r="D105" s="2">
        <f>VLOOKUP($A105,級距!A:K,10,FALSE)</f>
        <v>5</v>
      </c>
      <c r="E105" s="2">
        <f>VLOOKUP($A105,級距!A:K,11,FALSE)</f>
        <v>1</v>
      </c>
      <c r="F105" s="2">
        <f t="shared" si="1"/>
        <v>1</v>
      </c>
    </row>
    <row r="106" spans="1:6" x14ac:dyDescent="0.25">
      <c r="A106" s="35">
        <v>45513</v>
      </c>
      <c r="B106" s="20">
        <v>-326</v>
      </c>
      <c r="C106" s="2">
        <f>VLOOKUP($A106,級距!$A:$K,9,FALSE)</f>
        <v>4</v>
      </c>
      <c r="D106" s="2">
        <f>VLOOKUP($A106,級距!A:K,10,FALSE)</f>
        <v>1</v>
      </c>
      <c r="E106" s="2">
        <f>VLOOKUP($A106,級距!A:K,11,FALSE)</f>
        <v>2</v>
      </c>
      <c r="F106" s="2">
        <f t="shared" si="1"/>
        <v>1</v>
      </c>
    </row>
    <row r="107" spans="1:6" x14ac:dyDescent="0.25">
      <c r="A107" s="35">
        <v>45510</v>
      </c>
      <c r="B107" s="20">
        <v>1725</v>
      </c>
      <c r="C107" s="2">
        <f>VLOOKUP($A107,級距!$A:$K,9,FALSE)</f>
        <v>8</v>
      </c>
      <c r="D107" s="2">
        <f>VLOOKUP($A107,級距!A:K,10,FALSE)</f>
        <v>1</v>
      </c>
      <c r="E107" s="2">
        <f>VLOOKUP($A107,級距!A:K,11,FALSE)</f>
        <v>1</v>
      </c>
      <c r="F107" s="2">
        <f t="shared" si="1"/>
        <v>1</v>
      </c>
    </row>
    <row r="108" spans="1:6" x14ac:dyDescent="0.25">
      <c r="A108" s="35">
        <v>45509</v>
      </c>
      <c r="B108" s="20">
        <v>595</v>
      </c>
      <c r="C108" s="2">
        <f>VLOOKUP($A108,級距!$A:$K,9,FALSE)</f>
        <v>10</v>
      </c>
      <c r="D108" s="2">
        <f>VLOOKUP($A108,級距!A:K,10,FALSE)</f>
        <v>9</v>
      </c>
      <c r="E108" s="2">
        <f>VLOOKUP($A108,級距!A:K,11,FALSE)</f>
        <v>4</v>
      </c>
      <c r="F108" s="2">
        <f t="shared" si="1"/>
        <v>1</v>
      </c>
    </row>
    <row r="109" spans="1:6" x14ac:dyDescent="0.25">
      <c r="A109" s="35">
        <v>45506</v>
      </c>
      <c r="B109" s="20">
        <v>-1007</v>
      </c>
      <c r="C109" s="2">
        <f>VLOOKUP($A109,級距!$A:$K,9,FALSE)</f>
        <v>4</v>
      </c>
      <c r="D109" s="2">
        <f>VLOOKUP($A109,級距!A:K,10,FALSE)</f>
        <v>1</v>
      </c>
      <c r="E109" s="2">
        <f>VLOOKUP($A109,級距!A:K,11,FALSE)</f>
        <v>2</v>
      </c>
      <c r="F109" s="2">
        <f t="shared" si="1"/>
        <v>1</v>
      </c>
    </row>
    <row r="110" spans="1:6" x14ac:dyDescent="0.25">
      <c r="A110" s="35">
        <v>45505</v>
      </c>
      <c r="B110" s="20">
        <v>611</v>
      </c>
      <c r="C110" s="2">
        <f>VLOOKUP($A110,級距!$A:$K,9,FALSE)</f>
        <v>1</v>
      </c>
      <c r="D110" s="2">
        <f>VLOOKUP($A110,級距!A:K,10,FALSE)</f>
        <v>3</v>
      </c>
      <c r="E110" s="2">
        <f>VLOOKUP($A110,級距!A:K,11,FALSE)</f>
        <v>2</v>
      </c>
      <c r="F110" s="2">
        <f t="shared" si="1"/>
        <v>1</v>
      </c>
    </row>
    <row r="111" spans="1:6" x14ac:dyDescent="0.25">
      <c r="A111" s="35">
        <v>45504</v>
      </c>
      <c r="B111" s="20">
        <v>-1005</v>
      </c>
      <c r="C111" s="2">
        <f>VLOOKUP($A111,級距!$A:$K,9,FALSE)</f>
        <v>3</v>
      </c>
      <c r="D111" s="2">
        <f>VLOOKUP($A111,級距!A:K,10,FALSE)</f>
        <v>3</v>
      </c>
      <c r="E111" s="2">
        <f>VLOOKUP($A111,級距!A:K,11,FALSE)</f>
        <v>2</v>
      </c>
      <c r="F111" s="2">
        <f t="shared" si="1"/>
        <v>1</v>
      </c>
    </row>
    <row r="112" spans="1:6" x14ac:dyDescent="0.25">
      <c r="A112" s="35">
        <v>45503</v>
      </c>
      <c r="B112" s="20">
        <v>-401</v>
      </c>
      <c r="C112" s="2">
        <f>VLOOKUP($A112,級距!$A:$K,9,FALSE)</f>
        <v>5</v>
      </c>
      <c r="D112" s="2">
        <f>VLOOKUP($A112,級距!A:K,10,FALSE)</f>
        <v>8</v>
      </c>
      <c r="E112" s="2">
        <f>VLOOKUP($A112,級距!A:K,11,FALSE)</f>
        <v>3</v>
      </c>
      <c r="F112" s="2">
        <f t="shared" si="1"/>
        <v>1</v>
      </c>
    </row>
    <row r="113" spans="1:6" x14ac:dyDescent="0.25">
      <c r="A113" s="35">
        <v>45497</v>
      </c>
      <c r="B113" s="20">
        <v>-1003</v>
      </c>
      <c r="C113" s="2">
        <f>VLOOKUP($A113,級距!$A:$K,9,FALSE)</f>
        <v>5</v>
      </c>
      <c r="D113" s="2">
        <f>VLOOKUP($A113,級距!A:K,10,FALSE)</f>
        <v>3</v>
      </c>
      <c r="E113" s="2">
        <f>VLOOKUP($A113,級距!A:K,11,FALSE)</f>
        <v>2</v>
      </c>
      <c r="F113" s="2">
        <f t="shared" si="1"/>
        <v>1</v>
      </c>
    </row>
    <row r="114" spans="1:6" x14ac:dyDescent="0.25">
      <c r="A114" s="35">
        <v>45492</v>
      </c>
      <c r="B114" s="20">
        <v>5219</v>
      </c>
      <c r="C114" s="2">
        <f>VLOOKUP($A114,級距!$A:$K,9,FALSE)</f>
        <v>7</v>
      </c>
      <c r="D114" s="2">
        <f>VLOOKUP($A114,級距!A:K,10,FALSE)</f>
        <v>9</v>
      </c>
      <c r="E114" s="2">
        <f>VLOOKUP($A114,級距!A:K,11,FALSE)</f>
        <v>4</v>
      </c>
      <c r="F114" s="2">
        <f t="shared" si="1"/>
        <v>1</v>
      </c>
    </row>
    <row r="115" spans="1:6" x14ac:dyDescent="0.25">
      <c r="A115" s="35">
        <v>45491</v>
      </c>
      <c r="B115" s="20">
        <v>-1002</v>
      </c>
      <c r="C115" s="2">
        <f>VLOOKUP($A115,級距!$A:$K,9,FALSE)</f>
        <v>5</v>
      </c>
      <c r="D115" s="2">
        <f>VLOOKUP($A115,級距!A:K,10,FALSE)</f>
        <v>3</v>
      </c>
      <c r="E115" s="2">
        <f>VLOOKUP($A115,級距!A:K,11,FALSE)</f>
        <v>2</v>
      </c>
      <c r="F115" s="2">
        <f t="shared" si="1"/>
        <v>1</v>
      </c>
    </row>
    <row r="116" spans="1:6" x14ac:dyDescent="0.25">
      <c r="A116" s="35">
        <v>45490</v>
      </c>
      <c r="B116" s="20">
        <v>382</v>
      </c>
      <c r="C116" s="2">
        <f>VLOOKUP($A116,級距!$A:$K,9,FALSE)</f>
        <v>1</v>
      </c>
      <c r="D116" s="2">
        <f>VLOOKUP($A116,級距!A:K,10,FALSE)</f>
        <v>4</v>
      </c>
      <c r="E116" s="2">
        <f>VLOOKUP($A116,級距!A:K,11,FALSE)</f>
        <v>2</v>
      </c>
      <c r="F116" s="2">
        <f t="shared" si="1"/>
        <v>1</v>
      </c>
    </row>
    <row r="117" spans="1:6" x14ac:dyDescent="0.25">
      <c r="A117" s="35">
        <v>45488</v>
      </c>
      <c r="B117" s="20">
        <v>268</v>
      </c>
      <c r="C117" s="2">
        <f>VLOOKUP($A117,級距!$A:$K,9,FALSE)</f>
        <v>2</v>
      </c>
      <c r="D117" s="2">
        <f>VLOOKUP($A117,級距!A:K,10,FALSE)</f>
        <v>5</v>
      </c>
      <c r="E117" s="2">
        <f>VLOOKUP($A117,級距!A:K,11,FALSE)</f>
        <v>2</v>
      </c>
      <c r="F117" s="2">
        <f t="shared" si="1"/>
        <v>1</v>
      </c>
    </row>
    <row r="118" spans="1:6" x14ac:dyDescent="0.25">
      <c r="A118" s="35">
        <v>45485</v>
      </c>
      <c r="B118" s="20">
        <v>-1001</v>
      </c>
      <c r="C118" s="2">
        <f>VLOOKUP($A118,級距!$A:$K,9,FALSE)</f>
        <v>7</v>
      </c>
      <c r="D118" s="2">
        <f>VLOOKUP($A118,級距!A:K,10,FALSE)</f>
        <v>7</v>
      </c>
      <c r="E118" s="2">
        <f>VLOOKUP($A118,級距!A:K,11,FALSE)</f>
        <v>4</v>
      </c>
      <c r="F118" s="2">
        <f t="shared" si="1"/>
        <v>1</v>
      </c>
    </row>
    <row r="119" spans="1:6" x14ac:dyDescent="0.25">
      <c r="A119" s="35">
        <v>45482</v>
      </c>
      <c r="B119" s="20">
        <v>592</v>
      </c>
      <c r="C119" s="2">
        <f>VLOOKUP($A119,級距!$A:$K,9,FALSE)</f>
        <v>2</v>
      </c>
      <c r="D119" s="2">
        <f>VLOOKUP($A119,級距!A:K,10,FALSE)</f>
        <v>9</v>
      </c>
      <c r="E119" s="2">
        <f>VLOOKUP($A119,級距!A:K,11,FALSE)</f>
        <v>3</v>
      </c>
      <c r="F119" s="2">
        <f t="shared" si="1"/>
        <v>1</v>
      </c>
    </row>
    <row r="120" spans="1:6" x14ac:dyDescent="0.25">
      <c r="A120" s="35">
        <v>45478</v>
      </c>
      <c r="B120" s="20">
        <v>305</v>
      </c>
      <c r="C120" s="2">
        <f>VLOOKUP($A120,級距!$A:$K,9,FALSE)</f>
        <v>2</v>
      </c>
      <c r="D120" s="2">
        <f>VLOOKUP($A120,級距!A:K,10,FALSE)</f>
        <v>1</v>
      </c>
      <c r="E120" s="2">
        <f>VLOOKUP($A120,級距!A:K,11,FALSE)</f>
        <v>2</v>
      </c>
      <c r="F120" s="2">
        <f t="shared" si="1"/>
        <v>1</v>
      </c>
    </row>
    <row r="121" spans="1:6" x14ac:dyDescent="0.25">
      <c r="A121" s="35">
        <v>45475</v>
      </c>
      <c r="B121" s="20">
        <v>-28</v>
      </c>
      <c r="C121" s="2">
        <f>VLOOKUP($A121,級距!$A:$K,9,FALSE)</f>
        <v>3</v>
      </c>
      <c r="D121" s="2">
        <f>VLOOKUP($A121,級距!A:K,10,FALSE)</f>
        <v>1</v>
      </c>
      <c r="E121" s="2">
        <f>VLOOKUP($A121,級距!A:K,11,FALSE)</f>
        <v>2</v>
      </c>
      <c r="F121" s="2">
        <f t="shared" si="1"/>
        <v>1</v>
      </c>
    </row>
    <row r="122" spans="1:6" x14ac:dyDescent="0.25">
      <c r="A122" s="35">
        <v>45474</v>
      </c>
      <c r="B122" s="20">
        <v>-1000</v>
      </c>
      <c r="C122" s="2">
        <f>VLOOKUP($A122,級距!$A:$K,9,FALSE)</f>
        <v>3</v>
      </c>
      <c r="D122" s="2">
        <f>VLOOKUP($A122,級距!A:K,10,FALSE)</f>
        <v>7</v>
      </c>
      <c r="E122" s="2">
        <f>VLOOKUP($A122,級距!A:K,11,FALSE)</f>
        <v>3</v>
      </c>
      <c r="F122" s="2">
        <f t="shared" si="1"/>
        <v>1</v>
      </c>
    </row>
    <row r="123" spans="1:6" x14ac:dyDescent="0.25">
      <c r="A123" s="35">
        <v>45471</v>
      </c>
      <c r="B123" s="20">
        <v>-1004</v>
      </c>
      <c r="C123" s="2">
        <f>VLOOKUP($A123,級距!$A:$K,9,FALSE)</f>
        <v>3</v>
      </c>
      <c r="D123" s="2">
        <f>VLOOKUP($A123,級距!A:K,10,FALSE)</f>
        <v>8</v>
      </c>
      <c r="E123" s="2">
        <f>VLOOKUP($A123,級距!A:K,11,FALSE)</f>
        <v>3</v>
      </c>
      <c r="F123" s="2">
        <f t="shared" si="1"/>
        <v>1</v>
      </c>
    </row>
    <row r="124" spans="1:6" x14ac:dyDescent="0.25">
      <c r="A124" s="35">
        <v>45470</v>
      </c>
      <c r="B124" s="20">
        <v>-1001</v>
      </c>
      <c r="C124" s="2">
        <f>VLOOKUP($A124,級距!$A:$K,9,FALSE)</f>
        <v>6</v>
      </c>
      <c r="D124" s="2">
        <f>VLOOKUP($A124,級距!A:K,10,FALSE)</f>
        <v>5</v>
      </c>
      <c r="E124" s="2">
        <f>VLOOKUP($A124,級距!A:K,11,FALSE)</f>
        <v>1</v>
      </c>
      <c r="F124" s="2">
        <f t="shared" si="1"/>
        <v>1</v>
      </c>
    </row>
    <row r="125" spans="1:6" x14ac:dyDescent="0.25">
      <c r="A125" s="35">
        <v>45468</v>
      </c>
      <c r="B125" s="20">
        <v>1244</v>
      </c>
      <c r="C125" s="2">
        <f>VLOOKUP($A125,級距!$A:$K,9,FALSE)</f>
        <v>1</v>
      </c>
      <c r="D125" s="2">
        <f>VLOOKUP($A125,級距!A:K,10,FALSE)</f>
        <v>2</v>
      </c>
      <c r="E125" s="2">
        <f>VLOOKUP($A125,級距!A:K,11,FALSE)</f>
        <v>2</v>
      </c>
      <c r="F125" s="2">
        <f t="shared" si="1"/>
        <v>1</v>
      </c>
    </row>
    <row r="126" spans="1:6" x14ac:dyDescent="0.25">
      <c r="A126" s="35">
        <v>45464</v>
      </c>
      <c r="B126" s="20">
        <v>837</v>
      </c>
      <c r="C126" s="2">
        <f>VLOOKUP($A126,級距!$A:$K,9,FALSE)</f>
        <v>3</v>
      </c>
      <c r="D126" s="2">
        <f>VLOOKUP($A126,級距!A:K,10,FALSE)</f>
        <v>9</v>
      </c>
      <c r="E126" s="2">
        <f>VLOOKUP($A126,級距!A:K,11,FALSE)</f>
        <v>3</v>
      </c>
      <c r="F126" s="2">
        <f t="shared" si="1"/>
        <v>1</v>
      </c>
    </row>
    <row r="127" spans="1:6" x14ac:dyDescent="0.25">
      <c r="A127" s="35">
        <v>45463</v>
      </c>
      <c r="B127" s="20">
        <v>-528</v>
      </c>
      <c r="C127" s="2">
        <f>VLOOKUP($A127,級距!$A:$K,9,FALSE)</f>
        <v>4</v>
      </c>
      <c r="D127" s="2">
        <f>VLOOKUP($A127,級距!A:K,10,FALSE)</f>
        <v>2</v>
      </c>
      <c r="E127" s="2">
        <f>VLOOKUP($A127,級距!A:K,11,FALSE)</f>
        <v>2</v>
      </c>
      <c r="F127" s="2">
        <f t="shared" si="1"/>
        <v>1</v>
      </c>
    </row>
    <row r="128" spans="1:6" x14ac:dyDescent="0.25">
      <c r="A128" s="35">
        <v>45461</v>
      </c>
      <c r="B128" s="20">
        <v>-87</v>
      </c>
      <c r="C128" s="2">
        <f>VLOOKUP($A128,級距!$A:$K,9,FALSE)</f>
        <v>1</v>
      </c>
      <c r="D128" s="2">
        <f>VLOOKUP($A128,級距!A:K,10,FALSE)</f>
        <v>2</v>
      </c>
      <c r="E128" s="2">
        <f>VLOOKUP($A128,級距!A:K,11,FALSE)</f>
        <v>2</v>
      </c>
      <c r="F128" s="2">
        <f t="shared" si="1"/>
        <v>1</v>
      </c>
    </row>
    <row r="129" spans="1:6" x14ac:dyDescent="0.25">
      <c r="A129" s="35">
        <v>45460</v>
      </c>
      <c r="B129" s="20">
        <v>92</v>
      </c>
      <c r="C129" s="2">
        <f>VLOOKUP($A129,級距!$A:$K,9,FALSE)</f>
        <v>1</v>
      </c>
      <c r="D129" s="2">
        <f>VLOOKUP($A129,級距!A:K,10,FALSE)</f>
        <v>4</v>
      </c>
      <c r="E129" s="2">
        <f>VLOOKUP($A129,級距!A:K,11,FALSE)</f>
        <v>2</v>
      </c>
      <c r="F129" s="2">
        <f t="shared" si="1"/>
        <v>1</v>
      </c>
    </row>
    <row r="130" spans="1:6" x14ac:dyDescent="0.25">
      <c r="A130" s="35">
        <v>45457</v>
      </c>
      <c r="B130" s="20">
        <v>-1005</v>
      </c>
      <c r="C130" s="2">
        <f>VLOOKUP($A130,級距!$A:$K,9,FALSE)</f>
        <v>4</v>
      </c>
      <c r="D130" s="2">
        <f>VLOOKUP($A130,級距!A:K,10,FALSE)</f>
        <v>3</v>
      </c>
      <c r="E130" s="2">
        <f>VLOOKUP($A130,級距!A:K,11,FALSE)</f>
        <v>2</v>
      </c>
      <c r="F130" s="2">
        <f t="shared" si="1"/>
        <v>1</v>
      </c>
    </row>
    <row r="131" spans="1:6" x14ac:dyDescent="0.25">
      <c r="A131" s="35">
        <v>45455</v>
      </c>
      <c r="B131" s="20">
        <v>-1002</v>
      </c>
      <c r="C131" s="2">
        <f>VLOOKUP($A131,級距!$A:$K,9,FALSE)</f>
        <v>6</v>
      </c>
      <c r="D131" s="2">
        <f>VLOOKUP($A131,級距!A:K,10,FALSE)</f>
        <v>9</v>
      </c>
      <c r="E131" s="2">
        <f>VLOOKUP($A131,級距!A:K,11,FALSE)</f>
        <v>4</v>
      </c>
      <c r="F131" s="2">
        <f t="shared" ref="F131:F194" si="2">IF(B131&lt;&gt;0,1,0)</f>
        <v>1</v>
      </c>
    </row>
    <row r="132" spans="1:6" x14ac:dyDescent="0.25">
      <c r="A132" s="35">
        <v>45454</v>
      </c>
      <c r="B132" s="20">
        <v>185</v>
      </c>
      <c r="C132" s="2">
        <f>VLOOKUP($A132,級距!$A:$K,9,FALSE)</f>
        <v>6</v>
      </c>
      <c r="D132" s="2">
        <f>VLOOKUP($A132,級距!A:K,10,FALSE)</f>
        <v>7</v>
      </c>
      <c r="E132" s="2">
        <f>VLOOKUP($A132,級距!A:K,11,FALSE)</f>
        <v>4</v>
      </c>
      <c r="F132" s="2">
        <f t="shared" si="2"/>
        <v>1</v>
      </c>
    </row>
    <row r="133" spans="1:6" x14ac:dyDescent="0.25">
      <c r="A133" s="35">
        <v>45453</v>
      </c>
      <c r="B133" s="20">
        <v>-1005</v>
      </c>
      <c r="C133" s="2">
        <f>VLOOKUP($A133,級距!$A:$K,9,FALSE)</f>
        <v>7</v>
      </c>
      <c r="D133" s="2">
        <f>VLOOKUP($A133,級距!A:K,10,FALSE)</f>
        <v>1</v>
      </c>
      <c r="E133" s="2">
        <f>VLOOKUP($A133,級距!A:K,11,FALSE)</f>
        <v>1</v>
      </c>
      <c r="F133" s="2">
        <f t="shared" si="2"/>
        <v>1</v>
      </c>
    </row>
    <row r="134" spans="1:6" x14ac:dyDescent="0.25">
      <c r="A134" s="35">
        <v>45450</v>
      </c>
      <c r="B134" s="20">
        <v>1731</v>
      </c>
      <c r="C134" s="2">
        <f>VLOOKUP($A134,級距!$A:$K,9,FALSE)</f>
        <v>10</v>
      </c>
      <c r="D134" s="2">
        <f>VLOOKUP($A134,級距!A:K,10,FALSE)</f>
        <v>9</v>
      </c>
      <c r="E134" s="2">
        <f>VLOOKUP($A134,級距!A:K,11,FALSE)</f>
        <v>4</v>
      </c>
      <c r="F134" s="2">
        <f t="shared" si="2"/>
        <v>1</v>
      </c>
    </row>
    <row r="135" spans="1:6" x14ac:dyDescent="0.25">
      <c r="A135" s="35">
        <v>45448</v>
      </c>
      <c r="B135" s="20">
        <v>-1000</v>
      </c>
      <c r="C135" s="2">
        <f>VLOOKUP($A135,級距!$A:$K,9,FALSE)</f>
        <v>10</v>
      </c>
      <c r="D135" s="2">
        <f>VLOOKUP($A135,級距!A:K,10,FALSE)</f>
        <v>5</v>
      </c>
      <c r="E135" s="2">
        <f>VLOOKUP($A135,級距!A:K,11,FALSE)</f>
        <v>1</v>
      </c>
      <c r="F135" s="2">
        <f t="shared" si="2"/>
        <v>1</v>
      </c>
    </row>
    <row r="136" spans="1:6" x14ac:dyDescent="0.25">
      <c r="A136" s="35">
        <v>45447</v>
      </c>
      <c r="B136" s="20">
        <v>8071</v>
      </c>
      <c r="C136" s="2">
        <f>VLOOKUP($A136,級距!$A:$K,9,FALSE)</f>
        <v>10</v>
      </c>
      <c r="D136" s="2">
        <f>VLOOKUP($A136,級距!A:K,10,FALSE)</f>
        <v>6</v>
      </c>
      <c r="E136" s="2">
        <f>VLOOKUP($A136,級距!A:K,11,FALSE)</f>
        <v>1</v>
      </c>
      <c r="F136" s="2">
        <f t="shared" si="2"/>
        <v>1</v>
      </c>
    </row>
    <row r="137" spans="1:6" x14ac:dyDescent="0.25">
      <c r="A137" s="35">
        <v>45446</v>
      </c>
      <c r="B137" s="20">
        <v>1126</v>
      </c>
      <c r="C137" s="2">
        <f>VLOOKUP($A137,級距!$A:$K,9,FALSE)</f>
        <v>10</v>
      </c>
      <c r="D137" s="2">
        <f>VLOOKUP($A137,級距!A:K,10,FALSE)</f>
        <v>7</v>
      </c>
      <c r="E137" s="2">
        <f>VLOOKUP($A137,級距!A:K,11,FALSE)</f>
        <v>4</v>
      </c>
      <c r="F137" s="2">
        <f t="shared" si="2"/>
        <v>1</v>
      </c>
    </row>
    <row r="138" spans="1:6" x14ac:dyDescent="0.25">
      <c r="A138" s="35">
        <v>45443</v>
      </c>
      <c r="B138" s="20">
        <v>317</v>
      </c>
      <c r="C138" s="2">
        <f>VLOOKUP($A138,級距!$A:$K,9,FALSE)</f>
        <v>5</v>
      </c>
      <c r="D138" s="2">
        <f>VLOOKUP($A138,級距!A:K,10,FALSE)</f>
        <v>3</v>
      </c>
      <c r="E138" s="2">
        <f>VLOOKUP($A138,級距!A:K,11,FALSE)</f>
        <v>2</v>
      </c>
      <c r="F138" s="2">
        <f t="shared" si="2"/>
        <v>1</v>
      </c>
    </row>
    <row r="139" spans="1:6" x14ac:dyDescent="0.25">
      <c r="A139" s="35">
        <v>45442</v>
      </c>
      <c r="B139" s="20">
        <v>1835</v>
      </c>
      <c r="C139" s="2">
        <f>VLOOKUP($A139,級距!$A:$K,9,FALSE)</f>
        <v>6</v>
      </c>
      <c r="D139" s="2">
        <f>VLOOKUP($A139,級距!A:K,10,FALSE)</f>
        <v>7</v>
      </c>
      <c r="E139" s="2">
        <f>VLOOKUP($A139,級距!A:K,11,FALSE)</f>
        <v>4</v>
      </c>
      <c r="F139" s="2">
        <f t="shared" si="2"/>
        <v>1</v>
      </c>
    </row>
    <row r="140" spans="1:6" x14ac:dyDescent="0.25">
      <c r="A140" s="35">
        <v>45441</v>
      </c>
      <c r="B140" s="20">
        <v>984</v>
      </c>
      <c r="C140" s="2">
        <f>VLOOKUP($A140,級距!$A:$K,9,FALSE)</f>
        <v>5</v>
      </c>
      <c r="D140" s="2">
        <f>VLOOKUP($A140,級距!A:K,10,FALSE)</f>
        <v>6</v>
      </c>
      <c r="E140" s="2">
        <f>VLOOKUP($A140,級距!A:K,11,FALSE)</f>
        <v>2</v>
      </c>
      <c r="F140" s="2">
        <f t="shared" si="2"/>
        <v>1</v>
      </c>
    </row>
    <row r="141" spans="1:6" x14ac:dyDescent="0.25">
      <c r="A141" s="35">
        <v>45439</v>
      </c>
      <c r="B141" s="20">
        <v>-1017</v>
      </c>
      <c r="C141" s="2">
        <f>VLOOKUP($A141,級距!$A:$K,9,FALSE)</f>
        <v>1</v>
      </c>
      <c r="D141" s="2">
        <f>VLOOKUP($A141,級距!A:K,10,FALSE)</f>
        <v>3</v>
      </c>
      <c r="E141" s="2">
        <f>VLOOKUP($A141,級距!A:K,11,FALSE)</f>
        <v>2</v>
      </c>
      <c r="F141" s="2">
        <f t="shared" si="2"/>
        <v>1</v>
      </c>
    </row>
    <row r="142" spans="1:6" x14ac:dyDescent="0.25">
      <c r="A142" s="35">
        <v>45435</v>
      </c>
      <c r="B142" s="20">
        <v>-1018</v>
      </c>
      <c r="C142" s="2">
        <f>VLOOKUP($A142,級距!$A:$K,9,FALSE)</f>
        <v>5</v>
      </c>
      <c r="D142" s="2">
        <f>VLOOKUP($A142,級距!A:K,10,FALSE)</f>
        <v>9</v>
      </c>
      <c r="E142" s="2">
        <f>VLOOKUP($A142,級距!A:K,11,FALSE)</f>
        <v>3</v>
      </c>
      <c r="F142" s="2">
        <f t="shared" si="2"/>
        <v>1</v>
      </c>
    </row>
    <row r="143" spans="1:6" x14ac:dyDescent="0.25">
      <c r="A143" s="35">
        <v>45434</v>
      </c>
      <c r="B143" s="20">
        <v>192</v>
      </c>
      <c r="C143" s="2">
        <f>VLOOKUP($A143,級距!$A:$K,9,FALSE)</f>
        <v>3</v>
      </c>
      <c r="D143" s="2">
        <f>VLOOKUP($A143,級距!A:K,10,FALSE)</f>
        <v>2</v>
      </c>
      <c r="E143" s="2">
        <f>VLOOKUP($A143,級距!A:K,11,FALSE)</f>
        <v>2</v>
      </c>
      <c r="F143" s="2">
        <f t="shared" si="2"/>
        <v>1</v>
      </c>
    </row>
    <row r="144" spans="1:6" x14ac:dyDescent="0.25">
      <c r="A144" s="35">
        <v>45432</v>
      </c>
      <c r="B144" s="20">
        <v>-1050</v>
      </c>
      <c r="C144" s="2">
        <f>VLOOKUP($A144,級距!$A:$K,9,FALSE)</f>
        <v>1</v>
      </c>
      <c r="D144" s="2">
        <f>VLOOKUP($A144,級距!A:K,10,FALSE)</f>
        <v>10</v>
      </c>
      <c r="E144" s="2">
        <f>VLOOKUP($A144,級距!A:K,11,FALSE)</f>
        <v>3</v>
      </c>
      <c r="F144" s="2">
        <f t="shared" si="2"/>
        <v>1</v>
      </c>
    </row>
    <row r="145" spans="1:6" x14ac:dyDescent="0.25">
      <c r="A145" s="35">
        <v>45429</v>
      </c>
      <c r="B145" s="20">
        <v>639</v>
      </c>
      <c r="C145" s="2">
        <f>VLOOKUP($A145,級距!$A:$K,9,FALSE)</f>
        <v>4</v>
      </c>
      <c r="D145" s="2">
        <f>VLOOKUP($A145,級距!A:K,10,FALSE)</f>
        <v>5</v>
      </c>
      <c r="E145" s="2">
        <f>VLOOKUP($A145,級距!A:K,11,FALSE)</f>
        <v>2</v>
      </c>
      <c r="F145" s="2">
        <f t="shared" si="2"/>
        <v>1</v>
      </c>
    </row>
    <row r="146" spans="1:6" x14ac:dyDescent="0.25">
      <c r="A146" s="35">
        <v>45427</v>
      </c>
      <c r="B146" s="20">
        <v>1302</v>
      </c>
      <c r="C146" s="2">
        <f>VLOOKUP($A146,級距!$A:$K,9,FALSE)</f>
        <v>7</v>
      </c>
      <c r="D146" s="2">
        <f>VLOOKUP($A146,級距!A:K,10,FALSE)</f>
        <v>3</v>
      </c>
      <c r="E146" s="2">
        <f>VLOOKUP($A146,級距!A:K,11,FALSE)</f>
        <v>1</v>
      </c>
      <c r="F146" s="2">
        <f t="shared" si="2"/>
        <v>1</v>
      </c>
    </row>
    <row r="147" spans="1:6" x14ac:dyDescent="0.25">
      <c r="A147" s="35">
        <v>45425</v>
      </c>
      <c r="B147" s="20">
        <v>839</v>
      </c>
      <c r="C147" s="2">
        <f>VLOOKUP($A147,級距!$A:$K,9,FALSE)</f>
        <v>9</v>
      </c>
      <c r="D147" s="2">
        <f>VLOOKUP($A147,級距!A:K,10,FALSE)</f>
        <v>6</v>
      </c>
      <c r="E147" s="2">
        <f>VLOOKUP($A147,級距!A:K,11,FALSE)</f>
        <v>1</v>
      </c>
      <c r="F147" s="2">
        <f t="shared" si="2"/>
        <v>1</v>
      </c>
    </row>
    <row r="148" spans="1:6" x14ac:dyDescent="0.25">
      <c r="A148" s="35">
        <v>45422</v>
      </c>
      <c r="B148" s="20">
        <v>99</v>
      </c>
      <c r="C148" s="2">
        <f>VLOOKUP($A148,級距!$A:$K,9,FALSE)</f>
        <v>7</v>
      </c>
      <c r="D148" s="2">
        <f>VLOOKUP($A148,級距!A:K,10,FALSE)</f>
        <v>2</v>
      </c>
      <c r="E148" s="2">
        <f>VLOOKUP($A148,級距!A:K,11,FALSE)</f>
        <v>1</v>
      </c>
      <c r="F148" s="2">
        <f t="shared" si="2"/>
        <v>1</v>
      </c>
    </row>
    <row r="149" spans="1:6" x14ac:dyDescent="0.25">
      <c r="A149" s="35">
        <v>45419</v>
      </c>
      <c r="B149" s="20">
        <v>2191</v>
      </c>
      <c r="C149" s="2">
        <f>VLOOKUP($A149,級距!$A:$K,9,FALSE)</f>
        <v>8</v>
      </c>
      <c r="D149" s="2">
        <f>VLOOKUP($A149,級距!A:K,10,FALSE)</f>
        <v>9</v>
      </c>
      <c r="E149" s="2">
        <f>VLOOKUP($A149,級距!A:K,11,FALSE)</f>
        <v>4</v>
      </c>
      <c r="F149" s="2">
        <f t="shared" si="2"/>
        <v>1</v>
      </c>
    </row>
    <row r="150" spans="1:6" x14ac:dyDescent="0.25">
      <c r="A150" s="35">
        <v>45414</v>
      </c>
      <c r="B150" s="20">
        <v>-1005</v>
      </c>
      <c r="C150" s="2">
        <f>VLOOKUP($A150,級距!$A:$K,9,FALSE)</f>
        <v>3</v>
      </c>
      <c r="D150" s="2">
        <f>VLOOKUP($A150,級距!A:K,10,FALSE)</f>
        <v>8</v>
      </c>
      <c r="E150" s="2">
        <f>VLOOKUP($A150,級距!A:K,11,FALSE)</f>
        <v>3</v>
      </c>
      <c r="F150" s="2">
        <f t="shared" si="2"/>
        <v>1</v>
      </c>
    </row>
    <row r="151" spans="1:6" x14ac:dyDescent="0.25">
      <c r="A151" s="35">
        <v>45413</v>
      </c>
      <c r="B151" s="20">
        <v>-365</v>
      </c>
      <c r="C151" s="2">
        <f>VLOOKUP($A151,級距!$A:$K,9,FALSE)</f>
        <v>1</v>
      </c>
      <c r="D151" s="2">
        <f>VLOOKUP($A151,級距!A:K,10,FALSE)</f>
        <v>5</v>
      </c>
      <c r="E151" s="2">
        <f>VLOOKUP($A151,級距!A:K,11,FALSE)</f>
        <v>2</v>
      </c>
      <c r="F151" s="2">
        <f t="shared" si="2"/>
        <v>1</v>
      </c>
    </row>
    <row r="152" spans="1:6" x14ac:dyDescent="0.25">
      <c r="A152" s="35">
        <v>45412</v>
      </c>
      <c r="B152" s="20">
        <v>-102</v>
      </c>
      <c r="C152" s="2">
        <f>VLOOKUP($A152,級距!$A:$K,9,FALSE)</f>
        <v>2</v>
      </c>
      <c r="D152" s="2">
        <f>VLOOKUP($A152,級距!A:K,10,FALSE)</f>
        <v>5</v>
      </c>
      <c r="E152" s="2">
        <f>VLOOKUP($A152,級距!A:K,11,FALSE)</f>
        <v>2</v>
      </c>
      <c r="F152" s="2">
        <f t="shared" si="2"/>
        <v>1</v>
      </c>
    </row>
    <row r="153" spans="1:6" x14ac:dyDescent="0.25">
      <c r="A153" s="35">
        <v>45411</v>
      </c>
      <c r="B153" s="20">
        <v>2651</v>
      </c>
      <c r="C153" s="2">
        <f>VLOOKUP($A153,級距!$A:$K,9,FALSE)</f>
        <v>3</v>
      </c>
      <c r="D153" s="2">
        <f>VLOOKUP($A153,級距!A:K,10,FALSE)</f>
        <v>1</v>
      </c>
      <c r="E153" s="2">
        <f>VLOOKUP($A153,級距!A:K,11,FALSE)</f>
        <v>2</v>
      </c>
      <c r="F153" s="2">
        <f t="shared" si="2"/>
        <v>1</v>
      </c>
    </row>
    <row r="154" spans="1:6" x14ac:dyDescent="0.25">
      <c r="A154" s="35">
        <v>45408</v>
      </c>
      <c r="B154" s="20">
        <v>779</v>
      </c>
      <c r="C154" s="2">
        <f>VLOOKUP($A154,級距!$A:$K,9,FALSE)</f>
        <v>2</v>
      </c>
      <c r="D154" s="2">
        <f>VLOOKUP($A154,級距!A:K,10,FALSE)</f>
        <v>5</v>
      </c>
      <c r="E154" s="2">
        <f>VLOOKUP($A154,級距!A:K,11,FALSE)</f>
        <v>2</v>
      </c>
      <c r="F154" s="2">
        <f t="shared" si="2"/>
        <v>1</v>
      </c>
    </row>
    <row r="155" spans="1:6" x14ac:dyDescent="0.25">
      <c r="A155" s="35">
        <v>45406</v>
      </c>
      <c r="B155" s="20">
        <v>643</v>
      </c>
      <c r="C155" s="2">
        <f>VLOOKUP($A155,級距!$A:$K,9,FALSE)</f>
        <v>3</v>
      </c>
      <c r="D155" s="2">
        <f>VLOOKUP($A155,級距!A:K,10,FALSE)</f>
        <v>2</v>
      </c>
      <c r="E155" s="2">
        <f>VLOOKUP($A155,級距!A:K,11,FALSE)</f>
        <v>2</v>
      </c>
      <c r="F155" s="2">
        <f t="shared" si="2"/>
        <v>1</v>
      </c>
    </row>
    <row r="156" spans="1:6" x14ac:dyDescent="0.25">
      <c r="A156" s="35">
        <v>45405</v>
      </c>
      <c r="B156" s="20">
        <v>650</v>
      </c>
      <c r="C156" s="2">
        <f>VLOOKUP($A156,級距!$A:$K,9,FALSE)</f>
        <v>1</v>
      </c>
      <c r="D156" s="2">
        <f>VLOOKUP($A156,級距!A:K,10,FALSE)</f>
        <v>5</v>
      </c>
      <c r="E156" s="2">
        <f>VLOOKUP($A156,級距!A:K,11,FALSE)</f>
        <v>2</v>
      </c>
      <c r="F156" s="2">
        <f t="shared" si="2"/>
        <v>1</v>
      </c>
    </row>
    <row r="157" spans="1:6" x14ac:dyDescent="0.25">
      <c r="A157" s="35">
        <v>45399</v>
      </c>
      <c r="B157" s="20">
        <v>-550</v>
      </c>
      <c r="C157" s="2">
        <f>VLOOKUP($A157,級距!$A:$K,9,FALSE)</f>
        <v>1</v>
      </c>
      <c r="D157" s="2">
        <f>VLOOKUP($A157,級距!A:K,10,FALSE)</f>
        <v>5</v>
      </c>
      <c r="E157" s="2">
        <f>VLOOKUP($A157,級距!A:K,11,FALSE)</f>
        <v>2</v>
      </c>
      <c r="F157" s="2">
        <f t="shared" si="2"/>
        <v>1</v>
      </c>
    </row>
    <row r="158" spans="1:6" x14ac:dyDescent="0.25">
      <c r="A158" s="35">
        <v>45393</v>
      </c>
      <c r="B158" s="20">
        <v>65</v>
      </c>
      <c r="C158" s="2">
        <f>VLOOKUP($A158,級距!$A:$K,9,FALSE)</f>
        <v>1</v>
      </c>
      <c r="D158" s="2">
        <f>VLOOKUP($A158,級距!A:K,10,FALSE)</f>
        <v>1</v>
      </c>
      <c r="E158" s="2">
        <f>VLOOKUP($A158,級距!A:K,11,FALSE)</f>
        <v>2</v>
      </c>
      <c r="F158" s="2">
        <f t="shared" si="2"/>
        <v>1</v>
      </c>
    </row>
    <row r="159" spans="1:6" x14ac:dyDescent="0.25">
      <c r="A159" s="35">
        <v>45391</v>
      </c>
      <c r="B159" s="20">
        <v>1222</v>
      </c>
      <c r="C159" s="2">
        <f>VLOOKUP($A159,級距!$A:$K,9,FALSE)</f>
        <v>3</v>
      </c>
      <c r="D159" s="2">
        <f>VLOOKUP($A159,級距!A:K,10,FALSE)</f>
        <v>2</v>
      </c>
      <c r="E159" s="2">
        <f>VLOOKUP($A159,級距!A:K,11,FALSE)</f>
        <v>2</v>
      </c>
      <c r="F159" s="2">
        <f t="shared" si="2"/>
        <v>1</v>
      </c>
    </row>
    <row r="160" spans="1:6" x14ac:dyDescent="0.25">
      <c r="A160" s="35">
        <v>45390</v>
      </c>
      <c r="B160" s="20">
        <v>1454</v>
      </c>
      <c r="C160" s="2">
        <f>VLOOKUP($A160,級距!$A:$K,9,FALSE)</f>
        <v>2</v>
      </c>
      <c r="D160" s="2">
        <f>VLOOKUP($A160,級距!A:K,10,FALSE)</f>
        <v>7</v>
      </c>
      <c r="E160" s="2">
        <f>VLOOKUP($A160,級距!A:K,11,FALSE)</f>
        <v>3</v>
      </c>
      <c r="F160" s="2">
        <f t="shared" si="2"/>
        <v>1</v>
      </c>
    </row>
    <row r="161" spans="1:6" x14ac:dyDescent="0.25">
      <c r="A161" s="35">
        <v>45387</v>
      </c>
      <c r="B161" s="20">
        <v>252</v>
      </c>
      <c r="C161" s="2">
        <f>VLOOKUP($A161,級距!$A:$K,9,FALSE)</f>
        <v>1</v>
      </c>
      <c r="D161" s="2">
        <f>VLOOKUP($A161,級距!A:K,10,FALSE)</f>
        <v>4</v>
      </c>
      <c r="E161" s="2">
        <f>VLOOKUP($A161,級距!A:K,11,FALSE)</f>
        <v>2</v>
      </c>
      <c r="F161" s="2">
        <f t="shared" si="2"/>
        <v>1</v>
      </c>
    </row>
    <row r="162" spans="1:6" x14ac:dyDescent="0.25">
      <c r="A162" s="35">
        <v>45385</v>
      </c>
      <c r="B162" s="20">
        <v>-1230</v>
      </c>
      <c r="C162" s="2">
        <f>VLOOKUP($A162,級距!$A:$K,9,FALSE)</f>
        <v>4</v>
      </c>
      <c r="D162" s="2">
        <f>VLOOKUP($A162,級距!A:K,10,FALSE)</f>
        <v>7</v>
      </c>
      <c r="E162" s="2">
        <f>VLOOKUP($A162,級距!A:K,11,FALSE)</f>
        <v>3</v>
      </c>
      <c r="F162" s="2">
        <f t="shared" si="2"/>
        <v>1</v>
      </c>
    </row>
    <row r="163" spans="1:6" x14ac:dyDescent="0.25">
      <c r="A163" s="35">
        <v>45384</v>
      </c>
      <c r="B163" s="20">
        <v>-1004</v>
      </c>
      <c r="C163" s="2">
        <f>VLOOKUP($A163,級距!$A:$K,9,FALSE)</f>
        <v>2</v>
      </c>
      <c r="D163" s="2">
        <f>VLOOKUP($A163,級距!A:K,10,FALSE)</f>
        <v>2</v>
      </c>
      <c r="E163" s="2">
        <f>VLOOKUP($A163,級距!A:K,11,FALSE)</f>
        <v>2</v>
      </c>
      <c r="F163" s="2">
        <f t="shared" si="2"/>
        <v>1</v>
      </c>
    </row>
    <row r="164" spans="1:6" x14ac:dyDescent="0.25">
      <c r="A164" s="35">
        <v>45379</v>
      </c>
      <c r="B164" s="20">
        <v>439</v>
      </c>
      <c r="C164" s="2">
        <f>VLOOKUP($A164,級距!$A:$K,9,FALSE)</f>
        <v>9</v>
      </c>
      <c r="D164" s="2">
        <f>VLOOKUP($A164,級距!A:K,10,FALSE)</f>
        <v>10</v>
      </c>
      <c r="E164" s="2">
        <f>VLOOKUP($A164,級距!A:K,11,FALSE)</f>
        <v>4</v>
      </c>
      <c r="F164" s="2">
        <f t="shared" si="2"/>
        <v>1</v>
      </c>
    </row>
    <row r="165" spans="1:6" x14ac:dyDescent="0.25">
      <c r="A165" s="35">
        <v>45377</v>
      </c>
      <c r="B165" s="20">
        <v>-978</v>
      </c>
      <c r="C165" s="2">
        <f>VLOOKUP($A165,級距!$A:$K,9,FALSE)</f>
        <v>2</v>
      </c>
      <c r="D165" s="2">
        <f>VLOOKUP($A165,級距!A:K,10,FALSE)</f>
        <v>6</v>
      </c>
      <c r="E165" s="2">
        <f>VLOOKUP($A165,級距!A:K,11,FALSE)</f>
        <v>2</v>
      </c>
      <c r="F165" s="2">
        <f t="shared" si="2"/>
        <v>1</v>
      </c>
    </row>
    <row r="166" spans="1:6" x14ac:dyDescent="0.25">
      <c r="A166" s="35">
        <v>45373</v>
      </c>
      <c r="B166" s="20">
        <v>4199</v>
      </c>
      <c r="C166" s="2">
        <f>VLOOKUP($A166,級距!$A:$K,9,FALSE)</f>
        <v>8</v>
      </c>
      <c r="D166" s="2">
        <f>VLOOKUP($A166,級距!A:K,10,FALSE)</f>
        <v>5</v>
      </c>
      <c r="E166" s="2">
        <f>VLOOKUP($A166,級距!A:K,11,FALSE)</f>
        <v>1</v>
      </c>
      <c r="F166" s="2">
        <f t="shared" si="2"/>
        <v>1</v>
      </c>
    </row>
    <row r="167" spans="1:6" x14ac:dyDescent="0.25">
      <c r="A167" s="35">
        <v>45372</v>
      </c>
      <c r="B167" s="20">
        <v>671</v>
      </c>
      <c r="C167" s="2">
        <f>VLOOKUP($A167,級距!$A:$K,9,FALSE)</f>
        <v>4</v>
      </c>
      <c r="D167" s="2">
        <f>VLOOKUP($A167,級距!A:K,10,FALSE)</f>
        <v>7</v>
      </c>
      <c r="E167" s="2">
        <f>VLOOKUP($A167,級距!A:K,11,FALSE)</f>
        <v>3</v>
      </c>
      <c r="F167" s="2">
        <f t="shared" si="2"/>
        <v>1</v>
      </c>
    </row>
    <row r="168" spans="1:6" x14ac:dyDescent="0.25">
      <c r="A168" s="35">
        <v>45370</v>
      </c>
      <c r="B168" s="20">
        <v>1524</v>
      </c>
      <c r="C168" s="2">
        <f>VLOOKUP($A168,級距!$A:$K,9,FALSE)</f>
        <v>7</v>
      </c>
      <c r="D168" s="2">
        <f>VLOOKUP($A168,級距!A:K,10,FALSE)</f>
        <v>9</v>
      </c>
      <c r="E168" s="2">
        <f>VLOOKUP($A168,級距!A:K,11,FALSE)</f>
        <v>4</v>
      </c>
      <c r="F168" s="2">
        <f t="shared" si="2"/>
        <v>1</v>
      </c>
    </row>
    <row r="169" spans="1:6" x14ac:dyDescent="0.25">
      <c r="A169" s="35">
        <v>45369</v>
      </c>
      <c r="B169" s="20">
        <v>-1008</v>
      </c>
      <c r="C169" s="2">
        <f>VLOOKUP($A169,級距!$A:$K,9,FALSE)</f>
        <v>4</v>
      </c>
      <c r="D169" s="2">
        <f>VLOOKUP($A169,級距!A:K,10,FALSE)</f>
        <v>1</v>
      </c>
      <c r="E169" s="2">
        <f>VLOOKUP($A169,級距!A:K,11,FALSE)</f>
        <v>2</v>
      </c>
      <c r="F169" s="2">
        <f t="shared" si="2"/>
        <v>1</v>
      </c>
    </row>
    <row r="170" spans="1:6" x14ac:dyDescent="0.25">
      <c r="A170" s="35">
        <v>45366</v>
      </c>
      <c r="B170" s="20">
        <v>1135</v>
      </c>
      <c r="C170" s="2">
        <f>VLOOKUP($A170,級距!$A:$K,9,FALSE)</f>
        <v>7</v>
      </c>
      <c r="D170" s="2">
        <f>VLOOKUP($A170,級距!A:K,10,FALSE)</f>
        <v>8</v>
      </c>
      <c r="E170" s="2">
        <f>VLOOKUP($A170,級距!A:K,11,FALSE)</f>
        <v>4</v>
      </c>
      <c r="F170" s="2">
        <f t="shared" si="2"/>
        <v>1</v>
      </c>
    </row>
    <row r="171" spans="1:6" x14ac:dyDescent="0.25">
      <c r="A171" s="35">
        <v>45364</v>
      </c>
      <c r="B171" s="20">
        <v>1899</v>
      </c>
      <c r="C171" s="2">
        <f>VLOOKUP($A171,級距!$A:$K,9,FALSE)</f>
        <v>5</v>
      </c>
      <c r="D171" s="2">
        <f>VLOOKUP($A171,級距!A:K,10,FALSE)</f>
        <v>9</v>
      </c>
      <c r="E171" s="2">
        <f>VLOOKUP($A171,級距!A:K,11,FALSE)</f>
        <v>3</v>
      </c>
      <c r="F171" s="2">
        <f t="shared" si="2"/>
        <v>1</v>
      </c>
    </row>
    <row r="172" spans="1:6" x14ac:dyDescent="0.25">
      <c r="A172" s="35">
        <v>45363</v>
      </c>
      <c r="B172" s="20">
        <v>-1059</v>
      </c>
      <c r="C172" s="2">
        <f>VLOOKUP($A172,級距!$A:$K,9,FALSE)</f>
        <v>6</v>
      </c>
      <c r="D172" s="2">
        <f>VLOOKUP($A172,級距!A:K,10,FALSE)</f>
        <v>2</v>
      </c>
      <c r="E172" s="2">
        <f>VLOOKUP($A172,級距!A:K,11,FALSE)</f>
        <v>1</v>
      </c>
      <c r="F172" s="2">
        <f t="shared" si="2"/>
        <v>1</v>
      </c>
    </row>
    <row r="173" spans="1:6" x14ac:dyDescent="0.25">
      <c r="A173" s="35">
        <v>45362</v>
      </c>
      <c r="B173" s="20">
        <v>1397</v>
      </c>
      <c r="C173" s="2">
        <f>VLOOKUP($A173,級距!$A:$K,9,FALSE)</f>
        <v>4</v>
      </c>
      <c r="D173" s="2">
        <f>VLOOKUP($A173,級距!A:K,10,FALSE)</f>
        <v>9</v>
      </c>
      <c r="E173" s="2">
        <f>VLOOKUP($A173,級距!A:K,11,FALSE)</f>
        <v>3</v>
      </c>
      <c r="F173" s="2">
        <f t="shared" si="2"/>
        <v>1</v>
      </c>
    </row>
    <row r="174" spans="1:6" x14ac:dyDescent="0.25">
      <c r="A174" s="35">
        <v>45359</v>
      </c>
      <c r="B174" s="20">
        <v>-1026</v>
      </c>
      <c r="C174" s="2">
        <f>VLOOKUP($A174,級距!$A:$K,9,FALSE)</f>
        <v>1</v>
      </c>
      <c r="D174" s="2">
        <f>VLOOKUP($A174,級距!A:K,10,FALSE)</f>
        <v>8</v>
      </c>
      <c r="E174" s="2">
        <f>VLOOKUP($A174,級距!A:K,11,FALSE)</f>
        <v>3</v>
      </c>
      <c r="F174" s="2">
        <f t="shared" si="2"/>
        <v>1</v>
      </c>
    </row>
    <row r="175" spans="1:6" x14ac:dyDescent="0.25">
      <c r="A175" s="35">
        <v>45357</v>
      </c>
      <c r="B175" s="20">
        <v>-1001</v>
      </c>
      <c r="C175" s="2">
        <f>VLOOKUP($A175,級距!$A:$K,9,FALSE)</f>
        <v>4</v>
      </c>
      <c r="D175" s="2">
        <f>VLOOKUP($A175,級距!A:K,10,FALSE)</f>
        <v>4</v>
      </c>
      <c r="E175" s="2">
        <f>VLOOKUP($A175,級距!A:K,11,FALSE)</f>
        <v>2</v>
      </c>
      <c r="F175" s="2">
        <f t="shared" si="2"/>
        <v>1</v>
      </c>
    </row>
    <row r="176" spans="1:6" x14ac:dyDescent="0.25">
      <c r="A176" s="35">
        <v>45355</v>
      </c>
      <c r="B176" s="20">
        <v>-827</v>
      </c>
      <c r="C176" s="2">
        <f>VLOOKUP($A176,級距!$A:$K,9,FALSE)</f>
        <v>2</v>
      </c>
      <c r="D176" s="2">
        <f>VLOOKUP($A176,級距!A:K,10,FALSE)</f>
        <v>3</v>
      </c>
      <c r="E176" s="2">
        <f>VLOOKUP($A176,級距!A:K,11,FALSE)</f>
        <v>2</v>
      </c>
      <c r="F176" s="2">
        <f t="shared" si="2"/>
        <v>1</v>
      </c>
    </row>
    <row r="177" spans="1:6" x14ac:dyDescent="0.25">
      <c r="A177" s="35">
        <v>45352</v>
      </c>
      <c r="B177" s="20">
        <v>1338</v>
      </c>
      <c r="C177" s="2">
        <f>VLOOKUP($A177,級距!$A:$K,9,FALSE)</f>
        <v>5</v>
      </c>
      <c r="D177" s="2">
        <f>VLOOKUP($A177,級距!A:K,10,FALSE)</f>
        <v>10</v>
      </c>
      <c r="E177" s="2">
        <f>VLOOKUP($A177,級距!A:K,11,FALSE)</f>
        <v>3</v>
      </c>
      <c r="F177" s="2">
        <f t="shared" si="2"/>
        <v>1</v>
      </c>
    </row>
    <row r="178" spans="1:6" x14ac:dyDescent="0.25">
      <c r="A178" s="35">
        <v>45351</v>
      </c>
      <c r="B178" s="20">
        <v>-1035</v>
      </c>
      <c r="C178" s="2">
        <f>VLOOKUP($A178,級距!$A:$K,9,FALSE)</f>
        <v>8</v>
      </c>
      <c r="D178" s="2">
        <f>VLOOKUP($A178,級距!A:K,10,FALSE)</f>
        <v>2</v>
      </c>
      <c r="E178" s="2">
        <f>VLOOKUP($A178,級距!A:K,11,FALSE)</f>
        <v>1</v>
      </c>
      <c r="F178" s="2">
        <f t="shared" si="2"/>
        <v>1</v>
      </c>
    </row>
    <row r="179" spans="1:6" x14ac:dyDescent="0.25">
      <c r="A179" s="35">
        <v>45350</v>
      </c>
      <c r="B179" s="20">
        <v>8045</v>
      </c>
      <c r="C179" s="2">
        <f>VLOOKUP($A179,級距!$A:$K,9,FALSE)</f>
        <v>8</v>
      </c>
      <c r="D179" s="2">
        <f>VLOOKUP($A179,級距!A:K,10,FALSE)</f>
        <v>9</v>
      </c>
      <c r="E179" s="2">
        <f>VLOOKUP($A179,級距!A:K,11,FALSE)</f>
        <v>4</v>
      </c>
      <c r="F179" s="2">
        <f t="shared" si="2"/>
        <v>1</v>
      </c>
    </row>
    <row r="180" spans="1:6" x14ac:dyDescent="0.25">
      <c r="A180" s="35">
        <v>45348</v>
      </c>
      <c r="B180" s="20">
        <v>1066</v>
      </c>
      <c r="C180" s="2">
        <f>VLOOKUP($A180,級距!$A:$K,9,FALSE)</f>
        <v>4</v>
      </c>
      <c r="D180" s="2">
        <f>VLOOKUP($A180,級距!A:K,10,FALSE)</f>
        <v>5</v>
      </c>
      <c r="E180" s="2">
        <f>VLOOKUP($A180,級距!A:K,11,FALSE)</f>
        <v>2</v>
      </c>
      <c r="F180" s="2">
        <f t="shared" si="2"/>
        <v>1</v>
      </c>
    </row>
    <row r="181" spans="1:6" x14ac:dyDescent="0.25">
      <c r="A181" s="35">
        <v>45342</v>
      </c>
      <c r="B181" s="20">
        <v>-1001</v>
      </c>
      <c r="C181" s="2">
        <f>VLOOKUP($A181,級距!$A:$K,9,FALSE)</f>
        <v>2</v>
      </c>
      <c r="D181" s="2">
        <f>VLOOKUP($A181,級距!A:K,10,FALSE)</f>
        <v>2</v>
      </c>
      <c r="E181" s="2">
        <f>VLOOKUP($A181,級距!A:K,11,FALSE)</f>
        <v>2</v>
      </c>
      <c r="F181" s="2">
        <f t="shared" si="2"/>
        <v>1</v>
      </c>
    </row>
    <row r="182" spans="1:6" x14ac:dyDescent="0.25">
      <c r="A182" s="35">
        <v>45341</v>
      </c>
      <c r="B182" s="20">
        <v>-309</v>
      </c>
      <c r="C182" s="2">
        <f>VLOOKUP($A182,級距!$A:$K,9,FALSE)</f>
        <v>4</v>
      </c>
      <c r="D182" s="2">
        <f>VLOOKUP($A182,級距!A:K,10,FALSE)</f>
        <v>3</v>
      </c>
      <c r="E182" s="2">
        <f>VLOOKUP($A182,級距!A:K,11,FALSE)</f>
        <v>2</v>
      </c>
      <c r="F182" s="2">
        <f t="shared" si="2"/>
        <v>1</v>
      </c>
    </row>
    <row r="183" spans="1:6" x14ac:dyDescent="0.25">
      <c r="A183" s="35">
        <v>45338</v>
      </c>
      <c r="B183" s="20">
        <v>-1002</v>
      </c>
      <c r="C183" s="2">
        <f>VLOOKUP($A183,級距!$A:$K,9,FALSE)</f>
        <v>2</v>
      </c>
      <c r="D183" s="2">
        <f>VLOOKUP($A183,級距!A:K,10,FALSE)</f>
        <v>4</v>
      </c>
      <c r="E183" s="2">
        <f>VLOOKUP($A183,級距!A:K,11,FALSE)</f>
        <v>2</v>
      </c>
      <c r="F183" s="2">
        <f t="shared" si="2"/>
        <v>1</v>
      </c>
    </row>
    <row r="184" spans="1:6" x14ac:dyDescent="0.25">
      <c r="A184" s="35">
        <v>45337</v>
      </c>
      <c r="B184" s="20">
        <v>912</v>
      </c>
      <c r="C184" s="2">
        <f>VLOOKUP($A184,級距!$A:$K,9,FALSE)</f>
        <v>5</v>
      </c>
      <c r="D184" s="2">
        <f>VLOOKUP($A184,級距!A:K,10,FALSE)</f>
        <v>4</v>
      </c>
      <c r="E184" s="2">
        <f>VLOOKUP($A184,級距!A:K,11,FALSE)</f>
        <v>2</v>
      </c>
      <c r="F184" s="2">
        <f t="shared" si="2"/>
        <v>1</v>
      </c>
    </row>
    <row r="185" spans="1:6" x14ac:dyDescent="0.25">
      <c r="A185" s="35">
        <v>45327</v>
      </c>
      <c r="B185" s="20">
        <v>-1014</v>
      </c>
      <c r="C185" s="2">
        <f>VLOOKUP($A185,級距!$A:$K,9,FALSE)</f>
        <v>5</v>
      </c>
      <c r="D185" s="2">
        <f>VLOOKUP($A185,級距!A:K,10,FALSE)</f>
        <v>3</v>
      </c>
      <c r="E185" s="2">
        <f>VLOOKUP($A185,級距!A:K,11,FALSE)</f>
        <v>2</v>
      </c>
      <c r="F185" s="2">
        <f t="shared" si="2"/>
        <v>1</v>
      </c>
    </row>
    <row r="186" spans="1:6" x14ac:dyDescent="0.25">
      <c r="A186" s="35">
        <v>45324</v>
      </c>
      <c r="B186" s="20">
        <v>-1005</v>
      </c>
      <c r="C186" s="2">
        <f>VLOOKUP($A186,級距!$A:$K,9,FALSE)</f>
        <v>8</v>
      </c>
      <c r="D186" s="2">
        <f>VLOOKUP($A186,級距!A:K,10,FALSE)</f>
        <v>10</v>
      </c>
      <c r="E186" s="2">
        <f>VLOOKUP($A186,級距!A:K,11,FALSE)</f>
        <v>4</v>
      </c>
      <c r="F186" s="2">
        <f t="shared" si="2"/>
        <v>1</v>
      </c>
    </row>
    <row r="187" spans="1:6" x14ac:dyDescent="0.25">
      <c r="A187" s="35">
        <v>45323</v>
      </c>
      <c r="B187" s="20">
        <v>-1002</v>
      </c>
      <c r="C187" s="2">
        <f>VLOOKUP($A187,級距!$A:$K,9,FALSE)</f>
        <v>6</v>
      </c>
      <c r="D187" s="2">
        <f>VLOOKUP($A187,級距!A:K,10,FALSE)</f>
        <v>4</v>
      </c>
      <c r="E187" s="2">
        <f>VLOOKUP($A187,級距!A:K,11,FALSE)</f>
        <v>1</v>
      </c>
      <c r="F187" s="2">
        <f t="shared" si="2"/>
        <v>1</v>
      </c>
    </row>
    <row r="188" spans="1:6" x14ac:dyDescent="0.25">
      <c r="A188" s="35">
        <v>45321</v>
      </c>
      <c r="B188" s="20">
        <v>5252</v>
      </c>
      <c r="C188" s="2">
        <f>VLOOKUP($A188,級距!$A:$K,9,FALSE)</f>
        <v>7</v>
      </c>
      <c r="D188" s="2">
        <f>VLOOKUP($A188,級距!A:K,10,FALSE)</f>
        <v>9</v>
      </c>
      <c r="E188" s="2">
        <f>VLOOKUP($A188,級距!A:K,11,FALSE)</f>
        <v>4</v>
      </c>
      <c r="F188" s="2">
        <f t="shared" si="2"/>
        <v>1</v>
      </c>
    </row>
    <row r="189" spans="1:6" x14ac:dyDescent="0.25">
      <c r="A189" s="35">
        <v>45320</v>
      </c>
      <c r="B189" s="20">
        <v>979</v>
      </c>
      <c r="C189" s="2">
        <f>VLOOKUP($A189,級距!$A:$K,9,FALSE)</f>
        <v>7</v>
      </c>
      <c r="D189" s="2">
        <f>VLOOKUP($A189,級距!A:K,10,FALSE)</f>
        <v>10</v>
      </c>
      <c r="E189" s="2">
        <f>VLOOKUP($A189,級距!A:K,11,FALSE)</f>
        <v>4</v>
      </c>
      <c r="F189" s="2">
        <f t="shared" si="2"/>
        <v>1</v>
      </c>
    </row>
    <row r="190" spans="1:6" x14ac:dyDescent="0.25">
      <c r="A190" s="35">
        <v>45315</v>
      </c>
      <c r="B190" s="20">
        <v>425</v>
      </c>
      <c r="C190" s="2">
        <f>VLOOKUP($A190,級距!$A:$K,9,FALSE)</f>
        <v>10</v>
      </c>
      <c r="D190" s="2">
        <f>VLOOKUP($A190,級距!A:K,10,FALSE)</f>
        <v>6</v>
      </c>
      <c r="E190" s="2">
        <f>VLOOKUP($A190,級距!A:K,11,FALSE)</f>
        <v>1</v>
      </c>
      <c r="F190" s="2">
        <f t="shared" si="2"/>
        <v>1</v>
      </c>
    </row>
    <row r="191" spans="1:6" x14ac:dyDescent="0.25">
      <c r="A191" s="35">
        <v>45308</v>
      </c>
      <c r="B191" s="20">
        <v>2335</v>
      </c>
      <c r="C191" s="2">
        <f>VLOOKUP($A191,級距!$A:$K,9,FALSE)</f>
        <v>4</v>
      </c>
      <c r="D191" s="2">
        <f>VLOOKUP($A191,級距!A:K,10,FALSE)</f>
        <v>3</v>
      </c>
      <c r="E191" s="2">
        <f>VLOOKUP($A191,級距!A:K,11,FALSE)</f>
        <v>2</v>
      </c>
      <c r="F191" s="2">
        <f t="shared" si="2"/>
        <v>1</v>
      </c>
    </row>
    <row r="192" spans="1:6" x14ac:dyDescent="0.25">
      <c r="A192" s="35">
        <v>45306</v>
      </c>
      <c r="B192" s="20">
        <v>797</v>
      </c>
      <c r="C192" s="2">
        <f>VLOOKUP($A192,級距!$A:$K,9,FALSE)</f>
        <v>4</v>
      </c>
      <c r="D192" s="2">
        <f>VLOOKUP($A192,級距!A:K,10,FALSE)</f>
        <v>1</v>
      </c>
      <c r="E192" s="2">
        <f>VLOOKUP($A192,級距!A:K,11,FALSE)</f>
        <v>2</v>
      </c>
      <c r="F192" s="2">
        <f t="shared" si="2"/>
        <v>1</v>
      </c>
    </row>
    <row r="193" spans="1:6" x14ac:dyDescent="0.25">
      <c r="A193" s="35">
        <v>45301</v>
      </c>
      <c r="B193" s="20">
        <v>871</v>
      </c>
      <c r="C193" s="2">
        <f>VLOOKUP($A193,級距!$A:$K,9,FALSE)</f>
        <v>5</v>
      </c>
      <c r="D193" s="2">
        <f>VLOOKUP($A193,級距!A:K,10,FALSE)</f>
        <v>1</v>
      </c>
      <c r="E193" s="2">
        <f>VLOOKUP($A193,級距!A:K,11,FALSE)</f>
        <v>2</v>
      </c>
      <c r="F193" s="2">
        <f t="shared" si="2"/>
        <v>1</v>
      </c>
    </row>
    <row r="194" spans="1:6" x14ac:dyDescent="0.25">
      <c r="A194" s="35">
        <v>45300</v>
      </c>
      <c r="B194" s="20">
        <v>-1001</v>
      </c>
      <c r="C194" s="2">
        <f>VLOOKUP($A194,級距!$A:$K,9,FALSE)</f>
        <v>5</v>
      </c>
      <c r="D194" s="2">
        <f>VLOOKUP($A194,級距!A:K,10,FALSE)</f>
        <v>8</v>
      </c>
      <c r="E194" s="2">
        <f>VLOOKUP($A194,級距!A:K,11,FALSE)</f>
        <v>3</v>
      </c>
      <c r="F194" s="2">
        <f t="shared" si="2"/>
        <v>1</v>
      </c>
    </row>
    <row r="195" spans="1:6" x14ac:dyDescent="0.25">
      <c r="A195" s="35">
        <v>45299</v>
      </c>
      <c r="B195" s="20">
        <v>2421</v>
      </c>
      <c r="C195" s="2">
        <f>VLOOKUP($A195,級距!$A:$K,9,FALSE)</f>
        <v>7</v>
      </c>
      <c r="D195" s="2">
        <f>VLOOKUP($A195,級距!A:K,10,FALSE)</f>
        <v>8</v>
      </c>
      <c r="E195" s="2">
        <f>VLOOKUP($A195,級距!A:K,11,FALSE)</f>
        <v>4</v>
      </c>
      <c r="F195" s="2">
        <f t="shared" ref="F195:F258" si="3">IF(B195&lt;&gt;0,1,0)</f>
        <v>1</v>
      </c>
    </row>
    <row r="196" spans="1:6" x14ac:dyDescent="0.25">
      <c r="A196" s="35">
        <v>45296</v>
      </c>
      <c r="B196" s="20">
        <v>102</v>
      </c>
      <c r="C196" s="2">
        <f>VLOOKUP($A196,級距!$A:$K,9,FALSE)</f>
        <v>3</v>
      </c>
      <c r="D196" s="2">
        <f>VLOOKUP($A196,級距!A:K,10,FALSE)</f>
        <v>1</v>
      </c>
      <c r="E196" s="2">
        <f>VLOOKUP($A196,級距!A:K,11,FALSE)</f>
        <v>2</v>
      </c>
      <c r="F196" s="2">
        <f t="shared" si="3"/>
        <v>1</v>
      </c>
    </row>
    <row r="197" spans="1:6" x14ac:dyDescent="0.25">
      <c r="A197" s="35">
        <v>45294</v>
      </c>
      <c r="B197" s="20">
        <v>1100</v>
      </c>
      <c r="C197" s="2">
        <f>VLOOKUP($A197,級距!$A:$K,9,FALSE)</f>
        <v>2</v>
      </c>
      <c r="D197" s="2">
        <f>VLOOKUP($A197,級距!A:K,10,FALSE)</f>
        <v>7</v>
      </c>
      <c r="E197" s="2">
        <f>VLOOKUP($A197,級距!A:K,11,FALSE)</f>
        <v>3</v>
      </c>
      <c r="F197" s="2">
        <f t="shared" si="3"/>
        <v>1</v>
      </c>
    </row>
    <row r="198" spans="1:6" x14ac:dyDescent="0.25">
      <c r="A198" s="35">
        <v>45288</v>
      </c>
      <c r="B198" s="20">
        <v>110</v>
      </c>
      <c r="C198" s="2">
        <f>VLOOKUP($A198,級距!$A:$K,9,FALSE)</f>
        <v>2</v>
      </c>
      <c r="D198" s="2">
        <f>VLOOKUP($A198,級距!A:K,10,FALSE)</f>
        <v>2</v>
      </c>
      <c r="E198" s="2">
        <f>VLOOKUP($A198,級距!A:K,11,FALSE)</f>
        <v>2</v>
      </c>
      <c r="F198" s="2">
        <f t="shared" si="3"/>
        <v>1</v>
      </c>
    </row>
    <row r="199" spans="1:6" x14ac:dyDescent="0.25">
      <c r="A199" s="35">
        <v>45287</v>
      </c>
      <c r="B199" s="20">
        <v>1075</v>
      </c>
      <c r="C199" s="2">
        <f>VLOOKUP($A199,級距!$A:$K,9,FALSE)</f>
        <v>2</v>
      </c>
      <c r="D199" s="2">
        <f>VLOOKUP($A199,級距!A:K,10,FALSE)</f>
        <v>8</v>
      </c>
      <c r="E199" s="2">
        <f>VLOOKUP($A199,級距!A:K,11,FALSE)</f>
        <v>3</v>
      </c>
      <c r="F199" s="2">
        <f t="shared" si="3"/>
        <v>1</v>
      </c>
    </row>
    <row r="200" spans="1:6" x14ac:dyDescent="0.25">
      <c r="A200" s="35">
        <v>45286</v>
      </c>
      <c r="B200" s="20">
        <v>265</v>
      </c>
      <c r="C200" s="2">
        <f>VLOOKUP($A200,級距!$A:$K,9,FALSE)</f>
        <v>7</v>
      </c>
      <c r="D200" s="2">
        <f>VLOOKUP($A200,級距!A:K,10,FALSE)</f>
        <v>5</v>
      </c>
      <c r="E200" s="2">
        <f>VLOOKUP($A200,級距!A:K,11,FALSE)</f>
        <v>1</v>
      </c>
      <c r="F200" s="2">
        <f t="shared" si="3"/>
        <v>1</v>
      </c>
    </row>
    <row r="201" spans="1:6" x14ac:dyDescent="0.25">
      <c r="A201" s="35">
        <v>45278</v>
      </c>
      <c r="B201" s="20">
        <v>-281</v>
      </c>
      <c r="C201" s="2">
        <f>VLOOKUP($A201,級距!$A:$K,9,FALSE)</f>
        <v>2</v>
      </c>
      <c r="D201" s="2">
        <f>VLOOKUP($A201,級距!A:K,10,FALSE)</f>
        <v>4</v>
      </c>
      <c r="E201" s="2">
        <f>VLOOKUP($A201,級距!A:K,11,FALSE)</f>
        <v>2</v>
      </c>
      <c r="F201" s="2">
        <f t="shared" si="3"/>
        <v>1</v>
      </c>
    </row>
    <row r="202" spans="1:6" x14ac:dyDescent="0.25">
      <c r="A202" s="35">
        <v>45275</v>
      </c>
      <c r="B202" s="20">
        <v>-435</v>
      </c>
      <c r="C202" s="2">
        <f>VLOOKUP($A202,級距!$A:$K,9,FALSE)</f>
        <v>2</v>
      </c>
      <c r="D202" s="2">
        <f>VLOOKUP($A202,級距!A:K,10,FALSE)</f>
        <v>1</v>
      </c>
      <c r="E202" s="2">
        <f>VLOOKUP($A202,級距!A:K,11,FALSE)</f>
        <v>2</v>
      </c>
      <c r="F202" s="2">
        <f t="shared" si="3"/>
        <v>1</v>
      </c>
    </row>
    <row r="203" spans="1:6" x14ac:dyDescent="0.25">
      <c r="A203" s="35">
        <v>45274</v>
      </c>
      <c r="B203" s="20">
        <v>381</v>
      </c>
      <c r="C203" s="2">
        <f>VLOOKUP($A203,級距!$A:$K,9,FALSE)</f>
        <v>3</v>
      </c>
      <c r="D203" s="2">
        <f>VLOOKUP($A203,級距!A:K,10,FALSE)</f>
        <v>6</v>
      </c>
      <c r="E203" s="2">
        <f>VLOOKUP($A203,級距!A:K,11,FALSE)</f>
        <v>2</v>
      </c>
      <c r="F203" s="2">
        <f t="shared" si="3"/>
        <v>1</v>
      </c>
    </row>
    <row r="204" spans="1:6" x14ac:dyDescent="0.25">
      <c r="A204" s="35">
        <v>45273</v>
      </c>
      <c r="B204" s="20">
        <v>1547</v>
      </c>
      <c r="C204" s="2">
        <f>VLOOKUP($A204,級距!$A:$K,9,FALSE)</f>
        <v>5</v>
      </c>
      <c r="D204" s="2">
        <f>VLOOKUP($A204,級距!A:K,10,FALSE)</f>
        <v>7</v>
      </c>
      <c r="E204" s="2">
        <f>VLOOKUP($A204,級距!A:K,11,FALSE)</f>
        <v>3</v>
      </c>
      <c r="F204" s="2">
        <f t="shared" si="3"/>
        <v>1</v>
      </c>
    </row>
    <row r="205" spans="1:6" x14ac:dyDescent="0.25">
      <c r="A205" s="35">
        <v>45272</v>
      </c>
      <c r="B205" s="20">
        <v>1987</v>
      </c>
      <c r="C205" s="2">
        <f>VLOOKUP($A205,級距!$A:$K,9,FALSE)</f>
        <v>1</v>
      </c>
      <c r="D205" s="2">
        <f>VLOOKUP($A205,級距!A:K,10,FALSE)</f>
        <v>3</v>
      </c>
      <c r="E205" s="2">
        <f>VLOOKUP($A205,級距!A:K,11,FALSE)</f>
        <v>2</v>
      </c>
      <c r="F205" s="2">
        <f t="shared" si="3"/>
        <v>1</v>
      </c>
    </row>
    <row r="206" spans="1:6" x14ac:dyDescent="0.25">
      <c r="A206" s="35">
        <v>45271</v>
      </c>
      <c r="B206" s="20">
        <v>-191</v>
      </c>
      <c r="C206" s="2">
        <f>VLOOKUP($A206,級距!$A:$K,9,FALSE)</f>
        <v>3</v>
      </c>
      <c r="D206" s="2">
        <f>VLOOKUP($A206,級距!A:K,10,FALSE)</f>
        <v>4</v>
      </c>
      <c r="E206" s="2">
        <f>VLOOKUP($A206,級距!A:K,11,FALSE)</f>
        <v>2</v>
      </c>
      <c r="F206" s="2">
        <f t="shared" si="3"/>
        <v>1</v>
      </c>
    </row>
    <row r="207" spans="1:6" x14ac:dyDescent="0.25">
      <c r="A207" s="35">
        <v>45268</v>
      </c>
      <c r="B207" s="20">
        <v>-1000</v>
      </c>
      <c r="C207" s="2" t="e">
        <f>VLOOKUP($A207,級距!$A:$K,9,FALSE)</f>
        <v>#N/A</v>
      </c>
      <c r="D207" s="2" t="e">
        <f>VLOOKUP($A207,級距!A:K,10,FALSE)</f>
        <v>#N/A</v>
      </c>
      <c r="E207" s="2" t="e">
        <f>VLOOKUP($A207,級距!A:K,11,FALSE)</f>
        <v>#N/A</v>
      </c>
      <c r="F207" s="2">
        <f t="shared" si="3"/>
        <v>1</v>
      </c>
    </row>
    <row r="208" spans="1:6" x14ac:dyDescent="0.25">
      <c r="A208" s="35">
        <v>45267</v>
      </c>
      <c r="B208" s="20">
        <v>-1001</v>
      </c>
      <c r="C208" s="2">
        <f>VLOOKUP($A208,級距!$A:$K,9,FALSE)</f>
        <v>3</v>
      </c>
      <c r="D208" s="2">
        <f>VLOOKUP($A208,級距!A:K,10,FALSE)</f>
        <v>2</v>
      </c>
      <c r="E208" s="2">
        <f>VLOOKUP($A208,級距!A:K,11,FALSE)</f>
        <v>2</v>
      </c>
      <c r="F208" s="2">
        <f t="shared" si="3"/>
        <v>1</v>
      </c>
    </row>
    <row r="209" spans="1:6" x14ac:dyDescent="0.25">
      <c r="A209" s="35">
        <v>45266</v>
      </c>
      <c r="B209" s="20">
        <v>-1005</v>
      </c>
      <c r="C209" s="2">
        <f>VLOOKUP($A209,級距!$A:$K,9,FALSE)</f>
        <v>1</v>
      </c>
      <c r="D209" s="2">
        <f>VLOOKUP($A209,級距!A:K,10,FALSE)</f>
        <v>2</v>
      </c>
      <c r="E209" s="2">
        <f>VLOOKUP($A209,級距!A:K,11,FALSE)</f>
        <v>2</v>
      </c>
      <c r="F209" s="2">
        <f t="shared" si="3"/>
        <v>1</v>
      </c>
    </row>
    <row r="210" spans="1:6" x14ac:dyDescent="0.25">
      <c r="A210" s="35">
        <v>45265</v>
      </c>
      <c r="B210" s="20">
        <v>96</v>
      </c>
      <c r="C210" s="2">
        <f>VLOOKUP($A210,級距!$A:$K,9,FALSE)</f>
        <v>5</v>
      </c>
      <c r="D210" s="2">
        <f>VLOOKUP($A210,級距!A:K,10,FALSE)</f>
        <v>6</v>
      </c>
      <c r="E210" s="2">
        <f>VLOOKUP($A210,級距!A:K,11,FALSE)</f>
        <v>2</v>
      </c>
      <c r="F210" s="2">
        <f t="shared" si="3"/>
        <v>1</v>
      </c>
    </row>
    <row r="211" spans="1:6" x14ac:dyDescent="0.25">
      <c r="A211" s="35">
        <v>45264</v>
      </c>
      <c r="B211" s="20">
        <v>660</v>
      </c>
      <c r="C211" s="2">
        <f>VLOOKUP($A211,級距!$A:$K,9,FALSE)</f>
        <v>3</v>
      </c>
      <c r="D211" s="2">
        <f>VLOOKUP($A211,級距!A:K,10,FALSE)</f>
        <v>6</v>
      </c>
      <c r="E211" s="2">
        <f>VLOOKUP($A211,級距!A:K,11,FALSE)</f>
        <v>2</v>
      </c>
      <c r="F211" s="2">
        <f t="shared" si="3"/>
        <v>1</v>
      </c>
    </row>
    <row r="212" spans="1:6" x14ac:dyDescent="0.25">
      <c r="A212" s="35">
        <v>45250</v>
      </c>
      <c r="B212" s="20">
        <v>1562</v>
      </c>
      <c r="C212" s="2">
        <f>VLOOKUP($A212,級距!$A:$K,9,FALSE)</f>
        <v>1</v>
      </c>
      <c r="D212" s="2">
        <f>VLOOKUP($A212,級距!A:K,10,FALSE)</f>
        <v>8</v>
      </c>
      <c r="E212" s="2">
        <f>VLOOKUP($A212,級距!A:K,11,FALSE)</f>
        <v>3</v>
      </c>
      <c r="F212" s="2">
        <f t="shared" si="3"/>
        <v>1</v>
      </c>
    </row>
    <row r="213" spans="1:6" x14ac:dyDescent="0.25">
      <c r="A213" s="35">
        <v>45245</v>
      </c>
      <c r="B213" s="20">
        <v>78</v>
      </c>
      <c r="C213" s="2">
        <f>VLOOKUP($A213,級距!$A:$K,9,FALSE)</f>
        <v>1</v>
      </c>
      <c r="D213" s="2">
        <f>VLOOKUP($A213,級距!A:K,10,FALSE)</f>
        <v>2</v>
      </c>
      <c r="E213" s="2">
        <f>VLOOKUP($A213,級距!A:K,11,FALSE)</f>
        <v>2</v>
      </c>
      <c r="F213" s="2">
        <f t="shared" si="3"/>
        <v>1</v>
      </c>
    </row>
    <row r="214" spans="1:6" x14ac:dyDescent="0.25">
      <c r="A214" s="35">
        <v>45244</v>
      </c>
      <c r="B214" s="20">
        <v>-165</v>
      </c>
      <c r="C214" s="2">
        <f>VLOOKUP($A214,級距!$A:$K,9,FALSE)</f>
        <v>1</v>
      </c>
      <c r="D214" s="2">
        <f>VLOOKUP($A214,級距!A:K,10,FALSE)</f>
        <v>7</v>
      </c>
      <c r="E214" s="2">
        <f>VLOOKUP($A214,級距!A:K,11,FALSE)</f>
        <v>3</v>
      </c>
      <c r="F214" s="2">
        <f t="shared" si="3"/>
        <v>1</v>
      </c>
    </row>
    <row r="215" spans="1:6" x14ac:dyDescent="0.25">
      <c r="A215" s="35">
        <v>45239</v>
      </c>
      <c r="B215" s="20">
        <v>-1005</v>
      </c>
      <c r="C215" s="2">
        <f>VLOOKUP($A215,級距!$A:$K,9,FALSE)</f>
        <v>1</v>
      </c>
      <c r="D215" s="2">
        <f>VLOOKUP($A215,級距!A:K,10,FALSE)</f>
        <v>1</v>
      </c>
      <c r="E215" s="2">
        <f>VLOOKUP($A215,級距!A:K,11,FALSE)</f>
        <v>2</v>
      </c>
      <c r="F215" s="2">
        <f t="shared" si="3"/>
        <v>1</v>
      </c>
    </row>
    <row r="216" spans="1:6" x14ac:dyDescent="0.25">
      <c r="A216" s="35">
        <v>45236</v>
      </c>
      <c r="B216" s="20">
        <v>720</v>
      </c>
      <c r="C216" s="2">
        <f>VLOOKUP($A216,級距!$A:$K,9,FALSE)</f>
        <v>2</v>
      </c>
      <c r="D216" s="2">
        <f>VLOOKUP($A216,級距!A:K,10,FALSE)</f>
        <v>1</v>
      </c>
      <c r="E216" s="2">
        <f>VLOOKUP($A216,級距!A:K,11,FALSE)</f>
        <v>2</v>
      </c>
      <c r="F216" s="2">
        <f t="shared" si="3"/>
        <v>1</v>
      </c>
    </row>
    <row r="217" spans="1:6" x14ac:dyDescent="0.25">
      <c r="A217" s="35">
        <v>45233</v>
      </c>
      <c r="B217" s="20">
        <v>-1000</v>
      </c>
      <c r="C217" s="2">
        <f>VLOOKUP($A217,級距!$A:$K,9,FALSE)</f>
        <v>1</v>
      </c>
      <c r="D217" s="2">
        <f>VLOOKUP($A217,級距!A:K,10,FALSE)</f>
        <v>2</v>
      </c>
      <c r="E217" s="2">
        <f>VLOOKUP($A217,級距!A:K,11,FALSE)</f>
        <v>2</v>
      </c>
      <c r="F217" s="2">
        <f t="shared" si="3"/>
        <v>1</v>
      </c>
    </row>
    <row r="218" spans="1:6" x14ac:dyDescent="0.25">
      <c r="A218" s="35">
        <v>45229</v>
      </c>
      <c r="B218" s="20">
        <v>1638</v>
      </c>
      <c r="C218" s="2">
        <f>VLOOKUP($A218,級距!$A:$K,9,FALSE)</f>
        <v>8</v>
      </c>
      <c r="D218" s="2">
        <f>VLOOKUP($A218,級距!A:K,10,FALSE)</f>
        <v>4</v>
      </c>
      <c r="E218" s="2">
        <f>VLOOKUP($A218,級距!A:K,11,FALSE)</f>
        <v>1</v>
      </c>
      <c r="F218" s="2">
        <f t="shared" si="3"/>
        <v>1</v>
      </c>
    </row>
    <row r="219" spans="1:6" x14ac:dyDescent="0.25">
      <c r="A219" s="35">
        <v>45226</v>
      </c>
      <c r="B219" s="20">
        <v>593</v>
      </c>
      <c r="C219" s="2">
        <f>VLOOKUP($A219,級距!$A:$K,9,FALSE)</f>
        <v>4</v>
      </c>
      <c r="D219" s="2">
        <f>VLOOKUP($A219,級距!A:K,10,FALSE)</f>
        <v>6</v>
      </c>
      <c r="E219" s="2">
        <f>VLOOKUP($A219,級距!A:K,11,FALSE)</f>
        <v>2</v>
      </c>
      <c r="F219" s="2">
        <f t="shared" si="3"/>
        <v>1</v>
      </c>
    </row>
    <row r="220" spans="1:6" x14ac:dyDescent="0.25">
      <c r="A220" s="35">
        <v>45224</v>
      </c>
      <c r="B220" s="20">
        <v>-1000</v>
      </c>
      <c r="C220" s="2">
        <f>VLOOKUP($A220,級距!$A:$K,9,FALSE)</f>
        <v>4</v>
      </c>
      <c r="D220" s="2">
        <f>VLOOKUP($A220,級距!A:K,10,FALSE)</f>
        <v>4</v>
      </c>
      <c r="E220" s="2">
        <f>VLOOKUP($A220,級距!A:K,11,FALSE)</f>
        <v>2</v>
      </c>
      <c r="F220" s="2">
        <f t="shared" si="3"/>
        <v>1</v>
      </c>
    </row>
    <row r="221" spans="1:6" x14ac:dyDescent="0.25">
      <c r="A221" s="35">
        <v>45219</v>
      </c>
      <c r="B221" s="20">
        <v>-156</v>
      </c>
      <c r="C221" s="2">
        <f>VLOOKUP($A221,級距!$A:$K,9,FALSE)</f>
        <v>1</v>
      </c>
      <c r="D221" s="2">
        <f>VLOOKUP($A221,級距!A:K,10,FALSE)</f>
        <v>2</v>
      </c>
      <c r="E221" s="2">
        <f>VLOOKUP($A221,級距!A:K,11,FALSE)</f>
        <v>2</v>
      </c>
      <c r="F221" s="2">
        <f t="shared" si="3"/>
        <v>1</v>
      </c>
    </row>
    <row r="222" spans="1:6" x14ac:dyDescent="0.25">
      <c r="A222" s="35">
        <v>45218</v>
      </c>
      <c r="B222" s="20">
        <v>482</v>
      </c>
      <c r="C222" s="2">
        <f>VLOOKUP($A222,級距!$A:$K,9,FALSE)</f>
        <v>2</v>
      </c>
      <c r="D222" s="2">
        <f>VLOOKUP($A222,級距!A:K,10,FALSE)</f>
        <v>1</v>
      </c>
      <c r="E222" s="2">
        <f>VLOOKUP($A222,級距!A:K,11,FALSE)</f>
        <v>2</v>
      </c>
      <c r="F222" s="2">
        <f t="shared" si="3"/>
        <v>1</v>
      </c>
    </row>
    <row r="223" spans="1:6" x14ac:dyDescent="0.25">
      <c r="A223" s="35">
        <v>45217</v>
      </c>
      <c r="B223" s="20">
        <v>-1000</v>
      </c>
      <c r="C223" s="2">
        <f>VLOOKUP($A223,級距!$A:$K,9,FALSE)</f>
        <v>4</v>
      </c>
      <c r="D223" s="2">
        <f>VLOOKUP($A223,級距!A:K,10,FALSE)</f>
        <v>5</v>
      </c>
      <c r="E223" s="2">
        <f>VLOOKUP($A223,級距!A:K,11,FALSE)</f>
        <v>2</v>
      </c>
      <c r="F223" s="2">
        <f t="shared" si="3"/>
        <v>1</v>
      </c>
    </row>
    <row r="224" spans="1:6" x14ac:dyDescent="0.25">
      <c r="A224" s="35">
        <v>45216</v>
      </c>
      <c r="B224" s="20">
        <v>-1000</v>
      </c>
      <c r="C224" s="2">
        <f>VLOOKUP($A224,級距!$A:$K,9,FALSE)</f>
        <v>1</v>
      </c>
      <c r="D224" s="2">
        <f>VLOOKUP($A224,級距!A:K,10,FALSE)</f>
        <v>7</v>
      </c>
      <c r="E224" s="2">
        <f>VLOOKUP($A224,級距!A:K,11,FALSE)</f>
        <v>3</v>
      </c>
      <c r="F224" s="2">
        <f t="shared" si="3"/>
        <v>1</v>
      </c>
    </row>
    <row r="225" spans="1:6" x14ac:dyDescent="0.25">
      <c r="A225" s="35">
        <v>45215</v>
      </c>
      <c r="B225" s="20">
        <v>-112</v>
      </c>
      <c r="C225" s="2">
        <f>VLOOKUP($A225,級距!$A:$K,9,FALSE)</f>
        <v>3</v>
      </c>
      <c r="D225" s="2">
        <f>VLOOKUP($A225,級距!A:K,10,FALSE)</f>
        <v>2</v>
      </c>
      <c r="E225" s="2">
        <f>VLOOKUP($A225,級距!A:K,11,FALSE)</f>
        <v>2</v>
      </c>
      <c r="F225" s="2">
        <f t="shared" si="3"/>
        <v>1</v>
      </c>
    </row>
    <row r="226" spans="1:6" x14ac:dyDescent="0.25">
      <c r="A226" s="35">
        <v>45212</v>
      </c>
      <c r="B226" s="20">
        <v>431</v>
      </c>
      <c r="C226" s="2">
        <f>VLOOKUP($A226,級距!$A:$K,9,FALSE)</f>
        <v>1</v>
      </c>
      <c r="D226" s="2">
        <f>VLOOKUP($A226,級距!A:K,10,FALSE)</f>
        <v>2</v>
      </c>
      <c r="E226" s="2">
        <f>VLOOKUP($A226,級距!A:K,11,FALSE)</f>
        <v>2</v>
      </c>
      <c r="F226" s="2">
        <f t="shared" si="3"/>
        <v>1</v>
      </c>
    </row>
    <row r="227" spans="1:6" x14ac:dyDescent="0.25">
      <c r="A227" s="35">
        <v>45211</v>
      </c>
      <c r="B227" s="20">
        <v>-1025</v>
      </c>
      <c r="C227" s="2">
        <f>VLOOKUP($A227,級距!$A:$K,9,FALSE)</f>
        <v>2</v>
      </c>
      <c r="D227" s="2">
        <f>VLOOKUP($A227,級距!A:K,10,FALSE)</f>
        <v>1</v>
      </c>
      <c r="E227" s="2">
        <f>VLOOKUP($A227,級距!A:K,11,FALSE)</f>
        <v>2</v>
      </c>
      <c r="F227" s="2">
        <f t="shared" si="3"/>
        <v>1</v>
      </c>
    </row>
    <row r="228" spans="1:6" x14ac:dyDescent="0.25">
      <c r="A228" s="35">
        <v>45210</v>
      </c>
      <c r="B228" s="20">
        <v>-104</v>
      </c>
      <c r="C228" s="2">
        <f>VLOOKUP($A228,級距!$A:$K,9,FALSE)</f>
        <v>4</v>
      </c>
      <c r="D228" s="2">
        <f>VLOOKUP($A228,級距!A:K,10,FALSE)</f>
        <v>7</v>
      </c>
      <c r="E228" s="2">
        <f>VLOOKUP($A228,級距!A:K,11,FALSE)</f>
        <v>3</v>
      </c>
      <c r="F228" s="2">
        <f t="shared" si="3"/>
        <v>1</v>
      </c>
    </row>
    <row r="229" spans="1:6" x14ac:dyDescent="0.25">
      <c r="A229" s="35">
        <v>45209</v>
      </c>
      <c r="B229" s="20">
        <v>905</v>
      </c>
      <c r="C229" s="2">
        <f>VLOOKUP($A229,級距!$A:$K,9,FALSE)</f>
        <v>2</v>
      </c>
      <c r="D229" s="2">
        <f>VLOOKUP($A229,級距!A:K,10,FALSE)</f>
        <v>10</v>
      </c>
      <c r="E229" s="2">
        <f>VLOOKUP($A229,級距!A:K,11,FALSE)</f>
        <v>3</v>
      </c>
      <c r="F229" s="2">
        <f t="shared" si="3"/>
        <v>1</v>
      </c>
    </row>
    <row r="230" spans="1:6" x14ac:dyDescent="0.25">
      <c r="A230" s="35">
        <v>45205</v>
      </c>
      <c r="B230" s="20">
        <v>180</v>
      </c>
      <c r="C230" s="2">
        <f>VLOOKUP($A230,級距!$A:$K,9,FALSE)</f>
        <v>3</v>
      </c>
      <c r="D230" s="2">
        <f>VLOOKUP($A230,級距!A:K,10,FALSE)</f>
        <v>9</v>
      </c>
      <c r="E230" s="2">
        <f>VLOOKUP($A230,級距!A:K,11,FALSE)</f>
        <v>3</v>
      </c>
      <c r="F230" s="2">
        <f t="shared" si="3"/>
        <v>1</v>
      </c>
    </row>
    <row r="231" spans="1:6" x14ac:dyDescent="0.25">
      <c r="A231" s="35">
        <v>45204</v>
      </c>
      <c r="B231" s="20">
        <v>-10</v>
      </c>
      <c r="C231" s="2">
        <f>VLOOKUP($A231,級距!$A:$K,9,FALSE)</f>
        <v>4</v>
      </c>
      <c r="D231" s="2">
        <f>VLOOKUP($A231,級距!A:K,10,FALSE)</f>
        <v>9</v>
      </c>
      <c r="E231" s="2">
        <f>VLOOKUP($A231,級距!A:K,11,FALSE)</f>
        <v>3</v>
      </c>
      <c r="F231" s="2">
        <f t="shared" si="3"/>
        <v>1</v>
      </c>
    </row>
    <row r="232" spans="1:6" x14ac:dyDescent="0.25">
      <c r="A232" s="35">
        <v>45198</v>
      </c>
      <c r="B232" s="20">
        <v>612</v>
      </c>
      <c r="C232" s="2">
        <f>VLOOKUP($A232,級距!$A:$K,9,FALSE)</f>
        <v>1</v>
      </c>
      <c r="D232" s="2">
        <f>VLOOKUP($A232,級距!A:K,10,FALSE)</f>
        <v>5</v>
      </c>
      <c r="E232" s="2">
        <f>VLOOKUP($A232,級距!A:K,11,FALSE)</f>
        <v>2</v>
      </c>
      <c r="F232" s="2">
        <f t="shared" si="3"/>
        <v>1</v>
      </c>
    </row>
    <row r="233" spans="1:6" x14ac:dyDescent="0.25">
      <c r="A233" s="35">
        <v>45195</v>
      </c>
      <c r="B233" s="20">
        <v>-385</v>
      </c>
      <c r="C233" s="2">
        <f>VLOOKUP($A233,級距!$A:$K,9,FALSE)</f>
        <v>1</v>
      </c>
      <c r="D233" s="2">
        <f>VLOOKUP($A233,級距!A:K,10,FALSE)</f>
        <v>1</v>
      </c>
      <c r="E233" s="2">
        <f>VLOOKUP($A233,級距!A:K,11,FALSE)</f>
        <v>2</v>
      </c>
      <c r="F233" s="2">
        <f t="shared" si="3"/>
        <v>1</v>
      </c>
    </row>
    <row r="234" spans="1:6" x14ac:dyDescent="0.25">
      <c r="A234" s="35">
        <v>45191</v>
      </c>
      <c r="B234" s="20">
        <v>-1001</v>
      </c>
      <c r="C234" s="2">
        <f>VLOOKUP($A234,級距!$A:$K,9,FALSE)</f>
        <v>5</v>
      </c>
      <c r="D234" s="2">
        <f>VLOOKUP($A234,級距!A:K,10,FALSE)</f>
        <v>2</v>
      </c>
      <c r="E234" s="2">
        <f>VLOOKUP($A234,級距!A:K,11,FALSE)</f>
        <v>2</v>
      </c>
      <c r="F234" s="2">
        <f t="shared" si="3"/>
        <v>1</v>
      </c>
    </row>
    <row r="235" spans="1:6" x14ac:dyDescent="0.25">
      <c r="A235" s="35">
        <v>45187</v>
      </c>
      <c r="B235" s="20">
        <v>-510</v>
      </c>
      <c r="C235" s="2">
        <f>VLOOKUP($A235,級距!$A:$K,9,FALSE)</f>
        <v>1</v>
      </c>
      <c r="D235" s="2">
        <f>VLOOKUP($A235,級距!A:K,10,FALSE)</f>
        <v>6</v>
      </c>
      <c r="E235" s="2">
        <f>VLOOKUP($A235,級距!A:K,11,FALSE)</f>
        <v>2</v>
      </c>
      <c r="F235" s="2">
        <f t="shared" si="3"/>
        <v>1</v>
      </c>
    </row>
    <row r="236" spans="1:6" x14ac:dyDescent="0.25">
      <c r="A236" s="35">
        <v>45182</v>
      </c>
      <c r="B236" s="20">
        <v>632</v>
      </c>
      <c r="C236" s="2">
        <f>VLOOKUP($A236,級距!$A:$K,9,FALSE)</f>
        <v>1</v>
      </c>
      <c r="D236" s="2">
        <f>VLOOKUP($A236,級距!A:K,10,FALSE)</f>
        <v>7</v>
      </c>
      <c r="E236" s="2">
        <f>VLOOKUP($A236,級距!A:K,11,FALSE)</f>
        <v>3</v>
      </c>
      <c r="F236" s="2">
        <f t="shared" si="3"/>
        <v>1</v>
      </c>
    </row>
    <row r="237" spans="1:6" x14ac:dyDescent="0.25">
      <c r="A237" s="35">
        <v>45180</v>
      </c>
      <c r="B237" s="20">
        <v>603</v>
      </c>
      <c r="C237" s="2">
        <f>VLOOKUP($A237,級距!$A:$K,9,FALSE)</f>
        <v>4</v>
      </c>
      <c r="D237" s="2">
        <f>VLOOKUP($A237,級距!A:K,10,FALSE)</f>
        <v>7</v>
      </c>
      <c r="E237" s="2">
        <f>VLOOKUP($A237,級距!A:K,11,FALSE)</f>
        <v>3</v>
      </c>
      <c r="F237" s="2">
        <f t="shared" si="3"/>
        <v>1</v>
      </c>
    </row>
    <row r="238" spans="1:6" x14ac:dyDescent="0.25">
      <c r="A238" s="35">
        <v>45170</v>
      </c>
      <c r="B238" s="20">
        <v>788</v>
      </c>
      <c r="C238" s="2">
        <f>VLOOKUP($A238,級距!$A:$K,9,FALSE)</f>
        <v>1</v>
      </c>
      <c r="D238" s="2">
        <f>VLOOKUP($A238,級距!A:K,10,FALSE)</f>
        <v>5</v>
      </c>
      <c r="E238" s="2">
        <f>VLOOKUP($A238,級距!A:K,11,FALSE)</f>
        <v>2</v>
      </c>
      <c r="F238" s="2">
        <f t="shared" si="3"/>
        <v>1</v>
      </c>
    </row>
    <row r="239" spans="1:6" x14ac:dyDescent="0.25">
      <c r="A239" s="35">
        <v>45168</v>
      </c>
      <c r="B239" s="20">
        <v>-1006</v>
      </c>
      <c r="C239" s="2">
        <f>VLOOKUP($A239,級距!$A:$K,9,FALSE)</f>
        <v>1</v>
      </c>
      <c r="D239" s="2">
        <f>VLOOKUP($A239,級距!A:K,10,FALSE)</f>
        <v>5</v>
      </c>
      <c r="E239" s="2">
        <f>VLOOKUP($A239,級距!A:K,11,FALSE)</f>
        <v>2</v>
      </c>
      <c r="F239" s="2">
        <f t="shared" si="3"/>
        <v>1</v>
      </c>
    </row>
    <row r="240" spans="1:6" x14ac:dyDescent="0.25">
      <c r="A240" s="35">
        <v>45166</v>
      </c>
      <c r="B240" s="20">
        <v>632</v>
      </c>
      <c r="C240" s="2">
        <f>VLOOKUP($A240,級距!$A:$K,9,FALSE)</f>
        <v>2</v>
      </c>
      <c r="D240" s="2">
        <f>VLOOKUP($A240,級距!A:K,10,FALSE)</f>
        <v>6</v>
      </c>
      <c r="E240" s="2">
        <f>VLOOKUP($A240,級距!A:K,11,FALSE)</f>
        <v>2</v>
      </c>
      <c r="F240" s="2">
        <f t="shared" si="3"/>
        <v>1</v>
      </c>
    </row>
    <row r="241" spans="1:6" x14ac:dyDescent="0.25">
      <c r="A241" s="35">
        <v>45162</v>
      </c>
      <c r="B241" s="20">
        <v>-1000</v>
      </c>
      <c r="C241" s="2">
        <f>VLOOKUP($A241,級距!$A:$K,9,FALSE)</f>
        <v>3</v>
      </c>
      <c r="D241" s="2">
        <f>VLOOKUP($A241,級距!A:K,10,FALSE)</f>
        <v>1</v>
      </c>
      <c r="E241" s="2">
        <f>VLOOKUP($A241,級距!A:K,11,FALSE)</f>
        <v>2</v>
      </c>
      <c r="F241" s="2">
        <f t="shared" si="3"/>
        <v>1</v>
      </c>
    </row>
    <row r="242" spans="1:6" x14ac:dyDescent="0.25">
      <c r="A242" s="35">
        <v>45160</v>
      </c>
      <c r="B242" s="20">
        <v>-420</v>
      </c>
      <c r="C242" s="2">
        <f>VLOOKUP($A242,級距!$A:$K,9,FALSE)</f>
        <v>1</v>
      </c>
      <c r="D242" s="2">
        <f>VLOOKUP($A242,級距!A:K,10,FALSE)</f>
        <v>1</v>
      </c>
      <c r="E242" s="2">
        <f>VLOOKUP($A242,級距!A:K,11,FALSE)</f>
        <v>2</v>
      </c>
      <c r="F242" s="2">
        <f t="shared" si="3"/>
        <v>1</v>
      </c>
    </row>
    <row r="243" spans="1:6" x14ac:dyDescent="0.25">
      <c r="A243" s="35">
        <v>45159</v>
      </c>
      <c r="B243" s="20">
        <v>308</v>
      </c>
      <c r="C243" s="2">
        <f>VLOOKUP($A243,級距!$A:$K,9,FALSE)</f>
        <v>2</v>
      </c>
      <c r="D243" s="2">
        <f>VLOOKUP($A243,級距!A:K,10,FALSE)</f>
        <v>7</v>
      </c>
      <c r="E243" s="2">
        <f>VLOOKUP($A243,級距!A:K,11,FALSE)</f>
        <v>3</v>
      </c>
      <c r="F243" s="2">
        <f t="shared" si="3"/>
        <v>1</v>
      </c>
    </row>
    <row r="244" spans="1:6" x14ac:dyDescent="0.25">
      <c r="A244" s="35">
        <v>45154</v>
      </c>
      <c r="B244" s="20">
        <v>650</v>
      </c>
      <c r="C244" s="2">
        <f>VLOOKUP($A244,級距!$A:$K,9,FALSE)</f>
        <v>3</v>
      </c>
      <c r="D244" s="2">
        <f>VLOOKUP($A244,級距!A:K,10,FALSE)</f>
        <v>2</v>
      </c>
      <c r="E244" s="2">
        <f>VLOOKUP($A244,級距!A:K,11,FALSE)</f>
        <v>2</v>
      </c>
      <c r="F244" s="2">
        <f t="shared" si="3"/>
        <v>1</v>
      </c>
    </row>
    <row r="245" spans="1:6" x14ac:dyDescent="0.25">
      <c r="A245" s="35">
        <v>45148</v>
      </c>
      <c r="B245" s="20">
        <v>-1000</v>
      </c>
      <c r="C245" s="2">
        <f>VLOOKUP($A245,級距!$A:$K,9,FALSE)</f>
        <v>5</v>
      </c>
      <c r="D245" s="2">
        <f>VLOOKUP($A245,級距!A:K,10,FALSE)</f>
        <v>5</v>
      </c>
      <c r="E245" s="2">
        <f>VLOOKUP($A245,級距!A:K,11,FALSE)</f>
        <v>2</v>
      </c>
      <c r="F245" s="2">
        <f t="shared" si="3"/>
        <v>1</v>
      </c>
    </row>
    <row r="246" spans="1:6" x14ac:dyDescent="0.25">
      <c r="A246" s="35">
        <v>45142</v>
      </c>
      <c r="B246" s="20">
        <v>263</v>
      </c>
      <c r="C246" s="2">
        <f>VLOOKUP($A246,級距!$A:$K,9,FALSE)</f>
        <v>1</v>
      </c>
      <c r="D246" s="2">
        <f>VLOOKUP($A246,級距!A:K,10,FALSE)</f>
        <v>6</v>
      </c>
      <c r="E246" s="2">
        <f>VLOOKUP($A246,級距!A:K,11,FALSE)</f>
        <v>2</v>
      </c>
      <c r="F246" s="2">
        <f t="shared" si="3"/>
        <v>1</v>
      </c>
    </row>
    <row r="247" spans="1:6" x14ac:dyDescent="0.25">
      <c r="A247" s="35">
        <v>45138</v>
      </c>
      <c r="B247" s="20">
        <v>549</v>
      </c>
      <c r="C247" s="2">
        <f>VLOOKUP($A247,級距!$A:$K,9,FALSE)</f>
        <v>4</v>
      </c>
      <c r="D247" s="2">
        <f>VLOOKUP($A247,級距!A:K,10,FALSE)</f>
        <v>5</v>
      </c>
      <c r="E247" s="2">
        <f>VLOOKUP($A247,級距!A:K,11,FALSE)</f>
        <v>2</v>
      </c>
      <c r="F247" s="2">
        <f t="shared" si="3"/>
        <v>1</v>
      </c>
    </row>
    <row r="248" spans="1:6" x14ac:dyDescent="0.25">
      <c r="A248" s="35">
        <v>45131</v>
      </c>
      <c r="B248" s="20">
        <v>-800</v>
      </c>
      <c r="C248" s="2">
        <f>VLOOKUP($A248,級距!$A:$K,9,FALSE)</f>
        <v>3</v>
      </c>
      <c r="D248" s="2">
        <f>VLOOKUP($A248,級距!A:K,10,FALSE)</f>
        <v>4</v>
      </c>
      <c r="E248" s="2">
        <f>VLOOKUP($A248,級距!A:K,11,FALSE)</f>
        <v>2</v>
      </c>
      <c r="F248" s="2">
        <f t="shared" si="3"/>
        <v>1</v>
      </c>
    </row>
    <row r="249" spans="1:6" x14ac:dyDescent="0.25">
      <c r="A249" s="35">
        <v>45127</v>
      </c>
      <c r="B249" s="20">
        <v>1149</v>
      </c>
      <c r="C249" s="2">
        <f>VLOOKUP($A249,級距!$A:$K,9,FALSE)</f>
        <v>1</v>
      </c>
      <c r="D249" s="2">
        <f>VLOOKUP($A249,級距!A:K,10,FALSE)</f>
        <v>1</v>
      </c>
      <c r="E249" s="2">
        <f>VLOOKUP($A249,級距!A:K,11,FALSE)</f>
        <v>2</v>
      </c>
      <c r="F249" s="2">
        <f t="shared" si="3"/>
        <v>1</v>
      </c>
    </row>
    <row r="250" spans="1:6" x14ac:dyDescent="0.25">
      <c r="A250" s="35">
        <v>45118</v>
      </c>
      <c r="B250" s="20">
        <v>-210</v>
      </c>
      <c r="C250" s="2">
        <f>VLOOKUP($A250,級距!$A:$K,9,FALSE)</f>
        <v>3</v>
      </c>
      <c r="D250" s="2">
        <f>VLOOKUP($A250,級距!A:K,10,FALSE)</f>
        <v>10</v>
      </c>
      <c r="E250" s="2">
        <f>VLOOKUP($A250,級距!A:K,11,FALSE)</f>
        <v>3</v>
      </c>
      <c r="F250" s="2">
        <f t="shared" si="3"/>
        <v>1</v>
      </c>
    </row>
    <row r="251" spans="1:6" x14ac:dyDescent="0.25">
      <c r="A251" s="35">
        <v>45117</v>
      </c>
      <c r="B251" s="20">
        <v>-280</v>
      </c>
      <c r="C251" s="2">
        <f>VLOOKUP($A251,級距!$A:$K,9,FALSE)</f>
        <v>3</v>
      </c>
      <c r="D251" s="2">
        <f>VLOOKUP($A251,級距!A:K,10,FALSE)</f>
        <v>3</v>
      </c>
      <c r="E251" s="2">
        <f>VLOOKUP($A251,級距!A:K,11,FALSE)</f>
        <v>2</v>
      </c>
      <c r="F251" s="2">
        <f t="shared" si="3"/>
        <v>1</v>
      </c>
    </row>
    <row r="252" spans="1:6" x14ac:dyDescent="0.25">
      <c r="A252" s="35">
        <v>45113</v>
      </c>
      <c r="B252" s="20">
        <v>481</v>
      </c>
      <c r="C252" s="2">
        <f>VLOOKUP($A252,級距!$A:$K,9,FALSE)</f>
        <v>3</v>
      </c>
      <c r="D252" s="2">
        <f>VLOOKUP($A252,級距!A:K,10,FALSE)</f>
        <v>6</v>
      </c>
      <c r="E252" s="2">
        <f>VLOOKUP($A252,級距!A:K,11,FALSE)</f>
        <v>2</v>
      </c>
      <c r="F252" s="2">
        <f t="shared" si="3"/>
        <v>1</v>
      </c>
    </row>
    <row r="253" spans="1:6" x14ac:dyDescent="0.25">
      <c r="A253" s="35">
        <v>45112</v>
      </c>
      <c r="B253" s="20">
        <v>35</v>
      </c>
      <c r="C253" s="2">
        <f>VLOOKUP($A253,級距!$A:$K,9,FALSE)</f>
        <v>3</v>
      </c>
      <c r="D253" s="2">
        <f>VLOOKUP($A253,級距!A:K,10,FALSE)</f>
        <v>7</v>
      </c>
      <c r="E253" s="2">
        <f>VLOOKUP($A253,級距!A:K,11,FALSE)</f>
        <v>3</v>
      </c>
      <c r="F253" s="2">
        <f t="shared" si="3"/>
        <v>1</v>
      </c>
    </row>
    <row r="254" spans="1:6" x14ac:dyDescent="0.25">
      <c r="A254" s="35">
        <v>45111</v>
      </c>
      <c r="B254" s="20">
        <v>-190</v>
      </c>
      <c r="C254" s="2">
        <f>VLOOKUP($A254,級距!$A:$K,9,FALSE)</f>
        <v>4</v>
      </c>
      <c r="D254" s="2">
        <f>VLOOKUP($A254,級距!A:K,10,FALSE)</f>
        <v>2</v>
      </c>
      <c r="E254" s="2">
        <f>VLOOKUP($A254,級距!A:K,11,FALSE)</f>
        <v>2</v>
      </c>
      <c r="F254" s="2">
        <f t="shared" si="3"/>
        <v>1</v>
      </c>
    </row>
    <row r="255" spans="1:6" x14ac:dyDescent="0.25">
      <c r="A255" s="35">
        <v>45110</v>
      </c>
      <c r="B255" s="20">
        <v>35</v>
      </c>
      <c r="C255" s="2">
        <f>VLOOKUP($A255,級距!$A:$K,9,FALSE)</f>
        <v>5</v>
      </c>
      <c r="D255" s="2">
        <f>VLOOKUP($A255,級距!A:K,10,FALSE)</f>
        <v>4</v>
      </c>
      <c r="E255" s="2">
        <f>VLOOKUP($A255,級距!A:K,11,FALSE)</f>
        <v>2</v>
      </c>
      <c r="F255" s="2">
        <f t="shared" si="3"/>
        <v>1</v>
      </c>
    </row>
    <row r="256" spans="1:6" x14ac:dyDescent="0.25">
      <c r="A256" s="35">
        <v>45107</v>
      </c>
      <c r="B256" s="20">
        <v>1118</v>
      </c>
      <c r="C256" s="2">
        <f>VLOOKUP($A256,級距!$A:$K,9,FALSE)</f>
        <v>2</v>
      </c>
      <c r="D256" s="2">
        <f>VLOOKUP($A256,級距!A:K,10,FALSE)</f>
        <v>5</v>
      </c>
      <c r="E256" s="2">
        <f>VLOOKUP($A256,級距!A:K,11,FALSE)</f>
        <v>2</v>
      </c>
      <c r="F256" s="2">
        <f t="shared" si="3"/>
        <v>1</v>
      </c>
    </row>
    <row r="257" spans="1:6" x14ac:dyDescent="0.25">
      <c r="A257" s="35">
        <v>45104</v>
      </c>
      <c r="B257" s="20">
        <v>466</v>
      </c>
      <c r="C257" s="2">
        <f>VLOOKUP($A257,級距!$A:$K,9,FALSE)</f>
        <v>1</v>
      </c>
      <c r="D257" s="2">
        <f>VLOOKUP($A257,級距!A:K,10,FALSE)</f>
        <v>3</v>
      </c>
      <c r="E257" s="2">
        <f>VLOOKUP($A257,級距!A:K,11,FALSE)</f>
        <v>2</v>
      </c>
      <c r="F257" s="2">
        <f t="shared" si="3"/>
        <v>1</v>
      </c>
    </row>
    <row r="258" spans="1:6" x14ac:dyDescent="0.25">
      <c r="A258" s="35">
        <v>45103</v>
      </c>
      <c r="B258" s="20">
        <v>-345</v>
      </c>
      <c r="C258" s="2">
        <f>VLOOKUP($A258,級距!$A:$K,9,FALSE)</f>
        <v>2</v>
      </c>
      <c r="D258" s="2">
        <f>VLOOKUP($A258,級距!A:K,10,FALSE)</f>
        <v>1</v>
      </c>
      <c r="E258" s="2">
        <f>VLOOKUP($A258,級距!A:K,11,FALSE)</f>
        <v>2</v>
      </c>
      <c r="F258" s="2">
        <f t="shared" si="3"/>
        <v>1</v>
      </c>
    </row>
    <row r="259" spans="1:6" x14ac:dyDescent="0.25">
      <c r="A259" s="35">
        <v>45099</v>
      </c>
      <c r="B259" s="20">
        <v>-1000</v>
      </c>
      <c r="C259" s="2">
        <f>VLOOKUP($A259,級距!$A:$K,9,FALSE)</f>
        <v>1</v>
      </c>
      <c r="D259" s="2">
        <f>VLOOKUP($A259,級距!A:K,10,FALSE)</f>
        <v>2</v>
      </c>
      <c r="E259" s="2">
        <f>VLOOKUP($A259,級距!A:K,11,FALSE)</f>
        <v>2</v>
      </c>
      <c r="F259" s="2">
        <f t="shared" ref="F259:F322" si="4">IF(B259&lt;&gt;0,1,0)</f>
        <v>1</v>
      </c>
    </row>
    <row r="260" spans="1:6" x14ac:dyDescent="0.25">
      <c r="A260" s="35">
        <v>45098</v>
      </c>
      <c r="B260" s="20">
        <v>115</v>
      </c>
      <c r="C260" s="2">
        <f>VLOOKUP($A260,級距!$A:$K,9,FALSE)</f>
        <v>2</v>
      </c>
      <c r="D260" s="2">
        <f>VLOOKUP($A260,級距!A:K,10,FALSE)</f>
        <v>7</v>
      </c>
      <c r="E260" s="2">
        <f>VLOOKUP($A260,級距!A:K,11,FALSE)</f>
        <v>3</v>
      </c>
      <c r="F260" s="2">
        <f t="shared" si="4"/>
        <v>1</v>
      </c>
    </row>
    <row r="261" spans="1:6" x14ac:dyDescent="0.25">
      <c r="A261" s="35">
        <v>45093</v>
      </c>
      <c r="B261" s="20">
        <v>514</v>
      </c>
      <c r="C261" s="2">
        <f>VLOOKUP($A261,級距!$A:$K,9,FALSE)</f>
        <v>3</v>
      </c>
      <c r="D261" s="2">
        <f>VLOOKUP($A261,級距!A:K,10,FALSE)</f>
        <v>6</v>
      </c>
      <c r="E261" s="2">
        <f>VLOOKUP($A261,級距!A:K,11,FALSE)</f>
        <v>2</v>
      </c>
      <c r="F261" s="2">
        <f t="shared" si="4"/>
        <v>1</v>
      </c>
    </row>
    <row r="262" spans="1:6" x14ac:dyDescent="0.25">
      <c r="A262" s="35">
        <v>45090</v>
      </c>
      <c r="B262" s="20">
        <v>49</v>
      </c>
      <c r="C262" s="2">
        <f>VLOOKUP($A262,級距!$A:$K,9,FALSE)</f>
        <v>1</v>
      </c>
      <c r="D262" s="2">
        <f>VLOOKUP($A262,級距!A:K,10,FALSE)</f>
        <v>10</v>
      </c>
      <c r="E262" s="2">
        <f>VLOOKUP($A262,級距!A:K,11,FALSE)</f>
        <v>3</v>
      </c>
      <c r="F262" s="2">
        <f t="shared" si="4"/>
        <v>1</v>
      </c>
    </row>
    <row r="263" spans="1:6" x14ac:dyDescent="0.25">
      <c r="A263" s="35">
        <v>45089</v>
      </c>
      <c r="B263" s="20">
        <v>330</v>
      </c>
      <c r="C263" s="2">
        <f>VLOOKUP($A263,級距!$A:$K,9,FALSE)</f>
        <v>2</v>
      </c>
      <c r="D263" s="2">
        <f>VLOOKUP($A263,級距!A:K,10,FALSE)</f>
        <v>7</v>
      </c>
      <c r="E263" s="2">
        <f>VLOOKUP($A263,級距!A:K,11,FALSE)</f>
        <v>3</v>
      </c>
      <c r="F263" s="2">
        <f t="shared" si="4"/>
        <v>1</v>
      </c>
    </row>
    <row r="264" spans="1:6" x14ac:dyDescent="0.25">
      <c r="A264" s="35">
        <v>45085</v>
      </c>
      <c r="B264" s="20">
        <v>-1000</v>
      </c>
      <c r="C264" s="2">
        <f>VLOOKUP($A264,級距!$A:$K,9,FALSE)</f>
        <v>1</v>
      </c>
      <c r="D264" s="2">
        <f>VLOOKUP($A264,級距!A:K,10,FALSE)</f>
        <v>10</v>
      </c>
      <c r="E264" s="2">
        <f>VLOOKUP($A264,級距!A:K,11,FALSE)</f>
        <v>3</v>
      </c>
      <c r="F264" s="2">
        <f t="shared" si="4"/>
        <v>1</v>
      </c>
    </row>
    <row r="265" spans="1:6" x14ac:dyDescent="0.25">
      <c r="A265" s="35">
        <v>45084</v>
      </c>
      <c r="B265" s="20">
        <v>819</v>
      </c>
      <c r="C265" s="2">
        <f>VLOOKUP($A265,級距!$A:$K,9,FALSE)</f>
        <v>1</v>
      </c>
      <c r="D265" s="2">
        <f>VLOOKUP($A265,級距!A:K,10,FALSE)</f>
        <v>9</v>
      </c>
      <c r="E265" s="2">
        <f>VLOOKUP($A265,級距!A:K,11,FALSE)</f>
        <v>3</v>
      </c>
      <c r="F265" s="2">
        <f t="shared" si="4"/>
        <v>1</v>
      </c>
    </row>
    <row r="266" spans="1:6" x14ac:dyDescent="0.25">
      <c r="A266" s="35">
        <v>45082</v>
      </c>
      <c r="B266" s="20">
        <v>-190</v>
      </c>
      <c r="C266" s="2">
        <f>VLOOKUP($A266,級距!$A:$K,9,FALSE)</f>
        <v>1</v>
      </c>
      <c r="D266" s="2">
        <f>VLOOKUP($A266,級距!A:K,10,FALSE)</f>
        <v>3</v>
      </c>
      <c r="E266" s="2">
        <f>VLOOKUP($A266,級距!A:K,11,FALSE)</f>
        <v>2</v>
      </c>
      <c r="F266" s="2">
        <f t="shared" si="4"/>
        <v>1</v>
      </c>
    </row>
    <row r="267" spans="1:6" x14ac:dyDescent="0.25">
      <c r="A267" s="35">
        <v>45078</v>
      </c>
      <c r="B267" s="20">
        <v>-915</v>
      </c>
      <c r="C267" s="2">
        <f>VLOOKUP($A267,級距!$A:$K,9,FALSE)</f>
        <v>2</v>
      </c>
      <c r="D267" s="2">
        <f>VLOOKUP($A267,級距!A:K,10,FALSE)</f>
        <v>3</v>
      </c>
      <c r="E267" s="2">
        <f>VLOOKUP($A267,級距!A:K,11,FALSE)</f>
        <v>2</v>
      </c>
      <c r="F267" s="2">
        <f t="shared" si="4"/>
        <v>1</v>
      </c>
    </row>
    <row r="268" spans="1:6" x14ac:dyDescent="0.25">
      <c r="A268" s="35">
        <v>45076</v>
      </c>
      <c r="B268" s="20">
        <v>215</v>
      </c>
      <c r="C268" s="2">
        <f>VLOOKUP($A268,級距!$A:$K,9,FALSE)</f>
        <v>4</v>
      </c>
      <c r="D268" s="2">
        <f>VLOOKUP($A268,級距!A:K,10,FALSE)</f>
        <v>2</v>
      </c>
      <c r="E268" s="2">
        <f>VLOOKUP($A268,級距!A:K,11,FALSE)</f>
        <v>2</v>
      </c>
      <c r="F268" s="2">
        <f t="shared" si="4"/>
        <v>1</v>
      </c>
    </row>
    <row r="269" spans="1:6" x14ac:dyDescent="0.25">
      <c r="A269" s="35">
        <v>45075</v>
      </c>
      <c r="B269" s="20">
        <v>-275</v>
      </c>
      <c r="C269" s="2">
        <f>VLOOKUP($A269,級距!$A:$K,9,FALSE)</f>
        <v>2</v>
      </c>
      <c r="D269" s="2">
        <f>VLOOKUP($A269,級距!A:K,10,FALSE)</f>
        <v>6</v>
      </c>
      <c r="E269" s="2">
        <f>VLOOKUP($A269,級距!A:K,11,FALSE)</f>
        <v>2</v>
      </c>
      <c r="F269" s="2">
        <f t="shared" si="4"/>
        <v>1</v>
      </c>
    </row>
    <row r="270" spans="1:6" x14ac:dyDescent="0.25">
      <c r="A270" s="35">
        <v>45072</v>
      </c>
      <c r="B270" s="20">
        <v>1220</v>
      </c>
      <c r="C270" s="2">
        <f>VLOOKUP($A270,級距!$A:$K,9,FALSE)</f>
        <v>3</v>
      </c>
      <c r="D270" s="2">
        <f>VLOOKUP($A270,級距!A:K,10,FALSE)</f>
        <v>8</v>
      </c>
      <c r="E270" s="2">
        <f>VLOOKUP($A270,級距!A:K,11,FALSE)</f>
        <v>3</v>
      </c>
      <c r="F270" s="2">
        <f t="shared" si="4"/>
        <v>1</v>
      </c>
    </row>
    <row r="271" spans="1:6" x14ac:dyDescent="0.25">
      <c r="A271" s="35">
        <v>45070</v>
      </c>
      <c r="B271" s="20">
        <v>-1006</v>
      </c>
      <c r="C271" s="2">
        <f>VLOOKUP($A271,級距!$A:$K,9,FALSE)</f>
        <v>5</v>
      </c>
      <c r="D271" s="2">
        <f>VLOOKUP($A271,級距!A:K,10,FALSE)</f>
        <v>7</v>
      </c>
      <c r="E271" s="2">
        <f>VLOOKUP($A271,級距!A:K,11,FALSE)</f>
        <v>3</v>
      </c>
      <c r="F271" s="2">
        <f t="shared" si="4"/>
        <v>1</v>
      </c>
    </row>
    <row r="272" spans="1:6" x14ac:dyDescent="0.25">
      <c r="A272" s="35">
        <v>45069</v>
      </c>
      <c r="B272" s="20">
        <v>-480</v>
      </c>
      <c r="C272" s="2">
        <f>VLOOKUP($A272,級距!$A:$K,9,FALSE)</f>
        <v>2</v>
      </c>
      <c r="D272" s="2">
        <f>VLOOKUP($A272,級距!A:K,10,FALSE)</f>
        <v>9</v>
      </c>
      <c r="E272" s="2">
        <f>VLOOKUP($A272,級距!A:K,11,FALSE)</f>
        <v>3</v>
      </c>
      <c r="F272" s="2">
        <f t="shared" si="4"/>
        <v>1</v>
      </c>
    </row>
    <row r="273" spans="1:6" x14ac:dyDescent="0.25">
      <c r="A273" s="35">
        <v>45068</v>
      </c>
      <c r="B273" s="20">
        <v>115</v>
      </c>
      <c r="C273" s="2">
        <f>VLOOKUP($A273,級距!$A:$K,9,FALSE)</f>
        <v>7</v>
      </c>
      <c r="D273" s="2">
        <f>VLOOKUP($A273,級距!A:K,10,FALSE)</f>
        <v>9</v>
      </c>
      <c r="E273" s="2">
        <f>VLOOKUP($A273,級距!A:K,11,FALSE)</f>
        <v>4</v>
      </c>
      <c r="F273" s="2">
        <f t="shared" si="4"/>
        <v>1</v>
      </c>
    </row>
    <row r="274" spans="1:6" x14ac:dyDescent="0.25">
      <c r="A274" s="35">
        <v>45061</v>
      </c>
      <c r="B274" s="20">
        <v>590</v>
      </c>
      <c r="C274" s="2">
        <f>VLOOKUP($A274,級距!$A:$K,9,FALSE)</f>
        <v>6</v>
      </c>
      <c r="D274" s="2">
        <f>VLOOKUP($A274,級距!A:K,10,FALSE)</f>
        <v>10</v>
      </c>
      <c r="E274" s="2">
        <f>VLOOKUP($A274,級距!A:K,11,FALSE)</f>
        <v>4</v>
      </c>
      <c r="F274" s="2">
        <f t="shared" si="4"/>
        <v>1</v>
      </c>
    </row>
    <row r="275" spans="1:6" x14ac:dyDescent="0.25">
      <c r="A275" s="35">
        <v>45050</v>
      </c>
      <c r="B275" s="20">
        <v>1545</v>
      </c>
      <c r="C275" s="2">
        <f>VLOOKUP($A275,級距!$A:$K,9,FALSE)</f>
        <v>4</v>
      </c>
      <c r="D275" s="2">
        <f>VLOOKUP($A275,級距!A:K,10,FALSE)</f>
        <v>10</v>
      </c>
      <c r="E275" s="2">
        <f>VLOOKUP($A275,級距!A:K,11,FALSE)</f>
        <v>3</v>
      </c>
      <c r="F275" s="2">
        <f t="shared" si="4"/>
        <v>1</v>
      </c>
    </row>
    <row r="276" spans="1:6" x14ac:dyDescent="0.25">
      <c r="A276" s="35">
        <v>45049</v>
      </c>
      <c r="B276" s="20">
        <v>-90</v>
      </c>
      <c r="C276" s="2">
        <f>VLOOKUP($A276,級距!$A:$K,9,FALSE)</f>
        <v>2</v>
      </c>
      <c r="D276" s="2">
        <f>VLOOKUP($A276,級距!A:K,10,FALSE)</f>
        <v>1</v>
      </c>
      <c r="E276" s="2">
        <f>VLOOKUP($A276,級距!A:K,11,FALSE)</f>
        <v>2</v>
      </c>
      <c r="F276" s="2">
        <f t="shared" si="4"/>
        <v>1</v>
      </c>
    </row>
    <row r="277" spans="1:6" x14ac:dyDescent="0.25">
      <c r="A277" s="35">
        <v>45048</v>
      </c>
      <c r="B277" s="20">
        <v>-315</v>
      </c>
      <c r="C277" s="2">
        <f>VLOOKUP($A277,級距!$A:$K,9,FALSE)</f>
        <v>2</v>
      </c>
      <c r="D277" s="2">
        <f>VLOOKUP($A277,級距!A:K,10,FALSE)</f>
        <v>4</v>
      </c>
      <c r="E277" s="2">
        <f>VLOOKUP($A277,級距!A:K,11,FALSE)</f>
        <v>2</v>
      </c>
      <c r="F277" s="2">
        <f t="shared" si="4"/>
        <v>1</v>
      </c>
    </row>
    <row r="278" spans="1:6" x14ac:dyDescent="0.25">
      <c r="A278" s="35">
        <v>45043</v>
      </c>
      <c r="B278" s="20">
        <v>691</v>
      </c>
      <c r="C278" s="2">
        <f>VLOOKUP($A278,級距!$A:$K,9,FALSE)</f>
        <v>1</v>
      </c>
      <c r="D278" s="2">
        <f>VLOOKUP($A278,級距!A:K,10,FALSE)</f>
        <v>5</v>
      </c>
      <c r="E278" s="2">
        <f>VLOOKUP($A278,級距!A:K,11,FALSE)</f>
        <v>2</v>
      </c>
      <c r="F278" s="2">
        <f t="shared" si="4"/>
        <v>1</v>
      </c>
    </row>
    <row r="279" spans="1:6" x14ac:dyDescent="0.25">
      <c r="A279" s="35">
        <v>45042</v>
      </c>
      <c r="B279" s="20">
        <v>524</v>
      </c>
      <c r="C279" s="2">
        <f>VLOOKUP($A279,級距!$A:$K,9,FALSE)</f>
        <v>2</v>
      </c>
      <c r="D279" s="2">
        <f>VLOOKUP($A279,級距!A:K,10,FALSE)</f>
        <v>5</v>
      </c>
      <c r="E279" s="2">
        <f>VLOOKUP($A279,級距!A:K,11,FALSE)</f>
        <v>2</v>
      </c>
      <c r="F279" s="2">
        <f t="shared" si="4"/>
        <v>1</v>
      </c>
    </row>
    <row r="280" spans="1:6" x14ac:dyDescent="0.25">
      <c r="A280" s="35">
        <v>45041</v>
      </c>
      <c r="B280" s="20">
        <v>201</v>
      </c>
      <c r="C280" s="2">
        <f>VLOOKUP($A280,級距!$A:$K,9,FALSE)</f>
        <v>2</v>
      </c>
      <c r="D280" s="2">
        <f>VLOOKUP($A280,級距!A:K,10,FALSE)</f>
        <v>6</v>
      </c>
      <c r="E280" s="2">
        <f>VLOOKUP($A280,級距!A:K,11,FALSE)</f>
        <v>2</v>
      </c>
      <c r="F280" s="2">
        <f t="shared" si="4"/>
        <v>1</v>
      </c>
    </row>
    <row r="281" spans="1:6" x14ac:dyDescent="0.25">
      <c r="A281" s="35">
        <v>45028</v>
      </c>
      <c r="B281" s="20">
        <v>624</v>
      </c>
      <c r="C281" s="2">
        <f>VLOOKUP($A281,級距!$A:$K,9,FALSE)</f>
        <v>1</v>
      </c>
      <c r="D281" s="2">
        <f>VLOOKUP($A281,級距!A:K,10,FALSE)</f>
        <v>2</v>
      </c>
      <c r="E281" s="2">
        <f>VLOOKUP($A281,級距!A:K,11,FALSE)</f>
        <v>2</v>
      </c>
      <c r="F281" s="2">
        <f t="shared" si="4"/>
        <v>1</v>
      </c>
    </row>
    <row r="282" spans="1:6" x14ac:dyDescent="0.25">
      <c r="A282" s="35">
        <v>45026</v>
      </c>
      <c r="B282" s="20">
        <v>-190</v>
      </c>
      <c r="C282" s="2">
        <f>VLOOKUP($A282,級距!$A:$K,9,FALSE)</f>
        <v>1</v>
      </c>
      <c r="D282" s="2">
        <f>VLOOKUP($A282,級距!A:K,10,FALSE)</f>
        <v>2</v>
      </c>
      <c r="E282" s="2">
        <f>VLOOKUP($A282,級距!A:K,11,FALSE)</f>
        <v>2</v>
      </c>
      <c r="F282" s="2">
        <f t="shared" si="4"/>
        <v>1</v>
      </c>
    </row>
    <row r="283" spans="1:6" x14ac:dyDescent="0.25">
      <c r="A283" s="35">
        <v>45014</v>
      </c>
      <c r="B283" s="20">
        <v>803</v>
      </c>
      <c r="C283" s="2">
        <f>VLOOKUP($A283,級距!$A:$K,9,FALSE)</f>
        <v>5</v>
      </c>
      <c r="D283" s="2">
        <f>VLOOKUP($A283,級距!A:K,10,FALSE)</f>
        <v>1</v>
      </c>
      <c r="E283" s="2">
        <f>VLOOKUP($A283,級距!A:K,11,FALSE)</f>
        <v>2</v>
      </c>
      <c r="F283" s="2">
        <f t="shared" si="4"/>
        <v>1</v>
      </c>
    </row>
    <row r="284" spans="1:6" x14ac:dyDescent="0.25">
      <c r="A284" s="35">
        <v>45008</v>
      </c>
      <c r="B284" s="20">
        <v>-401</v>
      </c>
      <c r="C284" s="2">
        <f>VLOOKUP($A284,級距!$A:$K,9,FALSE)</f>
        <v>7</v>
      </c>
      <c r="D284" s="2">
        <f>VLOOKUP($A284,級距!A:K,10,FALSE)</f>
        <v>2</v>
      </c>
      <c r="E284" s="2">
        <f>VLOOKUP($A284,級距!A:K,11,FALSE)</f>
        <v>1</v>
      </c>
      <c r="F284" s="2">
        <f t="shared" si="4"/>
        <v>1</v>
      </c>
    </row>
    <row r="285" spans="1:6" x14ac:dyDescent="0.25">
      <c r="A285" s="35">
        <v>44999</v>
      </c>
      <c r="B285" s="20">
        <v>-1000</v>
      </c>
      <c r="C285" s="2">
        <f>VLOOKUP($A285,級距!$A:$K,9,FALSE)</f>
        <v>8</v>
      </c>
      <c r="D285" s="2">
        <f>VLOOKUP($A285,級距!A:K,10,FALSE)</f>
        <v>6</v>
      </c>
      <c r="E285" s="2">
        <f>VLOOKUP($A285,級距!A:K,11,FALSE)</f>
        <v>1</v>
      </c>
      <c r="F285" s="2">
        <f t="shared" si="4"/>
        <v>1</v>
      </c>
    </row>
    <row r="286" spans="1:6" x14ac:dyDescent="0.25">
      <c r="A286" s="35">
        <v>44993</v>
      </c>
      <c r="B286" s="20">
        <v>462</v>
      </c>
      <c r="C286" s="2">
        <f>VLOOKUP($A286,級距!$A:$K,9,FALSE)</f>
        <v>5</v>
      </c>
      <c r="D286" s="2">
        <f>VLOOKUP($A286,級距!A:K,10,FALSE)</f>
        <v>2</v>
      </c>
      <c r="E286" s="2">
        <f>VLOOKUP($A286,級距!A:K,11,FALSE)</f>
        <v>2</v>
      </c>
      <c r="F286" s="2">
        <f t="shared" si="4"/>
        <v>1</v>
      </c>
    </row>
    <row r="287" spans="1:6" x14ac:dyDescent="0.25">
      <c r="A287" s="35">
        <v>44988</v>
      </c>
      <c r="B287" s="20">
        <v>430</v>
      </c>
      <c r="C287" s="2">
        <f>VLOOKUP($A287,級距!$A:$K,9,FALSE)</f>
        <v>8</v>
      </c>
      <c r="D287" s="2">
        <f>VLOOKUP($A287,級距!A:K,10,FALSE)</f>
        <v>9</v>
      </c>
      <c r="E287" s="2">
        <f>VLOOKUP($A287,級距!A:K,11,FALSE)</f>
        <v>4</v>
      </c>
      <c r="F287" s="2">
        <f t="shared" si="4"/>
        <v>1</v>
      </c>
    </row>
    <row r="288" spans="1:6" x14ac:dyDescent="0.25">
      <c r="A288" s="35">
        <v>44986</v>
      </c>
      <c r="B288" s="20">
        <v>360</v>
      </c>
      <c r="C288" s="2">
        <f>VLOOKUP($A288,級距!$A:$K,9,FALSE)</f>
        <v>4</v>
      </c>
      <c r="D288" s="2">
        <f>VLOOKUP($A288,級距!A:K,10,FALSE)</f>
        <v>8</v>
      </c>
      <c r="E288" s="2">
        <f>VLOOKUP($A288,級距!A:K,11,FALSE)</f>
        <v>3</v>
      </c>
      <c r="F288" s="2">
        <f t="shared" si="4"/>
        <v>1</v>
      </c>
    </row>
    <row r="289" spans="1:6" x14ac:dyDescent="0.25">
      <c r="A289" s="35">
        <v>44980</v>
      </c>
      <c r="B289" s="20">
        <v>-1000</v>
      </c>
      <c r="C289" s="2">
        <f>VLOOKUP($A289,級距!$A:$K,9,FALSE)</f>
        <v>8</v>
      </c>
      <c r="D289" s="2">
        <f>VLOOKUP($A289,級距!A:K,10,FALSE)</f>
        <v>1</v>
      </c>
      <c r="E289" s="2">
        <f>VLOOKUP($A289,級距!A:K,11,FALSE)</f>
        <v>1</v>
      </c>
      <c r="F289" s="2">
        <f t="shared" si="4"/>
        <v>1</v>
      </c>
    </row>
    <row r="290" spans="1:6" x14ac:dyDescent="0.25">
      <c r="A290" s="35">
        <v>44971</v>
      </c>
      <c r="B290" s="20">
        <v>750</v>
      </c>
      <c r="C290" s="2">
        <f>VLOOKUP($A290,級距!$A:$K,9,FALSE)</f>
        <v>2</v>
      </c>
      <c r="D290" s="2">
        <f>VLOOKUP($A290,級距!A:K,10,FALSE)</f>
        <v>4</v>
      </c>
      <c r="E290" s="2">
        <f>VLOOKUP($A290,級距!A:K,11,FALSE)</f>
        <v>2</v>
      </c>
      <c r="F290" s="2">
        <f t="shared" si="4"/>
        <v>1</v>
      </c>
    </row>
    <row r="291" spans="1:6" x14ac:dyDescent="0.25">
      <c r="A291" s="35">
        <v>44960</v>
      </c>
      <c r="B291" s="20">
        <v>1044</v>
      </c>
      <c r="C291" s="2">
        <f>VLOOKUP($A291,級距!$A:$K,9,FALSE)</f>
        <v>7</v>
      </c>
      <c r="D291" s="2">
        <f>VLOOKUP($A291,級距!A:K,10,FALSE)</f>
        <v>6</v>
      </c>
      <c r="E291" s="2">
        <f>VLOOKUP($A291,級距!A:K,11,FALSE)</f>
        <v>1</v>
      </c>
      <c r="F291" s="2">
        <f t="shared" si="4"/>
        <v>1</v>
      </c>
    </row>
    <row r="292" spans="1:6" x14ac:dyDescent="0.25">
      <c r="A292" s="35">
        <v>44959</v>
      </c>
      <c r="B292" s="20">
        <v>-1000</v>
      </c>
      <c r="C292" s="2">
        <f>VLOOKUP($A292,級距!$A:$K,9,FALSE)</f>
        <v>10</v>
      </c>
      <c r="D292" s="2">
        <f>VLOOKUP($A292,級距!A:K,10,FALSE)</f>
        <v>5</v>
      </c>
      <c r="E292" s="2">
        <f>VLOOKUP($A292,級距!A:K,11,FALSE)</f>
        <v>1</v>
      </c>
      <c r="F292" s="2">
        <f t="shared" si="4"/>
        <v>1</v>
      </c>
    </row>
    <row r="293" spans="1:6" x14ac:dyDescent="0.25">
      <c r="A293" s="35">
        <v>44946</v>
      </c>
      <c r="B293" s="20">
        <v>-1004</v>
      </c>
      <c r="C293" s="2">
        <f>VLOOKUP($A293,級距!$A:$K,9,FALSE)</f>
        <v>4</v>
      </c>
      <c r="D293" s="2">
        <f>VLOOKUP($A293,級距!A:K,10,FALSE)</f>
        <v>2</v>
      </c>
      <c r="E293" s="2">
        <f>VLOOKUP($A293,級距!A:K,11,FALSE)</f>
        <v>2</v>
      </c>
      <c r="F293" s="2">
        <f t="shared" si="4"/>
        <v>1</v>
      </c>
    </row>
    <row r="294" spans="1:6" x14ac:dyDescent="0.25">
      <c r="A294" s="35">
        <v>44944</v>
      </c>
      <c r="B294" s="20">
        <v>335</v>
      </c>
      <c r="C294" s="2">
        <f>VLOOKUP($A294,級距!$A:$K,9,FALSE)</f>
        <v>5</v>
      </c>
      <c r="D294" s="2">
        <f>VLOOKUP($A294,級距!A:K,10,FALSE)</f>
        <v>7</v>
      </c>
      <c r="E294" s="2">
        <f>VLOOKUP($A294,級距!A:K,11,FALSE)</f>
        <v>3</v>
      </c>
      <c r="F294" s="2">
        <f t="shared" si="4"/>
        <v>1</v>
      </c>
    </row>
    <row r="295" spans="1:6" x14ac:dyDescent="0.25">
      <c r="A295" s="35">
        <v>44943</v>
      </c>
      <c r="B295" s="20">
        <v>340</v>
      </c>
      <c r="C295" s="2">
        <f>VLOOKUP($A295,級距!$A:$K,9,FALSE)</f>
        <v>8</v>
      </c>
      <c r="D295" s="2">
        <f>VLOOKUP($A295,級距!A:K,10,FALSE)</f>
        <v>5</v>
      </c>
      <c r="E295" s="2">
        <f>VLOOKUP($A295,級距!A:K,11,FALSE)</f>
        <v>1</v>
      </c>
      <c r="F295" s="2">
        <f t="shared" si="4"/>
        <v>1</v>
      </c>
    </row>
    <row r="296" spans="1:6" x14ac:dyDescent="0.25">
      <c r="A296" s="35">
        <v>44937</v>
      </c>
      <c r="B296" s="20">
        <v>-595</v>
      </c>
      <c r="C296" s="2">
        <f>VLOOKUP($A296,級距!$A:$K,9,FALSE)</f>
        <v>8</v>
      </c>
      <c r="D296" s="2">
        <f>VLOOKUP($A296,級距!A:K,10,FALSE)</f>
        <v>1</v>
      </c>
      <c r="E296" s="2">
        <f>VLOOKUP($A296,級距!A:K,11,FALSE)</f>
        <v>1</v>
      </c>
      <c r="F296" s="2">
        <f t="shared" si="4"/>
        <v>1</v>
      </c>
    </row>
    <row r="297" spans="1:6" x14ac:dyDescent="0.25">
      <c r="A297" s="35">
        <v>44935</v>
      </c>
      <c r="B297" s="20">
        <v>-1000</v>
      </c>
      <c r="C297" s="2">
        <f>VLOOKUP($A297,級距!$A:$K,9,FALSE)</f>
        <v>9</v>
      </c>
      <c r="D297" s="2">
        <f>VLOOKUP($A297,級距!A:K,10,FALSE)</f>
        <v>9</v>
      </c>
      <c r="E297" s="2">
        <f>VLOOKUP($A297,級距!A:K,11,FALSE)</f>
        <v>4</v>
      </c>
      <c r="F297" s="2">
        <f t="shared" si="4"/>
        <v>1</v>
      </c>
    </row>
    <row r="298" spans="1:6" x14ac:dyDescent="0.25">
      <c r="A298" s="35">
        <v>44929</v>
      </c>
      <c r="B298" s="20">
        <v>175</v>
      </c>
      <c r="C298" s="2">
        <f>VLOOKUP($A298,級距!$A:$K,9,FALSE)</f>
        <v>4</v>
      </c>
      <c r="D298" s="2">
        <f>VLOOKUP($A298,級距!A:K,10,FALSE)</f>
        <v>7</v>
      </c>
      <c r="E298" s="2">
        <f>VLOOKUP($A298,級距!A:K,11,FALSE)</f>
        <v>3</v>
      </c>
      <c r="F298" s="2">
        <f t="shared" si="4"/>
        <v>1</v>
      </c>
    </row>
    <row r="299" spans="1:6" x14ac:dyDescent="0.25">
      <c r="A299" s="35">
        <v>44928</v>
      </c>
      <c r="B299" s="20">
        <v>460</v>
      </c>
      <c r="C299" s="2">
        <f>VLOOKUP($A299,級距!$A:$K,9,FALSE)</f>
        <v>5</v>
      </c>
      <c r="D299" s="2">
        <f>VLOOKUP($A299,級距!A:K,10,FALSE)</f>
        <v>6</v>
      </c>
      <c r="E299" s="2">
        <f>VLOOKUP($A299,級距!A:K,11,FALSE)</f>
        <v>2</v>
      </c>
      <c r="F299" s="2">
        <f t="shared" si="4"/>
        <v>1</v>
      </c>
    </row>
    <row r="300" spans="1:6" x14ac:dyDescent="0.25">
      <c r="A300" s="35">
        <v>44923</v>
      </c>
      <c r="B300" s="20">
        <v>-275</v>
      </c>
      <c r="C300" s="2">
        <f>VLOOKUP($A300,級距!$A:$K,9,FALSE)</f>
        <v>2</v>
      </c>
      <c r="D300" s="2">
        <f>VLOOKUP($A300,級距!A:K,10,FALSE)</f>
        <v>6</v>
      </c>
      <c r="E300" s="2">
        <f>VLOOKUP($A300,級距!A:K,11,FALSE)</f>
        <v>2</v>
      </c>
      <c r="F300" s="2">
        <f t="shared" si="4"/>
        <v>1</v>
      </c>
    </row>
    <row r="301" spans="1:6" x14ac:dyDescent="0.25">
      <c r="A301" s="35">
        <v>44921</v>
      </c>
      <c r="B301" s="20">
        <v>635</v>
      </c>
      <c r="C301" s="2">
        <f>VLOOKUP($A301,級距!$A:$K,9,FALSE)</f>
        <v>8</v>
      </c>
      <c r="D301" s="2">
        <f>VLOOKUP($A301,級距!A:K,10,FALSE)</f>
        <v>6</v>
      </c>
      <c r="E301" s="2">
        <f>VLOOKUP($A301,級距!A:K,11,FALSE)</f>
        <v>1</v>
      </c>
      <c r="F301" s="2">
        <f t="shared" si="4"/>
        <v>1</v>
      </c>
    </row>
    <row r="302" spans="1:6" x14ac:dyDescent="0.25">
      <c r="A302" s="35">
        <v>44914</v>
      </c>
      <c r="B302" s="20">
        <v>1325</v>
      </c>
      <c r="C302" s="2">
        <f>VLOOKUP($A302,級距!$A:$K,9,FALSE)</f>
        <v>5</v>
      </c>
      <c r="D302" s="2">
        <f>VLOOKUP($A302,級距!A:K,10,FALSE)</f>
        <v>5</v>
      </c>
      <c r="E302" s="2">
        <f>VLOOKUP($A302,級距!A:K,11,FALSE)</f>
        <v>2</v>
      </c>
      <c r="F302" s="2">
        <f t="shared" si="4"/>
        <v>1</v>
      </c>
    </row>
    <row r="303" spans="1:6" x14ac:dyDescent="0.25">
      <c r="A303" s="35">
        <v>44909</v>
      </c>
      <c r="B303" s="20">
        <v>-355</v>
      </c>
      <c r="C303" s="2">
        <f>VLOOKUP($A303,級距!$A:$K,9,FALSE)</f>
        <v>1</v>
      </c>
      <c r="D303" s="2">
        <f>VLOOKUP($A303,級距!A:K,10,FALSE)</f>
        <v>1</v>
      </c>
      <c r="E303" s="2">
        <f>VLOOKUP($A303,級距!A:K,11,FALSE)</f>
        <v>2</v>
      </c>
      <c r="F303" s="2">
        <f t="shared" si="4"/>
        <v>1</v>
      </c>
    </row>
    <row r="304" spans="1:6" x14ac:dyDescent="0.25">
      <c r="A304" s="35">
        <v>44902</v>
      </c>
      <c r="B304" s="20">
        <v>-1000</v>
      </c>
      <c r="C304" s="2">
        <f>VLOOKUP($A304,級距!$A:$K,9,FALSE)</f>
        <v>5</v>
      </c>
      <c r="D304" s="2">
        <f>VLOOKUP($A304,級距!A:K,10,FALSE)</f>
        <v>8</v>
      </c>
      <c r="E304" s="2">
        <f>VLOOKUP($A304,級距!A:K,11,FALSE)</f>
        <v>3</v>
      </c>
      <c r="F304" s="2">
        <f t="shared" si="4"/>
        <v>1</v>
      </c>
    </row>
    <row r="305" spans="1:6" x14ac:dyDescent="0.25">
      <c r="A305" s="35">
        <v>44901</v>
      </c>
      <c r="B305" s="20">
        <v>275</v>
      </c>
      <c r="C305" s="2">
        <f>VLOOKUP($A305,級距!$A:$K,9,FALSE)</f>
        <v>3</v>
      </c>
      <c r="D305" s="2">
        <f>VLOOKUP($A305,級距!A:K,10,FALSE)</f>
        <v>3</v>
      </c>
      <c r="E305" s="2">
        <f>VLOOKUP($A305,級距!A:K,11,FALSE)</f>
        <v>2</v>
      </c>
      <c r="F305" s="2">
        <f t="shared" si="4"/>
        <v>1</v>
      </c>
    </row>
    <row r="306" spans="1:6" x14ac:dyDescent="0.25">
      <c r="A306" s="35">
        <v>44896</v>
      </c>
      <c r="B306" s="20">
        <v>-295</v>
      </c>
      <c r="C306" s="2">
        <f>VLOOKUP($A306,級距!$A:$K,9,FALSE)</f>
        <v>2</v>
      </c>
      <c r="D306" s="2">
        <f>VLOOKUP($A306,級距!A:K,10,FALSE)</f>
        <v>1</v>
      </c>
      <c r="E306" s="2">
        <f>VLOOKUP($A306,級距!A:K,11,FALSE)</f>
        <v>2</v>
      </c>
      <c r="F306" s="2">
        <f t="shared" si="4"/>
        <v>1</v>
      </c>
    </row>
    <row r="307" spans="1:6" x14ac:dyDescent="0.25">
      <c r="A307" s="35">
        <v>44895</v>
      </c>
      <c r="B307" s="20">
        <v>1652</v>
      </c>
      <c r="C307" s="2">
        <f>VLOOKUP($A307,級距!$A:$K,9,FALSE)</f>
        <v>1</v>
      </c>
      <c r="D307" s="2">
        <f>VLOOKUP($A307,級距!A:K,10,FALSE)</f>
        <v>4</v>
      </c>
      <c r="E307" s="2">
        <f>VLOOKUP($A307,級距!A:K,11,FALSE)</f>
        <v>2</v>
      </c>
      <c r="F307" s="2">
        <f t="shared" si="4"/>
        <v>1</v>
      </c>
    </row>
    <row r="308" spans="1:6" x14ac:dyDescent="0.25">
      <c r="A308" s="35">
        <v>44893</v>
      </c>
      <c r="B308" s="20">
        <v>517</v>
      </c>
      <c r="C308" s="2">
        <f>VLOOKUP($A308,級距!$A:$K,9,FALSE)</f>
        <v>6</v>
      </c>
      <c r="D308" s="2">
        <f>VLOOKUP($A308,級距!A:K,10,FALSE)</f>
        <v>8</v>
      </c>
      <c r="E308" s="2">
        <f>VLOOKUP($A308,級距!A:K,11,FALSE)</f>
        <v>4</v>
      </c>
      <c r="F308" s="2">
        <f t="shared" si="4"/>
        <v>1</v>
      </c>
    </row>
    <row r="309" spans="1:6" x14ac:dyDescent="0.25">
      <c r="A309" s="35">
        <v>44887</v>
      </c>
      <c r="B309" s="20">
        <v>921</v>
      </c>
      <c r="C309" s="2">
        <f>VLOOKUP($A309,級距!$A:$K,9,FALSE)</f>
        <v>3</v>
      </c>
      <c r="D309" s="2">
        <f>VLOOKUP($A309,級距!A:K,10,FALSE)</f>
        <v>4</v>
      </c>
      <c r="E309" s="2">
        <f>VLOOKUP($A309,級距!A:K,11,FALSE)</f>
        <v>2</v>
      </c>
      <c r="F309" s="2">
        <f t="shared" si="4"/>
        <v>1</v>
      </c>
    </row>
    <row r="310" spans="1:6" x14ac:dyDescent="0.25">
      <c r="A310" s="35">
        <v>44876</v>
      </c>
      <c r="B310" s="20">
        <v>320</v>
      </c>
      <c r="C310" s="2">
        <f>VLOOKUP($A310,級距!$A:$K,9,FALSE)</f>
        <v>3</v>
      </c>
      <c r="D310" s="2">
        <f>VLOOKUP($A310,級距!A:K,10,FALSE)</f>
        <v>6</v>
      </c>
      <c r="E310" s="2">
        <f>VLOOKUP($A310,級距!A:K,11,FALSE)</f>
        <v>2</v>
      </c>
      <c r="F310" s="2">
        <f t="shared" si="4"/>
        <v>1</v>
      </c>
    </row>
    <row r="311" spans="1:6" x14ac:dyDescent="0.25">
      <c r="A311" s="35">
        <v>44868</v>
      </c>
      <c r="B311" s="20">
        <v>-165</v>
      </c>
      <c r="C311" s="2">
        <f>VLOOKUP($A311,級距!$A:$K,9,FALSE)</f>
        <v>7</v>
      </c>
      <c r="D311" s="2">
        <f>VLOOKUP($A311,級距!A:K,10,FALSE)</f>
        <v>8</v>
      </c>
      <c r="E311" s="2">
        <f>VLOOKUP($A311,級距!A:K,11,FALSE)</f>
        <v>4</v>
      </c>
      <c r="F311" s="2">
        <f t="shared" si="4"/>
        <v>1</v>
      </c>
    </row>
    <row r="312" spans="1:6" x14ac:dyDescent="0.25">
      <c r="A312" s="35">
        <v>44865</v>
      </c>
      <c r="B312" s="20">
        <v>378</v>
      </c>
      <c r="C312" s="2">
        <f>VLOOKUP($A312,級距!$A:$K,9,FALSE)</f>
        <v>2</v>
      </c>
      <c r="D312" s="2">
        <f>VLOOKUP($A312,級距!A:K,10,FALSE)</f>
        <v>7</v>
      </c>
      <c r="E312" s="2">
        <f>VLOOKUP($A312,級距!A:K,11,FALSE)</f>
        <v>3</v>
      </c>
      <c r="F312" s="2">
        <f t="shared" si="4"/>
        <v>1</v>
      </c>
    </row>
    <row r="313" spans="1:6" x14ac:dyDescent="0.25">
      <c r="A313" s="35">
        <v>44855</v>
      </c>
      <c r="B313" s="20">
        <v>-1000</v>
      </c>
      <c r="C313" s="2">
        <f>VLOOKUP($A313,級距!$A:$K,9,FALSE)</f>
        <v>1</v>
      </c>
      <c r="D313" s="2">
        <f>VLOOKUP($A313,級距!A:K,10,FALSE)</f>
        <v>4</v>
      </c>
      <c r="E313" s="2">
        <f>VLOOKUP($A313,級距!A:K,11,FALSE)</f>
        <v>2</v>
      </c>
      <c r="F313" s="2">
        <f t="shared" si="4"/>
        <v>1</v>
      </c>
    </row>
    <row r="314" spans="1:6" x14ac:dyDescent="0.25">
      <c r="A314" s="35">
        <v>44854</v>
      </c>
      <c r="B314" s="20">
        <v>838</v>
      </c>
      <c r="C314" s="2">
        <f>VLOOKUP($A314,級距!$A:$K,9,FALSE)</f>
        <v>5</v>
      </c>
      <c r="D314" s="2">
        <f>VLOOKUP($A314,級距!A:K,10,FALSE)</f>
        <v>6</v>
      </c>
      <c r="E314" s="2">
        <f>VLOOKUP($A314,級距!A:K,11,FALSE)</f>
        <v>2</v>
      </c>
      <c r="F314" s="2">
        <f t="shared" si="4"/>
        <v>1</v>
      </c>
    </row>
    <row r="315" spans="1:6" x14ac:dyDescent="0.25">
      <c r="A315" s="35">
        <v>44853</v>
      </c>
      <c r="B315" s="20">
        <v>-1000</v>
      </c>
      <c r="C315" s="2">
        <f>VLOOKUP($A315,級距!$A:$K,9,FALSE)</f>
        <v>2</v>
      </c>
      <c r="D315" s="2">
        <f>VLOOKUP($A315,級距!A:K,10,FALSE)</f>
        <v>2</v>
      </c>
      <c r="E315" s="2">
        <f>VLOOKUP($A315,級距!A:K,11,FALSE)</f>
        <v>2</v>
      </c>
      <c r="F315" s="2">
        <f t="shared" si="4"/>
        <v>1</v>
      </c>
    </row>
    <row r="316" spans="1:6" x14ac:dyDescent="0.25">
      <c r="A316" s="35">
        <v>44852</v>
      </c>
      <c r="B316" s="20">
        <v>-65</v>
      </c>
      <c r="C316" s="2">
        <f>VLOOKUP($A316,級距!$A:$K,9,FALSE)</f>
        <v>5</v>
      </c>
      <c r="D316" s="2">
        <f>VLOOKUP($A316,級距!A:K,10,FALSE)</f>
        <v>5</v>
      </c>
      <c r="E316" s="2">
        <f>VLOOKUP($A316,級距!A:K,11,FALSE)</f>
        <v>2</v>
      </c>
      <c r="F316" s="2">
        <f t="shared" si="4"/>
        <v>1</v>
      </c>
    </row>
    <row r="317" spans="1:6" x14ac:dyDescent="0.25">
      <c r="A317" s="35">
        <v>44851</v>
      </c>
      <c r="B317" s="20">
        <v>1151</v>
      </c>
      <c r="C317" s="2">
        <f>VLOOKUP($A317,級距!$A:$K,9,FALSE)</f>
        <v>10</v>
      </c>
      <c r="D317" s="2">
        <f>VLOOKUP($A317,級距!A:K,10,FALSE)</f>
        <v>7</v>
      </c>
      <c r="E317" s="2">
        <f>VLOOKUP($A317,級距!A:K,11,FALSE)</f>
        <v>4</v>
      </c>
      <c r="F317" s="2">
        <f t="shared" si="4"/>
        <v>1</v>
      </c>
    </row>
    <row r="318" spans="1:6" x14ac:dyDescent="0.25">
      <c r="A318" s="35">
        <v>44846</v>
      </c>
      <c r="B318" s="20">
        <v>893</v>
      </c>
      <c r="C318" s="2">
        <f>VLOOKUP($A318,級距!$A:$K,9,FALSE)</f>
        <v>5</v>
      </c>
      <c r="D318" s="2">
        <f>VLOOKUP($A318,級距!A:K,10,FALSE)</f>
        <v>5</v>
      </c>
      <c r="E318" s="2">
        <f>VLOOKUP($A318,級距!A:K,11,FALSE)</f>
        <v>2</v>
      </c>
      <c r="F318" s="2">
        <f t="shared" si="4"/>
        <v>1</v>
      </c>
    </row>
    <row r="319" spans="1:6" x14ac:dyDescent="0.25">
      <c r="A319" s="35">
        <v>44841</v>
      </c>
      <c r="B319" s="20">
        <v>362</v>
      </c>
      <c r="C319" s="2">
        <f>VLOOKUP($A319,級距!$A:$K,9,FALSE)</f>
        <v>5</v>
      </c>
      <c r="D319" s="2">
        <f>VLOOKUP($A319,級距!A:K,10,FALSE)</f>
        <v>3</v>
      </c>
      <c r="E319" s="2">
        <f>VLOOKUP($A319,級距!A:K,11,FALSE)</f>
        <v>2</v>
      </c>
      <c r="F319" s="2">
        <f t="shared" si="4"/>
        <v>1</v>
      </c>
    </row>
    <row r="320" spans="1:6" x14ac:dyDescent="0.25">
      <c r="A320" s="35">
        <v>44834</v>
      </c>
      <c r="B320" s="20">
        <v>2506</v>
      </c>
      <c r="C320" s="2">
        <f>VLOOKUP($A320,級距!$A:$K,9,FALSE)</f>
        <v>10</v>
      </c>
      <c r="D320" s="2">
        <f>VLOOKUP($A320,級距!A:K,10,FALSE)</f>
        <v>7</v>
      </c>
      <c r="E320" s="2">
        <f>VLOOKUP($A320,級距!A:K,11,FALSE)</f>
        <v>4</v>
      </c>
      <c r="F320" s="2">
        <f t="shared" si="4"/>
        <v>1</v>
      </c>
    </row>
    <row r="321" spans="1:6" x14ac:dyDescent="0.25">
      <c r="A321" s="35">
        <v>44832</v>
      </c>
      <c r="B321" s="20">
        <v>-830</v>
      </c>
      <c r="C321" s="2">
        <f>VLOOKUP($A321,級距!$A:$K,9,FALSE)</f>
        <v>7</v>
      </c>
      <c r="D321" s="2">
        <f>VLOOKUP($A321,級距!A:K,10,FALSE)</f>
        <v>4</v>
      </c>
      <c r="E321" s="2">
        <f>VLOOKUP($A321,級距!A:K,11,FALSE)</f>
        <v>1</v>
      </c>
      <c r="F321" s="2">
        <f t="shared" si="4"/>
        <v>1</v>
      </c>
    </row>
    <row r="322" spans="1:6" x14ac:dyDescent="0.25">
      <c r="A322" s="35">
        <v>44826</v>
      </c>
      <c r="B322" s="20">
        <v>151</v>
      </c>
      <c r="C322" s="2">
        <f>VLOOKUP($A322,級距!$A:$K,9,FALSE)</f>
        <v>5</v>
      </c>
      <c r="D322" s="2">
        <f>VLOOKUP($A322,級距!A:K,10,FALSE)</f>
        <v>2</v>
      </c>
      <c r="E322" s="2">
        <f>VLOOKUP($A322,級距!A:K,11,FALSE)</f>
        <v>2</v>
      </c>
      <c r="F322" s="2">
        <f t="shared" si="4"/>
        <v>1</v>
      </c>
    </row>
    <row r="323" spans="1:6" x14ac:dyDescent="0.25">
      <c r="A323" s="35">
        <v>44825</v>
      </c>
      <c r="B323" s="20">
        <v>-1330</v>
      </c>
      <c r="C323" s="2">
        <f>VLOOKUP($A323,級距!$A:$K,9,FALSE)</f>
        <v>5</v>
      </c>
      <c r="D323" s="2">
        <f>VLOOKUP($A323,級距!A:K,10,FALSE)</f>
        <v>3</v>
      </c>
      <c r="E323" s="2">
        <f>VLOOKUP($A323,級距!A:K,11,FALSE)</f>
        <v>2</v>
      </c>
      <c r="F323" s="2">
        <f t="shared" ref="F323:F386" si="5">IF(B323&lt;&gt;0,1,0)</f>
        <v>1</v>
      </c>
    </row>
    <row r="324" spans="1:6" x14ac:dyDescent="0.25">
      <c r="A324" s="35">
        <v>44824</v>
      </c>
      <c r="B324" s="20">
        <v>-823</v>
      </c>
      <c r="C324" s="2">
        <f>VLOOKUP($A324,級距!$A:$K,9,FALSE)</f>
        <v>7</v>
      </c>
      <c r="D324" s="2">
        <f>VLOOKUP($A324,級距!A:K,10,FALSE)</f>
        <v>10</v>
      </c>
      <c r="E324" s="2">
        <f>VLOOKUP($A324,級距!A:K,11,FALSE)</f>
        <v>4</v>
      </c>
      <c r="F324" s="2">
        <f t="shared" si="5"/>
        <v>1</v>
      </c>
    </row>
    <row r="325" spans="1:6" x14ac:dyDescent="0.25">
      <c r="A325" s="35">
        <v>44823</v>
      </c>
      <c r="B325" s="20">
        <v>-470</v>
      </c>
      <c r="C325" s="2">
        <f>VLOOKUP($A325,級距!$A:$K,9,FALSE)</f>
        <v>10</v>
      </c>
      <c r="D325" s="2">
        <f>VLOOKUP($A325,級距!A:K,10,FALSE)</f>
        <v>5</v>
      </c>
      <c r="E325" s="2">
        <f>VLOOKUP($A325,級距!A:K,11,FALSE)</f>
        <v>1</v>
      </c>
      <c r="F325" s="2">
        <f t="shared" si="5"/>
        <v>1</v>
      </c>
    </row>
    <row r="326" spans="1:6" x14ac:dyDescent="0.25">
      <c r="A326" s="35">
        <v>44818</v>
      </c>
      <c r="B326" s="20">
        <v>784</v>
      </c>
      <c r="C326" s="2">
        <f>VLOOKUP($A326,級距!$A:$K,9,FALSE)</f>
        <v>8</v>
      </c>
      <c r="D326" s="2">
        <f>VLOOKUP($A326,級距!A:K,10,FALSE)</f>
        <v>9</v>
      </c>
      <c r="E326" s="2">
        <f>VLOOKUP($A326,級距!A:K,11,FALSE)</f>
        <v>4</v>
      </c>
      <c r="F326" s="2">
        <f t="shared" si="5"/>
        <v>1</v>
      </c>
    </row>
    <row r="327" spans="1:6" x14ac:dyDescent="0.25">
      <c r="A327" s="35">
        <v>44813</v>
      </c>
      <c r="B327" s="20">
        <v>-1000</v>
      </c>
      <c r="C327" s="2">
        <f>VLOOKUP($A327,級距!$A:$K,9,FALSE)</f>
        <v>1</v>
      </c>
      <c r="D327" s="2">
        <f>VLOOKUP($A327,級距!A:K,10,FALSE)</f>
        <v>3</v>
      </c>
      <c r="E327" s="2">
        <f>VLOOKUP($A327,級距!A:K,11,FALSE)</f>
        <v>2</v>
      </c>
      <c r="F327" s="2">
        <f t="shared" si="5"/>
        <v>1</v>
      </c>
    </row>
    <row r="328" spans="1:6" x14ac:dyDescent="0.25">
      <c r="A328" s="35">
        <v>44811</v>
      </c>
      <c r="B328" s="20">
        <v>374</v>
      </c>
      <c r="C328" s="2">
        <f>VLOOKUP($A328,級距!$A:$K,9,FALSE)</f>
        <v>3</v>
      </c>
      <c r="D328" s="2">
        <f>VLOOKUP($A328,級距!A:K,10,FALSE)</f>
        <v>4</v>
      </c>
      <c r="E328" s="2">
        <f>VLOOKUP($A328,級距!A:K,11,FALSE)</f>
        <v>2</v>
      </c>
      <c r="F328" s="2">
        <f t="shared" si="5"/>
        <v>1</v>
      </c>
    </row>
    <row r="329" spans="1:6" x14ac:dyDescent="0.25">
      <c r="A329" s="35">
        <v>44802</v>
      </c>
      <c r="B329" s="20">
        <v>189</v>
      </c>
      <c r="C329" s="2">
        <f>VLOOKUP($A329,級距!$A:$K,9,FALSE)</f>
        <v>7</v>
      </c>
      <c r="D329" s="2">
        <f>VLOOKUP($A329,級距!A:K,10,FALSE)</f>
        <v>3</v>
      </c>
      <c r="E329" s="2">
        <f>VLOOKUP($A329,級距!A:K,11,FALSE)</f>
        <v>1</v>
      </c>
      <c r="F329" s="2">
        <f t="shared" si="5"/>
        <v>1</v>
      </c>
    </row>
    <row r="330" spans="1:6" x14ac:dyDescent="0.25">
      <c r="A330" s="35">
        <v>44798</v>
      </c>
      <c r="B330" s="20">
        <v>-1005</v>
      </c>
      <c r="C330" s="2">
        <f>VLOOKUP($A330,級距!$A:$K,9,FALSE)</f>
        <v>2</v>
      </c>
      <c r="D330" s="2">
        <f>VLOOKUP($A330,級距!A:K,10,FALSE)</f>
        <v>4</v>
      </c>
      <c r="E330" s="2">
        <f>VLOOKUP($A330,級距!A:K,11,FALSE)</f>
        <v>2</v>
      </c>
      <c r="F330" s="2">
        <f t="shared" si="5"/>
        <v>1</v>
      </c>
    </row>
    <row r="331" spans="1:6" x14ac:dyDescent="0.25">
      <c r="A331" s="35">
        <v>44797</v>
      </c>
      <c r="B331" s="20">
        <v>225</v>
      </c>
      <c r="C331" s="2">
        <f>VLOOKUP($A331,級距!$A:$K,9,FALSE)</f>
        <v>6</v>
      </c>
      <c r="D331" s="2">
        <f>VLOOKUP($A331,級距!A:K,10,FALSE)</f>
        <v>5</v>
      </c>
      <c r="E331" s="2">
        <f>VLOOKUP($A331,級距!A:K,11,FALSE)</f>
        <v>1</v>
      </c>
      <c r="F331" s="2">
        <f t="shared" si="5"/>
        <v>1</v>
      </c>
    </row>
    <row r="332" spans="1:6" x14ac:dyDescent="0.25">
      <c r="A332" s="35">
        <v>44796</v>
      </c>
      <c r="B332" s="20">
        <v>-801</v>
      </c>
      <c r="C332" s="2">
        <f>VLOOKUP($A332,級距!$A:$K,9,FALSE)</f>
        <v>10</v>
      </c>
      <c r="D332" s="2">
        <f>VLOOKUP($A332,級距!A:K,10,FALSE)</f>
        <v>2</v>
      </c>
      <c r="E332" s="2">
        <f>VLOOKUP($A332,級距!A:K,11,FALSE)</f>
        <v>1</v>
      </c>
      <c r="F332" s="2">
        <f t="shared" si="5"/>
        <v>1</v>
      </c>
    </row>
    <row r="333" spans="1:6" x14ac:dyDescent="0.25">
      <c r="A333" s="35">
        <v>44791</v>
      </c>
      <c r="B333" s="20">
        <v>70</v>
      </c>
      <c r="C333" s="2">
        <f>VLOOKUP($A333,級距!$A:$K,9,FALSE)</f>
        <v>4</v>
      </c>
      <c r="D333" s="2">
        <f>VLOOKUP($A333,級距!A:K,10,FALSE)</f>
        <v>2</v>
      </c>
      <c r="E333" s="2">
        <f>VLOOKUP($A333,級距!A:K,11,FALSE)</f>
        <v>2</v>
      </c>
      <c r="F333" s="2">
        <f t="shared" si="5"/>
        <v>1</v>
      </c>
    </row>
    <row r="334" spans="1:6" x14ac:dyDescent="0.25">
      <c r="A334" s="35">
        <v>44778</v>
      </c>
      <c r="B334" s="20">
        <v>-1000</v>
      </c>
      <c r="C334" s="2">
        <f>VLOOKUP($A334,級距!$A:$K,9,FALSE)</f>
        <v>5</v>
      </c>
      <c r="D334" s="2">
        <f>VLOOKUP($A334,級距!A:K,10,FALSE)</f>
        <v>7</v>
      </c>
      <c r="E334" s="2">
        <f>VLOOKUP($A334,級距!A:K,11,FALSE)</f>
        <v>3</v>
      </c>
      <c r="F334" s="2">
        <f t="shared" si="5"/>
        <v>1</v>
      </c>
    </row>
    <row r="335" spans="1:6" x14ac:dyDescent="0.25">
      <c r="A335" s="35">
        <v>44774</v>
      </c>
      <c r="B335" s="20">
        <v>906</v>
      </c>
      <c r="C335" s="2">
        <f>VLOOKUP($A335,級距!$A:$K,9,FALSE)</f>
        <v>6</v>
      </c>
      <c r="D335" s="2">
        <f>VLOOKUP($A335,級距!A:K,10,FALSE)</f>
        <v>5</v>
      </c>
      <c r="E335" s="2">
        <f>VLOOKUP($A335,級距!A:K,11,FALSE)</f>
        <v>1</v>
      </c>
      <c r="F335" s="2">
        <f t="shared" si="5"/>
        <v>1</v>
      </c>
    </row>
    <row r="336" spans="1:6" x14ac:dyDescent="0.25">
      <c r="A336" s="35">
        <v>44770</v>
      </c>
      <c r="B336" s="20">
        <v>0</v>
      </c>
      <c r="C336" s="2">
        <f>VLOOKUP($A336,級距!$A:$K,9,FALSE)</f>
        <v>8</v>
      </c>
      <c r="D336" s="2">
        <f>VLOOKUP($A336,級距!A:K,10,FALSE)</f>
        <v>9</v>
      </c>
      <c r="E336" s="2">
        <f>VLOOKUP($A336,級距!A:K,11,FALSE)</f>
        <v>4</v>
      </c>
      <c r="F336" s="2">
        <f t="shared" si="5"/>
        <v>0</v>
      </c>
    </row>
    <row r="337" spans="1:6" x14ac:dyDescent="0.25">
      <c r="A337" s="35">
        <v>44769</v>
      </c>
      <c r="B337" s="20">
        <v>1002</v>
      </c>
      <c r="C337" s="2">
        <f>VLOOKUP($A337,級距!$A:$K,9,FALSE)</f>
        <v>7</v>
      </c>
      <c r="D337" s="2">
        <f>VLOOKUP($A337,級距!A:K,10,FALSE)</f>
        <v>5</v>
      </c>
      <c r="E337" s="2">
        <f>VLOOKUP($A337,級距!A:K,11,FALSE)</f>
        <v>1</v>
      </c>
      <c r="F337" s="2">
        <f t="shared" si="5"/>
        <v>1</v>
      </c>
    </row>
    <row r="338" spans="1:6" x14ac:dyDescent="0.25">
      <c r="A338" s="35">
        <v>44764</v>
      </c>
      <c r="B338" s="20">
        <v>575</v>
      </c>
      <c r="C338" s="2">
        <f>VLOOKUP($A338,級距!$A:$K,9,FALSE)</f>
        <v>4</v>
      </c>
      <c r="D338" s="2">
        <f>VLOOKUP($A338,級距!A:K,10,FALSE)</f>
        <v>2</v>
      </c>
      <c r="E338" s="2">
        <f>VLOOKUP($A338,級距!A:K,11,FALSE)</f>
        <v>2</v>
      </c>
      <c r="F338" s="2">
        <f t="shared" si="5"/>
        <v>1</v>
      </c>
    </row>
    <row r="339" spans="1:6" x14ac:dyDescent="0.25">
      <c r="A339" s="35">
        <v>44763</v>
      </c>
      <c r="B339" s="20">
        <v>801</v>
      </c>
      <c r="C339" s="2">
        <f>VLOOKUP($A339,級距!$A:$K,9,FALSE)</f>
        <v>5</v>
      </c>
      <c r="D339" s="2">
        <f>VLOOKUP($A339,級距!A:K,10,FALSE)</f>
        <v>6</v>
      </c>
      <c r="E339" s="2">
        <f>VLOOKUP($A339,級距!A:K,11,FALSE)</f>
        <v>2</v>
      </c>
      <c r="F339" s="2">
        <f t="shared" si="5"/>
        <v>1</v>
      </c>
    </row>
    <row r="340" spans="1:6" x14ac:dyDescent="0.25">
      <c r="A340" s="35">
        <v>44762</v>
      </c>
      <c r="B340" s="20">
        <v>-469</v>
      </c>
      <c r="C340" s="2">
        <f>VLOOKUP($A340,級距!$A:$K,9,FALSE)</f>
        <v>2</v>
      </c>
      <c r="D340" s="2">
        <f>VLOOKUP($A340,級距!A:K,10,FALSE)</f>
        <v>7</v>
      </c>
      <c r="E340" s="2">
        <f>VLOOKUP($A340,級距!A:K,11,FALSE)</f>
        <v>3</v>
      </c>
      <c r="F340" s="2">
        <f t="shared" si="5"/>
        <v>1</v>
      </c>
    </row>
    <row r="341" spans="1:6" x14ac:dyDescent="0.25">
      <c r="A341" s="35">
        <v>44760</v>
      </c>
      <c r="B341" s="20">
        <v>794</v>
      </c>
      <c r="C341" s="2">
        <f>VLOOKUP($A341,級距!$A:$K,9,FALSE)</f>
        <v>3</v>
      </c>
      <c r="D341" s="2">
        <f>VLOOKUP($A341,級距!A:K,10,FALSE)</f>
        <v>9</v>
      </c>
      <c r="E341" s="2">
        <f>VLOOKUP($A341,級距!A:K,11,FALSE)</f>
        <v>3</v>
      </c>
      <c r="F341" s="2">
        <f t="shared" si="5"/>
        <v>1</v>
      </c>
    </row>
    <row r="342" spans="1:6" x14ac:dyDescent="0.25">
      <c r="A342" s="35">
        <v>44753</v>
      </c>
      <c r="B342" s="20">
        <v>468</v>
      </c>
      <c r="C342" s="2">
        <f>VLOOKUP($A342,級距!$A:$K,9,FALSE)</f>
        <v>2</v>
      </c>
      <c r="D342" s="2">
        <f>VLOOKUP($A342,級距!A:K,10,FALSE)</f>
        <v>1</v>
      </c>
      <c r="E342" s="2">
        <f>VLOOKUP($A342,級距!A:K,11,FALSE)</f>
        <v>2</v>
      </c>
      <c r="F342" s="2">
        <f t="shared" si="5"/>
        <v>1</v>
      </c>
    </row>
    <row r="343" spans="1:6" x14ac:dyDescent="0.25">
      <c r="A343" s="35">
        <v>44748</v>
      </c>
      <c r="B343" s="20">
        <v>798</v>
      </c>
      <c r="C343" s="2">
        <f>VLOOKUP($A343,級距!$A:$K,9,FALSE)</f>
        <v>7</v>
      </c>
      <c r="D343" s="2">
        <f>VLOOKUP($A343,級距!A:K,10,FALSE)</f>
        <v>5</v>
      </c>
      <c r="E343" s="2">
        <f>VLOOKUP($A343,級距!A:K,11,FALSE)</f>
        <v>1</v>
      </c>
      <c r="F343" s="2">
        <f t="shared" si="5"/>
        <v>1</v>
      </c>
    </row>
    <row r="344" spans="1:6" x14ac:dyDescent="0.25">
      <c r="A344" s="35">
        <v>44747</v>
      </c>
      <c r="B344" s="20">
        <v>-1000</v>
      </c>
      <c r="C344" s="2">
        <f>VLOOKUP($A344,級距!$A:$K,9,FALSE)</f>
        <v>6</v>
      </c>
      <c r="D344" s="2">
        <f>VLOOKUP($A344,級距!A:K,10,FALSE)</f>
        <v>8</v>
      </c>
      <c r="E344" s="2">
        <f>VLOOKUP($A344,級距!A:K,11,FALSE)</f>
        <v>4</v>
      </c>
      <c r="F344" s="2">
        <f t="shared" si="5"/>
        <v>1</v>
      </c>
    </row>
    <row r="345" spans="1:6" x14ac:dyDescent="0.25">
      <c r="A345" s="35">
        <v>44741</v>
      </c>
      <c r="B345" s="20">
        <v>278</v>
      </c>
      <c r="C345" s="2">
        <f>VLOOKUP($A345,級距!$A:$K,9,FALSE)</f>
        <v>5</v>
      </c>
      <c r="D345" s="2">
        <f>VLOOKUP($A345,級距!A:K,10,FALSE)</f>
        <v>5</v>
      </c>
      <c r="E345" s="2">
        <f>VLOOKUP($A345,級距!A:K,11,FALSE)</f>
        <v>2</v>
      </c>
      <c r="F345" s="2">
        <f t="shared" si="5"/>
        <v>1</v>
      </c>
    </row>
    <row r="346" spans="1:6" x14ac:dyDescent="0.25">
      <c r="A346" s="35">
        <v>44736</v>
      </c>
      <c r="B346" s="20">
        <v>-1000</v>
      </c>
      <c r="C346" s="2">
        <f>VLOOKUP($A346,級距!$A:$K,9,FALSE)</f>
        <v>5</v>
      </c>
      <c r="D346" s="2">
        <f>VLOOKUP($A346,級距!A:K,10,FALSE)</f>
        <v>4</v>
      </c>
      <c r="E346" s="2">
        <f>VLOOKUP($A346,級距!A:K,11,FALSE)</f>
        <v>2</v>
      </c>
      <c r="F346" s="2">
        <f t="shared" si="5"/>
        <v>1</v>
      </c>
    </row>
    <row r="347" spans="1:6" x14ac:dyDescent="0.25">
      <c r="A347" s="35">
        <v>44733</v>
      </c>
      <c r="B347" s="20">
        <v>338</v>
      </c>
      <c r="C347" s="2">
        <f>VLOOKUP($A347,級距!$A:$K,9,FALSE)</f>
        <v>10</v>
      </c>
      <c r="D347" s="2">
        <f>VLOOKUP($A347,級距!A:K,10,FALSE)</f>
        <v>8</v>
      </c>
      <c r="E347" s="2">
        <f>VLOOKUP($A347,級距!A:K,11,FALSE)</f>
        <v>4</v>
      </c>
      <c r="F347" s="2">
        <f t="shared" si="5"/>
        <v>1</v>
      </c>
    </row>
    <row r="348" spans="1:6" x14ac:dyDescent="0.25">
      <c r="A348" s="35">
        <v>44727</v>
      </c>
      <c r="B348" s="20">
        <v>-1002</v>
      </c>
      <c r="C348" s="2">
        <f>VLOOKUP($A348,級距!$A:$K,9,FALSE)</f>
        <v>5</v>
      </c>
      <c r="D348" s="2">
        <f>VLOOKUP($A348,級距!A:K,10,FALSE)</f>
        <v>4</v>
      </c>
      <c r="E348" s="2">
        <f>VLOOKUP($A348,級距!A:K,11,FALSE)</f>
        <v>2</v>
      </c>
      <c r="F348" s="2">
        <f t="shared" si="5"/>
        <v>1</v>
      </c>
    </row>
    <row r="349" spans="1:6" x14ac:dyDescent="0.25">
      <c r="A349" s="35">
        <v>44726</v>
      </c>
      <c r="B349" s="20">
        <v>-828</v>
      </c>
      <c r="C349" s="2">
        <f>VLOOKUP($A349,級距!$A:$K,9,FALSE)</f>
        <v>10</v>
      </c>
      <c r="D349" s="2">
        <f>VLOOKUP($A349,級距!A:K,10,FALSE)</f>
        <v>8</v>
      </c>
      <c r="E349" s="2">
        <f>VLOOKUP($A349,級距!A:K,11,FALSE)</f>
        <v>4</v>
      </c>
      <c r="F349" s="2">
        <f t="shared" si="5"/>
        <v>1</v>
      </c>
    </row>
    <row r="350" spans="1:6" x14ac:dyDescent="0.25">
      <c r="A350" s="35">
        <v>44721</v>
      </c>
      <c r="B350" s="20">
        <v>654</v>
      </c>
      <c r="C350" s="2">
        <f>VLOOKUP($A350,級距!$A:$K,9,FALSE)</f>
        <v>7</v>
      </c>
      <c r="D350" s="2">
        <f>VLOOKUP($A350,級距!A:K,10,FALSE)</f>
        <v>7</v>
      </c>
      <c r="E350" s="2">
        <f>VLOOKUP($A350,級距!A:K,11,FALSE)</f>
        <v>4</v>
      </c>
      <c r="F350" s="2">
        <f t="shared" si="5"/>
        <v>1</v>
      </c>
    </row>
    <row r="351" spans="1:6" x14ac:dyDescent="0.25">
      <c r="A351" s="35">
        <v>44718</v>
      </c>
      <c r="B351" s="20">
        <v>431</v>
      </c>
      <c r="C351" s="2">
        <f>VLOOKUP($A351,級距!$A:$K,9,FALSE)</f>
        <v>7</v>
      </c>
      <c r="D351" s="2">
        <f>VLOOKUP($A351,級距!A:K,10,FALSE)</f>
        <v>4</v>
      </c>
      <c r="E351" s="2">
        <f>VLOOKUP($A351,級距!A:K,11,FALSE)</f>
        <v>1</v>
      </c>
      <c r="F351" s="2">
        <f t="shared" si="5"/>
        <v>1</v>
      </c>
    </row>
    <row r="352" spans="1:6" x14ac:dyDescent="0.25">
      <c r="A352" s="35">
        <v>44714</v>
      </c>
      <c r="B352" s="20">
        <v>766</v>
      </c>
      <c r="C352" s="2">
        <f>VLOOKUP($A352,級距!$A:$K,9,FALSE)</f>
        <v>8</v>
      </c>
      <c r="D352" s="2">
        <f>VLOOKUP($A352,級距!A:K,10,FALSE)</f>
        <v>2</v>
      </c>
      <c r="E352" s="2">
        <f>VLOOKUP($A352,級距!A:K,11,FALSE)</f>
        <v>1</v>
      </c>
      <c r="F352" s="2">
        <f t="shared" si="5"/>
        <v>1</v>
      </c>
    </row>
    <row r="353" spans="1:6" x14ac:dyDescent="0.25">
      <c r="A353" s="35">
        <v>44713</v>
      </c>
      <c r="B353" s="20">
        <v>-1000</v>
      </c>
      <c r="C353" s="2">
        <f>VLOOKUP($A353,級距!$A:$K,9,FALSE)</f>
        <v>5</v>
      </c>
      <c r="D353" s="2">
        <f>VLOOKUP($A353,級距!A:K,10,FALSE)</f>
        <v>2</v>
      </c>
      <c r="E353" s="2">
        <f>VLOOKUP($A353,級距!A:K,11,FALSE)</f>
        <v>2</v>
      </c>
      <c r="F353" s="2">
        <f t="shared" si="5"/>
        <v>1</v>
      </c>
    </row>
    <row r="354" spans="1:6" x14ac:dyDescent="0.25">
      <c r="A354" s="35">
        <v>44712</v>
      </c>
      <c r="B354" s="20">
        <v>-48</v>
      </c>
      <c r="C354" s="2">
        <f>VLOOKUP($A354,級距!$A:$K,9,FALSE)</f>
        <v>8</v>
      </c>
      <c r="D354" s="2">
        <f>VLOOKUP($A354,級距!A:K,10,FALSE)</f>
        <v>5</v>
      </c>
      <c r="E354" s="2">
        <f>VLOOKUP($A354,級距!A:K,11,FALSE)</f>
        <v>1</v>
      </c>
      <c r="F354" s="2">
        <f t="shared" si="5"/>
        <v>1</v>
      </c>
    </row>
    <row r="355" spans="1:6" x14ac:dyDescent="0.25">
      <c r="A355" s="35">
        <v>44708</v>
      </c>
      <c r="B355" s="20">
        <v>424</v>
      </c>
      <c r="C355" s="2">
        <f>VLOOKUP($A355,級距!$A:$K,9,FALSE)</f>
        <v>5</v>
      </c>
      <c r="D355" s="2">
        <f>VLOOKUP($A355,級距!A:K,10,FALSE)</f>
        <v>3</v>
      </c>
      <c r="E355" s="2">
        <f>VLOOKUP($A355,級距!A:K,11,FALSE)</f>
        <v>2</v>
      </c>
      <c r="F355" s="2">
        <f t="shared" si="5"/>
        <v>1</v>
      </c>
    </row>
    <row r="356" spans="1:6" x14ac:dyDescent="0.25">
      <c r="A356" s="35">
        <v>44704</v>
      </c>
      <c r="B356" s="20">
        <v>-558</v>
      </c>
      <c r="C356" s="2">
        <f>VLOOKUP($A356,級距!$A:$K,9,FALSE)</f>
        <v>8</v>
      </c>
      <c r="D356" s="2">
        <f>VLOOKUP($A356,級距!A:K,10,FALSE)</f>
        <v>4</v>
      </c>
      <c r="E356" s="2">
        <f>VLOOKUP($A356,級距!A:K,11,FALSE)</f>
        <v>1</v>
      </c>
      <c r="F356" s="2">
        <f t="shared" si="5"/>
        <v>1</v>
      </c>
    </row>
    <row r="357" spans="1:6" x14ac:dyDescent="0.25">
      <c r="A357" s="35">
        <v>44701</v>
      </c>
      <c r="B357" s="20">
        <v>684</v>
      </c>
      <c r="C357" s="2">
        <f>VLOOKUP($A357,級距!$A:$K,9,FALSE)</f>
        <v>10</v>
      </c>
      <c r="D357" s="2">
        <f>VLOOKUP($A357,級距!A:K,10,FALSE)</f>
        <v>10</v>
      </c>
      <c r="E357" s="2">
        <f>VLOOKUP($A357,級距!A:K,11,FALSE)</f>
        <v>4</v>
      </c>
      <c r="F357" s="2">
        <f t="shared" si="5"/>
        <v>1</v>
      </c>
    </row>
    <row r="358" spans="1:6" x14ac:dyDescent="0.25">
      <c r="A358" s="35">
        <v>44698</v>
      </c>
      <c r="B358" s="20">
        <v>1770</v>
      </c>
      <c r="C358" s="2">
        <f>VLOOKUP($A358,級距!$A:$K,9,FALSE)</f>
        <v>10</v>
      </c>
      <c r="D358" s="2">
        <f>VLOOKUP($A358,級距!A:K,10,FALSE)</f>
        <v>8</v>
      </c>
      <c r="E358" s="2">
        <f>VLOOKUP($A358,級距!A:K,11,FALSE)</f>
        <v>4</v>
      </c>
      <c r="F358" s="2">
        <f t="shared" si="5"/>
        <v>1</v>
      </c>
    </row>
    <row r="359" spans="1:6" x14ac:dyDescent="0.25">
      <c r="A359" s="35">
        <v>44691</v>
      </c>
      <c r="B359" s="20">
        <v>-1006</v>
      </c>
      <c r="C359" s="2">
        <f>VLOOKUP($A359,級距!$A:$K,9,FALSE)</f>
        <v>5</v>
      </c>
      <c r="D359" s="2">
        <f>VLOOKUP($A359,級距!A:K,10,FALSE)</f>
        <v>7</v>
      </c>
      <c r="E359" s="2">
        <f>VLOOKUP($A359,級距!A:K,11,FALSE)</f>
        <v>3</v>
      </c>
      <c r="F359" s="2">
        <f t="shared" si="5"/>
        <v>1</v>
      </c>
    </row>
    <row r="360" spans="1:6" x14ac:dyDescent="0.25">
      <c r="A360" s="35">
        <v>44683</v>
      </c>
      <c r="B360" s="20">
        <v>463</v>
      </c>
      <c r="C360" s="2">
        <f>VLOOKUP($A360,級距!$A:$K,9,FALSE)</f>
        <v>6</v>
      </c>
      <c r="D360" s="2">
        <f>VLOOKUP($A360,級距!A:K,10,FALSE)</f>
        <v>6</v>
      </c>
      <c r="E360" s="2">
        <f>VLOOKUP($A360,級距!A:K,11,FALSE)</f>
        <v>1</v>
      </c>
      <c r="F360" s="2">
        <f t="shared" si="5"/>
        <v>1</v>
      </c>
    </row>
    <row r="361" spans="1:6" x14ac:dyDescent="0.25">
      <c r="A361" s="35">
        <v>44680</v>
      </c>
      <c r="B361" s="20">
        <v>-1000</v>
      </c>
      <c r="C361" s="2">
        <f>VLOOKUP($A361,級距!$A:$K,9,FALSE)</f>
        <v>5</v>
      </c>
      <c r="D361" s="2">
        <f>VLOOKUP($A361,級距!A:K,10,FALSE)</f>
        <v>4</v>
      </c>
      <c r="E361" s="2">
        <f>VLOOKUP($A361,級距!A:K,11,FALSE)</f>
        <v>2</v>
      </c>
      <c r="F361" s="2">
        <f t="shared" si="5"/>
        <v>1</v>
      </c>
    </row>
    <row r="362" spans="1:6" x14ac:dyDescent="0.25">
      <c r="A362" s="35">
        <v>44679</v>
      </c>
      <c r="B362" s="20">
        <v>643</v>
      </c>
      <c r="C362" s="2">
        <f>VLOOKUP($A362,級距!$A:$K,9,FALSE)</f>
        <v>2</v>
      </c>
      <c r="D362" s="2">
        <f>VLOOKUP($A362,級距!A:K,10,FALSE)</f>
        <v>2</v>
      </c>
      <c r="E362" s="2">
        <f>VLOOKUP($A362,級距!A:K,11,FALSE)</f>
        <v>2</v>
      </c>
      <c r="F362" s="2">
        <f t="shared" si="5"/>
        <v>1</v>
      </c>
    </row>
    <row r="363" spans="1:6" x14ac:dyDescent="0.25">
      <c r="A363" s="35">
        <v>44678</v>
      </c>
      <c r="B363" s="20">
        <v>140</v>
      </c>
      <c r="C363" s="2">
        <f>VLOOKUP($A363,級距!$A:$K,9,FALSE)</f>
        <v>2</v>
      </c>
      <c r="D363" s="2">
        <f>VLOOKUP($A363,級距!A:K,10,FALSE)</f>
        <v>1</v>
      </c>
      <c r="E363" s="2">
        <f>VLOOKUP($A363,級距!A:K,11,FALSE)</f>
        <v>2</v>
      </c>
      <c r="F363" s="2">
        <f t="shared" si="5"/>
        <v>1</v>
      </c>
    </row>
    <row r="364" spans="1:6" x14ac:dyDescent="0.25">
      <c r="A364" s="35">
        <v>44659</v>
      </c>
      <c r="B364" s="20">
        <v>1002</v>
      </c>
      <c r="C364" s="2">
        <f>VLOOKUP($A364,級距!$A:$K,9,FALSE)</f>
        <v>5</v>
      </c>
      <c r="D364" s="2">
        <f>VLOOKUP($A364,級距!A:K,10,FALSE)</f>
        <v>4</v>
      </c>
      <c r="E364" s="2">
        <f>VLOOKUP($A364,級距!A:K,11,FALSE)</f>
        <v>2</v>
      </c>
      <c r="F364" s="2">
        <f t="shared" si="5"/>
        <v>1</v>
      </c>
    </row>
    <row r="365" spans="1:6" x14ac:dyDescent="0.25">
      <c r="A365" s="35">
        <v>44655</v>
      </c>
      <c r="B365" s="20">
        <v>710</v>
      </c>
      <c r="C365" s="2">
        <f>VLOOKUP($A365,級距!$A:$K,9,FALSE)</f>
        <v>10</v>
      </c>
      <c r="D365" s="2">
        <f>VLOOKUP($A365,級距!A:K,10,FALSE)</f>
        <v>7</v>
      </c>
      <c r="E365" s="2">
        <f>VLOOKUP($A365,級距!A:K,11,FALSE)</f>
        <v>4</v>
      </c>
      <c r="F365" s="2">
        <f t="shared" si="5"/>
        <v>1</v>
      </c>
    </row>
    <row r="366" spans="1:6" x14ac:dyDescent="0.25">
      <c r="A366" s="35">
        <v>44651</v>
      </c>
      <c r="B366" s="20">
        <v>-420</v>
      </c>
      <c r="C366" s="2">
        <f>VLOOKUP($A366,級距!$A:$K,9,FALSE)</f>
        <v>2</v>
      </c>
      <c r="D366" s="2">
        <f>VLOOKUP($A366,級距!A:K,10,FALSE)</f>
        <v>1</v>
      </c>
      <c r="E366" s="2">
        <f>VLOOKUP($A366,級距!A:K,11,FALSE)</f>
        <v>2</v>
      </c>
      <c r="F366" s="2">
        <f t="shared" si="5"/>
        <v>1</v>
      </c>
    </row>
    <row r="367" spans="1:6" x14ac:dyDescent="0.25">
      <c r="A367" s="35">
        <v>44644</v>
      </c>
      <c r="B367" s="20">
        <v>-1120</v>
      </c>
      <c r="C367" s="2">
        <f>VLOOKUP($A367,級距!$A:$K,9,FALSE)</f>
        <v>9</v>
      </c>
      <c r="D367" s="2">
        <f>VLOOKUP($A367,級距!A:K,10,FALSE)</f>
        <v>9</v>
      </c>
      <c r="E367" s="2">
        <f>VLOOKUP($A367,級距!A:K,11,FALSE)</f>
        <v>4</v>
      </c>
      <c r="F367" s="2">
        <f t="shared" si="5"/>
        <v>1</v>
      </c>
    </row>
    <row r="368" spans="1:6" x14ac:dyDescent="0.25">
      <c r="A368" s="35">
        <v>44634</v>
      </c>
      <c r="B368" s="20">
        <v>2142</v>
      </c>
      <c r="C368" s="2">
        <f>VLOOKUP($A368,級距!$A:$K,9,FALSE)</f>
        <v>6</v>
      </c>
      <c r="D368" s="2">
        <f>VLOOKUP($A368,級距!A:K,10,FALSE)</f>
        <v>9</v>
      </c>
      <c r="E368" s="2">
        <f>VLOOKUP($A368,級距!A:K,11,FALSE)</f>
        <v>4</v>
      </c>
      <c r="F368" s="2">
        <f t="shared" si="5"/>
        <v>1</v>
      </c>
    </row>
    <row r="369" spans="1:6" x14ac:dyDescent="0.25">
      <c r="A369" s="35">
        <v>44631</v>
      </c>
      <c r="B369" s="20">
        <v>-1000</v>
      </c>
      <c r="C369" s="2">
        <f>VLOOKUP($A369,級距!$A:$K,9,FALSE)</f>
        <v>10</v>
      </c>
      <c r="D369" s="2">
        <f>VLOOKUP($A369,級距!A:K,10,FALSE)</f>
        <v>5</v>
      </c>
      <c r="E369" s="2">
        <f>VLOOKUP($A369,級距!A:K,11,FALSE)</f>
        <v>1</v>
      </c>
      <c r="F369" s="2">
        <f t="shared" si="5"/>
        <v>1</v>
      </c>
    </row>
    <row r="370" spans="1:6" x14ac:dyDescent="0.25">
      <c r="A370" s="35">
        <v>44629</v>
      </c>
      <c r="B370" s="20">
        <v>1381</v>
      </c>
      <c r="C370" s="2">
        <f>VLOOKUP($A370,級距!$A:$K,9,FALSE)</f>
        <v>10</v>
      </c>
      <c r="D370" s="2">
        <f>VLOOKUP($A370,級距!A:K,10,FALSE)</f>
        <v>5</v>
      </c>
      <c r="E370" s="2">
        <f>VLOOKUP($A370,級距!A:K,11,FALSE)</f>
        <v>1</v>
      </c>
      <c r="F370" s="2">
        <f t="shared" si="5"/>
        <v>1</v>
      </c>
    </row>
    <row r="371" spans="1:6" x14ac:dyDescent="0.25">
      <c r="A371" s="35">
        <v>44624</v>
      </c>
      <c r="B371" s="20">
        <v>324</v>
      </c>
      <c r="C371" s="2">
        <f>VLOOKUP($A371,級距!$A:$K,9,FALSE)</f>
        <v>9</v>
      </c>
      <c r="D371" s="2">
        <f>VLOOKUP($A371,級距!A:K,10,FALSE)</f>
        <v>8</v>
      </c>
      <c r="E371" s="2">
        <f>VLOOKUP($A371,級距!A:K,11,FALSE)</f>
        <v>4</v>
      </c>
      <c r="F371" s="2">
        <f t="shared" si="5"/>
        <v>1</v>
      </c>
    </row>
    <row r="372" spans="1:6" x14ac:dyDescent="0.25">
      <c r="A372" s="35">
        <v>44617</v>
      </c>
      <c r="B372" s="20">
        <v>179</v>
      </c>
      <c r="C372" s="2">
        <f>VLOOKUP($A372,級距!$A:$K,9,FALSE)</f>
        <v>10</v>
      </c>
      <c r="D372" s="2">
        <f>VLOOKUP($A372,級距!A:K,10,FALSE)</f>
        <v>9</v>
      </c>
      <c r="E372" s="2">
        <f>VLOOKUP($A372,級距!A:K,11,FALSE)</f>
        <v>4</v>
      </c>
      <c r="F372" s="2">
        <f t="shared" si="5"/>
        <v>1</v>
      </c>
    </row>
    <row r="373" spans="1:6" x14ac:dyDescent="0.25">
      <c r="A373" s="35">
        <v>44614</v>
      </c>
      <c r="B373" s="20">
        <v>1050</v>
      </c>
      <c r="C373" s="2">
        <f>VLOOKUP($A373,級距!$A:$K,9,FALSE)</f>
        <v>8</v>
      </c>
      <c r="D373" s="2">
        <f>VLOOKUP($A373,級距!A:K,10,FALSE)</f>
        <v>5</v>
      </c>
      <c r="E373" s="2">
        <f>VLOOKUP($A373,級距!A:K,11,FALSE)</f>
        <v>1</v>
      </c>
      <c r="F373" s="2">
        <f t="shared" si="5"/>
        <v>1</v>
      </c>
    </row>
    <row r="374" spans="1:6" x14ac:dyDescent="0.25">
      <c r="A374" s="35">
        <v>44608</v>
      </c>
      <c r="B374" s="20">
        <v>-557</v>
      </c>
      <c r="C374" s="2">
        <f>VLOOKUP($A374,級距!$A:$K,9,FALSE)</f>
        <v>9</v>
      </c>
      <c r="D374" s="2">
        <f>VLOOKUP($A374,級距!A:K,10,FALSE)</f>
        <v>8</v>
      </c>
      <c r="E374" s="2">
        <f>VLOOKUP($A374,級距!A:K,11,FALSE)</f>
        <v>4</v>
      </c>
      <c r="F374" s="2">
        <f t="shared" si="5"/>
        <v>1</v>
      </c>
    </row>
    <row r="375" spans="1:6" x14ac:dyDescent="0.25">
      <c r="A375" s="35">
        <v>44607</v>
      </c>
      <c r="B375" s="20">
        <v>4859</v>
      </c>
      <c r="C375" s="2">
        <f>VLOOKUP($A375,級距!$A:$K,9,FALSE)</f>
        <v>8</v>
      </c>
      <c r="D375" s="2">
        <f>VLOOKUP($A375,級距!A:K,10,FALSE)</f>
        <v>3</v>
      </c>
      <c r="E375" s="2">
        <f>VLOOKUP($A375,級距!A:K,11,FALSE)</f>
        <v>1</v>
      </c>
      <c r="F375" s="2">
        <f t="shared" si="5"/>
        <v>1</v>
      </c>
    </row>
    <row r="376" spans="1:6" x14ac:dyDescent="0.25">
      <c r="A376" s="35">
        <v>44601</v>
      </c>
      <c r="B376" s="20">
        <v>465</v>
      </c>
      <c r="C376" s="2">
        <f>VLOOKUP($A376,級距!$A:$K,9,FALSE)</f>
        <v>5</v>
      </c>
      <c r="D376" s="2">
        <f>VLOOKUP($A376,級距!A:K,10,FALSE)</f>
        <v>4</v>
      </c>
      <c r="E376" s="2">
        <f>VLOOKUP($A376,級距!A:K,11,FALSE)</f>
        <v>2</v>
      </c>
      <c r="F376" s="2">
        <f t="shared" si="5"/>
        <v>1</v>
      </c>
    </row>
    <row r="377" spans="1:6" x14ac:dyDescent="0.25">
      <c r="A377" s="35">
        <v>44596</v>
      </c>
      <c r="B377" s="20">
        <v>-1000</v>
      </c>
      <c r="C377" s="2">
        <f>VLOOKUP($A377,級距!$A:$K,9,FALSE)</f>
        <v>7</v>
      </c>
      <c r="D377" s="2">
        <f>VLOOKUP($A377,級距!A:K,10,FALSE)</f>
        <v>1</v>
      </c>
      <c r="E377" s="2">
        <f>VLOOKUP($A377,級距!A:K,11,FALSE)</f>
        <v>1</v>
      </c>
      <c r="F377" s="2">
        <f t="shared" si="5"/>
        <v>1</v>
      </c>
    </row>
    <row r="378" spans="1:6" x14ac:dyDescent="0.25">
      <c r="A378" s="35">
        <v>44593</v>
      </c>
      <c r="B378" s="20">
        <v>-1000</v>
      </c>
      <c r="C378" s="2">
        <f>VLOOKUP($A378,級距!$A:$K,9,FALSE)</f>
        <v>8</v>
      </c>
      <c r="D378" s="2">
        <f>VLOOKUP($A378,級距!A:K,10,FALSE)</f>
        <v>3</v>
      </c>
      <c r="E378" s="2">
        <f>VLOOKUP($A378,級距!A:K,11,FALSE)</f>
        <v>1</v>
      </c>
      <c r="F378" s="2">
        <f t="shared" si="5"/>
        <v>1</v>
      </c>
    </row>
    <row r="379" spans="1:6" x14ac:dyDescent="0.25">
      <c r="A379" s="35">
        <v>44592</v>
      </c>
      <c r="B379" s="20">
        <v>28</v>
      </c>
      <c r="C379" s="2">
        <f>VLOOKUP($A379,級距!$A:$K,9,FALSE)</f>
        <v>5</v>
      </c>
      <c r="D379" s="2">
        <f>VLOOKUP($A379,級距!A:K,10,FALSE)</f>
        <v>8</v>
      </c>
      <c r="E379" s="2">
        <f>VLOOKUP($A379,級距!A:K,11,FALSE)</f>
        <v>3</v>
      </c>
      <c r="F379" s="2">
        <f t="shared" si="5"/>
        <v>1</v>
      </c>
    </row>
    <row r="380" spans="1:6" x14ac:dyDescent="0.25">
      <c r="A380" s="35">
        <v>44589</v>
      </c>
      <c r="B380" s="20">
        <v>-1000</v>
      </c>
      <c r="C380" s="2">
        <f>VLOOKUP($A380,級距!$A:$K,9,FALSE)</f>
        <v>10</v>
      </c>
      <c r="D380" s="2">
        <f>VLOOKUP($A380,級距!A:K,10,FALSE)</f>
        <v>9</v>
      </c>
      <c r="E380" s="2">
        <f>VLOOKUP($A380,級距!A:K,11,FALSE)</f>
        <v>4</v>
      </c>
      <c r="F380" s="2">
        <f t="shared" si="5"/>
        <v>1</v>
      </c>
    </row>
    <row r="381" spans="1:6" x14ac:dyDescent="0.25">
      <c r="A381" s="35">
        <v>44586</v>
      </c>
      <c r="B381" s="20">
        <v>1114</v>
      </c>
      <c r="C381" s="2">
        <f>VLOOKUP($A381,級距!$A:$K,9,FALSE)</f>
        <v>10</v>
      </c>
      <c r="D381" s="2">
        <f>VLOOKUP($A381,級距!A:K,10,FALSE)</f>
        <v>2</v>
      </c>
      <c r="E381" s="2">
        <f>VLOOKUP($A381,級距!A:K,11,FALSE)</f>
        <v>1</v>
      </c>
      <c r="F381" s="2">
        <f t="shared" si="5"/>
        <v>1</v>
      </c>
    </row>
    <row r="382" spans="1:6" x14ac:dyDescent="0.25">
      <c r="A382" s="35">
        <v>44578</v>
      </c>
      <c r="B382" s="20">
        <v>455</v>
      </c>
      <c r="C382" s="2">
        <f>VLOOKUP($A382,級距!$A:$K,9,FALSE)</f>
        <v>3</v>
      </c>
      <c r="D382" s="2">
        <f>VLOOKUP($A382,級距!A:K,10,FALSE)</f>
        <v>9</v>
      </c>
      <c r="E382" s="2">
        <f>VLOOKUP($A382,級距!A:K,11,FALSE)</f>
        <v>3</v>
      </c>
      <c r="F382" s="2">
        <f t="shared" si="5"/>
        <v>1</v>
      </c>
    </row>
    <row r="383" spans="1:6" x14ac:dyDescent="0.25">
      <c r="A383" s="35">
        <v>44575</v>
      </c>
      <c r="B383" s="20">
        <v>833</v>
      </c>
      <c r="C383" s="2">
        <f>VLOOKUP($A383,級距!$A:$K,9,FALSE)</f>
        <v>5</v>
      </c>
      <c r="D383" s="2">
        <f>VLOOKUP($A383,級距!A:K,10,FALSE)</f>
        <v>2</v>
      </c>
      <c r="E383" s="2">
        <f>VLOOKUP($A383,級距!A:K,11,FALSE)</f>
        <v>2</v>
      </c>
      <c r="F383" s="2">
        <f t="shared" si="5"/>
        <v>1</v>
      </c>
    </row>
    <row r="384" spans="1:6" x14ac:dyDescent="0.25">
      <c r="A384" s="35">
        <v>44572</v>
      </c>
      <c r="B384" s="20">
        <v>168</v>
      </c>
      <c r="C384" s="2">
        <f>VLOOKUP($A384,級距!$A:$K,9,FALSE)</f>
        <v>4</v>
      </c>
      <c r="D384" s="2">
        <f>VLOOKUP($A384,級距!A:K,10,FALSE)</f>
        <v>6</v>
      </c>
      <c r="E384" s="2">
        <f>VLOOKUP($A384,級距!A:K,11,FALSE)</f>
        <v>2</v>
      </c>
      <c r="F384" s="2">
        <f t="shared" si="5"/>
        <v>1</v>
      </c>
    </row>
    <row r="385" spans="1:6" x14ac:dyDescent="0.25">
      <c r="A385" s="35">
        <v>44571</v>
      </c>
      <c r="B385" s="20">
        <v>533</v>
      </c>
      <c r="C385" s="2">
        <f>VLOOKUP($A385,級距!$A:$K,9,FALSE)</f>
        <v>5</v>
      </c>
      <c r="D385" s="2">
        <f>VLOOKUP($A385,級距!A:K,10,FALSE)</f>
        <v>8</v>
      </c>
      <c r="E385" s="2">
        <f>VLOOKUP($A385,級距!A:K,11,FALSE)</f>
        <v>3</v>
      </c>
      <c r="F385" s="2">
        <f t="shared" si="5"/>
        <v>1</v>
      </c>
    </row>
    <row r="386" spans="1:6" x14ac:dyDescent="0.25">
      <c r="A386" s="35">
        <v>44566</v>
      </c>
      <c r="B386" s="20">
        <v>620</v>
      </c>
      <c r="C386" s="2">
        <f>VLOOKUP($A386,級距!$A:$K,9,FALSE)</f>
        <v>5</v>
      </c>
      <c r="D386" s="2">
        <f>VLOOKUP($A386,級距!A:K,10,FALSE)</f>
        <v>1</v>
      </c>
      <c r="E386" s="2">
        <f>VLOOKUP($A386,級距!A:K,11,FALSE)</f>
        <v>2</v>
      </c>
      <c r="F386" s="2">
        <f t="shared" si="5"/>
        <v>1</v>
      </c>
    </row>
    <row r="387" spans="1:6" x14ac:dyDescent="0.25">
      <c r="A387" s="35">
        <v>44565</v>
      </c>
      <c r="B387" s="20">
        <v>1285</v>
      </c>
      <c r="C387" s="2">
        <f>VLOOKUP($A387,級距!$A:$K,9,FALSE)</f>
        <v>7</v>
      </c>
      <c r="D387" s="2">
        <f>VLOOKUP($A387,級距!A:K,10,FALSE)</f>
        <v>2</v>
      </c>
      <c r="E387" s="2">
        <f>VLOOKUP($A387,級距!A:K,11,FALSE)</f>
        <v>1</v>
      </c>
      <c r="F387" s="2">
        <f t="shared" ref="F387:F450" si="6">IF(B387&lt;&gt;0,1,0)</f>
        <v>1</v>
      </c>
    </row>
    <row r="388" spans="1:6" x14ac:dyDescent="0.25">
      <c r="A388" s="35">
        <v>44561</v>
      </c>
      <c r="B388" s="20">
        <v>-208</v>
      </c>
      <c r="C388" s="2">
        <f>VLOOKUP($A388,級距!$A:$K,9,FALSE)</f>
        <v>8</v>
      </c>
      <c r="D388" s="2">
        <f>VLOOKUP($A388,級距!A:K,10,FALSE)</f>
        <v>10</v>
      </c>
      <c r="E388" s="2">
        <f>VLOOKUP($A388,級距!A:K,11,FALSE)</f>
        <v>4</v>
      </c>
      <c r="F388" s="2">
        <f t="shared" si="6"/>
        <v>1</v>
      </c>
    </row>
    <row r="389" spans="1:6" x14ac:dyDescent="0.25">
      <c r="A389" s="35">
        <v>44560</v>
      </c>
      <c r="B389" s="20">
        <v>-275</v>
      </c>
      <c r="C389" s="2">
        <f>VLOOKUP($A389,級距!$A:$K,9,FALSE)</f>
        <v>5</v>
      </c>
      <c r="D389" s="2">
        <f>VLOOKUP($A389,級距!A:K,10,FALSE)</f>
        <v>5</v>
      </c>
      <c r="E389" s="2">
        <f>VLOOKUP($A389,級距!A:K,11,FALSE)</f>
        <v>2</v>
      </c>
      <c r="F389" s="2">
        <f t="shared" si="6"/>
        <v>1</v>
      </c>
    </row>
    <row r="390" spans="1:6" x14ac:dyDescent="0.25">
      <c r="A390" s="35">
        <v>44558</v>
      </c>
      <c r="B390" s="20">
        <v>739</v>
      </c>
      <c r="C390" s="2">
        <f>VLOOKUP($A390,級距!$A:$K,9,FALSE)</f>
        <v>2</v>
      </c>
      <c r="D390" s="2">
        <f>VLOOKUP($A390,級距!A:K,10,FALSE)</f>
        <v>6</v>
      </c>
      <c r="E390" s="2">
        <f>VLOOKUP($A390,級距!A:K,11,FALSE)</f>
        <v>2</v>
      </c>
      <c r="F390" s="2">
        <f t="shared" si="6"/>
        <v>1</v>
      </c>
    </row>
    <row r="391" spans="1:6" x14ac:dyDescent="0.25">
      <c r="A391" s="35">
        <v>44557</v>
      </c>
      <c r="B391" s="20">
        <v>515</v>
      </c>
      <c r="C391" s="2">
        <f>VLOOKUP($A391,級距!$A:$K,9,FALSE)</f>
        <v>10</v>
      </c>
      <c r="D391" s="2">
        <f>VLOOKUP($A391,級距!A:K,10,FALSE)</f>
        <v>4</v>
      </c>
      <c r="E391" s="2">
        <f>VLOOKUP($A391,級距!A:K,11,FALSE)</f>
        <v>1</v>
      </c>
      <c r="F391" s="2">
        <f t="shared" si="6"/>
        <v>1</v>
      </c>
    </row>
    <row r="392" spans="1:6" x14ac:dyDescent="0.25">
      <c r="A392" s="35">
        <v>44553</v>
      </c>
      <c r="B392" s="20">
        <v>-435</v>
      </c>
      <c r="C392" s="2">
        <f>VLOOKUP($A392,級距!$A:$K,9,FALSE)</f>
        <v>3</v>
      </c>
      <c r="D392" s="2">
        <f>VLOOKUP($A392,級距!A:K,10,FALSE)</f>
        <v>1</v>
      </c>
      <c r="E392" s="2">
        <f>VLOOKUP($A392,級距!A:K,11,FALSE)</f>
        <v>2</v>
      </c>
      <c r="F392" s="2">
        <f t="shared" si="6"/>
        <v>1</v>
      </c>
    </row>
    <row r="393" spans="1:6" x14ac:dyDescent="0.25">
      <c r="A393" s="35">
        <v>44552</v>
      </c>
      <c r="B393" s="20">
        <v>688</v>
      </c>
      <c r="C393" s="2">
        <f>VLOOKUP($A393,級距!$A:$K,9,FALSE)</f>
        <v>5</v>
      </c>
      <c r="D393" s="2">
        <f>VLOOKUP($A393,級距!A:K,10,FALSE)</f>
        <v>2</v>
      </c>
      <c r="E393" s="2">
        <f>VLOOKUP($A393,級距!A:K,11,FALSE)</f>
        <v>2</v>
      </c>
      <c r="F393" s="2">
        <f t="shared" si="6"/>
        <v>1</v>
      </c>
    </row>
    <row r="394" spans="1:6" x14ac:dyDescent="0.25">
      <c r="A394" s="35">
        <v>44544</v>
      </c>
      <c r="B394" s="20">
        <v>-130</v>
      </c>
      <c r="C394" s="2">
        <f>VLOOKUP($A394,級距!$A:$K,9,FALSE)</f>
        <v>6</v>
      </c>
      <c r="D394" s="2">
        <f>VLOOKUP($A394,級距!A:K,10,FALSE)</f>
        <v>4</v>
      </c>
      <c r="E394" s="2">
        <f>VLOOKUP($A394,級距!A:K,11,FALSE)</f>
        <v>1</v>
      </c>
      <c r="F394" s="2">
        <f t="shared" si="6"/>
        <v>1</v>
      </c>
    </row>
    <row r="395" spans="1:6" x14ac:dyDescent="0.25">
      <c r="A395" s="35">
        <v>44543</v>
      </c>
      <c r="B395" s="20">
        <v>-1855</v>
      </c>
      <c r="C395" s="2">
        <f>VLOOKUP($A395,級距!$A:$K,9,FALSE)</f>
        <v>3</v>
      </c>
      <c r="D395" s="2">
        <f>VLOOKUP($A395,級距!A:K,10,FALSE)</f>
        <v>4</v>
      </c>
      <c r="E395" s="2">
        <f>VLOOKUP($A395,級距!A:K,11,FALSE)</f>
        <v>2</v>
      </c>
      <c r="F395" s="2">
        <f t="shared" si="6"/>
        <v>1</v>
      </c>
    </row>
    <row r="396" spans="1:6" x14ac:dyDescent="0.25">
      <c r="A396" s="35">
        <v>44538</v>
      </c>
      <c r="B396" s="20">
        <v>457</v>
      </c>
      <c r="C396" s="2">
        <f>VLOOKUP($A396,級距!$A:$K,9,FALSE)</f>
        <v>6</v>
      </c>
      <c r="D396" s="2">
        <f>VLOOKUP($A396,級距!A:K,10,FALSE)</f>
        <v>9</v>
      </c>
      <c r="E396" s="2">
        <f>VLOOKUP($A396,級距!A:K,11,FALSE)</f>
        <v>4</v>
      </c>
      <c r="F396" s="2">
        <f t="shared" si="6"/>
        <v>1</v>
      </c>
    </row>
    <row r="397" spans="1:6" x14ac:dyDescent="0.25">
      <c r="A397" s="35">
        <v>44532</v>
      </c>
      <c r="B397" s="20">
        <v>1145</v>
      </c>
      <c r="C397" s="2">
        <f>VLOOKUP($A397,級距!$A:$K,9,FALSE)</f>
        <v>8</v>
      </c>
      <c r="D397" s="2">
        <f>VLOOKUP($A397,級距!A:K,10,FALSE)</f>
        <v>8</v>
      </c>
      <c r="E397" s="2">
        <f>VLOOKUP($A397,級距!A:K,11,FALSE)</f>
        <v>4</v>
      </c>
      <c r="F397" s="2">
        <f t="shared" si="6"/>
        <v>1</v>
      </c>
    </row>
    <row r="398" spans="1:6" x14ac:dyDescent="0.25">
      <c r="A398" s="35">
        <v>44525</v>
      </c>
      <c r="B398" s="20">
        <v>45</v>
      </c>
      <c r="C398" s="2">
        <f>VLOOKUP($A398,級距!$A:$K,9,FALSE)</f>
        <v>5</v>
      </c>
      <c r="D398" s="2">
        <f>VLOOKUP($A398,級距!A:K,10,FALSE)</f>
        <v>7</v>
      </c>
      <c r="E398" s="2">
        <f>VLOOKUP($A398,級距!A:K,11,FALSE)</f>
        <v>3</v>
      </c>
      <c r="F398" s="2">
        <f t="shared" si="6"/>
        <v>1</v>
      </c>
    </row>
    <row r="399" spans="1:6" x14ac:dyDescent="0.25">
      <c r="A399" s="35">
        <v>44523</v>
      </c>
      <c r="B399" s="20">
        <v>437</v>
      </c>
      <c r="C399" s="2">
        <f>VLOOKUP($A399,級距!$A:$K,9,FALSE)</f>
        <v>9</v>
      </c>
      <c r="D399" s="2">
        <f>VLOOKUP($A399,級距!A:K,10,FALSE)</f>
        <v>3</v>
      </c>
      <c r="E399" s="2">
        <f>VLOOKUP($A399,級距!A:K,11,FALSE)</f>
        <v>1</v>
      </c>
      <c r="F399" s="2">
        <f t="shared" si="6"/>
        <v>1</v>
      </c>
    </row>
    <row r="400" spans="1:6" x14ac:dyDescent="0.25">
      <c r="A400" s="35">
        <v>44509</v>
      </c>
      <c r="B400" s="20">
        <v>-1000</v>
      </c>
      <c r="C400" s="2">
        <f>VLOOKUP($A400,級距!$A:$K,9,FALSE)</f>
        <v>4</v>
      </c>
      <c r="D400" s="2">
        <f>VLOOKUP($A400,級距!A:K,10,FALSE)</f>
        <v>7</v>
      </c>
      <c r="E400" s="2">
        <f>VLOOKUP($A400,級距!A:K,11,FALSE)</f>
        <v>3</v>
      </c>
      <c r="F400" s="2">
        <f t="shared" si="6"/>
        <v>1</v>
      </c>
    </row>
    <row r="401" spans="1:6" x14ac:dyDescent="0.25">
      <c r="A401" s="35">
        <v>44501</v>
      </c>
      <c r="B401" s="20">
        <v>1956</v>
      </c>
      <c r="C401" s="2">
        <f>VLOOKUP($A401,級距!$A:$K,9,FALSE)</f>
        <v>6</v>
      </c>
      <c r="D401" s="2">
        <f>VLOOKUP($A401,級距!A:K,10,FALSE)</f>
        <v>3</v>
      </c>
      <c r="E401" s="2">
        <f>VLOOKUP($A401,級距!A:K,11,FALSE)</f>
        <v>1</v>
      </c>
      <c r="F401" s="2">
        <f t="shared" si="6"/>
        <v>1</v>
      </c>
    </row>
    <row r="402" spans="1:6" x14ac:dyDescent="0.25">
      <c r="A402" s="35">
        <v>44498</v>
      </c>
      <c r="B402" s="20">
        <v>-1000</v>
      </c>
      <c r="C402" s="2">
        <f>VLOOKUP($A402,級距!$A:$K,9,FALSE)</f>
        <v>10</v>
      </c>
      <c r="D402" s="2">
        <f>VLOOKUP($A402,級距!A:K,10,FALSE)</f>
        <v>3</v>
      </c>
      <c r="E402" s="2">
        <f>VLOOKUP($A402,級距!A:K,11,FALSE)</f>
        <v>1</v>
      </c>
      <c r="F402" s="2">
        <f t="shared" si="6"/>
        <v>1</v>
      </c>
    </row>
    <row r="403" spans="1:6" x14ac:dyDescent="0.25">
      <c r="A403" s="35">
        <v>44487</v>
      </c>
      <c r="B403" s="20">
        <v>-310</v>
      </c>
      <c r="C403" s="2">
        <f>VLOOKUP($A403,級距!$A:$K,9,FALSE)</f>
        <v>2</v>
      </c>
      <c r="D403" s="2">
        <f>VLOOKUP($A403,級距!A:K,10,FALSE)</f>
        <v>3</v>
      </c>
      <c r="E403" s="2">
        <f>VLOOKUP($A403,級距!A:K,11,FALSE)</f>
        <v>2</v>
      </c>
      <c r="F403" s="2">
        <f t="shared" si="6"/>
        <v>1</v>
      </c>
    </row>
    <row r="404" spans="1:6" x14ac:dyDescent="0.25">
      <c r="A404" s="35">
        <v>44483</v>
      </c>
      <c r="B404" s="20">
        <v>1020</v>
      </c>
      <c r="C404" s="2">
        <f>VLOOKUP($A404,級距!$A:$K,9,FALSE)</f>
        <v>1</v>
      </c>
      <c r="D404" s="2">
        <f>VLOOKUP($A404,級距!A:K,10,FALSE)</f>
        <v>8</v>
      </c>
      <c r="E404" s="2">
        <f>VLOOKUP($A404,級距!A:K,11,FALSE)</f>
        <v>3</v>
      </c>
      <c r="F404" s="2">
        <f t="shared" si="6"/>
        <v>1</v>
      </c>
    </row>
    <row r="405" spans="1:6" x14ac:dyDescent="0.25">
      <c r="A405" s="35">
        <v>44480</v>
      </c>
      <c r="B405" s="20">
        <v>648</v>
      </c>
      <c r="C405" s="2">
        <f>VLOOKUP($A405,級距!$A:$K,9,FALSE)</f>
        <v>8</v>
      </c>
      <c r="D405" s="2">
        <f>VLOOKUP($A405,級距!A:K,10,FALSE)</f>
        <v>8</v>
      </c>
      <c r="E405" s="2">
        <f>VLOOKUP($A405,級距!A:K,11,FALSE)</f>
        <v>4</v>
      </c>
      <c r="F405" s="2">
        <f t="shared" si="6"/>
        <v>1</v>
      </c>
    </row>
    <row r="406" spans="1:6" x14ac:dyDescent="0.25">
      <c r="A406" s="35">
        <v>44477</v>
      </c>
      <c r="B406" s="20">
        <v>-20</v>
      </c>
      <c r="C406" s="2">
        <f>VLOOKUP($A406,級距!$A:$K,9,FALSE)</f>
        <v>5</v>
      </c>
      <c r="D406" s="2">
        <f>VLOOKUP($A406,級距!A:K,10,FALSE)</f>
        <v>4</v>
      </c>
      <c r="E406" s="2">
        <f>VLOOKUP($A406,級距!A:K,11,FALSE)</f>
        <v>2</v>
      </c>
      <c r="F406" s="2">
        <f t="shared" si="6"/>
        <v>1</v>
      </c>
    </row>
    <row r="407" spans="1:6" x14ac:dyDescent="0.25">
      <c r="A407" s="35">
        <v>44476</v>
      </c>
      <c r="B407" s="20">
        <v>-236</v>
      </c>
      <c r="C407" s="2">
        <f>VLOOKUP($A407,級距!$A:$K,9,FALSE)</f>
        <v>3</v>
      </c>
      <c r="D407" s="2">
        <f>VLOOKUP($A407,級距!A:K,10,FALSE)</f>
        <v>7</v>
      </c>
      <c r="E407" s="2">
        <f>VLOOKUP($A407,級距!A:K,11,FALSE)</f>
        <v>3</v>
      </c>
      <c r="F407" s="2">
        <f t="shared" si="6"/>
        <v>1</v>
      </c>
    </row>
    <row r="408" spans="1:6" x14ac:dyDescent="0.25">
      <c r="A408" s="35">
        <v>44474</v>
      </c>
      <c r="B408" s="20">
        <v>1396</v>
      </c>
      <c r="C408" s="2">
        <f>VLOOKUP($A408,級距!$A:$K,9,FALSE)</f>
        <v>2</v>
      </c>
      <c r="D408" s="2">
        <f>VLOOKUP($A408,級距!A:K,10,FALSE)</f>
        <v>4</v>
      </c>
      <c r="E408" s="2">
        <f>VLOOKUP($A408,級距!A:K,11,FALSE)</f>
        <v>2</v>
      </c>
      <c r="F408" s="2">
        <f t="shared" si="6"/>
        <v>1</v>
      </c>
    </row>
    <row r="409" spans="1:6" x14ac:dyDescent="0.25">
      <c r="A409" s="35">
        <v>44469</v>
      </c>
      <c r="B409" s="20">
        <v>-1000</v>
      </c>
      <c r="C409" s="2">
        <f>VLOOKUP($A409,級距!$A:$K,9,FALSE)</f>
        <v>3</v>
      </c>
      <c r="D409" s="2">
        <f>VLOOKUP($A409,級距!A:K,10,FALSE)</f>
        <v>2</v>
      </c>
      <c r="E409" s="2">
        <f>VLOOKUP($A409,級距!A:K,11,FALSE)</f>
        <v>2</v>
      </c>
      <c r="F409" s="2">
        <f t="shared" si="6"/>
        <v>1</v>
      </c>
    </row>
    <row r="410" spans="1:6" x14ac:dyDescent="0.25">
      <c r="A410" s="35">
        <v>44463</v>
      </c>
      <c r="B410" s="20">
        <v>-1000</v>
      </c>
      <c r="C410" s="2">
        <f>VLOOKUP($A410,級距!$A:$K,9,FALSE)</f>
        <v>3</v>
      </c>
      <c r="D410" s="2">
        <f>VLOOKUP($A410,級距!A:K,10,FALSE)</f>
        <v>6</v>
      </c>
      <c r="E410" s="2">
        <f>VLOOKUP($A410,級距!A:K,11,FALSE)</f>
        <v>2</v>
      </c>
      <c r="F410" s="2">
        <f t="shared" si="6"/>
        <v>1</v>
      </c>
    </row>
    <row r="411" spans="1:6" x14ac:dyDescent="0.25">
      <c r="A411" s="35">
        <v>44462</v>
      </c>
      <c r="B411" s="20">
        <v>765</v>
      </c>
      <c r="C411" s="2">
        <f>VLOOKUP($A411,級距!$A:$K,9,FALSE)</f>
        <v>5</v>
      </c>
      <c r="D411" s="2">
        <f>VLOOKUP($A411,級距!A:K,10,FALSE)</f>
        <v>9</v>
      </c>
      <c r="E411" s="2">
        <f>VLOOKUP($A411,級距!A:K,11,FALSE)</f>
        <v>3</v>
      </c>
      <c r="F411" s="2">
        <f t="shared" si="6"/>
        <v>1</v>
      </c>
    </row>
    <row r="412" spans="1:6" x14ac:dyDescent="0.25">
      <c r="A412" s="35">
        <v>44461</v>
      </c>
      <c r="B412" s="20">
        <v>-359</v>
      </c>
      <c r="C412" s="2">
        <f>VLOOKUP($A412,級距!$A:$K,9,FALSE)</f>
        <v>3</v>
      </c>
      <c r="D412" s="2">
        <f>VLOOKUP($A412,級距!A:K,10,FALSE)</f>
        <v>4</v>
      </c>
      <c r="E412" s="2">
        <f>VLOOKUP($A412,級距!A:K,11,FALSE)</f>
        <v>2</v>
      </c>
      <c r="F412" s="2">
        <f t="shared" si="6"/>
        <v>1</v>
      </c>
    </row>
    <row r="413" spans="1:6" x14ac:dyDescent="0.25">
      <c r="A413" s="35">
        <v>44455</v>
      </c>
      <c r="B413" s="20">
        <v>710</v>
      </c>
      <c r="C413" s="2">
        <f>VLOOKUP($A413,級距!$A:$K,9,FALSE)</f>
        <v>2</v>
      </c>
      <c r="D413" s="2">
        <f>VLOOKUP($A413,級距!A:K,10,FALSE)</f>
        <v>1</v>
      </c>
      <c r="E413" s="2">
        <f>VLOOKUP($A413,級距!A:K,11,FALSE)</f>
        <v>2</v>
      </c>
      <c r="F413" s="2">
        <f t="shared" si="6"/>
        <v>1</v>
      </c>
    </row>
    <row r="414" spans="1:6" x14ac:dyDescent="0.25">
      <c r="A414" s="35">
        <v>44453</v>
      </c>
      <c r="B414" s="20">
        <v>-521</v>
      </c>
      <c r="C414" s="2">
        <f>VLOOKUP($A414,級距!$A:$K,9,FALSE)</f>
        <v>1</v>
      </c>
      <c r="D414" s="2">
        <f>VLOOKUP($A414,級距!A:K,10,FALSE)</f>
        <v>6</v>
      </c>
      <c r="E414" s="2">
        <f>VLOOKUP($A414,級距!A:K,11,FALSE)</f>
        <v>2</v>
      </c>
      <c r="F414" s="2">
        <f t="shared" si="6"/>
        <v>1</v>
      </c>
    </row>
    <row r="415" spans="1:6" x14ac:dyDescent="0.25">
      <c r="A415" s="35">
        <v>44448</v>
      </c>
      <c r="B415" s="20">
        <v>200</v>
      </c>
      <c r="C415" s="2">
        <f>VLOOKUP($A415,級距!$A:$K,9,FALSE)</f>
        <v>1</v>
      </c>
      <c r="D415" s="2">
        <f>VLOOKUP($A415,級距!A:K,10,FALSE)</f>
        <v>5</v>
      </c>
      <c r="E415" s="2">
        <f>VLOOKUP($A415,級距!A:K,11,FALSE)</f>
        <v>2</v>
      </c>
      <c r="F415" s="2">
        <f t="shared" si="6"/>
        <v>1</v>
      </c>
    </row>
    <row r="416" spans="1:6" x14ac:dyDescent="0.25">
      <c r="A416" s="35">
        <v>44447</v>
      </c>
      <c r="B416" s="20">
        <v>-1000</v>
      </c>
      <c r="C416" s="2">
        <f>VLOOKUP($A416,級距!$A:$K,9,FALSE)</f>
        <v>1</v>
      </c>
      <c r="D416" s="2">
        <f>VLOOKUP($A416,級距!A:K,10,FALSE)</f>
        <v>1</v>
      </c>
      <c r="E416" s="2">
        <f>VLOOKUP($A416,級距!A:K,11,FALSE)</f>
        <v>2</v>
      </c>
      <c r="F416" s="2">
        <f t="shared" si="6"/>
        <v>1</v>
      </c>
    </row>
    <row r="417" spans="1:6" x14ac:dyDescent="0.25">
      <c r="A417" s="35">
        <v>44446</v>
      </c>
      <c r="B417" s="20">
        <v>-1005</v>
      </c>
      <c r="C417" s="2">
        <f>VLOOKUP($A417,級距!$A:$K,9,FALSE)</f>
        <v>6</v>
      </c>
      <c r="D417" s="2">
        <f>VLOOKUP($A417,級距!A:K,10,FALSE)</f>
        <v>6</v>
      </c>
      <c r="E417" s="2">
        <f>VLOOKUP($A417,級距!A:K,11,FALSE)</f>
        <v>1</v>
      </c>
      <c r="F417" s="2">
        <f t="shared" si="6"/>
        <v>1</v>
      </c>
    </row>
    <row r="418" spans="1:6" x14ac:dyDescent="0.25">
      <c r="A418" s="35">
        <v>44442</v>
      </c>
      <c r="B418" s="20">
        <v>190</v>
      </c>
      <c r="C418" s="2">
        <f>VLOOKUP($A418,級距!$A:$K,9,FALSE)</f>
        <v>4</v>
      </c>
      <c r="D418" s="2">
        <f>VLOOKUP($A418,級距!A:K,10,FALSE)</f>
        <v>4</v>
      </c>
      <c r="E418" s="2">
        <f>VLOOKUP($A418,級距!A:K,11,FALSE)</f>
        <v>2</v>
      </c>
      <c r="F418" s="2">
        <f t="shared" si="6"/>
        <v>1</v>
      </c>
    </row>
    <row r="419" spans="1:6" x14ac:dyDescent="0.25">
      <c r="A419" s="35">
        <v>44441</v>
      </c>
      <c r="B419" s="20">
        <v>428</v>
      </c>
      <c r="C419" s="2">
        <f>VLOOKUP($A419,級距!$A:$K,9,FALSE)</f>
        <v>5</v>
      </c>
      <c r="D419" s="2">
        <f>VLOOKUP($A419,級距!A:K,10,FALSE)</f>
        <v>8</v>
      </c>
      <c r="E419" s="2">
        <f>VLOOKUP($A419,級距!A:K,11,FALSE)</f>
        <v>3</v>
      </c>
      <c r="F419" s="2">
        <f t="shared" si="6"/>
        <v>1</v>
      </c>
    </row>
    <row r="420" spans="1:6" x14ac:dyDescent="0.25">
      <c r="A420" s="35">
        <v>44439</v>
      </c>
      <c r="B420" s="20">
        <v>1221</v>
      </c>
      <c r="C420" s="2">
        <f>VLOOKUP($A420,級距!$A:$K,9,FALSE)</f>
        <v>3</v>
      </c>
      <c r="D420" s="2">
        <f>VLOOKUP($A420,級距!A:K,10,FALSE)</f>
        <v>6</v>
      </c>
      <c r="E420" s="2">
        <f>VLOOKUP($A420,級距!A:K,11,FALSE)</f>
        <v>2</v>
      </c>
      <c r="F420" s="2">
        <f t="shared" si="6"/>
        <v>1</v>
      </c>
    </row>
    <row r="421" spans="1:6" x14ac:dyDescent="0.25">
      <c r="A421" s="35">
        <v>44435</v>
      </c>
      <c r="B421" s="20">
        <v>215</v>
      </c>
      <c r="C421" s="2">
        <f>VLOOKUP($A421,級距!$A:$K,9,FALSE)</f>
        <v>5</v>
      </c>
      <c r="D421" s="2">
        <f>VLOOKUP($A421,級距!A:K,10,FALSE)</f>
        <v>2</v>
      </c>
      <c r="E421" s="2">
        <f>VLOOKUP($A421,級距!A:K,11,FALSE)</f>
        <v>2</v>
      </c>
      <c r="F421" s="2">
        <f t="shared" si="6"/>
        <v>1</v>
      </c>
    </row>
    <row r="422" spans="1:6" x14ac:dyDescent="0.25">
      <c r="A422" s="35">
        <v>44433</v>
      </c>
      <c r="B422" s="20">
        <v>-634</v>
      </c>
      <c r="C422" s="2">
        <f>VLOOKUP($A422,級距!$A:$K,9,FALSE)</f>
        <v>1</v>
      </c>
      <c r="D422" s="2">
        <f>VLOOKUP($A422,級距!A:K,10,FALSE)</f>
        <v>4</v>
      </c>
      <c r="E422" s="2">
        <f>VLOOKUP($A422,級距!A:K,11,FALSE)</f>
        <v>2</v>
      </c>
      <c r="F422" s="2">
        <f t="shared" si="6"/>
        <v>1</v>
      </c>
    </row>
    <row r="423" spans="1:6" x14ac:dyDescent="0.25">
      <c r="A423" s="35">
        <v>44432</v>
      </c>
      <c r="B423" s="20">
        <v>911</v>
      </c>
      <c r="C423" s="2">
        <f>VLOOKUP($A423,級距!$A:$K,9,FALSE)</f>
        <v>2</v>
      </c>
      <c r="D423" s="2">
        <f>VLOOKUP($A423,級距!A:K,10,FALSE)</f>
        <v>4</v>
      </c>
      <c r="E423" s="2">
        <f>VLOOKUP($A423,級距!A:K,11,FALSE)</f>
        <v>2</v>
      </c>
      <c r="F423" s="2">
        <f t="shared" si="6"/>
        <v>1</v>
      </c>
    </row>
    <row r="424" spans="1:6" x14ac:dyDescent="0.25">
      <c r="A424" s="35">
        <v>44428</v>
      </c>
      <c r="B424" s="20">
        <v>-320</v>
      </c>
      <c r="C424" s="2">
        <f>VLOOKUP($A424,級距!$A:$K,9,FALSE)</f>
        <v>7</v>
      </c>
      <c r="D424" s="2">
        <f>VLOOKUP($A424,級距!A:K,10,FALSE)</f>
        <v>1</v>
      </c>
      <c r="E424" s="2">
        <f>VLOOKUP($A424,級距!A:K,11,FALSE)</f>
        <v>1</v>
      </c>
      <c r="F424" s="2">
        <f t="shared" si="6"/>
        <v>1</v>
      </c>
    </row>
    <row r="425" spans="1:6" x14ac:dyDescent="0.25">
      <c r="A425" s="35">
        <v>44426</v>
      </c>
      <c r="B425" s="20">
        <v>-1000</v>
      </c>
      <c r="C425" s="2">
        <f>VLOOKUP($A425,級距!$A:$K,9,FALSE)</f>
        <v>1</v>
      </c>
      <c r="D425" s="2">
        <f>VLOOKUP($A425,級距!A:K,10,FALSE)</f>
        <v>2</v>
      </c>
      <c r="E425" s="2">
        <f>VLOOKUP($A425,級距!A:K,11,FALSE)</f>
        <v>2</v>
      </c>
      <c r="F425" s="2">
        <f t="shared" si="6"/>
        <v>1</v>
      </c>
    </row>
    <row r="426" spans="1:6" x14ac:dyDescent="0.25">
      <c r="A426" s="35">
        <v>44425</v>
      </c>
      <c r="B426" s="20">
        <v>434</v>
      </c>
      <c r="C426" s="2">
        <f>VLOOKUP($A426,級距!$A:$K,9,FALSE)</f>
        <v>1</v>
      </c>
      <c r="D426" s="2">
        <f>VLOOKUP($A426,級距!A:K,10,FALSE)</f>
        <v>5</v>
      </c>
      <c r="E426" s="2">
        <f>VLOOKUP($A426,級距!A:K,11,FALSE)</f>
        <v>2</v>
      </c>
      <c r="F426" s="2">
        <f t="shared" si="6"/>
        <v>1</v>
      </c>
    </row>
    <row r="427" spans="1:6" x14ac:dyDescent="0.25">
      <c r="A427" s="35">
        <v>44424</v>
      </c>
      <c r="B427" s="20">
        <v>367</v>
      </c>
      <c r="C427" s="2">
        <f>VLOOKUP($A427,級距!$A:$K,9,FALSE)</f>
        <v>5</v>
      </c>
      <c r="D427" s="2">
        <f>VLOOKUP($A427,級距!A:K,10,FALSE)</f>
        <v>6</v>
      </c>
      <c r="E427" s="2">
        <f>VLOOKUP($A427,級距!A:K,11,FALSE)</f>
        <v>2</v>
      </c>
      <c r="F427" s="2">
        <f t="shared" si="6"/>
        <v>1</v>
      </c>
    </row>
    <row r="428" spans="1:6" x14ac:dyDescent="0.25">
      <c r="A428" s="35">
        <v>44418</v>
      </c>
      <c r="B428" s="20">
        <v>-1000</v>
      </c>
      <c r="C428" s="2">
        <f>VLOOKUP($A428,級距!$A:$K,9,FALSE)</f>
        <v>5</v>
      </c>
      <c r="D428" s="2">
        <f>VLOOKUP($A428,級距!A:K,10,FALSE)</f>
        <v>8</v>
      </c>
      <c r="E428" s="2">
        <f>VLOOKUP($A428,級距!A:K,11,FALSE)</f>
        <v>3</v>
      </c>
      <c r="F428" s="2">
        <f t="shared" si="6"/>
        <v>1</v>
      </c>
    </row>
    <row r="429" spans="1:6" x14ac:dyDescent="0.25">
      <c r="A429" s="35">
        <v>44412</v>
      </c>
      <c r="B429" s="20">
        <v>201</v>
      </c>
      <c r="C429" s="2">
        <f>VLOOKUP($A429,級距!$A:$K,9,FALSE)</f>
        <v>5</v>
      </c>
      <c r="D429" s="2">
        <f>VLOOKUP($A429,級距!A:K,10,FALSE)</f>
        <v>7</v>
      </c>
      <c r="E429" s="2">
        <f>VLOOKUP($A429,級距!A:K,11,FALSE)</f>
        <v>3</v>
      </c>
      <c r="F429" s="2">
        <f t="shared" si="6"/>
        <v>1</v>
      </c>
    </row>
    <row r="430" spans="1:6" x14ac:dyDescent="0.25">
      <c r="A430" s="35">
        <v>44411</v>
      </c>
      <c r="B430" s="20">
        <v>1709</v>
      </c>
      <c r="C430" s="2">
        <f>VLOOKUP($A430,級距!$A:$K,9,FALSE)</f>
        <v>4</v>
      </c>
      <c r="D430" s="2">
        <f>VLOOKUP($A430,級距!A:K,10,FALSE)</f>
        <v>9</v>
      </c>
      <c r="E430" s="2">
        <f>VLOOKUP($A430,級距!A:K,11,FALSE)</f>
        <v>3</v>
      </c>
      <c r="F430" s="2">
        <f t="shared" si="6"/>
        <v>1</v>
      </c>
    </row>
    <row r="431" spans="1:6" x14ac:dyDescent="0.25">
      <c r="A431" s="35">
        <v>44407</v>
      </c>
      <c r="B431" s="20">
        <v>-64</v>
      </c>
      <c r="C431" s="2">
        <f>VLOOKUP($A431,級距!$A:$K,9,FALSE)</f>
        <v>3</v>
      </c>
      <c r="D431" s="2">
        <f>VLOOKUP($A431,級距!A:K,10,FALSE)</f>
        <v>6</v>
      </c>
      <c r="E431" s="2">
        <f>VLOOKUP($A431,級距!A:K,11,FALSE)</f>
        <v>2</v>
      </c>
      <c r="F431" s="2">
        <f t="shared" si="6"/>
        <v>1</v>
      </c>
    </row>
    <row r="432" spans="1:6" x14ac:dyDescent="0.25">
      <c r="A432" s="35">
        <v>44406</v>
      </c>
      <c r="B432" s="20">
        <v>25</v>
      </c>
      <c r="C432" s="2">
        <f>VLOOKUP($A432,級距!$A:$K,9,FALSE)</f>
        <v>2</v>
      </c>
      <c r="D432" s="2">
        <f>VLOOKUP($A432,級距!A:K,10,FALSE)</f>
        <v>10</v>
      </c>
      <c r="E432" s="2">
        <f>VLOOKUP($A432,級距!A:K,11,FALSE)</f>
        <v>3</v>
      </c>
      <c r="F432" s="2">
        <f t="shared" si="6"/>
        <v>1</v>
      </c>
    </row>
    <row r="433" spans="1:6" x14ac:dyDescent="0.25">
      <c r="A433" s="35">
        <v>44400</v>
      </c>
      <c r="B433" s="20">
        <v>223</v>
      </c>
      <c r="C433" s="2">
        <f>VLOOKUP($A433,級距!$A:$K,9,FALSE)</f>
        <v>5</v>
      </c>
      <c r="D433" s="2">
        <f>VLOOKUP($A433,級距!A:K,10,FALSE)</f>
        <v>2</v>
      </c>
      <c r="E433" s="2">
        <f>VLOOKUP($A433,級距!A:K,11,FALSE)</f>
        <v>2</v>
      </c>
      <c r="F433" s="2">
        <f t="shared" si="6"/>
        <v>1</v>
      </c>
    </row>
    <row r="434" spans="1:6" x14ac:dyDescent="0.25">
      <c r="A434" s="35">
        <v>44392</v>
      </c>
      <c r="B434" s="20">
        <v>369</v>
      </c>
      <c r="C434" s="2">
        <f>VLOOKUP($A434,級距!$A:$K,9,FALSE)</f>
        <v>5</v>
      </c>
      <c r="D434" s="2">
        <f>VLOOKUP($A434,級距!A:K,10,FALSE)</f>
        <v>7</v>
      </c>
      <c r="E434" s="2">
        <f>VLOOKUP($A434,級距!A:K,11,FALSE)</f>
        <v>3</v>
      </c>
      <c r="F434" s="2">
        <f t="shared" si="6"/>
        <v>1</v>
      </c>
    </row>
    <row r="435" spans="1:6" x14ac:dyDescent="0.25">
      <c r="A435" s="35">
        <v>44383</v>
      </c>
      <c r="B435" s="20">
        <v>-1004</v>
      </c>
      <c r="C435" s="2">
        <f>VLOOKUP($A435,級距!$A:$K,9,FALSE)</f>
        <v>4</v>
      </c>
      <c r="D435" s="2">
        <f>VLOOKUP($A435,級距!A:K,10,FALSE)</f>
        <v>10</v>
      </c>
      <c r="E435" s="2">
        <f>VLOOKUP($A435,級距!A:K,11,FALSE)</f>
        <v>3</v>
      </c>
      <c r="F435" s="2">
        <f t="shared" si="6"/>
        <v>1</v>
      </c>
    </row>
    <row r="436" spans="1:6" x14ac:dyDescent="0.25">
      <c r="A436" s="35">
        <v>44382</v>
      </c>
      <c r="B436" s="20">
        <v>408</v>
      </c>
      <c r="C436" s="2">
        <f>VLOOKUP($A436,級距!$A:$K,9,FALSE)</f>
        <v>5</v>
      </c>
      <c r="D436" s="2">
        <f>VLOOKUP($A436,級距!A:K,10,FALSE)</f>
        <v>9</v>
      </c>
      <c r="E436" s="2">
        <f>VLOOKUP($A436,級距!A:K,11,FALSE)</f>
        <v>3</v>
      </c>
      <c r="F436" s="2">
        <f t="shared" si="6"/>
        <v>1</v>
      </c>
    </row>
    <row r="437" spans="1:6" x14ac:dyDescent="0.25">
      <c r="A437" s="35">
        <v>44372</v>
      </c>
      <c r="B437" s="20">
        <v>633</v>
      </c>
      <c r="C437" s="2">
        <f>VLOOKUP($A437,級距!$A:$K,9,FALSE)</f>
        <v>3</v>
      </c>
      <c r="D437" s="2">
        <f>VLOOKUP($A437,級距!A:K,10,FALSE)</f>
        <v>3</v>
      </c>
      <c r="E437" s="2">
        <f>VLOOKUP($A437,級距!A:K,11,FALSE)</f>
        <v>2</v>
      </c>
      <c r="F437" s="2">
        <f t="shared" si="6"/>
        <v>1</v>
      </c>
    </row>
    <row r="438" spans="1:6" x14ac:dyDescent="0.25">
      <c r="A438" s="35">
        <v>44369</v>
      </c>
      <c r="B438" s="20">
        <v>-1000</v>
      </c>
      <c r="C438" s="2">
        <f>VLOOKUP($A438,級距!$A:$K,9,FALSE)</f>
        <v>4</v>
      </c>
      <c r="D438" s="2">
        <f>VLOOKUP($A438,級距!A:K,10,FALSE)</f>
        <v>5</v>
      </c>
      <c r="E438" s="2">
        <f>VLOOKUP($A438,級距!A:K,11,FALSE)</f>
        <v>2</v>
      </c>
      <c r="F438" s="2">
        <f t="shared" si="6"/>
        <v>1</v>
      </c>
    </row>
    <row r="439" spans="1:6" x14ac:dyDescent="0.25">
      <c r="A439" s="35">
        <v>44368</v>
      </c>
      <c r="B439" s="20">
        <v>1188</v>
      </c>
      <c r="C439" s="2">
        <f>VLOOKUP($A439,級距!$A:$K,9,FALSE)</f>
        <v>7</v>
      </c>
      <c r="D439" s="2">
        <f>VLOOKUP($A439,級距!A:K,10,FALSE)</f>
        <v>4</v>
      </c>
      <c r="E439" s="2">
        <f>VLOOKUP($A439,級距!A:K,11,FALSE)</f>
        <v>1</v>
      </c>
      <c r="F439" s="2">
        <f t="shared" si="6"/>
        <v>1</v>
      </c>
    </row>
    <row r="440" spans="1:6" x14ac:dyDescent="0.25">
      <c r="A440" s="35">
        <v>44364</v>
      </c>
      <c r="B440" s="20">
        <v>-1000</v>
      </c>
      <c r="C440" s="2">
        <f>VLOOKUP($A440,級距!$A:$K,9,FALSE)</f>
        <v>5</v>
      </c>
      <c r="D440" s="2">
        <f>VLOOKUP($A440,級距!A:K,10,FALSE)</f>
        <v>9</v>
      </c>
      <c r="E440" s="2">
        <f>VLOOKUP($A440,級距!A:K,11,FALSE)</f>
        <v>3</v>
      </c>
      <c r="F440" s="2">
        <f t="shared" si="6"/>
        <v>1</v>
      </c>
    </row>
    <row r="441" spans="1:6" x14ac:dyDescent="0.25">
      <c r="A441" s="35">
        <v>44362</v>
      </c>
      <c r="B441" s="20">
        <v>-45</v>
      </c>
      <c r="C441" s="2">
        <f>VLOOKUP($A441,級距!$A:$K,9,FALSE)</f>
        <v>1</v>
      </c>
      <c r="D441" s="2">
        <f>VLOOKUP($A441,級距!A:K,10,FALSE)</f>
        <v>6</v>
      </c>
      <c r="E441" s="2">
        <f>VLOOKUP($A441,級距!A:K,11,FALSE)</f>
        <v>2</v>
      </c>
      <c r="F441" s="2">
        <f t="shared" si="6"/>
        <v>1</v>
      </c>
    </row>
    <row r="442" spans="1:6" x14ac:dyDescent="0.25">
      <c r="A442" s="35">
        <v>44357</v>
      </c>
      <c r="B442" s="20">
        <v>170</v>
      </c>
      <c r="C442" s="2">
        <f>VLOOKUP($A442,級距!$A:$K,9,FALSE)</f>
        <v>4</v>
      </c>
      <c r="D442" s="2">
        <f>VLOOKUP($A442,級距!A:K,10,FALSE)</f>
        <v>3</v>
      </c>
      <c r="E442" s="2">
        <f>VLOOKUP($A442,級距!A:K,11,FALSE)</f>
        <v>2</v>
      </c>
      <c r="F442" s="2">
        <f t="shared" si="6"/>
        <v>1</v>
      </c>
    </row>
    <row r="443" spans="1:6" x14ac:dyDescent="0.25">
      <c r="A443" s="35">
        <v>44356</v>
      </c>
      <c r="B443" s="20">
        <v>-1002</v>
      </c>
      <c r="C443" s="2">
        <f>VLOOKUP($A443,級距!$A:$K,9,FALSE)</f>
        <v>3</v>
      </c>
      <c r="D443" s="2">
        <f>VLOOKUP($A443,級距!A:K,10,FALSE)</f>
        <v>5</v>
      </c>
      <c r="E443" s="2">
        <f>VLOOKUP($A443,級距!A:K,11,FALSE)</f>
        <v>2</v>
      </c>
      <c r="F443" s="2">
        <f t="shared" si="6"/>
        <v>1</v>
      </c>
    </row>
    <row r="444" spans="1:6" x14ac:dyDescent="0.25">
      <c r="A444" s="35">
        <v>44354</v>
      </c>
      <c r="B444" s="20">
        <v>80</v>
      </c>
      <c r="C444" s="2">
        <f>VLOOKUP($A444,級距!$A:$K,9,FALSE)</f>
        <v>2</v>
      </c>
      <c r="D444" s="2">
        <f>VLOOKUP($A444,級距!A:K,10,FALSE)</f>
        <v>2</v>
      </c>
      <c r="E444" s="2">
        <f>VLOOKUP($A444,級距!A:K,11,FALSE)</f>
        <v>2</v>
      </c>
      <c r="F444" s="2">
        <f t="shared" si="6"/>
        <v>1</v>
      </c>
    </row>
    <row r="445" spans="1:6" x14ac:dyDescent="0.25">
      <c r="A445" s="35">
        <v>44351</v>
      </c>
      <c r="B445" s="20">
        <v>-440</v>
      </c>
      <c r="C445" s="2">
        <f>VLOOKUP($A445,級距!$A:$K,9,FALSE)</f>
        <v>2</v>
      </c>
      <c r="D445" s="2">
        <f>VLOOKUP($A445,級距!A:K,10,FALSE)</f>
        <v>4</v>
      </c>
      <c r="E445" s="2">
        <f>VLOOKUP($A445,級距!A:K,11,FALSE)</f>
        <v>2</v>
      </c>
      <c r="F445" s="2">
        <f t="shared" si="6"/>
        <v>1</v>
      </c>
    </row>
    <row r="446" spans="1:6" x14ac:dyDescent="0.25">
      <c r="A446" s="35">
        <v>44347</v>
      </c>
      <c r="B446" s="20">
        <v>532</v>
      </c>
      <c r="C446" s="2">
        <f>VLOOKUP($A446,級距!$A:$K,9,FALSE)</f>
        <v>8</v>
      </c>
      <c r="D446" s="2">
        <f>VLOOKUP($A446,級距!A:K,10,FALSE)</f>
        <v>7</v>
      </c>
      <c r="E446" s="2">
        <f>VLOOKUP($A446,級距!A:K,11,FALSE)</f>
        <v>4</v>
      </c>
      <c r="F446" s="2">
        <f t="shared" si="6"/>
        <v>1</v>
      </c>
    </row>
    <row r="447" spans="1:6" x14ac:dyDescent="0.25">
      <c r="A447" s="35">
        <v>44344</v>
      </c>
      <c r="B447" s="20">
        <v>60</v>
      </c>
      <c r="C447" s="2">
        <f>VLOOKUP($A447,級距!$A:$K,9,FALSE)</f>
        <v>2</v>
      </c>
      <c r="D447" s="2">
        <f>VLOOKUP($A447,級距!A:K,10,FALSE)</f>
        <v>1</v>
      </c>
      <c r="E447" s="2">
        <f>VLOOKUP($A447,級距!A:K,11,FALSE)</f>
        <v>2</v>
      </c>
      <c r="F447" s="2">
        <f t="shared" si="6"/>
        <v>1</v>
      </c>
    </row>
    <row r="448" spans="1:6" x14ac:dyDescent="0.25">
      <c r="A448" s="35">
        <v>44343</v>
      </c>
      <c r="B448" s="20">
        <v>-30</v>
      </c>
      <c r="C448" s="2">
        <f>VLOOKUP($A448,級距!$A:$K,9,FALSE)</f>
        <v>2</v>
      </c>
      <c r="D448" s="2">
        <f>VLOOKUP($A448,級距!A:K,10,FALSE)</f>
        <v>1</v>
      </c>
      <c r="E448" s="2">
        <f>VLOOKUP($A448,級距!A:K,11,FALSE)</f>
        <v>2</v>
      </c>
      <c r="F448" s="2">
        <f t="shared" si="6"/>
        <v>1</v>
      </c>
    </row>
    <row r="449" spans="1:6" x14ac:dyDescent="0.25">
      <c r="A449" s="35">
        <v>44342</v>
      </c>
      <c r="B449" s="20">
        <v>55</v>
      </c>
      <c r="C449" s="2">
        <f>VLOOKUP($A449,級距!$A:$K,9,FALSE)</f>
        <v>5</v>
      </c>
      <c r="D449" s="2">
        <f>VLOOKUP($A449,級距!A:K,10,FALSE)</f>
        <v>4</v>
      </c>
      <c r="E449" s="2">
        <f>VLOOKUP($A449,級距!A:K,11,FALSE)</f>
        <v>2</v>
      </c>
      <c r="F449" s="2">
        <f t="shared" si="6"/>
        <v>1</v>
      </c>
    </row>
    <row r="450" spans="1:6" x14ac:dyDescent="0.25">
      <c r="A450" s="35">
        <v>44340</v>
      </c>
      <c r="B450" s="20">
        <v>-270</v>
      </c>
      <c r="C450" s="2">
        <f>VLOOKUP($A450,級距!$A:$K,9,FALSE)</f>
        <v>5</v>
      </c>
      <c r="D450" s="2">
        <f>VLOOKUP($A450,級距!A:K,10,FALSE)</f>
        <v>3</v>
      </c>
      <c r="E450" s="2">
        <f>VLOOKUP($A450,級距!A:K,11,FALSE)</f>
        <v>2</v>
      </c>
      <c r="F450" s="2">
        <f t="shared" si="6"/>
        <v>1</v>
      </c>
    </row>
    <row r="451" spans="1:6" x14ac:dyDescent="0.25">
      <c r="A451" s="35">
        <v>44335</v>
      </c>
      <c r="B451" s="20">
        <v>-1000</v>
      </c>
      <c r="C451" s="2">
        <f>VLOOKUP($A451,級距!$A:$K,9,FALSE)</f>
        <v>5</v>
      </c>
      <c r="D451" s="2">
        <f>VLOOKUP($A451,級距!A:K,10,FALSE)</f>
        <v>6</v>
      </c>
      <c r="E451" s="2">
        <f>VLOOKUP($A451,級距!A:K,11,FALSE)</f>
        <v>2</v>
      </c>
      <c r="F451" s="2">
        <f t="shared" ref="F451:F514" si="7">IF(B451&lt;&gt;0,1,0)</f>
        <v>1</v>
      </c>
    </row>
    <row r="452" spans="1:6" x14ac:dyDescent="0.25">
      <c r="A452" s="35">
        <v>44333</v>
      </c>
      <c r="B452" s="20">
        <v>580</v>
      </c>
      <c r="C452" s="2">
        <f>VLOOKUP($A452,級距!$A:$K,9,FALSE)</f>
        <v>6</v>
      </c>
      <c r="D452" s="2">
        <f>VLOOKUP($A452,級距!A:K,10,FALSE)</f>
        <v>7</v>
      </c>
      <c r="E452" s="2">
        <f>VLOOKUP($A452,級距!A:K,11,FALSE)</f>
        <v>4</v>
      </c>
      <c r="F452" s="2">
        <f t="shared" si="7"/>
        <v>1</v>
      </c>
    </row>
    <row r="453" spans="1:6" x14ac:dyDescent="0.25">
      <c r="A453" s="35">
        <v>44330</v>
      </c>
      <c r="B453" s="20">
        <v>-250</v>
      </c>
      <c r="C453" s="2">
        <f>VLOOKUP($A453,級距!$A:$K,9,FALSE)</f>
        <v>7</v>
      </c>
      <c r="D453" s="2">
        <f>VLOOKUP($A453,級距!A:K,10,FALSE)</f>
        <v>4</v>
      </c>
      <c r="E453" s="2">
        <f>VLOOKUP($A453,級距!A:K,11,FALSE)</f>
        <v>1</v>
      </c>
      <c r="F453" s="2">
        <f t="shared" si="7"/>
        <v>1</v>
      </c>
    </row>
    <row r="454" spans="1:6" x14ac:dyDescent="0.25">
      <c r="A454" s="35">
        <v>44326</v>
      </c>
      <c r="B454" s="20">
        <v>-55</v>
      </c>
      <c r="C454" s="2">
        <f>VLOOKUP($A454,級距!$A:$K,9,FALSE)</f>
        <v>2</v>
      </c>
      <c r="D454" s="2">
        <f>VLOOKUP($A454,級距!A:K,10,FALSE)</f>
        <v>5</v>
      </c>
      <c r="E454" s="2">
        <f>VLOOKUP($A454,級距!A:K,11,FALSE)</f>
        <v>2</v>
      </c>
      <c r="F454" s="2">
        <f t="shared" si="7"/>
        <v>1</v>
      </c>
    </row>
    <row r="455" spans="1:6" x14ac:dyDescent="0.25">
      <c r="A455" s="35">
        <v>44322</v>
      </c>
      <c r="B455" s="20">
        <v>131</v>
      </c>
      <c r="C455" s="2">
        <f>VLOOKUP($A455,級距!$A:$K,9,FALSE)</f>
        <v>4</v>
      </c>
      <c r="D455" s="2">
        <f>VLOOKUP($A455,級距!A:K,10,FALSE)</f>
        <v>1</v>
      </c>
      <c r="E455" s="2">
        <f>VLOOKUP($A455,級距!A:K,11,FALSE)</f>
        <v>2</v>
      </c>
      <c r="F455" s="2">
        <f t="shared" si="7"/>
        <v>1</v>
      </c>
    </row>
    <row r="456" spans="1:6" x14ac:dyDescent="0.25">
      <c r="A456" s="35">
        <v>44321</v>
      </c>
      <c r="B456" s="20">
        <v>297</v>
      </c>
      <c r="C456" s="2">
        <f>VLOOKUP($A456,級距!$A:$K,9,FALSE)</f>
        <v>7</v>
      </c>
      <c r="D456" s="2">
        <f>VLOOKUP($A456,級距!A:K,10,FALSE)</f>
        <v>2</v>
      </c>
      <c r="E456" s="2">
        <f>VLOOKUP($A456,級距!A:K,11,FALSE)</f>
        <v>1</v>
      </c>
      <c r="F456" s="2">
        <f t="shared" si="7"/>
        <v>1</v>
      </c>
    </row>
    <row r="457" spans="1:6" x14ac:dyDescent="0.25">
      <c r="A457" s="35">
        <v>44319</v>
      </c>
      <c r="B457" s="20">
        <v>598</v>
      </c>
      <c r="C457" s="2">
        <f>VLOOKUP($A457,級距!$A:$K,9,FALSE)</f>
        <v>10</v>
      </c>
      <c r="D457" s="2">
        <f>VLOOKUP($A457,級距!A:K,10,FALSE)</f>
        <v>5</v>
      </c>
      <c r="E457" s="2">
        <f>VLOOKUP($A457,級距!A:K,11,FALSE)</f>
        <v>1</v>
      </c>
      <c r="F457" s="2">
        <f t="shared" si="7"/>
        <v>1</v>
      </c>
    </row>
    <row r="458" spans="1:6" x14ac:dyDescent="0.25">
      <c r="A458" s="35">
        <v>44314</v>
      </c>
      <c r="B458" s="20">
        <v>758</v>
      </c>
      <c r="C458" s="2">
        <f>VLOOKUP($A458,級距!$A:$K,9,FALSE)</f>
        <v>5</v>
      </c>
      <c r="D458" s="2">
        <f>VLOOKUP($A458,級距!A:K,10,FALSE)</f>
        <v>9</v>
      </c>
      <c r="E458" s="2">
        <f>VLOOKUP($A458,級距!A:K,11,FALSE)</f>
        <v>3</v>
      </c>
      <c r="F458" s="2">
        <f t="shared" si="7"/>
        <v>1</v>
      </c>
    </row>
    <row r="459" spans="1:6" x14ac:dyDescent="0.25">
      <c r="A459" s="35">
        <v>44313</v>
      </c>
      <c r="B459" s="20">
        <v>871</v>
      </c>
      <c r="C459" s="2">
        <f>VLOOKUP($A459,級距!$A:$K,9,FALSE)</f>
        <v>7</v>
      </c>
      <c r="D459" s="2">
        <f>VLOOKUP($A459,級距!A:K,10,FALSE)</f>
        <v>9</v>
      </c>
      <c r="E459" s="2">
        <f>VLOOKUP($A459,級距!A:K,11,FALSE)</f>
        <v>4</v>
      </c>
      <c r="F459" s="2">
        <f t="shared" si="7"/>
        <v>1</v>
      </c>
    </row>
    <row r="460" spans="1:6" x14ac:dyDescent="0.25">
      <c r="A460" s="35">
        <v>44312</v>
      </c>
      <c r="B460" s="20">
        <v>-65</v>
      </c>
      <c r="C460" s="2">
        <f>VLOOKUP($A460,級距!$A:$K,9,FALSE)</f>
        <v>8</v>
      </c>
      <c r="D460" s="2">
        <f>VLOOKUP($A460,級距!A:K,10,FALSE)</f>
        <v>6</v>
      </c>
      <c r="E460" s="2">
        <f>VLOOKUP($A460,級距!A:K,11,FALSE)</f>
        <v>1</v>
      </c>
      <c r="F460" s="2">
        <f t="shared" si="7"/>
        <v>1</v>
      </c>
    </row>
    <row r="461" spans="1:6" x14ac:dyDescent="0.25">
      <c r="A461" s="35">
        <v>44308</v>
      </c>
      <c r="B461" s="20">
        <v>1049</v>
      </c>
      <c r="C461" s="2">
        <f>VLOOKUP($A461,級距!$A:$K,9,FALSE)</f>
        <v>8</v>
      </c>
      <c r="D461" s="2">
        <f>VLOOKUP($A461,級距!A:K,10,FALSE)</f>
        <v>5</v>
      </c>
      <c r="E461" s="2">
        <f>VLOOKUP($A461,級距!A:K,11,FALSE)</f>
        <v>1</v>
      </c>
      <c r="F461" s="2">
        <f t="shared" si="7"/>
        <v>1</v>
      </c>
    </row>
    <row r="462" spans="1:6" x14ac:dyDescent="0.25">
      <c r="A462" s="35">
        <v>44302</v>
      </c>
      <c r="B462" s="20">
        <v>13</v>
      </c>
      <c r="C462" s="2">
        <f>VLOOKUP($A462,級距!$A:$K,9,FALSE)</f>
        <v>8</v>
      </c>
      <c r="D462" s="2">
        <f>VLOOKUP($A462,級距!A:K,10,FALSE)</f>
        <v>7</v>
      </c>
      <c r="E462" s="2">
        <f>VLOOKUP($A462,級距!A:K,11,FALSE)</f>
        <v>4</v>
      </c>
      <c r="F462" s="2">
        <f t="shared" si="7"/>
        <v>1</v>
      </c>
    </row>
    <row r="463" spans="1:6" x14ac:dyDescent="0.25">
      <c r="A463" s="35">
        <v>44295</v>
      </c>
      <c r="B463" s="20">
        <v>-1000</v>
      </c>
      <c r="C463" s="2">
        <f>VLOOKUP($A463,級距!$A:$K,9,FALSE)</f>
        <v>7</v>
      </c>
      <c r="D463" s="2">
        <f>VLOOKUP($A463,級距!A:K,10,FALSE)</f>
        <v>2</v>
      </c>
      <c r="E463" s="2">
        <f>VLOOKUP($A463,級距!A:K,11,FALSE)</f>
        <v>1</v>
      </c>
      <c r="F463" s="2">
        <f t="shared" si="7"/>
        <v>1</v>
      </c>
    </row>
    <row r="464" spans="1:6" x14ac:dyDescent="0.25">
      <c r="A464" s="35">
        <v>44294</v>
      </c>
      <c r="B464" s="20">
        <v>-727</v>
      </c>
      <c r="C464" s="2">
        <f>VLOOKUP($A464,級距!$A:$K,9,FALSE)</f>
        <v>5</v>
      </c>
      <c r="D464" s="2">
        <f>VLOOKUP($A464,級距!A:K,10,FALSE)</f>
        <v>10</v>
      </c>
      <c r="E464" s="2">
        <f>VLOOKUP($A464,級距!A:K,11,FALSE)</f>
        <v>3</v>
      </c>
      <c r="F464" s="2">
        <f t="shared" si="7"/>
        <v>1</v>
      </c>
    </row>
    <row r="465" spans="1:6" x14ac:dyDescent="0.25">
      <c r="A465" s="35">
        <v>44292</v>
      </c>
      <c r="B465" s="20">
        <v>-1000</v>
      </c>
      <c r="C465" s="2">
        <f>VLOOKUP($A465,級距!$A:$K,9,FALSE)</f>
        <v>10</v>
      </c>
      <c r="D465" s="2">
        <f>VLOOKUP($A465,級距!A:K,10,FALSE)</f>
        <v>3</v>
      </c>
      <c r="E465" s="2">
        <f>VLOOKUP($A465,級距!A:K,11,FALSE)</f>
        <v>1</v>
      </c>
      <c r="F465" s="2">
        <f t="shared" si="7"/>
        <v>1</v>
      </c>
    </row>
    <row r="466" spans="1:6" x14ac:dyDescent="0.25">
      <c r="A466" s="35">
        <v>44287</v>
      </c>
      <c r="B466" s="20">
        <v>991</v>
      </c>
      <c r="C466" s="2">
        <f>VLOOKUP($A466,級距!$A:$K,9,FALSE)</f>
        <v>7</v>
      </c>
      <c r="D466" s="2">
        <f>VLOOKUP($A466,級距!A:K,10,FALSE)</f>
        <v>3</v>
      </c>
      <c r="E466" s="2">
        <f>VLOOKUP($A466,級距!A:K,11,FALSE)</f>
        <v>1</v>
      </c>
      <c r="F466" s="2">
        <f t="shared" si="7"/>
        <v>1</v>
      </c>
    </row>
    <row r="467" spans="1:6" x14ac:dyDescent="0.25">
      <c r="A467" s="35">
        <v>44285</v>
      </c>
      <c r="B467" s="20">
        <v>609</v>
      </c>
      <c r="C467" s="2">
        <f>VLOOKUP($A467,級距!$A:$K,9,FALSE)</f>
        <v>9</v>
      </c>
      <c r="D467" s="2">
        <f>VLOOKUP($A467,級距!A:K,10,FALSE)</f>
        <v>6</v>
      </c>
      <c r="E467" s="2">
        <f>VLOOKUP($A467,級距!A:K,11,FALSE)</f>
        <v>1</v>
      </c>
      <c r="F467" s="2">
        <f t="shared" si="7"/>
        <v>1</v>
      </c>
    </row>
    <row r="468" spans="1:6" x14ac:dyDescent="0.25">
      <c r="A468" s="35">
        <v>44281</v>
      </c>
      <c r="B468" s="20">
        <v>138</v>
      </c>
      <c r="C468" s="2">
        <f>VLOOKUP($A468,級距!$A:$K,9,FALSE)</f>
        <v>7</v>
      </c>
      <c r="D468" s="2">
        <f>VLOOKUP($A468,級距!A:K,10,FALSE)</f>
        <v>2</v>
      </c>
      <c r="E468" s="2">
        <f>VLOOKUP($A468,級距!A:K,11,FALSE)</f>
        <v>1</v>
      </c>
      <c r="F468" s="2">
        <f t="shared" si="7"/>
        <v>1</v>
      </c>
    </row>
    <row r="469" spans="1:6" x14ac:dyDescent="0.25">
      <c r="A469" s="35">
        <v>44271</v>
      </c>
      <c r="B469" s="20">
        <v>-316</v>
      </c>
      <c r="C469" s="2">
        <f>VLOOKUP($A469,級距!$A:$K,9,FALSE)</f>
        <v>7</v>
      </c>
      <c r="D469" s="2">
        <f>VLOOKUP($A469,級距!A:K,10,FALSE)</f>
        <v>4</v>
      </c>
      <c r="E469" s="2">
        <f>VLOOKUP($A469,級距!A:K,11,FALSE)</f>
        <v>1</v>
      </c>
      <c r="F469" s="2">
        <f t="shared" si="7"/>
        <v>1</v>
      </c>
    </row>
    <row r="470" spans="1:6" x14ac:dyDescent="0.25">
      <c r="A470" s="35">
        <v>44260</v>
      </c>
      <c r="B470" s="20">
        <v>-1000</v>
      </c>
      <c r="C470" s="2">
        <f>VLOOKUP($A470,級距!$A:$K,9,FALSE)</f>
        <v>9</v>
      </c>
      <c r="D470" s="2">
        <f>VLOOKUP($A470,級距!A:K,10,FALSE)</f>
        <v>2</v>
      </c>
      <c r="E470" s="2">
        <f>VLOOKUP($A470,級距!A:K,11,FALSE)</f>
        <v>1</v>
      </c>
      <c r="F470" s="2">
        <f t="shared" si="7"/>
        <v>1</v>
      </c>
    </row>
    <row r="471" spans="1:6" x14ac:dyDescent="0.25">
      <c r="A471" s="35">
        <v>44259</v>
      </c>
      <c r="B471" s="20">
        <v>-550</v>
      </c>
      <c r="C471" s="2">
        <f>VLOOKUP($A471,級距!$A:$K,9,FALSE)</f>
        <v>9</v>
      </c>
      <c r="D471" s="2">
        <f>VLOOKUP($A471,級距!A:K,10,FALSE)</f>
        <v>5</v>
      </c>
      <c r="E471" s="2">
        <f>VLOOKUP($A471,級距!A:K,11,FALSE)</f>
        <v>1</v>
      </c>
      <c r="F471" s="2">
        <f t="shared" si="7"/>
        <v>1</v>
      </c>
    </row>
    <row r="472" spans="1:6" x14ac:dyDescent="0.25">
      <c r="A472" s="35">
        <v>44258</v>
      </c>
      <c r="B472" s="20">
        <v>1618</v>
      </c>
      <c r="C472" s="2">
        <f>VLOOKUP($A472,級距!$A:$K,9,FALSE)</f>
        <v>5</v>
      </c>
      <c r="D472" s="2">
        <f>VLOOKUP($A472,級距!A:K,10,FALSE)</f>
        <v>5</v>
      </c>
      <c r="E472" s="2">
        <f>VLOOKUP($A472,級距!A:K,11,FALSE)</f>
        <v>2</v>
      </c>
      <c r="F472" s="2">
        <f t="shared" si="7"/>
        <v>1</v>
      </c>
    </row>
    <row r="473" spans="1:6" x14ac:dyDescent="0.25">
      <c r="A473" s="35">
        <v>44256</v>
      </c>
      <c r="B473" s="20">
        <v>858</v>
      </c>
      <c r="C473" s="2">
        <f>VLOOKUP($A473,級距!$A:$K,9,FALSE)</f>
        <v>10</v>
      </c>
      <c r="D473" s="2">
        <f>VLOOKUP($A473,級距!A:K,10,FALSE)</f>
        <v>6</v>
      </c>
      <c r="E473" s="2">
        <f>VLOOKUP($A473,級距!A:K,11,FALSE)</f>
        <v>1</v>
      </c>
      <c r="F473" s="2">
        <f t="shared" si="7"/>
        <v>1</v>
      </c>
    </row>
    <row r="474" spans="1:6" x14ac:dyDescent="0.25">
      <c r="A474" s="35">
        <v>44250</v>
      </c>
      <c r="B474" s="20">
        <v>-1000</v>
      </c>
      <c r="C474" s="2">
        <f>VLOOKUP($A474,級距!$A:$K,9,FALSE)</f>
        <v>10</v>
      </c>
      <c r="D474" s="2">
        <f>VLOOKUP($A474,級距!A:K,10,FALSE)</f>
        <v>5</v>
      </c>
      <c r="E474" s="2">
        <f>VLOOKUP($A474,級距!A:K,11,FALSE)</f>
        <v>1</v>
      </c>
      <c r="F474" s="2">
        <f t="shared" si="7"/>
        <v>1</v>
      </c>
    </row>
    <row r="475" spans="1:6" x14ac:dyDescent="0.25">
      <c r="A475" s="35">
        <v>44242</v>
      </c>
      <c r="B475" s="20">
        <v>329</v>
      </c>
      <c r="C475" s="2">
        <f>VLOOKUP($A475,級距!$A:$K,9,FALSE)</f>
        <v>4</v>
      </c>
      <c r="D475" s="2">
        <f>VLOOKUP($A475,級距!A:K,10,FALSE)</f>
        <v>8</v>
      </c>
      <c r="E475" s="2">
        <f>VLOOKUP($A475,級距!A:K,11,FALSE)</f>
        <v>3</v>
      </c>
      <c r="F475" s="2">
        <f t="shared" si="7"/>
        <v>1</v>
      </c>
    </row>
    <row r="476" spans="1:6" x14ac:dyDescent="0.25">
      <c r="A476" s="35">
        <v>44238</v>
      </c>
      <c r="B476" s="20">
        <v>516</v>
      </c>
      <c r="C476" s="2">
        <f>VLOOKUP($A476,級距!$A:$K,9,FALSE)</f>
        <v>5</v>
      </c>
      <c r="D476" s="2">
        <f>VLOOKUP($A476,級距!A:K,10,FALSE)</f>
        <v>7</v>
      </c>
      <c r="E476" s="2">
        <f>VLOOKUP($A476,級距!A:K,11,FALSE)</f>
        <v>3</v>
      </c>
      <c r="F476" s="2">
        <f t="shared" si="7"/>
        <v>1</v>
      </c>
    </row>
    <row r="477" spans="1:6" x14ac:dyDescent="0.25">
      <c r="A477" s="35">
        <v>44236</v>
      </c>
      <c r="B477" s="20">
        <v>-219</v>
      </c>
      <c r="C477" s="2">
        <f>VLOOKUP($A477,級距!$A:$K,9,FALSE)</f>
        <v>5</v>
      </c>
      <c r="D477" s="2">
        <f>VLOOKUP($A477,級距!A:K,10,FALSE)</f>
        <v>8</v>
      </c>
      <c r="E477" s="2">
        <f>VLOOKUP($A477,級距!A:K,11,FALSE)</f>
        <v>3</v>
      </c>
      <c r="F477" s="2">
        <f t="shared" si="7"/>
        <v>1</v>
      </c>
    </row>
    <row r="478" spans="1:6" x14ac:dyDescent="0.25">
      <c r="A478" s="35">
        <v>44235</v>
      </c>
      <c r="B478" s="20">
        <v>-155</v>
      </c>
      <c r="C478" s="2">
        <f>VLOOKUP($A478,級距!$A:$K,9,FALSE)</f>
        <v>6</v>
      </c>
      <c r="D478" s="2">
        <f>VLOOKUP($A478,級距!A:K,10,FALSE)</f>
        <v>9</v>
      </c>
      <c r="E478" s="2">
        <f>VLOOKUP($A478,級距!A:K,11,FALSE)</f>
        <v>4</v>
      </c>
      <c r="F478" s="2">
        <f t="shared" si="7"/>
        <v>1</v>
      </c>
    </row>
    <row r="479" spans="1:6" x14ac:dyDescent="0.25">
      <c r="A479" s="35">
        <v>44232</v>
      </c>
      <c r="B479" s="20">
        <v>-320</v>
      </c>
      <c r="C479" s="2">
        <f>VLOOKUP($A479,級距!$A:$K,9,FALSE)</f>
        <v>8</v>
      </c>
      <c r="D479" s="2">
        <f>VLOOKUP($A479,級距!A:K,10,FALSE)</f>
        <v>1</v>
      </c>
      <c r="E479" s="2">
        <f>VLOOKUP($A479,級距!A:K,11,FALSE)</f>
        <v>1</v>
      </c>
      <c r="F479" s="2">
        <f t="shared" si="7"/>
        <v>1</v>
      </c>
    </row>
    <row r="480" spans="1:6" x14ac:dyDescent="0.25">
      <c r="A480" s="35">
        <v>44228</v>
      </c>
      <c r="B480" s="20">
        <v>3212</v>
      </c>
      <c r="C480" s="2">
        <f>VLOOKUP($A480,級距!$A:$K,9,FALSE)</f>
        <v>9</v>
      </c>
      <c r="D480" s="2">
        <f>VLOOKUP($A480,級距!A:K,10,FALSE)</f>
        <v>2</v>
      </c>
      <c r="E480" s="2">
        <f>VLOOKUP($A480,級距!A:K,11,FALSE)</f>
        <v>1</v>
      </c>
      <c r="F480" s="2">
        <f t="shared" si="7"/>
        <v>1</v>
      </c>
    </row>
    <row r="481" spans="1:6" x14ac:dyDescent="0.25">
      <c r="A481" s="35">
        <v>44218</v>
      </c>
      <c r="B481" s="20">
        <v>-1000</v>
      </c>
      <c r="C481" s="2">
        <f>VLOOKUP($A481,級距!$A:$K,9,FALSE)</f>
        <v>8</v>
      </c>
      <c r="D481" s="2">
        <f>VLOOKUP($A481,級距!A:K,10,FALSE)</f>
        <v>6</v>
      </c>
      <c r="E481" s="2">
        <f>VLOOKUP($A481,級距!A:K,11,FALSE)</f>
        <v>1</v>
      </c>
      <c r="F481" s="2">
        <f t="shared" si="7"/>
        <v>1</v>
      </c>
    </row>
    <row r="482" spans="1:6" x14ac:dyDescent="0.25">
      <c r="A482" s="35">
        <v>44217</v>
      </c>
      <c r="B482" s="20">
        <v>-1000</v>
      </c>
      <c r="C482" s="2">
        <f>VLOOKUP($A482,級距!$A:$K,9,FALSE)</f>
        <v>3</v>
      </c>
      <c r="D482" s="2">
        <f>VLOOKUP($A482,級距!A:K,10,FALSE)</f>
        <v>8</v>
      </c>
      <c r="E482" s="2">
        <f>VLOOKUP($A482,級距!A:K,11,FALSE)</f>
        <v>3</v>
      </c>
      <c r="F482" s="2">
        <f t="shared" si="7"/>
        <v>1</v>
      </c>
    </row>
    <row r="483" spans="1:6" x14ac:dyDescent="0.25">
      <c r="A483" s="35">
        <v>44216</v>
      </c>
      <c r="B483" s="20">
        <v>574</v>
      </c>
      <c r="C483" s="2">
        <f>VLOOKUP($A483,級距!$A:$K,9,FALSE)</f>
        <v>6</v>
      </c>
      <c r="D483" s="2">
        <f>VLOOKUP($A483,級距!A:K,10,FALSE)</f>
        <v>8</v>
      </c>
      <c r="E483" s="2">
        <f>VLOOKUP($A483,級距!A:K,11,FALSE)</f>
        <v>4</v>
      </c>
      <c r="F483" s="2">
        <f t="shared" si="7"/>
        <v>1</v>
      </c>
    </row>
    <row r="484" spans="1:6" x14ac:dyDescent="0.25">
      <c r="A484" s="35">
        <v>44208</v>
      </c>
      <c r="B484" s="20">
        <v>982</v>
      </c>
      <c r="C484" s="2">
        <f>VLOOKUP($A484,級距!$A:$K,9,FALSE)</f>
        <v>2</v>
      </c>
      <c r="D484" s="2">
        <f>VLOOKUP($A484,級距!A:K,10,FALSE)</f>
        <v>7</v>
      </c>
      <c r="E484" s="2">
        <f>VLOOKUP($A484,級距!A:K,11,FALSE)</f>
        <v>3</v>
      </c>
      <c r="F484" s="2">
        <f t="shared" si="7"/>
        <v>1</v>
      </c>
    </row>
    <row r="485" spans="1:6" x14ac:dyDescent="0.25">
      <c r="A485" s="35">
        <v>44204</v>
      </c>
      <c r="B485" s="20">
        <v>351</v>
      </c>
      <c r="C485" s="2">
        <f>VLOOKUP($A485,級距!$A:$K,9,FALSE)</f>
        <v>4</v>
      </c>
      <c r="D485" s="2">
        <f>VLOOKUP($A485,級距!A:K,10,FALSE)</f>
        <v>6</v>
      </c>
      <c r="E485" s="2">
        <f>VLOOKUP($A485,級距!A:K,11,FALSE)</f>
        <v>2</v>
      </c>
      <c r="F485" s="2">
        <f t="shared" si="7"/>
        <v>1</v>
      </c>
    </row>
    <row r="486" spans="1:6" x14ac:dyDescent="0.25">
      <c r="A486" s="35">
        <v>44201</v>
      </c>
      <c r="B486" s="20">
        <v>1039</v>
      </c>
      <c r="C486" s="2">
        <f>VLOOKUP($A486,級距!$A:$K,9,FALSE)</f>
        <v>4</v>
      </c>
      <c r="D486" s="2">
        <f>VLOOKUP($A486,級距!A:K,10,FALSE)</f>
        <v>5</v>
      </c>
      <c r="E486" s="2">
        <f>VLOOKUP($A486,級距!A:K,11,FALSE)</f>
        <v>2</v>
      </c>
      <c r="F486" s="2">
        <f t="shared" si="7"/>
        <v>1</v>
      </c>
    </row>
    <row r="487" spans="1:6" x14ac:dyDescent="0.25">
      <c r="A487" s="35">
        <v>44197</v>
      </c>
      <c r="B487" s="20">
        <v>-70</v>
      </c>
      <c r="C487" s="2">
        <f>VLOOKUP($A487,級距!$A:$K,9,FALSE)</f>
        <v>3</v>
      </c>
      <c r="D487" s="2">
        <f>VLOOKUP($A487,級距!A:K,10,FALSE)</f>
        <v>9</v>
      </c>
      <c r="E487" s="2">
        <f>VLOOKUP($A487,級距!A:K,11,FALSE)</f>
        <v>3</v>
      </c>
      <c r="F487" s="2">
        <f t="shared" si="7"/>
        <v>1</v>
      </c>
    </row>
    <row r="488" spans="1:6" x14ac:dyDescent="0.25">
      <c r="A488" s="35">
        <v>44196</v>
      </c>
      <c r="B488" s="20">
        <v>156</v>
      </c>
      <c r="C488" s="2">
        <f>VLOOKUP($A488,級距!$A:$K,9,FALSE)</f>
        <v>4</v>
      </c>
      <c r="D488" s="2">
        <f>VLOOKUP($A488,級距!A:K,10,FALSE)</f>
        <v>3</v>
      </c>
      <c r="E488" s="2">
        <f>VLOOKUP($A488,級距!A:K,11,FALSE)</f>
        <v>2</v>
      </c>
      <c r="F488" s="2">
        <f t="shared" si="7"/>
        <v>1</v>
      </c>
    </row>
    <row r="489" spans="1:6" x14ac:dyDescent="0.25">
      <c r="A489" s="35">
        <v>44194</v>
      </c>
      <c r="B489" s="20">
        <v>-20</v>
      </c>
      <c r="C489" s="2">
        <f>VLOOKUP($A489,級距!$A:$K,9,FALSE)</f>
        <v>5</v>
      </c>
      <c r="D489" s="2">
        <f>VLOOKUP($A489,級距!A:K,10,FALSE)</f>
        <v>3</v>
      </c>
      <c r="E489" s="2">
        <f>VLOOKUP($A489,級距!A:K,11,FALSE)</f>
        <v>2</v>
      </c>
      <c r="F489" s="2">
        <f t="shared" si="7"/>
        <v>1</v>
      </c>
    </row>
    <row r="490" spans="1:6" x14ac:dyDescent="0.25">
      <c r="A490" s="35">
        <v>44193</v>
      </c>
      <c r="B490" s="20">
        <v>153</v>
      </c>
      <c r="C490" s="2">
        <f>VLOOKUP($A490,級距!$A:$K,9,FALSE)</f>
        <v>4</v>
      </c>
      <c r="D490" s="2">
        <f>VLOOKUP($A490,級距!A:K,10,FALSE)</f>
        <v>6</v>
      </c>
      <c r="E490" s="2">
        <f>VLOOKUP($A490,級距!A:K,11,FALSE)</f>
        <v>2</v>
      </c>
      <c r="F490" s="2">
        <f t="shared" si="7"/>
        <v>1</v>
      </c>
    </row>
    <row r="491" spans="1:6" x14ac:dyDescent="0.25">
      <c r="A491" s="35">
        <v>44189</v>
      </c>
      <c r="B491" s="20">
        <v>445</v>
      </c>
      <c r="C491" s="2">
        <f>VLOOKUP($A491,級距!$A:$K,9,FALSE)</f>
        <v>6</v>
      </c>
      <c r="D491" s="2">
        <f>VLOOKUP($A491,級距!A:K,10,FALSE)</f>
        <v>3</v>
      </c>
      <c r="E491" s="2">
        <f>VLOOKUP($A491,級距!A:K,11,FALSE)</f>
        <v>1</v>
      </c>
      <c r="F491" s="2">
        <f t="shared" si="7"/>
        <v>1</v>
      </c>
    </row>
    <row r="492" spans="1:6" x14ac:dyDescent="0.25">
      <c r="A492" s="35">
        <v>44188</v>
      </c>
      <c r="B492" s="20">
        <v>854</v>
      </c>
      <c r="C492" s="2">
        <f>VLOOKUP($A492,級距!$A:$K,9,FALSE)</f>
        <v>7</v>
      </c>
      <c r="D492" s="2">
        <f>VLOOKUP($A492,級距!A:K,10,FALSE)</f>
        <v>5</v>
      </c>
      <c r="E492" s="2">
        <f>VLOOKUP($A492,級距!A:K,11,FALSE)</f>
        <v>1</v>
      </c>
      <c r="F492" s="2">
        <f t="shared" si="7"/>
        <v>1</v>
      </c>
    </row>
    <row r="493" spans="1:6" x14ac:dyDescent="0.25">
      <c r="A493" s="35">
        <v>44186</v>
      </c>
      <c r="B493" s="20">
        <v>-1000</v>
      </c>
      <c r="C493" s="2">
        <f>VLOOKUP($A493,級距!$A:$K,9,FALSE)</f>
        <v>6</v>
      </c>
      <c r="D493" s="2">
        <f>VLOOKUP($A493,級距!A:K,10,FALSE)</f>
        <v>2</v>
      </c>
      <c r="E493" s="2">
        <f>VLOOKUP($A493,級距!A:K,11,FALSE)</f>
        <v>1</v>
      </c>
      <c r="F493" s="2">
        <f t="shared" si="7"/>
        <v>1</v>
      </c>
    </row>
    <row r="494" spans="1:6" x14ac:dyDescent="0.25">
      <c r="A494" s="35">
        <v>44182</v>
      </c>
      <c r="B494" s="20">
        <v>650</v>
      </c>
      <c r="C494" s="2">
        <f>VLOOKUP($A494,級距!$A:$K,9,FALSE)</f>
        <v>3</v>
      </c>
      <c r="D494" s="2">
        <f>VLOOKUP($A494,級距!A:K,10,FALSE)</f>
        <v>8</v>
      </c>
      <c r="E494" s="2">
        <f>VLOOKUP($A494,級距!A:K,11,FALSE)</f>
        <v>3</v>
      </c>
      <c r="F494" s="2">
        <f t="shared" si="7"/>
        <v>1</v>
      </c>
    </row>
    <row r="495" spans="1:6" x14ac:dyDescent="0.25">
      <c r="A495" s="35">
        <v>44181</v>
      </c>
      <c r="B495" s="20">
        <v>340</v>
      </c>
      <c r="C495" s="2">
        <f>VLOOKUP($A495,級距!$A:$K,9,FALSE)</f>
        <v>1</v>
      </c>
      <c r="D495" s="2">
        <f>VLOOKUP($A495,級距!A:K,10,FALSE)</f>
        <v>2</v>
      </c>
      <c r="E495" s="2">
        <f>VLOOKUP($A495,級距!A:K,11,FALSE)</f>
        <v>2</v>
      </c>
      <c r="F495" s="2">
        <f t="shared" si="7"/>
        <v>1</v>
      </c>
    </row>
    <row r="496" spans="1:6" x14ac:dyDescent="0.25">
      <c r="A496" s="35">
        <v>44176</v>
      </c>
      <c r="B496" s="20">
        <v>-1000</v>
      </c>
      <c r="C496" s="2">
        <f>VLOOKUP($A496,級距!$A:$K,9,FALSE)</f>
        <v>4</v>
      </c>
      <c r="D496" s="2">
        <f>VLOOKUP($A496,級距!A:K,10,FALSE)</f>
        <v>7</v>
      </c>
      <c r="E496" s="2">
        <f>VLOOKUP($A496,級距!A:K,11,FALSE)</f>
        <v>3</v>
      </c>
      <c r="F496" s="2">
        <f t="shared" si="7"/>
        <v>1</v>
      </c>
    </row>
    <row r="497" spans="1:6" x14ac:dyDescent="0.25">
      <c r="A497" s="35">
        <v>44174</v>
      </c>
      <c r="B497" s="20">
        <v>472</v>
      </c>
      <c r="C497" s="2">
        <f>VLOOKUP($A497,級距!$A:$K,9,FALSE)</f>
        <v>3</v>
      </c>
      <c r="D497" s="2">
        <f>VLOOKUP($A497,級距!A:K,10,FALSE)</f>
        <v>10</v>
      </c>
      <c r="E497" s="2">
        <f>VLOOKUP($A497,級距!A:K,11,FALSE)</f>
        <v>3</v>
      </c>
      <c r="F497" s="2">
        <f t="shared" si="7"/>
        <v>1</v>
      </c>
    </row>
    <row r="498" spans="1:6" x14ac:dyDescent="0.25">
      <c r="A498" s="35">
        <v>44172</v>
      </c>
      <c r="B498" s="20">
        <v>235</v>
      </c>
      <c r="C498" s="2">
        <f>VLOOKUP($A498,級距!$A:$K,9,FALSE)</f>
        <v>5</v>
      </c>
      <c r="D498" s="2">
        <f>VLOOKUP($A498,級距!A:K,10,FALSE)</f>
        <v>8</v>
      </c>
      <c r="E498" s="2">
        <f>VLOOKUP($A498,級距!A:K,11,FALSE)</f>
        <v>3</v>
      </c>
      <c r="F498" s="2">
        <f t="shared" si="7"/>
        <v>1</v>
      </c>
    </row>
    <row r="499" spans="1:6" x14ac:dyDescent="0.25">
      <c r="A499" s="35">
        <v>44166</v>
      </c>
      <c r="B499" s="20">
        <v>885</v>
      </c>
      <c r="C499" s="2">
        <f>VLOOKUP($A499,級距!$A:$K,9,FALSE)</f>
        <v>8</v>
      </c>
      <c r="D499" s="2">
        <f>VLOOKUP($A499,級距!A:K,10,FALSE)</f>
        <v>7</v>
      </c>
      <c r="E499" s="2">
        <f>VLOOKUP($A499,級距!A:K,11,FALSE)</f>
        <v>4</v>
      </c>
      <c r="F499" s="2">
        <f t="shared" si="7"/>
        <v>1</v>
      </c>
    </row>
    <row r="500" spans="1:6" x14ac:dyDescent="0.25">
      <c r="A500" s="35">
        <v>44162</v>
      </c>
      <c r="B500" s="20">
        <v>-1003</v>
      </c>
      <c r="C500" s="2">
        <f>VLOOKUP($A500,級距!$A:$K,9,FALSE)</f>
        <v>4</v>
      </c>
      <c r="D500" s="2">
        <f>VLOOKUP($A500,級距!A:K,10,FALSE)</f>
        <v>6</v>
      </c>
      <c r="E500" s="2">
        <f>VLOOKUP($A500,級距!A:K,11,FALSE)</f>
        <v>2</v>
      </c>
      <c r="F500" s="2">
        <f t="shared" si="7"/>
        <v>1</v>
      </c>
    </row>
    <row r="501" spans="1:6" x14ac:dyDescent="0.25">
      <c r="A501" s="35">
        <v>44154</v>
      </c>
      <c r="B501" s="20">
        <v>-1000</v>
      </c>
      <c r="C501" s="2">
        <f>VLOOKUP($A501,級距!$A:$K,9,FALSE)</f>
        <v>6</v>
      </c>
      <c r="D501" s="2">
        <f>VLOOKUP($A501,級距!A:K,10,FALSE)</f>
        <v>7</v>
      </c>
      <c r="E501" s="2">
        <f>VLOOKUP($A501,級距!A:K,11,FALSE)</f>
        <v>4</v>
      </c>
      <c r="F501" s="2">
        <f t="shared" si="7"/>
        <v>1</v>
      </c>
    </row>
    <row r="502" spans="1:6" x14ac:dyDescent="0.25">
      <c r="A502" s="35">
        <v>44153</v>
      </c>
      <c r="B502" s="20">
        <v>621</v>
      </c>
      <c r="C502" s="2">
        <f>VLOOKUP($A502,級距!$A:$K,9,FALSE)</f>
        <v>3</v>
      </c>
      <c r="D502" s="2">
        <f>VLOOKUP($A502,級距!A:K,10,FALSE)</f>
        <v>2</v>
      </c>
      <c r="E502" s="2">
        <f>VLOOKUP($A502,級距!A:K,11,FALSE)</f>
        <v>2</v>
      </c>
      <c r="F502" s="2">
        <f t="shared" si="7"/>
        <v>1</v>
      </c>
    </row>
    <row r="503" spans="1:6" x14ac:dyDescent="0.25">
      <c r="A503" s="35">
        <v>44148</v>
      </c>
      <c r="B503" s="20">
        <v>1335</v>
      </c>
      <c r="C503" s="2">
        <f>VLOOKUP($A503,級距!$A:$K,9,FALSE)</f>
        <v>9</v>
      </c>
      <c r="D503" s="2">
        <f>VLOOKUP($A503,級距!A:K,10,FALSE)</f>
        <v>6</v>
      </c>
      <c r="E503" s="2">
        <f>VLOOKUP($A503,級距!A:K,11,FALSE)</f>
        <v>1</v>
      </c>
      <c r="F503" s="2">
        <f t="shared" si="7"/>
        <v>1</v>
      </c>
    </row>
    <row r="504" spans="1:6" x14ac:dyDescent="0.25">
      <c r="A504" s="35">
        <v>44145</v>
      </c>
      <c r="B504" s="20">
        <v>434</v>
      </c>
      <c r="C504" s="2">
        <f>VLOOKUP($A504,級距!$A:$K,9,FALSE)</f>
        <v>9</v>
      </c>
      <c r="D504" s="2">
        <f>VLOOKUP($A504,級距!A:K,10,FALSE)</f>
        <v>3</v>
      </c>
      <c r="E504" s="2">
        <f>VLOOKUP($A504,級距!A:K,11,FALSE)</f>
        <v>1</v>
      </c>
      <c r="F504" s="2">
        <f t="shared" si="7"/>
        <v>1</v>
      </c>
    </row>
    <row r="505" spans="1:6" x14ac:dyDescent="0.25">
      <c r="A505" s="35">
        <v>44141</v>
      </c>
      <c r="B505" s="20">
        <v>608</v>
      </c>
      <c r="C505" s="2">
        <f>VLOOKUP($A505,級距!$A:$K,9,FALSE)</f>
        <v>4</v>
      </c>
      <c r="D505" s="2">
        <f>VLOOKUP($A505,級距!A:K,10,FALSE)</f>
        <v>2</v>
      </c>
      <c r="E505" s="2">
        <f>VLOOKUP($A505,級距!A:K,11,FALSE)</f>
        <v>2</v>
      </c>
      <c r="F505" s="2">
        <f t="shared" si="7"/>
        <v>1</v>
      </c>
    </row>
    <row r="506" spans="1:6" x14ac:dyDescent="0.25">
      <c r="A506" s="35">
        <v>44138</v>
      </c>
      <c r="B506" s="20">
        <v>348</v>
      </c>
      <c r="C506" s="2">
        <f>VLOOKUP($A506,級距!$A:$K,9,FALSE)</f>
        <v>7</v>
      </c>
      <c r="D506" s="2">
        <f>VLOOKUP($A506,級距!A:K,10,FALSE)</f>
        <v>4</v>
      </c>
      <c r="E506" s="2">
        <f>VLOOKUP($A506,級距!A:K,11,FALSE)</f>
        <v>1</v>
      </c>
      <c r="F506" s="2">
        <f t="shared" si="7"/>
        <v>1</v>
      </c>
    </row>
    <row r="507" spans="1:6" x14ac:dyDescent="0.25">
      <c r="A507" s="35">
        <v>44133</v>
      </c>
      <c r="B507" s="20">
        <v>-1000</v>
      </c>
      <c r="C507" s="2">
        <f>VLOOKUP($A507,級距!$A:$K,9,FALSE)</f>
        <v>7</v>
      </c>
      <c r="D507" s="2">
        <f>VLOOKUP($A507,級距!A:K,10,FALSE)</f>
        <v>4</v>
      </c>
      <c r="E507" s="2">
        <f>VLOOKUP($A507,級距!A:K,11,FALSE)</f>
        <v>1</v>
      </c>
      <c r="F507" s="2">
        <f t="shared" si="7"/>
        <v>1</v>
      </c>
    </row>
    <row r="508" spans="1:6" x14ac:dyDescent="0.25">
      <c r="A508" s="35">
        <v>44125</v>
      </c>
      <c r="B508" s="20">
        <v>-1000</v>
      </c>
      <c r="C508" s="2">
        <f>VLOOKUP($A508,級距!$A:$K,9,FALSE)</f>
        <v>4</v>
      </c>
      <c r="D508" s="2">
        <f>VLOOKUP($A508,級距!A:K,10,FALSE)</f>
        <v>8</v>
      </c>
      <c r="E508" s="2">
        <f>VLOOKUP($A508,級距!A:K,11,FALSE)</f>
        <v>3</v>
      </c>
      <c r="F508" s="2">
        <f t="shared" si="7"/>
        <v>1</v>
      </c>
    </row>
    <row r="509" spans="1:6" x14ac:dyDescent="0.25">
      <c r="A509" s="35">
        <v>44124</v>
      </c>
      <c r="B509" s="20">
        <v>-190</v>
      </c>
      <c r="C509" s="2">
        <f>VLOOKUP($A509,級距!$A:$K,9,FALSE)</f>
        <v>7</v>
      </c>
      <c r="D509" s="2">
        <f>VLOOKUP($A509,級距!A:K,10,FALSE)</f>
        <v>8</v>
      </c>
      <c r="E509" s="2">
        <f>VLOOKUP($A509,級距!A:K,11,FALSE)</f>
        <v>4</v>
      </c>
      <c r="F509" s="2">
        <f t="shared" si="7"/>
        <v>1</v>
      </c>
    </row>
    <row r="510" spans="1:6" x14ac:dyDescent="0.25">
      <c r="A510" s="35">
        <v>44120</v>
      </c>
      <c r="B510" s="20">
        <v>201</v>
      </c>
      <c r="C510" s="2">
        <f>VLOOKUP($A510,級距!$A:$K,9,FALSE)</f>
        <v>8</v>
      </c>
      <c r="D510" s="2">
        <f>VLOOKUP($A510,級距!A:K,10,FALSE)</f>
        <v>4</v>
      </c>
      <c r="E510" s="2">
        <f>VLOOKUP($A510,級距!A:K,11,FALSE)</f>
        <v>1</v>
      </c>
      <c r="F510" s="2">
        <f t="shared" si="7"/>
        <v>1</v>
      </c>
    </row>
    <row r="511" spans="1:6" x14ac:dyDescent="0.25">
      <c r="A511" s="35">
        <v>44111</v>
      </c>
      <c r="B511" s="20">
        <v>686</v>
      </c>
      <c r="C511" s="2">
        <f>VLOOKUP($A511,級距!$A:$K,9,FALSE)</f>
        <v>8</v>
      </c>
      <c r="D511" s="2">
        <f>VLOOKUP($A511,級距!A:K,10,FALSE)</f>
        <v>5</v>
      </c>
      <c r="E511" s="2">
        <f>VLOOKUP($A511,級距!A:K,11,FALSE)</f>
        <v>1</v>
      </c>
      <c r="F511" s="2">
        <f t="shared" si="7"/>
        <v>1</v>
      </c>
    </row>
    <row r="512" spans="1:6" x14ac:dyDescent="0.25">
      <c r="A512" s="35">
        <v>44105</v>
      </c>
      <c r="B512" s="20">
        <v>160</v>
      </c>
      <c r="C512" s="2">
        <f>VLOOKUP($A512,級距!$A:$K,9,FALSE)</f>
        <v>5</v>
      </c>
      <c r="D512" s="2">
        <f>VLOOKUP($A512,級距!A:K,10,FALSE)</f>
        <v>9</v>
      </c>
      <c r="E512" s="2">
        <f>VLOOKUP($A512,級距!A:K,11,FALSE)</f>
        <v>3</v>
      </c>
      <c r="F512" s="2">
        <f t="shared" si="7"/>
        <v>1</v>
      </c>
    </row>
    <row r="513" spans="1:6" x14ac:dyDescent="0.25">
      <c r="A513" s="35">
        <v>44104</v>
      </c>
      <c r="B513" s="20">
        <v>-200</v>
      </c>
      <c r="C513" s="2">
        <f>VLOOKUP($A513,級距!$A:$K,9,FALSE)</f>
        <v>7</v>
      </c>
      <c r="D513" s="2">
        <f>VLOOKUP($A513,級距!A:K,10,FALSE)</f>
        <v>3</v>
      </c>
      <c r="E513" s="2">
        <f>VLOOKUP($A513,級距!A:K,11,FALSE)</f>
        <v>1</v>
      </c>
      <c r="F513" s="2">
        <f t="shared" si="7"/>
        <v>1</v>
      </c>
    </row>
    <row r="514" spans="1:6" x14ac:dyDescent="0.25">
      <c r="A514" s="35">
        <v>44102</v>
      </c>
      <c r="B514" s="20">
        <v>498</v>
      </c>
      <c r="C514" s="2">
        <f>VLOOKUP($A514,級距!$A:$K,9,FALSE)</f>
        <v>9</v>
      </c>
      <c r="D514" s="2">
        <f>VLOOKUP($A514,級距!A:K,10,FALSE)</f>
        <v>9</v>
      </c>
      <c r="E514" s="2">
        <f>VLOOKUP($A514,級距!A:K,11,FALSE)</f>
        <v>4</v>
      </c>
      <c r="F514" s="2">
        <f t="shared" si="7"/>
        <v>1</v>
      </c>
    </row>
    <row r="515" spans="1:6" x14ac:dyDescent="0.25">
      <c r="A515" s="35">
        <v>44099</v>
      </c>
      <c r="B515" s="20">
        <v>1276</v>
      </c>
      <c r="C515" s="2">
        <f>VLOOKUP($A515,級距!$A:$K,9,FALSE)</f>
        <v>7</v>
      </c>
      <c r="D515" s="2">
        <f>VLOOKUP($A515,級距!A:K,10,FALSE)</f>
        <v>2</v>
      </c>
      <c r="E515" s="2">
        <f>VLOOKUP($A515,級距!A:K,11,FALSE)</f>
        <v>1</v>
      </c>
      <c r="F515" s="2">
        <f t="shared" ref="F515:F578" si="8">IF(B515&lt;&gt;0,1,0)</f>
        <v>1</v>
      </c>
    </row>
    <row r="516" spans="1:6" x14ac:dyDescent="0.25">
      <c r="A516" s="35">
        <v>44097</v>
      </c>
      <c r="B516" s="20">
        <v>-1000</v>
      </c>
      <c r="C516" s="2">
        <f>VLOOKUP($A516,級距!$A:$K,9,FALSE)</f>
        <v>4</v>
      </c>
      <c r="D516" s="2">
        <f>VLOOKUP($A516,級距!A:K,10,FALSE)</f>
        <v>1</v>
      </c>
      <c r="E516" s="2">
        <f>VLOOKUP($A516,級距!A:K,11,FALSE)</f>
        <v>2</v>
      </c>
      <c r="F516" s="2">
        <f t="shared" si="8"/>
        <v>1</v>
      </c>
    </row>
    <row r="517" spans="1:6" x14ac:dyDescent="0.25">
      <c r="A517" s="35">
        <v>44092</v>
      </c>
      <c r="B517" s="20">
        <v>-1000</v>
      </c>
      <c r="C517" s="2">
        <f>VLOOKUP($A517,級距!$A:$K,9,FALSE)</f>
        <v>1</v>
      </c>
      <c r="D517" s="2">
        <f>VLOOKUP($A517,級距!A:K,10,FALSE)</f>
        <v>1</v>
      </c>
      <c r="E517" s="2">
        <f>VLOOKUP($A517,級距!A:K,11,FALSE)</f>
        <v>2</v>
      </c>
      <c r="F517" s="2">
        <f t="shared" si="8"/>
        <v>1</v>
      </c>
    </row>
    <row r="518" spans="1:6" x14ac:dyDescent="0.25">
      <c r="A518" s="35">
        <v>44091</v>
      </c>
      <c r="B518" s="20">
        <v>-290</v>
      </c>
      <c r="C518" s="2">
        <f>VLOOKUP($A518,級距!$A:$K,9,FALSE)</f>
        <v>4</v>
      </c>
      <c r="D518" s="2">
        <f>VLOOKUP($A518,級距!A:K,10,FALSE)</f>
        <v>8</v>
      </c>
      <c r="E518" s="2">
        <f>VLOOKUP($A518,級距!A:K,11,FALSE)</f>
        <v>3</v>
      </c>
      <c r="F518" s="2">
        <f t="shared" si="8"/>
        <v>1</v>
      </c>
    </row>
    <row r="519" spans="1:6" x14ac:dyDescent="0.25">
      <c r="A519" s="35">
        <v>44090</v>
      </c>
      <c r="B519" s="20">
        <v>927</v>
      </c>
      <c r="C519" s="2">
        <f>VLOOKUP($A519,級距!$A:$K,9,FALSE)</f>
        <v>2</v>
      </c>
      <c r="D519" s="2">
        <f>VLOOKUP($A519,級距!A:K,10,FALSE)</f>
        <v>1</v>
      </c>
      <c r="E519" s="2">
        <f>VLOOKUP($A519,級距!A:K,11,FALSE)</f>
        <v>2</v>
      </c>
      <c r="F519" s="2">
        <f t="shared" si="8"/>
        <v>1</v>
      </c>
    </row>
    <row r="520" spans="1:6" x14ac:dyDescent="0.25">
      <c r="A520" s="35">
        <v>44088</v>
      </c>
      <c r="B520" s="20">
        <v>-1000</v>
      </c>
      <c r="C520" s="2">
        <f>VLOOKUP($A520,級距!$A:$K,9,FALSE)</f>
        <v>1</v>
      </c>
      <c r="D520" s="2">
        <f>VLOOKUP($A520,級距!A:K,10,FALSE)</f>
        <v>8</v>
      </c>
      <c r="E520" s="2">
        <f>VLOOKUP($A520,級距!A:K,11,FALSE)</f>
        <v>3</v>
      </c>
      <c r="F520" s="2">
        <f t="shared" si="8"/>
        <v>1</v>
      </c>
    </row>
    <row r="521" spans="1:6" x14ac:dyDescent="0.25">
      <c r="A521" s="35">
        <v>44085</v>
      </c>
      <c r="B521" s="20">
        <v>245</v>
      </c>
      <c r="C521" s="2">
        <f>VLOOKUP($A521,級距!$A:$K,9,FALSE)</f>
        <v>5</v>
      </c>
      <c r="D521" s="2">
        <f>VLOOKUP($A521,級距!A:K,10,FALSE)</f>
        <v>2</v>
      </c>
      <c r="E521" s="2">
        <f>VLOOKUP($A521,級距!A:K,11,FALSE)</f>
        <v>2</v>
      </c>
      <c r="F521" s="2">
        <f t="shared" si="8"/>
        <v>1</v>
      </c>
    </row>
    <row r="522" spans="1:6" x14ac:dyDescent="0.25">
      <c r="A522" s="35">
        <v>44084</v>
      </c>
      <c r="B522" s="20">
        <v>866</v>
      </c>
      <c r="C522" s="2">
        <f>VLOOKUP($A522,級距!$A:$K,9,FALSE)</f>
        <v>6</v>
      </c>
      <c r="D522" s="2">
        <f>VLOOKUP($A522,級距!A:K,10,FALSE)</f>
        <v>8</v>
      </c>
      <c r="E522" s="2">
        <f>VLOOKUP($A522,級距!A:K,11,FALSE)</f>
        <v>4</v>
      </c>
      <c r="F522" s="2">
        <f t="shared" si="8"/>
        <v>1</v>
      </c>
    </row>
    <row r="523" spans="1:6" x14ac:dyDescent="0.25">
      <c r="A523" s="35">
        <v>44083</v>
      </c>
      <c r="B523" s="20">
        <v>408</v>
      </c>
      <c r="C523" s="2">
        <f>VLOOKUP($A523,級距!$A:$K,9,FALSE)</f>
        <v>3</v>
      </c>
      <c r="D523" s="2">
        <f>VLOOKUP($A523,級距!A:K,10,FALSE)</f>
        <v>6</v>
      </c>
      <c r="E523" s="2">
        <f>VLOOKUP($A523,級距!A:K,11,FALSE)</f>
        <v>2</v>
      </c>
      <c r="F523" s="2">
        <f t="shared" si="8"/>
        <v>1</v>
      </c>
    </row>
    <row r="524" spans="1:6" x14ac:dyDescent="0.25">
      <c r="A524" s="35">
        <v>44082</v>
      </c>
      <c r="B524" s="20">
        <v>-874</v>
      </c>
      <c r="C524" s="2">
        <f>VLOOKUP($A524,級距!$A:$K,9,FALSE)</f>
        <v>8</v>
      </c>
      <c r="D524" s="2">
        <f>VLOOKUP($A524,級距!A:K,10,FALSE)</f>
        <v>5</v>
      </c>
      <c r="E524" s="2">
        <f>VLOOKUP($A524,級距!A:K,11,FALSE)</f>
        <v>1</v>
      </c>
      <c r="F524" s="2">
        <f t="shared" si="8"/>
        <v>1</v>
      </c>
    </row>
    <row r="525" spans="1:6" x14ac:dyDescent="0.25">
      <c r="A525" s="35">
        <v>44076</v>
      </c>
      <c r="B525" s="20">
        <v>831</v>
      </c>
      <c r="C525" s="2">
        <f>VLOOKUP($A525,級距!$A:$K,9,FALSE)</f>
        <v>7</v>
      </c>
      <c r="D525" s="2">
        <f>VLOOKUP($A525,級距!A:K,10,FALSE)</f>
        <v>1</v>
      </c>
      <c r="E525" s="2">
        <f>VLOOKUP($A525,級距!A:K,11,FALSE)</f>
        <v>1</v>
      </c>
      <c r="F525" s="2">
        <f t="shared" si="8"/>
        <v>1</v>
      </c>
    </row>
    <row r="526" spans="1:6" x14ac:dyDescent="0.25">
      <c r="A526" s="35">
        <v>44075</v>
      </c>
      <c r="B526" s="20">
        <v>-859</v>
      </c>
      <c r="C526" s="2">
        <f>VLOOKUP($A526,級距!$A:$K,9,FALSE)</f>
        <v>10</v>
      </c>
      <c r="D526" s="2">
        <f>VLOOKUP($A526,級距!A:K,10,FALSE)</f>
        <v>1</v>
      </c>
      <c r="E526" s="2">
        <f>VLOOKUP($A526,級距!A:K,11,FALSE)</f>
        <v>1</v>
      </c>
      <c r="F526" s="2">
        <f t="shared" si="8"/>
        <v>1</v>
      </c>
    </row>
    <row r="527" spans="1:6" x14ac:dyDescent="0.25">
      <c r="A527" s="35">
        <v>44071</v>
      </c>
      <c r="B527" s="20">
        <v>466</v>
      </c>
      <c r="C527" s="2">
        <f>VLOOKUP($A527,級距!$A:$K,9,FALSE)</f>
        <v>1</v>
      </c>
      <c r="D527" s="2">
        <f>VLOOKUP($A527,級距!A:K,10,FALSE)</f>
        <v>6</v>
      </c>
      <c r="E527" s="2">
        <f>VLOOKUP($A527,級距!A:K,11,FALSE)</f>
        <v>2</v>
      </c>
      <c r="F527" s="2">
        <f t="shared" si="8"/>
        <v>1</v>
      </c>
    </row>
    <row r="528" spans="1:6" x14ac:dyDescent="0.25">
      <c r="A528" s="35">
        <v>44069</v>
      </c>
      <c r="B528" s="20">
        <v>488</v>
      </c>
      <c r="C528" s="2">
        <f>VLOOKUP($A528,級距!$A:$K,9,FALSE)</f>
        <v>1</v>
      </c>
      <c r="D528" s="2">
        <f>VLOOKUP($A528,級距!A:K,10,FALSE)</f>
        <v>2</v>
      </c>
      <c r="E528" s="2">
        <f>VLOOKUP($A528,級距!A:K,11,FALSE)</f>
        <v>2</v>
      </c>
      <c r="F528" s="2">
        <f t="shared" si="8"/>
        <v>1</v>
      </c>
    </row>
    <row r="529" spans="1:6" x14ac:dyDescent="0.25">
      <c r="A529" s="35">
        <v>44067</v>
      </c>
      <c r="B529" s="20">
        <v>251</v>
      </c>
      <c r="C529" s="2">
        <f>VLOOKUP($A529,級距!$A:$K,9,FALSE)</f>
        <v>1</v>
      </c>
      <c r="D529" s="2">
        <f>VLOOKUP($A529,級距!A:K,10,FALSE)</f>
        <v>9</v>
      </c>
      <c r="E529" s="2">
        <f>VLOOKUP($A529,級距!A:K,11,FALSE)</f>
        <v>3</v>
      </c>
      <c r="F529" s="2">
        <f t="shared" si="8"/>
        <v>1</v>
      </c>
    </row>
    <row r="530" spans="1:6" x14ac:dyDescent="0.25">
      <c r="A530" s="35">
        <v>44062</v>
      </c>
      <c r="B530" s="20">
        <v>-250</v>
      </c>
      <c r="C530" s="2">
        <f>VLOOKUP($A530,級距!$A:$K,9,FALSE)</f>
        <v>1</v>
      </c>
      <c r="D530" s="2">
        <f>VLOOKUP($A530,級距!A:K,10,FALSE)</f>
        <v>3</v>
      </c>
      <c r="E530" s="2">
        <f>VLOOKUP($A530,級距!A:K,11,FALSE)</f>
        <v>2</v>
      </c>
      <c r="F530" s="2">
        <f t="shared" si="8"/>
        <v>1</v>
      </c>
    </row>
    <row r="531" spans="1:6" x14ac:dyDescent="0.25">
      <c r="A531" s="35">
        <v>44056</v>
      </c>
      <c r="B531" s="20">
        <v>-320</v>
      </c>
      <c r="C531" s="2">
        <f>VLOOKUP($A531,級距!$A:$K,9,FALSE)</f>
        <v>1</v>
      </c>
      <c r="D531" s="2">
        <f>VLOOKUP($A531,級距!A:K,10,FALSE)</f>
        <v>3</v>
      </c>
      <c r="E531" s="2">
        <f>VLOOKUP($A531,級距!A:K,11,FALSE)</f>
        <v>2</v>
      </c>
      <c r="F531" s="2">
        <f t="shared" si="8"/>
        <v>1</v>
      </c>
    </row>
    <row r="532" spans="1:6" x14ac:dyDescent="0.25">
      <c r="A532" s="35">
        <v>44054</v>
      </c>
      <c r="B532" s="20">
        <v>-200</v>
      </c>
      <c r="C532" s="2">
        <f>VLOOKUP($A532,級距!$A:$K,9,FALSE)</f>
        <v>3</v>
      </c>
      <c r="D532" s="2">
        <f>VLOOKUP($A532,級距!A:K,10,FALSE)</f>
        <v>2</v>
      </c>
      <c r="E532" s="2">
        <f>VLOOKUP($A532,級距!A:K,11,FALSE)</f>
        <v>2</v>
      </c>
      <c r="F532" s="2">
        <f t="shared" si="8"/>
        <v>1</v>
      </c>
    </row>
    <row r="533" spans="1:6" x14ac:dyDescent="0.25">
      <c r="A533" s="35">
        <v>44053</v>
      </c>
      <c r="B533" s="20">
        <v>-270</v>
      </c>
      <c r="C533" s="2">
        <f>VLOOKUP($A533,級距!$A:$K,9,FALSE)</f>
        <v>5</v>
      </c>
      <c r="D533" s="2">
        <f>VLOOKUP($A533,級距!A:K,10,FALSE)</f>
        <v>10</v>
      </c>
      <c r="E533" s="2">
        <f>VLOOKUP($A533,級距!A:K,11,FALSE)</f>
        <v>3</v>
      </c>
      <c r="F533" s="2">
        <f t="shared" si="8"/>
        <v>1</v>
      </c>
    </row>
    <row r="534" spans="1:6" x14ac:dyDescent="0.25">
      <c r="A534" s="35">
        <v>44050</v>
      </c>
      <c r="B534" s="20">
        <v>359</v>
      </c>
      <c r="C534" s="2">
        <f>VLOOKUP($A534,級距!$A:$K,9,FALSE)</f>
        <v>5</v>
      </c>
      <c r="D534" s="2">
        <f>VLOOKUP($A534,級距!A:K,10,FALSE)</f>
        <v>4</v>
      </c>
      <c r="E534" s="2">
        <f>VLOOKUP($A534,級距!A:K,11,FALSE)</f>
        <v>2</v>
      </c>
      <c r="F534" s="2">
        <f t="shared" si="8"/>
        <v>1</v>
      </c>
    </row>
    <row r="535" spans="1:6" x14ac:dyDescent="0.25">
      <c r="A535" s="35">
        <v>44049</v>
      </c>
      <c r="B535" s="20">
        <v>170</v>
      </c>
      <c r="C535" s="2">
        <f>VLOOKUP($A535,級距!$A:$K,9,FALSE)</f>
        <v>5</v>
      </c>
      <c r="D535" s="2">
        <f>VLOOKUP($A535,級距!A:K,10,FALSE)</f>
        <v>3</v>
      </c>
      <c r="E535" s="2">
        <f>VLOOKUP($A535,級距!A:K,11,FALSE)</f>
        <v>2</v>
      </c>
      <c r="F535" s="2">
        <f t="shared" si="8"/>
        <v>1</v>
      </c>
    </row>
    <row r="536" spans="1:6" x14ac:dyDescent="0.25">
      <c r="A536" s="35">
        <v>44047</v>
      </c>
      <c r="B536" s="20">
        <v>652</v>
      </c>
      <c r="C536" s="2">
        <f>VLOOKUP($A536,級距!$A:$K,9,FALSE)</f>
        <v>9</v>
      </c>
      <c r="D536" s="2">
        <f>VLOOKUP($A536,級距!A:K,10,FALSE)</f>
        <v>6</v>
      </c>
      <c r="E536" s="2">
        <f>VLOOKUP($A536,級距!A:K,11,FALSE)</f>
        <v>1</v>
      </c>
      <c r="F536" s="2">
        <f t="shared" si="8"/>
        <v>1</v>
      </c>
    </row>
    <row r="537" spans="1:6" x14ac:dyDescent="0.25">
      <c r="A537" s="35">
        <v>44042</v>
      </c>
      <c r="B537" s="20">
        <v>-1000</v>
      </c>
      <c r="C537" s="2">
        <f>VLOOKUP($A537,級距!$A:$K,9,FALSE)</f>
        <v>4</v>
      </c>
      <c r="D537" s="2">
        <f>VLOOKUP($A537,級距!A:K,10,FALSE)</f>
        <v>7</v>
      </c>
      <c r="E537" s="2">
        <f>VLOOKUP($A537,級距!A:K,11,FALSE)</f>
        <v>3</v>
      </c>
      <c r="F537" s="2">
        <f t="shared" si="8"/>
        <v>1</v>
      </c>
    </row>
    <row r="538" spans="1:6" x14ac:dyDescent="0.25">
      <c r="A538" s="35">
        <v>44033</v>
      </c>
      <c r="B538" s="20">
        <v>442</v>
      </c>
      <c r="C538" s="2">
        <f>VLOOKUP($A538,級距!$A:$K,9,FALSE)</f>
        <v>1</v>
      </c>
      <c r="D538" s="2">
        <f>VLOOKUP($A538,級距!A:K,10,FALSE)</f>
        <v>7</v>
      </c>
      <c r="E538" s="2">
        <f>VLOOKUP($A538,級距!A:K,11,FALSE)</f>
        <v>3</v>
      </c>
      <c r="F538" s="2">
        <f t="shared" si="8"/>
        <v>1</v>
      </c>
    </row>
    <row r="539" spans="1:6" x14ac:dyDescent="0.25">
      <c r="A539" s="35">
        <v>44032</v>
      </c>
      <c r="B539" s="20">
        <v>390</v>
      </c>
      <c r="C539" s="2">
        <f>VLOOKUP($A539,級距!$A:$K,9,FALSE)</f>
        <v>4</v>
      </c>
      <c r="D539" s="2">
        <f>VLOOKUP($A539,級距!A:K,10,FALSE)</f>
        <v>4</v>
      </c>
      <c r="E539" s="2">
        <f>VLOOKUP($A539,級距!A:K,11,FALSE)</f>
        <v>2</v>
      </c>
      <c r="F539" s="2">
        <f t="shared" si="8"/>
        <v>1</v>
      </c>
    </row>
    <row r="540" spans="1:6" x14ac:dyDescent="0.25">
      <c r="A540" s="35">
        <v>44029</v>
      </c>
      <c r="B540" s="20">
        <v>1147</v>
      </c>
      <c r="C540" s="2">
        <f>VLOOKUP($A540,級距!$A:$K,9,FALSE)</f>
        <v>5</v>
      </c>
      <c r="D540" s="2">
        <f>VLOOKUP($A540,級距!A:K,10,FALSE)</f>
        <v>4</v>
      </c>
      <c r="E540" s="2">
        <f>VLOOKUP($A540,級距!A:K,11,FALSE)</f>
        <v>2</v>
      </c>
      <c r="F540" s="2">
        <f t="shared" si="8"/>
        <v>1</v>
      </c>
    </row>
    <row r="541" spans="1:6" x14ac:dyDescent="0.25">
      <c r="A541" s="35">
        <v>44020</v>
      </c>
      <c r="B541" s="20">
        <v>-1000</v>
      </c>
      <c r="C541" s="2">
        <f>VLOOKUP($A541,級距!$A:$K,9,FALSE)</f>
        <v>4</v>
      </c>
      <c r="D541" s="2">
        <f>VLOOKUP($A541,級距!A:K,10,FALSE)</f>
        <v>6</v>
      </c>
      <c r="E541" s="2">
        <f>VLOOKUP($A541,級距!A:K,11,FALSE)</f>
        <v>2</v>
      </c>
      <c r="F541" s="2">
        <f t="shared" si="8"/>
        <v>1</v>
      </c>
    </row>
    <row r="542" spans="1:6" x14ac:dyDescent="0.25">
      <c r="A542" s="35">
        <v>44013</v>
      </c>
      <c r="B542" s="20">
        <v>304</v>
      </c>
      <c r="C542" s="2">
        <f>VLOOKUP($A542,級距!$A:$K,9,FALSE)</f>
        <v>7</v>
      </c>
      <c r="D542" s="2">
        <f>VLOOKUP($A542,級距!A:K,10,FALSE)</f>
        <v>4</v>
      </c>
      <c r="E542" s="2">
        <f>VLOOKUP($A542,級距!A:K,11,FALSE)</f>
        <v>1</v>
      </c>
      <c r="F542" s="2">
        <f t="shared" si="8"/>
        <v>1</v>
      </c>
    </row>
    <row r="543" spans="1:6" x14ac:dyDescent="0.25">
      <c r="A543" s="35">
        <v>44008</v>
      </c>
      <c r="B543" s="20">
        <v>15</v>
      </c>
      <c r="C543" s="2">
        <f>VLOOKUP($A543,級距!$A:$K,9,FALSE)</f>
        <v>8</v>
      </c>
      <c r="D543" s="2">
        <f>VLOOKUP($A543,級距!A:K,10,FALSE)</f>
        <v>1</v>
      </c>
      <c r="E543" s="2">
        <f>VLOOKUP($A543,級距!A:K,11,FALSE)</f>
        <v>1</v>
      </c>
      <c r="F543" s="2">
        <f t="shared" si="8"/>
        <v>1</v>
      </c>
    </row>
    <row r="544" spans="1:6" x14ac:dyDescent="0.25">
      <c r="A544" s="35">
        <v>44007</v>
      </c>
      <c r="B544" s="20">
        <v>178</v>
      </c>
      <c r="C544" s="2">
        <f>VLOOKUP($A544,級距!$A:$K,9,FALSE)</f>
        <v>10</v>
      </c>
      <c r="D544" s="2">
        <f>VLOOKUP($A544,級距!A:K,10,FALSE)</f>
        <v>8</v>
      </c>
      <c r="E544" s="2">
        <f>VLOOKUP($A544,級距!A:K,11,FALSE)</f>
        <v>4</v>
      </c>
      <c r="F544" s="2">
        <f t="shared" si="8"/>
        <v>1</v>
      </c>
    </row>
    <row r="545" spans="1:6" x14ac:dyDescent="0.25">
      <c r="A545" s="35">
        <v>44005</v>
      </c>
      <c r="B545" s="20">
        <v>1094</v>
      </c>
      <c r="C545" s="2">
        <f>VLOOKUP($A545,級距!$A:$K,9,FALSE)</f>
        <v>7</v>
      </c>
      <c r="D545" s="2">
        <f>VLOOKUP($A545,級距!A:K,10,FALSE)</f>
        <v>3</v>
      </c>
      <c r="E545" s="2">
        <f>VLOOKUP($A545,級距!A:K,11,FALSE)</f>
        <v>1</v>
      </c>
      <c r="F545" s="2">
        <f t="shared" si="8"/>
        <v>1</v>
      </c>
    </row>
    <row r="546" spans="1:6" x14ac:dyDescent="0.25">
      <c r="A546" s="35">
        <v>44004</v>
      </c>
      <c r="B546" s="20">
        <v>-132</v>
      </c>
      <c r="C546" s="2">
        <f>VLOOKUP($A546,級距!$A:$K,9,FALSE)</f>
        <v>8</v>
      </c>
      <c r="D546" s="2">
        <f>VLOOKUP($A546,級距!A:K,10,FALSE)</f>
        <v>2</v>
      </c>
      <c r="E546" s="2">
        <f>VLOOKUP($A546,級距!A:K,11,FALSE)</f>
        <v>1</v>
      </c>
      <c r="F546" s="2">
        <f t="shared" si="8"/>
        <v>1</v>
      </c>
    </row>
    <row r="547" spans="1:6" x14ac:dyDescent="0.25">
      <c r="A547" s="35">
        <v>44000</v>
      </c>
      <c r="B547" s="20">
        <v>2036</v>
      </c>
      <c r="C547" s="2">
        <f>VLOOKUP($A547,級距!$A:$K,9,FALSE)</f>
        <v>7</v>
      </c>
      <c r="D547" s="2">
        <f>VLOOKUP($A547,級距!A:K,10,FALSE)</f>
        <v>4</v>
      </c>
      <c r="E547" s="2">
        <f>VLOOKUP($A547,級距!A:K,11,FALSE)</f>
        <v>1</v>
      </c>
      <c r="F547" s="2">
        <f t="shared" si="8"/>
        <v>1</v>
      </c>
    </row>
    <row r="548" spans="1:6" x14ac:dyDescent="0.25">
      <c r="A548" s="35">
        <v>43999</v>
      </c>
      <c r="B548" s="20">
        <v>-886</v>
      </c>
      <c r="C548" s="2">
        <f>VLOOKUP($A548,級距!$A:$K,9,FALSE)</f>
        <v>10</v>
      </c>
      <c r="D548" s="2">
        <f>VLOOKUP($A548,級距!A:K,10,FALSE)</f>
        <v>3</v>
      </c>
      <c r="E548" s="2">
        <f>VLOOKUP($A548,級距!A:K,11,FALSE)</f>
        <v>1</v>
      </c>
      <c r="F548" s="2">
        <f t="shared" si="8"/>
        <v>1</v>
      </c>
    </row>
    <row r="549" spans="1:6" x14ac:dyDescent="0.25">
      <c r="A549" s="35">
        <v>43994</v>
      </c>
      <c r="B549" s="20">
        <v>1101</v>
      </c>
      <c r="C549" s="2">
        <f>VLOOKUP($A549,級距!$A:$K,9,FALSE)</f>
        <v>10</v>
      </c>
      <c r="D549" s="2">
        <f>VLOOKUP($A549,級距!A:K,10,FALSE)</f>
        <v>6</v>
      </c>
      <c r="E549" s="2">
        <f>VLOOKUP($A549,級距!A:K,11,FALSE)</f>
        <v>1</v>
      </c>
      <c r="F549" s="2">
        <f t="shared" si="8"/>
        <v>1</v>
      </c>
    </row>
    <row r="550" spans="1:6" x14ac:dyDescent="0.25">
      <c r="A550" s="35">
        <v>43991</v>
      </c>
      <c r="B550" s="20">
        <v>-1000</v>
      </c>
      <c r="C550" s="2">
        <f>VLOOKUP($A550,級距!$A:$K,9,FALSE)</f>
        <v>10</v>
      </c>
      <c r="D550" s="2">
        <f>VLOOKUP($A550,級距!A:K,10,FALSE)</f>
        <v>4</v>
      </c>
      <c r="E550" s="2">
        <f>VLOOKUP($A550,級距!A:K,11,FALSE)</f>
        <v>1</v>
      </c>
      <c r="F550" s="2">
        <f t="shared" si="8"/>
        <v>1</v>
      </c>
    </row>
    <row r="551" spans="1:6" x14ac:dyDescent="0.25">
      <c r="A551" s="35">
        <v>43987</v>
      </c>
      <c r="B551" s="20">
        <v>348</v>
      </c>
      <c r="C551" s="2">
        <f>VLOOKUP($A551,級距!$A:$K,9,FALSE)</f>
        <v>8</v>
      </c>
      <c r="D551" s="2">
        <f>VLOOKUP($A551,級距!A:K,10,FALSE)</f>
        <v>1</v>
      </c>
      <c r="E551" s="2">
        <f>VLOOKUP($A551,級距!A:K,11,FALSE)</f>
        <v>1</v>
      </c>
      <c r="F551" s="2">
        <f t="shared" si="8"/>
        <v>1</v>
      </c>
    </row>
    <row r="552" spans="1:6" x14ac:dyDescent="0.25">
      <c r="A552" s="35">
        <v>43984</v>
      </c>
      <c r="B552" s="20">
        <v>714</v>
      </c>
      <c r="C552" s="2">
        <f>VLOOKUP($A552,級距!$A:$K,9,FALSE)</f>
        <v>9</v>
      </c>
      <c r="D552" s="2">
        <f>VLOOKUP($A552,級距!A:K,10,FALSE)</f>
        <v>3</v>
      </c>
      <c r="E552" s="2">
        <f>VLOOKUP($A552,級距!A:K,11,FALSE)</f>
        <v>1</v>
      </c>
      <c r="F552" s="2">
        <f t="shared" si="8"/>
        <v>1</v>
      </c>
    </row>
    <row r="553" spans="1:6" x14ac:dyDescent="0.25">
      <c r="A553" s="35">
        <v>43983</v>
      </c>
      <c r="B553" s="20">
        <v>-19</v>
      </c>
      <c r="C553" s="2">
        <f>VLOOKUP($A553,級距!$A:$K,9,FALSE)</f>
        <v>10</v>
      </c>
      <c r="D553" s="2">
        <f>VLOOKUP($A553,級距!A:K,10,FALSE)</f>
        <v>10</v>
      </c>
      <c r="E553" s="2">
        <f>VLOOKUP($A553,級距!A:K,11,FALSE)</f>
        <v>4</v>
      </c>
      <c r="F553" s="2">
        <f t="shared" si="8"/>
        <v>1</v>
      </c>
    </row>
    <row r="554" spans="1:6" x14ac:dyDescent="0.25">
      <c r="A554" s="35">
        <v>43980</v>
      </c>
      <c r="B554" s="20">
        <v>576</v>
      </c>
      <c r="C554" s="2">
        <f>VLOOKUP($A554,級距!$A:$K,9,FALSE)</f>
        <v>9</v>
      </c>
      <c r="D554" s="2">
        <f>VLOOKUP($A554,級距!A:K,10,FALSE)</f>
        <v>6</v>
      </c>
      <c r="E554" s="2">
        <f>VLOOKUP($A554,級距!A:K,11,FALSE)</f>
        <v>1</v>
      </c>
      <c r="F554" s="2">
        <f t="shared" si="8"/>
        <v>1</v>
      </c>
    </row>
    <row r="555" spans="1:6" x14ac:dyDescent="0.25">
      <c r="A555" s="35">
        <v>43973</v>
      </c>
      <c r="B555" s="20">
        <v>-117</v>
      </c>
      <c r="C555" s="2">
        <f>VLOOKUP($A555,級距!$A:$K,9,FALSE)</f>
        <v>10</v>
      </c>
      <c r="D555" s="2">
        <f>VLOOKUP($A555,級距!A:K,10,FALSE)</f>
        <v>2</v>
      </c>
      <c r="E555" s="2">
        <f>VLOOKUP($A555,級距!A:K,11,FALSE)</f>
        <v>1</v>
      </c>
      <c r="F555" s="2">
        <f t="shared" si="8"/>
        <v>1</v>
      </c>
    </row>
    <row r="556" spans="1:6" x14ac:dyDescent="0.25">
      <c r="A556" s="35">
        <v>43972</v>
      </c>
      <c r="B556" s="20">
        <v>-78</v>
      </c>
      <c r="C556" s="2">
        <f>VLOOKUP($A556,級距!$A:$K,9,FALSE)</f>
        <v>9</v>
      </c>
      <c r="D556" s="2">
        <f>VLOOKUP($A556,級距!A:K,10,FALSE)</f>
        <v>6</v>
      </c>
      <c r="E556" s="2">
        <f>VLOOKUP($A556,級距!A:K,11,FALSE)</f>
        <v>1</v>
      </c>
      <c r="F556" s="2">
        <f t="shared" si="8"/>
        <v>1</v>
      </c>
    </row>
    <row r="557" spans="1:6" x14ac:dyDescent="0.25">
      <c r="A557" s="35">
        <v>43951</v>
      </c>
      <c r="B557" s="20">
        <v>353</v>
      </c>
      <c r="C557" s="2">
        <f>VLOOKUP($A557,級距!$A:$K,9,FALSE)</f>
        <v>10</v>
      </c>
      <c r="D557" s="2">
        <f>VLOOKUP($A557,級距!A:K,10,FALSE)</f>
        <v>9</v>
      </c>
      <c r="E557" s="2">
        <f>VLOOKUP($A557,級距!A:K,11,FALSE)</f>
        <v>4</v>
      </c>
      <c r="F557" s="2">
        <f t="shared" si="8"/>
        <v>1</v>
      </c>
    </row>
    <row r="558" spans="1:6" x14ac:dyDescent="0.25">
      <c r="A558" s="35">
        <v>43950</v>
      </c>
      <c r="B558" s="20">
        <v>933</v>
      </c>
      <c r="C558" s="2">
        <f>VLOOKUP($A558,級距!$A:$K,9,FALSE)</f>
        <v>5</v>
      </c>
      <c r="D558" s="2">
        <f>VLOOKUP($A558,級距!A:K,10,FALSE)</f>
        <v>6</v>
      </c>
      <c r="E558" s="2">
        <f>VLOOKUP($A558,級距!A:K,11,FALSE)</f>
        <v>2</v>
      </c>
      <c r="F558" s="2">
        <f t="shared" si="8"/>
        <v>1</v>
      </c>
    </row>
    <row r="559" spans="1:6" x14ac:dyDescent="0.25">
      <c r="A559" s="35">
        <v>43948</v>
      </c>
      <c r="B559" s="20">
        <v>-720</v>
      </c>
      <c r="C559" s="2">
        <f>VLOOKUP($A559,級距!$A:$K,9,FALSE)</f>
        <v>10</v>
      </c>
      <c r="D559" s="2">
        <f>VLOOKUP($A559,級距!A:K,10,FALSE)</f>
        <v>9</v>
      </c>
      <c r="E559" s="2">
        <f>VLOOKUP($A559,級距!A:K,11,FALSE)</f>
        <v>4</v>
      </c>
      <c r="F559" s="2">
        <f t="shared" si="8"/>
        <v>1</v>
      </c>
    </row>
    <row r="560" spans="1:6" x14ac:dyDescent="0.25">
      <c r="A560" s="35">
        <v>43945</v>
      </c>
      <c r="B560" s="20">
        <v>-905</v>
      </c>
      <c r="C560" s="2">
        <f>VLOOKUP($A560,級距!$A:$K,9,FALSE)</f>
        <v>8</v>
      </c>
      <c r="D560" s="2">
        <f>VLOOKUP($A560,級距!A:K,10,FALSE)</f>
        <v>2</v>
      </c>
      <c r="E560" s="2">
        <f>VLOOKUP($A560,級距!A:K,11,FALSE)</f>
        <v>1</v>
      </c>
      <c r="F560" s="2">
        <f t="shared" si="8"/>
        <v>1</v>
      </c>
    </row>
    <row r="561" spans="1:6" x14ac:dyDescent="0.25">
      <c r="A561" s="35">
        <v>43944</v>
      </c>
      <c r="B561" s="20">
        <v>898</v>
      </c>
      <c r="C561" s="2">
        <f>VLOOKUP($A561,級距!$A:$K,9,FALSE)</f>
        <v>10</v>
      </c>
      <c r="D561" s="2">
        <f>VLOOKUP($A561,級距!A:K,10,FALSE)</f>
        <v>6</v>
      </c>
      <c r="E561" s="2">
        <f>VLOOKUP($A561,級距!A:K,11,FALSE)</f>
        <v>1</v>
      </c>
      <c r="F561" s="2">
        <f t="shared" si="8"/>
        <v>1</v>
      </c>
    </row>
    <row r="562" spans="1:6" x14ac:dyDescent="0.25">
      <c r="A562" s="35">
        <v>43937</v>
      </c>
      <c r="B562" s="20">
        <v>-59</v>
      </c>
      <c r="C562" s="2">
        <f>VLOOKUP($A562,級距!$A:$K,9,FALSE)</f>
        <v>10</v>
      </c>
      <c r="D562" s="2">
        <f>VLOOKUP($A562,級距!A:K,10,FALSE)</f>
        <v>7</v>
      </c>
      <c r="E562" s="2">
        <f>VLOOKUP($A562,級距!A:K,11,FALSE)</f>
        <v>4</v>
      </c>
      <c r="F562" s="2">
        <f t="shared" si="8"/>
        <v>1</v>
      </c>
    </row>
    <row r="563" spans="1:6" x14ac:dyDescent="0.25">
      <c r="A563" s="35">
        <v>43936</v>
      </c>
      <c r="B563" s="20">
        <v>-1000</v>
      </c>
      <c r="C563" s="2">
        <f>VLOOKUP($A563,級距!$A:$K,9,FALSE)</f>
        <v>10</v>
      </c>
      <c r="D563" s="2">
        <f>VLOOKUP($A563,級距!A:K,10,FALSE)</f>
        <v>3</v>
      </c>
      <c r="E563" s="2">
        <f>VLOOKUP($A563,級距!A:K,11,FALSE)</f>
        <v>1</v>
      </c>
      <c r="F563" s="2">
        <f t="shared" si="8"/>
        <v>1</v>
      </c>
    </row>
    <row r="564" spans="1:6" x14ac:dyDescent="0.25">
      <c r="A564" s="35">
        <v>43929</v>
      </c>
      <c r="B564" s="20">
        <v>1569</v>
      </c>
      <c r="C564" s="2" t="e">
        <f>VLOOKUP($A564,級距!$A:$K,9,FALSE)</f>
        <v>#N/A</v>
      </c>
      <c r="D564" s="2">
        <f>VLOOKUP($A564,級距!A:K,10,FALSE)</f>
        <v>6</v>
      </c>
      <c r="E564" s="2" t="e">
        <f>VLOOKUP($A564,級距!A:K,11,FALSE)</f>
        <v>#N/A</v>
      </c>
      <c r="F564" s="2">
        <f t="shared" si="8"/>
        <v>1</v>
      </c>
    </row>
    <row r="565" spans="1:6" x14ac:dyDescent="0.25">
      <c r="A565" s="35">
        <v>43921</v>
      </c>
      <c r="B565" s="20">
        <v>687</v>
      </c>
      <c r="C565" s="2">
        <f>VLOOKUP($A565,級距!$A:$K,9,FALSE)</f>
        <v>10</v>
      </c>
      <c r="D565" s="2">
        <f>VLOOKUP($A565,級距!A:K,10,FALSE)</f>
        <v>2</v>
      </c>
      <c r="E565" s="2">
        <f>VLOOKUP($A565,級距!A:K,11,FALSE)</f>
        <v>1</v>
      </c>
      <c r="F565" s="2">
        <f t="shared" si="8"/>
        <v>1</v>
      </c>
    </row>
    <row r="566" spans="1:6" x14ac:dyDescent="0.25">
      <c r="A566" s="35">
        <v>43916</v>
      </c>
      <c r="B566" s="20">
        <v>-1000</v>
      </c>
      <c r="C566" s="2" t="e">
        <f>VLOOKUP($A566,級距!$A:$K,9,FALSE)</f>
        <v>#N/A</v>
      </c>
      <c r="D566" s="2">
        <f>VLOOKUP($A566,級距!A:K,10,FALSE)</f>
        <v>4</v>
      </c>
      <c r="E566" s="2" t="e">
        <f>VLOOKUP($A566,級距!A:K,11,FALSE)</f>
        <v>#N/A</v>
      </c>
      <c r="F566" s="2">
        <f t="shared" si="8"/>
        <v>1</v>
      </c>
    </row>
    <row r="567" spans="1:6" x14ac:dyDescent="0.25">
      <c r="A567" s="35">
        <v>43915</v>
      </c>
      <c r="B567" s="20">
        <v>1522</v>
      </c>
      <c r="C567" s="2">
        <f>VLOOKUP($A567,級距!$A:$K,9,FALSE)</f>
        <v>10</v>
      </c>
      <c r="D567" s="2">
        <f>VLOOKUP($A567,級距!A:K,10,FALSE)</f>
        <v>5</v>
      </c>
      <c r="E567" s="2">
        <f>VLOOKUP($A567,級距!A:K,11,FALSE)</f>
        <v>1</v>
      </c>
      <c r="F567" s="2">
        <f t="shared" si="8"/>
        <v>1</v>
      </c>
    </row>
    <row r="568" spans="1:6" x14ac:dyDescent="0.25">
      <c r="A568" s="35">
        <v>43901</v>
      </c>
      <c r="B568" s="20">
        <v>166</v>
      </c>
      <c r="C568" s="2">
        <f>VLOOKUP($A568,級距!$A:$K,9,FALSE)</f>
        <v>10</v>
      </c>
      <c r="D568" s="2">
        <f>VLOOKUP($A568,級距!A:K,10,FALSE)</f>
        <v>2</v>
      </c>
      <c r="E568" s="2">
        <f>VLOOKUP($A568,級距!A:K,11,FALSE)</f>
        <v>1</v>
      </c>
      <c r="F568" s="2">
        <f t="shared" si="8"/>
        <v>1</v>
      </c>
    </row>
    <row r="569" spans="1:6" x14ac:dyDescent="0.25">
      <c r="A569" s="35">
        <v>43893</v>
      </c>
      <c r="B569" s="20">
        <v>682</v>
      </c>
      <c r="C569" s="2">
        <f>VLOOKUP($A569,級距!$A:$K,9,FALSE)</f>
        <v>10</v>
      </c>
      <c r="D569" s="2">
        <f>VLOOKUP($A569,級距!A:K,10,FALSE)</f>
        <v>2</v>
      </c>
      <c r="E569" s="2">
        <f>VLOOKUP($A569,級距!A:K,11,FALSE)</f>
        <v>1</v>
      </c>
      <c r="F569" s="2">
        <f t="shared" si="8"/>
        <v>1</v>
      </c>
    </row>
    <row r="570" spans="1:6" x14ac:dyDescent="0.25">
      <c r="A570" s="35">
        <v>43892</v>
      </c>
      <c r="B570" s="20">
        <v>-844</v>
      </c>
      <c r="C570" s="2">
        <f>VLOOKUP($A570,級距!$A:$K,9,FALSE)</f>
        <v>8</v>
      </c>
      <c r="D570" s="2">
        <f>VLOOKUP($A570,級距!A:K,10,FALSE)</f>
        <v>2</v>
      </c>
      <c r="E570" s="2">
        <f>VLOOKUP($A570,級距!A:K,11,FALSE)</f>
        <v>1</v>
      </c>
      <c r="F570" s="2">
        <f t="shared" si="8"/>
        <v>1</v>
      </c>
    </row>
    <row r="571" spans="1:6" x14ac:dyDescent="0.25">
      <c r="A571" s="35">
        <v>43873</v>
      </c>
      <c r="B571" s="20">
        <v>5</v>
      </c>
      <c r="C571" s="2">
        <f>VLOOKUP($A571,級距!$A:$K,9,FALSE)</f>
        <v>5</v>
      </c>
      <c r="D571" s="2">
        <f>VLOOKUP($A571,級距!A:K,10,FALSE)</f>
        <v>8</v>
      </c>
      <c r="E571" s="2">
        <f>VLOOKUP($A571,級距!A:K,11,FALSE)</f>
        <v>3</v>
      </c>
      <c r="F571" s="2">
        <f t="shared" si="8"/>
        <v>1</v>
      </c>
    </row>
    <row r="572" spans="1:6" x14ac:dyDescent="0.25">
      <c r="A572" s="35">
        <v>43872</v>
      </c>
      <c r="B572" s="20">
        <v>-490</v>
      </c>
      <c r="C572" s="2">
        <f>VLOOKUP($A572,級距!$A:$K,9,FALSE)</f>
        <v>7</v>
      </c>
      <c r="D572" s="2">
        <f>VLOOKUP($A572,級距!A:K,10,FALSE)</f>
        <v>8</v>
      </c>
      <c r="E572" s="2">
        <f>VLOOKUP($A572,級距!A:K,11,FALSE)</f>
        <v>4</v>
      </c>
      <c r="F572" s="2">
        <f t="shared" si="8"/>
        <v>1</v>
      </c>
    </row>
    <row r="573" spans="1:6" x14ac:dyDescent="0.25">
      <c r="A573" s="35">
        <v>43867</v>
      </c>
      <c r="B573" s="20">
        <v>-165</v>
      </c>
      <c r="C573" s="2">
        <f>VLOOKUP($A573,級距!$A:$K,9,FALSE)</f>
        <v>2</v>
      </c>
      <c r="D573" s="2">
        <f>VLOOKUP($A573,級距!A:K,10,FALSE)</f>
        <v>3</v>
      </c>
      <c r="E573" s="2">
        <f>VLOOKUP($A573,級距!A:K,11,FALSE)</f>
        <v>2</v>
      </c>
      <c r="F573" s="2">
        <f t="shared" si="8"/>
        <v>1</v>
      </c>
    </row>
    <row r="574" spans="1:6" x14ac:dyDescent="0.25">
      <c r="A574" s="35">
        <v>43866</v>
      </c>
      <c r="B574" s="20">
        <v>557</v>
      </c>
      <c r="C574" s="2">
        <f>VLOOKUP($A574,級距!$A:$K,9,FALSE)</f>
        <v>6</v>
      </c>
      <c r="D574" s="2">
        <f>VLOOKUP($A574,級距!A:K,10,FALSE)</f>
        <v>6</v>
      </c>
      <c r="E574" s="2">
        <f>VLOOKUP($A574,級距!A:K,11,FALSE)</f>
        <v>1</v>
      </c>
      <c r="F574" s="2">
        <f t="shared" si="8"/>
        <v>1</v>
      </c>
    </row>
    <row r="575" spans="1:6" x14ac:dyDescent="0.25">
      <c r="A575" s="35">
        <v>43859</v>
      </c>
      <c r="B575" s="20">
        <v>-365</v>
      </c>
      <c r="C575" s="2">
        <f>VLOOKUP($A575,級距!$A:$K,9,FALSE)</f>
        <v>4</v>
      </c>
      <c r="D575" s="2">
        <f>VLOOKUP($A575,級距!A:K,10,FALSE)</f>
        <v>9</v>
      </c>
      <c r="E575" s="2">
        <f>VLOOKUP($A575,級距!A:K,11,FALSE)</f>
        <v>3</v>
      </c>
      <c r="F575" s="2">
        <f t="shared" si="8"/>
        <v>1</v>
      </c>
    </row>
    <row r="576" spans="1:6" x14ac:dyDescent="0.25">
      <c r="A576" s="35">
        <v>43858</v>
      </c>
      <c r="B576" s="20">
        <v>-1000</v>
      </c>
      <c r="C576" s="2">
        <f>VLOOKUP($A576,級距!$A:$K,9,FALSE)</f>
        <v>5</v>
      </c>
      <c r="D576" s="2">
        <f>VLOOKUP($A576,級距!A:K,10,FALSE)</f>
        <v>2</v>
      </c>
      <c r="E576" s="2">
        <f>VLOOKUP($A576,級距!A:K,11,FALSE)</f>
        <v>2</v>
      </c>
      <c r="F576" s="2">
        <f t="shared" si="8"/>
        <v>1</v>
      </c>
    </row>
    <row r="577" spans="1:6" x14ac:dyDescent="0.25">
      <c r="A577" s="35">
        <v>43857</v>
      </c>
      <c r="B577" s="20">
        <v>-1004</v>
      </c>
      <c r="C577" s="2">
        <f>VLOOKUP($A577,級距!$A:$K,9,FALSE)</f>
        <v>4</v>
      </c>
      <c r="D577" s="2">
        <f>VLOOKUP($A577,級距!A:K,10,FALSE)</f>
        <v>1</v>
      </c>
      <c r="E577" s="2">
        <f>VLOOKUP($A577,級距!A:K,11,FALSE)</f>
        <v>2</v>
      </c>
      <c r="F577" s="2">
        <f t="shared" si="8"/>
        <v>1</v>
      </c>
    </row>
    <row r="578" spans="1:6" x14ac:dyDescent="0.25">
      <c r="A578" s="35">
        <v>43853</v>
      </c>
      <c r="B578" s="20">
        <v>31</v>
      </c>
      <c r="C578" s="2">
        <f>VLOOKUP($A578,級距!$A:$K,9,FALSE)</f>
        <v>7</v>
      </c>
      <c r="D578" s="2">
        <f>VLOOKUP($A578,級距!A:K,10,FALSE)</f>
        <v>1</v>
      </c>
      <c r="E578" s="2">
        <f>VLOOKUP($A578,級距!A:K,11,FALSE)</f>
        <v>1</v>
      </c>
      <c r="F578" s="2">
        <f t="shared" si="8"/>
        <v>1</v>
      </c>
    </row>
    <row r="579" spans="1:6" x14ac:dyDescent="0.25">
      <c r="A579" s="35">
        <v>43847</v>
      </c>
      <c r="B579" s="20">
        <v>-377</v>
      </c>
      <c r="C579" s="2">
        <f>VLOOKUP($A579,級距!$A:$K,9,FALSE)</f>
        <v>5</v>
      </c>
      <c r="D579" s="2">
        <f>VLOOKUP($A579,級距!A:K,10,FALSE)</f>
        <v>6</v>
      </c>
      <c r="E579" s="2">
        <f>VLOOKUP($A579,級距!A:K,11,FALSE)</f>
        <v>2</v>
      </c>
      <c r="F579" s="2">
        <f t="shared" ref="F579:F583" si="9">IF(B579&lt;&gt;0,1,0)</f>
        <v>1</v>
      </c>
    </row>
    <row r="580" spans="1:6" x14ac:dyDescent="0.25">
      <c r="A580" s="35">
        <v>43844</v>
      </c>
      <c r="B580" s="20">
        <v>242</v>
      </c>
      <c r="C580" s="2">
        <f>VLOOKUP($A580,級距!$A:$K,9,FALSE)</f>
        <v>1</v>
      </c>
      <c r="D580" s="2">
        <f>VLOOKUP($A580,級距!A:K,10,FALSE)</f>
        <v>2</v>
      </c>
      <c r="E580" s="2">
        <f>VLOOKUP($A580,級距!A:K,11,FALSE)</f>
        <v>2</v>
      </c>
      <c r="F580" s="2">
        <f t="shared" si="9"/>
        <v>1</v>
      </c>
    </row>
    <row r="581" spans="1:6" x14ac:dyDescent="0.25">
      <c r="A581" s="35">
        <v>43843</v>
      </c>
      <c r="B581" s="20">
        <v>15</v>
      </c>
      <c r="C581" s="2">
        <f>VLOOKUP($A581,級距!$A:$K,9,FALSE)</f>
        <v>2</v>
      </c>
      <c r="D581" s="2">
        <f>VLOOKUP($A581,級距!A:K,10,FALSE)</f>
        <v>7</v>
      </c>
      <c r="E581" s="2">
        <f>VLOOKUP($A581,級距!A:K,11,FALSE)</f>
        <v>3</v>
      </c>
      <c r="F581" s="2">
        <f t="shared" si="9"/>
        <v>1</v>
      </c>
    </row>
    <row r="582" spans="1:6" x14ac:dyDescent="0.25">
      <c r="A582" s="35">
        <v>43840</v>
      </c>
      <c r="B582" s="20">
        <v>161</v>
      </c>
      <c r="C582" s="2">
        <f>VLOOKUP($A582,級距!$A:$K,9,FALSE)</f>
        <v>4</v>
      </c>
      <c r="D582" s="2">
        <f>VLOOKUP($A582,級距!A:K,10,FALSE)</f>
        <v>6</v>
      </c>
      <c r="E582" s="2">
        <f>VLOOKUP($A582,級距!A:K,11,FALSE)</f>
        <v>2</v>
      </c>
      <c r="F582" s="2">
        <f t="shared" si="9"/>
        <v>1</v>
      </c>
    </row>
    <row r="583" spans="1:6" x14ac:dyDescent="0.25">
      <c r="A583" s="35">
        <v>43832</v>
      </c>
      <c r="B583" s="20">
        <v>251</v>
      </c>
      <c r="C583" s="2">
        <f>VLOOKUP($A583,級距!$A:$K,9,FALSE)</f>
        <v>2</v>
      </c>
      <c r="D583" s="2">
        <f>VLOOKUP($A583,級距!A:K,10,FALSE)</f>
        <v>4</v>
      </c>
      <c r="E583" s="2">
        <f>VLOOKUP($A583,級距!A:K,11,FALSE)</f>
        <v>2</v>
      </c>
      <c r="F583" s="2">
        <f t="shared" si="9"/>
        <v>1</v>
      </c>
    </row>
    <row r="584" spans="1:6" x14ac:dyDescent="0.25">
      <c r="A584" s="35"/>
    </row>
    <row r="585" spans="1:6" x14ac:dyDescent="0.25">
      <c r="A585" s="35"/>
    </row>
    <row r="586" spans="1:6" x14ac:dyDescent="0.25">
      <c r="A586" s="35"/>
    </row>
    <row r="587" spans="1:6" x14ac:dyDescent="0.25">
      <c r="A587" s="35"/>
    </row>
    <row r="588" spans="1:6" x14ac:dyDescent="0.25">
      <c r="A588" s="35"/>
    </row>
    <row r="589" spans="1:6" x14ac:dyDescent="0.25">
      <c r="A589" s="35"/>
    </row>
    <row r="590" spans="1:6" x14ac:dyDescent="0.25">
      <c r="A590" s="35"/>
    </row>
    <row r="591" spans="1:6" x14ac:dyDescent="0.25">
      <c r="A591" s="35"/>
    </row>
    <row r="592" spans="1:6" x14ac:dyDescent="0.25">
      <c r="A592" s="35"/>
    </row>
    <row r="593" spans="1:1" x14ac:dyDescent="0.25">
      <c r="A593" s="35"/>
    </row>
    <row r="594" spans="1:1" x14ac:dyDescent="0.25">
      <c r="A594" s="35"/>
    </row>
    <row r="595" spans="1:1" x14ac:dyDescent="0.25">
      <c r="A595" s="35"/>
    </row>
    <row r="596" spans="1:1" x14ac:dyDescent="0.25">
      <c r="A596" s="35"/>
    </row>
    <row r="597" spans="1:1" x14ac:dyDescent="0.25">
      <c r="A597" s="35"/>
    </row>
    <row r="598" spans="1:1" x14ac:dyDescent="0.25">
      <c r="A598" s="35"/>
    </row>
    <row r="599" spans="1:1" x14ac:dyDescent="0.25">
      <c r="A599" s="35"/>
    </row>
    <row r="600" spans="1:1" x14ac:dyDescent="0.25">
      <c r="A600" s="35"/>
    </row>
    <row r="601" spans="1:1" x14ac:dyDescent="0.25">
      <c r="A601" s="35"/>
    </row>
    <row r="602" spans="1:1" x14ac:dyDescent="0.25">
      <c r="A602" s="35"/>
    </row>
    <row r="603" spans="1:1" x14ac:dyDescent="0.25">
      <c r="A603" s="35"/>
    </row>
    <row r="604" spans="1:1" x14ac:dyDescent="0.25">
      <c r="A604" s="35"/>
    </row>
    <row r="605" spans="1:1" x14ac:dyDescent="0.25">
      <c r="A605" s="35"/>
    </row>
    <row r="606" spans="1:1" x14ac:dyDescent="0.25">
      <c r="A606" s="35"/>
    </row>
    <row r="607" spans="1:1" x14ac:dyDescent="0.25">
      <c r="A607" s="35"/>
    </row>
    <row r="608" spans="1:1" x14ac:dyDescent="0.25">
      <c r="A608" s="35"/>
    </row>
    <row r="609" spans="1:1" x14ac:dyDescent="0.25">
      <c r="A609" s="35"/>
    </row>
    <row r="610" spans="1:1" x14ac:dyDescent="0.25">
      <c r="A610" s="35"/>
    </row>
    <row r="611" spans="1:1" x14ac:dyDescent="0.25">
      <c r="A611" s="35"/>
    </row>
    <row r="612" spans="1:1" x14ac:dyDescent="0.25">
      <c r="A612" s="35"/>
    </row>
    <row r="613" spans="1:1" x14ac:dyDescent="0.25">
      <c r="A613" s="35"/>
    </row>
    <row r="614" spans="1:1" x14ac:dyDescent="0.25">
      <c r="A614" s="35"/>
    </row>
    <row r="615" spans="1:1" x14ac:dyDescent="0.25">
      <c r="A615" s="35"/>
    </row>
    <row r="616" spans="1:1" x14ac:dyDescent="0.25">
      <c r="A616" s="35"/>
    </row>
    <row r="617" spans="1:1" x14ac:dyDescent="0.25">
      <c r="A617" s="35"/>
    </row>
    <row r="618" spans="1:1" x14ac:dyDescent="0.25">
      <c r="A618" s="35"/>
    </row>
    <row r="619" spans="1:1" x14ac:dyDescent="0.25">
      <c r="A619" s="35"/>
    </row>
    <row r="620" spans="1:1" x14ac:dyDescent="0.25">
      <c r="A620" s="35"/>
    </row>
    <row r="621" spans="1:1" x14ac:dyDescent="0.25">
      <c r="A621" s="35"/>
    </row>
    <row r="622" spans="1:1" x14ac:dyDescent="0.25">
      <c r="A622" s="35"/>
    </row>
    <row r="623" spans="1:1" x14ac:dyDescent="0.25">
      <c r="A623" s="35"/>
    </row>
    <row r="624" spans="1:1" x14ac:dyDescent="0.25">
      <c r="A624" s="35"/>
    </row>
    <row r="625" spans="1:1" x14ac:dyDescent="0.25">
      <c r="A625" s="35"/>
    </row>
    <row r="626" spans="1:1" x14ac:dyDescent="0.25">
      <c r="A626" s="35"/>
    </row>
    <row r="627" spans="1:1" x14ac:dyDescent="0.25">
      <c r="A627" s="35"/>
    </row>
    <row r="628" spans="1:1" x14ac:dyDescent="0.25">
      <c r="A628" s="35"/>
    </row>
    <row r="629" spans="1:1" x14ac:dyDescent="0.25">
      <c r="A629" s="35"/>
    </row>
    <row r="630" spans="1:1" x14ac:dyDescent="0.25">
      <c r="A630" s="35"/>
    </row>
    <row r="631" spans="1:1" x14ac:dyDescent="0.25">
      <c r="A631" s="35"/>
    </row>
    <row r="632" spans="1:1" x14ac:dyDescent="0.25">
      <c r="A632" s="35"/>
    </row>
    <row r="633" spans="1:1" x14ac:dyDescent="0.25">
      <c r="A633" s="35"/>
    </row>
    <row r="634" spans="1:1" x14ac:dyDescent="0.25">
      <c r="A634" s="35"/>
    </row>
    <row r="635" spans="1:1" x14ac:dyDescent="0.25">
      <c r="A635" s="35"/>
    </row>
    <row r="636" spans="1:1" x14ac:dyDescent="0.25">
      <c r="A636" s="35"/>
    </row>
    <row r="637" spans="1:1" x14ac:dyDescent="0.25">
      <c r="A637" s="35"/>
    </row>
    <row r="638" spans="1:1" x14ac:dyDescent="0.25">
      <c r="A638" s="35"/>
    </row>
    <row r="639" spans="1:1" x14ac:dyDescent="0.25">
      <c r="A639" s="35"/>
    </row>
    <row r="640" spans="1:1" x14ac:dyDescent="0.25">
      <c r="A640" s="35"/>
    </row>
    <row r="641" spans="1:1" x14ac:dyDescent="0.25">
      <c r="A641" s="35"/>
    </row>
    <row r="642" spans="1:1" x14ac:dyDescent="0.25">
      <c r="A642" s="35"/>
    </row>
    <row r="643" spans="1:1" x14ac:dyDescent="0.25">
      <c r="A643" s="35"/>
    </row>
    <row r="644" spans="1:1" x14ac:dyDescent="0.25">
      <c r="A644" s="35"/>
    </row>
    <row r="645" spans="1:1" x14ac:dyDescent="0.25">
      <c r="A645" s="35"/>
    </row>
    <row r="646" spans="1:1" x14ac:dyDescent="0.25">
      <c r="A646" s="35"/>
    </row>
    <row r="647" spans="1:1" x14ac:dyDescent="0.25">
      <c r="A647" s="35"/>
    </row>
    <row r="648" spans="1:1" x14ac:dyDescent="0.25">
      <c r="A648" s="35"/>
    </row>
    <row r="649" spans="1:1" x14ac:dyDescent="0.25">
      <c r="A649" s="35"/>
    </row>
    <row r="650" spans="1:1" x14ac:dyDescent="0.25">
      <c r="A650" s="35"/>
    </row>
    <row r="651" spans="1:1" x14ac:dyDescent="0.25">
      <c r="A651" s="35"/>
    </row>
    <row r="652" spans="1:1" x14ac:dyDescent="0.25">
      <c r="A652" s="35"/>
    </row>
    <row r="653" spans="1:1" x14ac:dyDescent="0.25">
      <c r="A653" s="35"/>
    </row>
    <row r="654" spans="1:1" x14ac:dyDescent="0.25">
      <c r="A654" s="35"/>
    </row>
    <row r="655" spans="1:1" x14ac:dyDescent="0.25">
      <c r="A655" s="35"/>
    </row>
    <row r="656" spans="1:1" x14ac:dyDescent="0.25">
      <c r="A656" s="35"/>
    </row>
    <row r="657" spans="1:1" x14ac:dyDescent="0.25">
      <c r="A657" s="35"/>
    </row>
    <row r="658" spans="1:1" x14ac:dyDescent="0.25">
      <c r="A658" s="35"/>
    </row>
    <row r="659" spans="1:1" x14ac:dyDescent="0.25">
      <c r="A659" s="35"/>
    </row>
    <row r="660" spans="1:1" x14ac:dyDescent="0.25">
      <c r="A660" s="35"/>
    </row>
    <row r="661" spans="1:1" x14ac:dyDescent="0.25">
      <c r="A661" s="35"/>
    </row>
    <row r="662" spans="1:1" x14ac:dyDescent="0.25">
      <c r="A662" s="35"/>
    </row>
    <row r="663" spans="1:1" x14ac:dyDescent="0.25">
      <c r="A663" s="35"/>
    </row>
    <row r="664" spans="1:1" x14ac:dyDescent="0.25">
      <c r="A664" s="35"/>
    </row>
    <row r="665" spans="1:1" x14ac:dyDescent="0.25">
      <c r="A665" s="35"/>
    </row>
    <row r="666" spans="1:1" x14ac:dyDescent="0.25">
      <c r="A666" s="35"/>
    </row>
    <row r="667" spans="1:1" x14ac:dyDescent="0.25">
      <c r="A667" s="35"/>
    </row>
    <row r="668" spans="1:1" x14ac:dyDescent="0.25">
      <c r="A668" s="35"/>
    </row>
    <row r="669" spans="1:1" x14ac:dyDescent="0.25">
      <c r="A669" s="35"/>
    </row>
    <row r="670" spans="1:1" x14ac:dyDescent="0.25">
      <c r="A670" s="35"/>
    </row>
    <row r="671" spans="1:1" x14ac:dyDescent="0.25">
      <c r="A671" s="35"/>
    </row>
    <row r="672" spans="1:1" x14ac:dyDescent="0.25">
      <c r="A672" s="35"/>
    </row>
    <row r="673" spans="1:1" x14ac:dyDescent="0.25">
      <c r="A673" s="35"/>
    </row>
    <row r="674" spans="1:1" x14ac:dyDescent="0.25">
      <c r="A674" s="35"/>
    </row>
    <row r="675" spans="1:1" x14ac:dyDescent="0.25">
      <c r="A675" s="35"/>
    </row>
    <row r="676" spans="1:1" x14ac:dyDescent="0.25">
      <c r="A676" s="35"/>
    </row>
    <row r="677" spans="1:1" x14ac:dyDescent="0.25">
      <c r="A677" s="35"/>
    </row>
    <row r="678" spans="1:1" x14ac:dyDescent="0.25">
      <c r="A678" s="35"/>
    </row>
    <row r="679" spans="1:1" x14ac:dyDescent="0.25">
      <c r="A679" s="35"/>
    </row>
    <row r="680" spans="1:1" x14ac:dyDescent="0.25">
      <c r="A680" s="35"/>
    </row>
    <row r="681" spans="1:1" x14ac:dyDescent="0.25">
      <c r="A681" s="35"/>
    </row>
    <row r="682" spans="1:1" x14ac:dyDescent="0.25">
      <c r="A682" s="35"/>
    </row>
    <row r="683" spans="1:1" x14ac:dyDescent="0.25">
      <c r="A683" s="35"/>
    </row>
    <row r="684" spans="1:1" x14ac:dyDescent="0.25">
      <c r="A684" s="35"/>
    </row>
    <row r="685" spans="1:1" x14ac:dyDescent="0.25">
      <c r="A685" s="35"/>
    </row>
    <row r="686" spans="1:1" x14ac:dyDescent="0.25">
      <c r="A686" s="35"/>
    </row>
    <row r="687" spans="1:1" x14ac:dyDescent="0.25">
      <c r="A687" s="35"/>
    </row>
    <row r="688" spans="1:1" x14ac:dyDescent="0.25">
      <c r="A688" s="35"/>
    </row>
    <row r="689" spans="1:1" x14ac:dyDescent="0.25">
      <c r="A689" s="35"/>
    </row>
    <row r="690" spans="1:1" x14ac:dyDescent="0.25">
      <c r="A690" s="35"/>
    </row>
    <row r="691" spans="1:1" x14ac:dyDescent="0.25">
      <c r="A691" s="35"/>
    </row>
    <row r="692" spans="1:1" x14ac:dyDescent="0.25">
      <c r="A692" s="35"/>
    </row>
    <row r="693" spans="1:1" x14ac:dyDescent="0.25">
      <c r="A693" s="35"/>
    </row>
    <row r="694" spans="1:1" x14ac:dyDescent="0.25">
      <c r="A694" s="35"/>
    </row>
    <row r="695" spans="1:1" x14ac:dyDescent="0.25">
      <c r="A695" s="35"/>
    </row>
    <row r="696" spans="1:1" x14ac:dyDescent="0.25">
      <c r="A696" s="35"/>
    </row>
    <row r="697" spans="1:1" x14ac:dyDescent="0.25">
      <c r="A697" s="35"/>
    </row>
    <row r="698" spans="1:1" x14ac:dyDescent="0.25">
      <c r="A698" s="35"/>
    </row>
    <row r="699" spans="1:1" x14ac:dyDescent="0.25">
      <c r="A699" s="35"/>
    </row>
    <row r="700" spans="1:1" x14ac:dyDescent="0.25">
      <c r="A700" s="35"/>
    </row>
    <row r="701" spans="1:1" x14ac:dyDescent="0.25">
      <c r="A701" s="35"/>
    </row>
    <row r="702" spans="1:1" x14ac:dyDescent="0.25">
      <c r="A702" s="35"/>
    </row>
    <row r="703" spans="1:1" x14ac:dyDescent="0.25">
      <c r="A703" s="35"/>
    </row>
    <row r="704" spans="1:1" x14ac:dyDescent="0.25">
      <c r="A704" s="35"/>
    </row>
    <row r="705" spans="1:1" x14ac:dyDescent="0.25">
      <c r="A705" s="35"/>
    </row>
    <row r="706" spans="1:1" x14ac:dyDescent="0.25">
      <c r="A706" s="35"/>
    </row>
    <row r="707" spans="1:1" x14ac:dyDescent="0.25">
      <c r="A707" s="35"/>
    </row>
    <row r="708" spans="1:1" x14ac:dyDescent="0.25">
      <c r="A708" s="35"/>
    </row>
    <row r="709" spans="1:1" x14ac:dyDescent="0.25">
      <c r="A709" s="35"/>
    </row>
    <row r="710" spans="1:1" x14ac:dyDescent="0.25">
      <c r="A710" s="35"/>
    </row>
    <row r="711" spans="1:1" x14ac:dyDescent="0.25">
      <c r="A711" s="35"/>
    </row>
    <row r="712" spans="1:1" x14ac:dyDescent="0.25">
      <c r="A712" s="35"/>
    </row>
    <row r="713" spans="1:1" x14ac:dyDescent="0.25">
      <c r="A713" s="35"/>
    </row>
    <row r="714" spans="1:1" x14ac:dyDescent="0.25">
      <c r="A714" s="35"/>
    </row>
    <row r="715" spans="1:1" x14ac:dyDescent="0.25">
      <c r="A715" s="35"/>
    </row>
    <row r="716" spans="1:1" x14ac:dyDescent="0.25">
      <c r="A716" s="35"/>
    </row>
    <row r="717" spans="1:1" x14ac:dyDescent="0.25">
      <c r="A717" s="35"/>
    </row>
    <row r="718" spans="1:1" x14ac:dyDescent="0.25">
      <c r="A718" s="35"/>
    </row>
    <row r="719" spans="1:1" x14ac:dyDescent="0.25">
      <c r="A719" s="35"/>
    </row>
    <row r="720" spans="1:1" x14ac:dyDescent="0.25">
      <c r="A720" s="35"/>
    </row>
    <row r="721" spans="1:1" x14ac:dyDescent="0.25">
      <c r="A721" s="35"/>
    </row>
    <row r="722" spans="1:1" x14ac:dyDescent="0.25">
      <c r="A722" s="35"/>
    </row>
    <row r="723" spans="1:1" x14ac:dyDescent="0.25">
      <c r="A723" s="35"/>
    </row>
    <row r="724" spans="1:1" x14ac:dyDescent="0.25">
      <c r="A724" s="35"/>
    </row>
    <row r="725" spans="1:1" x14ac:dyDescent="0.25">
      <c r="A725" s="35"/>
    </row>
    <row r="726" spans="1:1" x14ac:dyDescent="0.25">
      <c r="A726" s="35"/>
    </row>
    <row r="727" spans="1:1" x14ac:dyDescent="0.25">
      <c r="A727" s="35"/>
    </row>
    <row r="728" spans="1:1" x14ac:dyDescent="0.25">
      <c r="A728" s="35"/>
    </row>
    <row r="729" spans="1:1" x14ac:dyDescent="0.25">
      <c r="A729" s="35"/>
    </row>
    <row r="730" spans="1:1" x14ac:dyDescent="0.25">
      <c r="A730" s="35"/>
    </row>
    <row r="731" spans="1:1" x14ac:dyDescent="0.25">
      <c r="A731" s="35"/>
    </row>
    <row r="732" spans="1:1" x14ac:dyDescent="0.25">
      <c r="A732" s="35"/>
    </row>
    <row r="733" spans="1:1" x14ac:dyDescent="0.25">
      <c r="A733" s="35"/>
    </row>
    <row r="734" spans="1:1" x14ac:dyDescent="0.25">
      <c r="A734" s="35"/>
    </row>
    <row r="735" spans="1:1" x14ac:dyDescent="0.25">
      <c r="A735" s="35"/>
    </row>
    <row r="736" spans="1:1" x14ac:dyDescent="0.25">
      <c r="A736" s="35"/>
    </row>
    <row r="737" spans="1:1" x14ac:dyDescent="0.25">
      <c r="A737" s="35"/>
    </row>
    <row r="738" spans="1:1" x14ac:dyDescent="0.25">
      <c r="A738" s="35"/>
    </row>
    <row r="739" spans="1:1" x14ac:dyDescent="0.25">
      <c r="A739" s="35"/>
    </row>
    <row r="740" spans="1:1" x14ac:dyDescent="0.25">
      <c r="A740" s="35"/>
    </row>
    <row r="741" spans="1:1" x14ac:dyDescent="0.25">
      <c r="A741" s="35"/>
    </row>
    <row r="742" spans="1:1" x14ac:dyDescent="0.25">
      <c r="A742" s="35"/>
    </row>
    <row r="743" spans="1:1" x14ac:dyDescent="0.25">
      <c r="A743" s="35"/>
    </row>
    <row r="744" spans="1:1" x14ac:dyDescent="0.25">
      <c r="A744" s="35"/>
    </row>
    <row r="745" spans="1:1" x14ac:dyDescent="0.25">
      <c r="A745" s="35"/>
    </row>
    <row r="746" spans="1:1" x14ac:dyDescent="0.25">
      <c r="A746" s="35"/>
    </row>
    <row r="747" spans="1:1" x14ac:dyDescent="0.25">
      <c r="A747" s="35"/>
    </row>
    <row r="748" spans="1:1" x14ac:dyDescent="0.25">
      <c r="A748" s="35"/>
    </row>
    <row r="749" spans="1:1" x14ac:dyDescent="0.25">
      <c r="A749" s="35"/>
    </row>
    <row r="750" spans="1:1" x14ac:dyDescent="0.25">
      <c r="A750" s="35"/>
    </row>
    <row r="751" spans="1:1" x14ac:dyDescent="0.25">
      <c r="A751" s="35"/>
    </row>
    <row r="752" spans="1:1" x14ac:dyDescent="0.25">
      <c r="A752" s="35"/>
    </row>
    <row r="753" spans="1:1" x14ac:dyDescent="0.25">
      <c r="A753" s="35"/>
    </row>
    <row r="754" spans="1:1" x14ac:dyDescent="0.25">
      <c r="A754" s="35"/>
    </row>
    <row r="755" spans="1:1" x14ac:dyDescent="0.25">
      <c r="A755" s="35"/>
    </row>
    <row r="756" spans="1:1" x14ac:dyDescent="0.25">
      <c r="A756" s="35"/>
    </row>
    <row r="757" spans="1:1" x14ac:dyDescent="0.25">
      <c r="A757" s="35"/>
    </row>
    <row r="758" spans="1:1" x14ac:dyDescent="0.25">
      <c r="A758" s="35"/>
    </row>
    <row r="759" spans="1:1" x14ac:dyDescent="0.25">
      <c r="A759" s="35"/>
    </row>
    <row r="760" spans="1:1" x14ac:dyDescent="0.25">
      <c r="A760" s="35"/>
    </row>
    <row r="761" spans="1:1" x14ac:dyDescent="0.25">
      <c r="A761" s="35"/>
    </row>
    <row r="762" spans="1:1" x14ac:dyDescent="0.25">
      <c r="A762" s="35"/>
    </row>
    <row r="763" spans="1:1" x14ac:dyDescent="0.25">
      <c r="A763" s="35"/>
    </row>
    <row r="764" spans="1:1" x14ac:dyDescent="0.25">
      <c r="A764" s="35"/>
    </row>
    <row r="765" spans="1:1" x14ac:dyDescent="0.25">
      <c r="A765" s="35"/>
    </row>
    <row r="766" spans="1:1" x14ac:dyDescent="0.25">
      <c r="A766" s="35"/>
    </row>
    <row r="767" spans="1:1" x14ac:dyDescent="0.25">
      <c r="A767" s="35"/>
    </row>
    <row r="768" spans="1:1" x14ac:dyDescent="0.25">
      <c r="A768" s="35"/>
    </row>
    <row r="769" spans="1:1" x14ac:dyDescent="0.25">
      <c r="A769" s="35"/>
    </row>
    <row r="770" spans="1:1" x14ac:dyDescent="0.25">
      <c r="A770" s="35"/>
    </row>
    <row r="771" spans="1:1" x14ac:dyDescent="0.25">
      <c r="A771" s="35"/>
    </row>
    <row r="772" spans="1:1" x14ac:dyDescent="0.25">
      <c r="A772" s="35"/>
    </row>
    <row r="773" spans="1:1" x14ac:dyDescent="0.25">
      <c r="A773" s="35"/>
    </row>
    <row r="774" spans="1:1" x14ac:dyDescent="0.25">
      <c r="A774" s="35"/>
    </row>
    <row r="775" spans="1:1" x14ac:dyDescent="0.25">
      <c r="A775" s="35"/>
    </row>
    <row r="776" spans="1:1" x14ac:dyDescent="0.25">
      <c r="A776" s="35"/>
    </row>
    <row r="777" spans="1:1" x14ac:dyDescent="0.25">
      <c r="A777" s="35"/>
    </row>
    <row r="778" spans="1:1" x14ac:dyDescent="0.25">
      <c r="A778" s="35"/>
    </row>
    <row r="779" spans="1:1" x14ac:dyDescent="0.25">
      <c r="A779" s="35"/>
    </row>
    <row r="780" spans="1:1" x14ac:dyDescent="0.25">
      <c r="A780" s="35"/>
    </row>
    <row r="781" spans="1:1" x14ac:dyDescent="0.25">
      <c r="A781" s="35"/>
    </row>
    <row r="782" spans="1:1" x14ac:dyDescent="0.25">
      <c r="A782" s="35"/>
    </row>
    <row r="783" spans="1:1" x14ac:dyDescent="0.25">
      <c r="A783" s="35"/>
    </row>
    <row r="784" spans="1:1" x14ac:dyDescent="0.25">
      <c r="A784" s="35"/>
    </row>
    <row r="785" spans="1:1" x14ac:dyDescent="0.25">
      <c r="A785" s="35"/>
    </row>
    <row r="786" spans="1:1" x14ac:dyDescent="0.25">
      <c r="A786" s="35"/>
    </row>
    <row r="787" spans="1:1" x14ac:dyDescent="0.25">
      <c r="A787" s="35"/>
    </row>
    <row r="788" spans="1:1" x14ac:dyDescent="0.25">
      <c r="A788" s="35"/>
    </row>
    <row r="789" spans="1:1" x14ac:dyDescent="0.25">
      <c r="A789" s="35"/>
    </row>
    <row r="790" spans="1:1" x14ac:dyDescent="0.25">
      <c r="A790" s="35"/>
    </row>
    <row r="791" spans="1:1" x14ac:dyDescent="0.25">
      <c r="A791" s="35"/>
    </row>
    <row r="792" spans="1:1" x14ac:dyDescent="0.25">
      <c r="A792" s="35"/>
    </row>
    <row r="793" spans="1:1" x14ac:dyDescent="0.25">
      <c r="A793" s="35"/>
    </row>
    <row r="794" spans="1:1" x14ac:dyDescent="0.25">
      <c r="A794" s="35"/>
    </row>
    <row r="795" spans="1:1" x14ac:dyDescent="0.25">
      <c r="A795" s="35"/>
    </row>
    <row r="796" spans="1:1" x14ac:dyDescent="0.25">
      <c r="A796" s="35"/>
    </row>
    <row r="797" spans="1:1" x14ac:dyDescent="0.25">
      <c r="A797" s="35"/>
    </row>
    <row r="798" spans="1:1" x14ac:dyDescent="0.25">
      <c r="A798" s="35"/>
    </row>
    <row r="799" spans="1:1" x14ac:dyDescent="0.25">
      <c r="A799" s="35"/>
    </row>
    <row r="800" spans="1:1" x14ac:dyDescent="0.25">
      <c r="A800" s="35"/>
    </row>
    <row r="801" spans="1:1" x14ac:dyDescent="0.25">
      <c r="A801" s="35"/>
    </row>
    <row r="802" spans="1:1" x14ac:dyDescent="0.25">
      <c r="A802" s="35"/>
    </row>
    <row r="803" spans="1:1" x14ac:dyDescent="0.25">
      <c r="A803" s="35"/>
    </row>
    <row r="804" spans="1:1" x14ac:dyDescent="0.25">
      <c r="A804" s="35"/>
    </row>
    <row r="805" spans="1:1" x14ac:dyDescent="0.25">
      <c r="A805" s="35"/>
    </row>
    <row r="806" spans="1:1" x14ac:dyDescent="0.25">
      <c r="A806" s="35"/>
    </row>
    <row r="807" spans="1:1" x14ac:dyDescent="0.25">
      <c r="A807" s="35"/>
    </row>
    <row r="808" spans="1:1" x14ac:dyDescent="0.25">
      <c r="A808" s="35"/>
    </row>
    <row r="809" spans="1:1" x14ac:dyDescent="0.25">
      <c r="A809" s="35"/>
    </row>
    <row r="810" spans="1:1" x14ac:dyDescent="0.25">
      <c r="A810" s="35"/>
    </row>
    <row r="811" spans="1:1" x14ac:dyDescent="0.25">
      <c r="A811" s="35"/>
    </row>
    <row r="812" spans="1:1" x14ac:dyDescent="0.25">
      <c r="A812" s="35"/>
    </row>
    <row r="813" spans="1:1" x14ac:dyDescent="0.25">
      <c r="A813" s="35"/>
    </row>
    <row r="814" spans="1:1" x14ac:dyDescent="0.25">
      <c r="A814" s="35"/>
    </row>
    <row r="815" spans="1:1" x14ac:dyDescent="0.25">
      <c r="A815" s="35"/>
    </row>
    <row r="816" spans="1:1" x14ac:dyDescent="0.25">
      <c r="A816" s="35"/>
    </row>
    <row r="817" spans="1:1" x14ac:dyDescent="0.25">
      <c r="A817" s="35"/>
    </row>
    <row r="818" spans="1:1" x14ac:dyDescent="0.25">
      <c r="A818" s="35"/>
    </row>
    <row r="819" spans="1:1" x14ac:dyDescent="0.25">
      <c r="A819" s="35"/>
    </row>
    <row r="820" spans="1:1" x14ac:dyDescent="0.25">
      <c r="A820" s="35"/>
    </row>
    <row r="821" spans="1:1" x14ac:dyDescent="0.25">
      <c r="A821" s="35"/>
    </row>
    <row r="822" spans="1:1" x14ac:dyDescent="0.25">
      <c r="A822" s="35"/>
    </row>
    <row r="823" spans="1:1" x14ac:dyDescent="0.25">
      <c r="A823" s="35"/>
    </row>
    <row r="824" spans="1:1" x14ac:dyDescent="0.25">
      <c r="A824" s="35"/>
    </row>
    <row r="825" spans="1:1" x14ac:dyDescent="0.25">
      <c r="A825" s="35"/>
    </row>
    <row r="826" spans="1:1" x14ac:dyDescent="0.25">
      <c r="A826" s="35"/>
    </row>
    <row r="827" spans="1:1" x14ac:dyDescent="0.25">
      <c r="A827" s="35"/>
    </row>
    <row r="828" spans="1:1" x14ac:dyDescent="0.25">
      <c r="A828" s="35"/>
    </row>
    <row r="829" spans="1:1" x14ac:dyDescent="0.25">
      <c r="A829" s="35"/>
    </row>
    <row r="830" spans="1:1" x14ac:dyDescent="0.25">
      <c r="A830" s="35"/>
    </row>
    <row r="831" spans="1:1" x14ac:dyDescent="0.25">
      <c r="A831" s="35"/>
    </row>
    <row r="832" spans="1:1" x14ac:dyDescent="0.25">
      <c r="A832" s="35"/>
    </row>
    <row r="833" spans="1:1" x14ac:dyDescent="0.25">
      <c r="A833" s="35"/>
    </row>
    <row r="834" spans="1:1" x14ac:dyDescent="0.25">
      <c r="A834" s="35"/>
    </row>
    <row r="835" spans="1:1" x14ac:dyDescent="0.25">
      <c r="A835" s="35"/>
    </row>
    <row r="836" spans="1:1" x14ac:dyDescent="0.25">
      <c r="A836" s="35"/>
    </row>
    <row r="837" spans="1:1" x14ac:dyDescent="0.25">
      <c r="A837" s="35"/>
    </row>
    <row r="838" spans="1:1" x14ac:dyDescent="0.25">
      <c r="A838" s="35"/>
    </row>
    <row r="839" spans="1:1" x14ac:dyDescent="0.25">
      <c r="A839" s="35"/>
    </row>
    <row r="840" spans="1:1" x14ac:dyDescent="0.25">
      <c r="A840" s="35"/>
    </row>
    <row r="841" spans="1:1" x14ac:dyDescent="0.25">
      <c r="A841" s="35"/>
    </row>
    <row r="842" spans="1:1" x14ac:dyDescent="0.25">
      <c r="A842" s="35"/>
    </row>
    <row r="843" spans="1:1" x14ac:dyDescent="0.25">
      <c r="A843" s="35"/>
    </row>
    <row r="844" spans="1:1" x14ac:dyDescent="0.25">
      <c r="A844" s="35"/>
    </row>
    <row r="845" spans="1:1" x14ac:dyDescent="0.25">
      <c r="A845" s="35"/>
    </row>
    <row r="846" spans="1:1" x14ac:dyDescent="0.25">
      <c r="A846" s="35"/>
    </row>
    <row r="847" spans="1:1" x14ac:dyDescent="0.25">
      <c r="A847" s="35"/>
    </row>
    <row r="848" spans="1:1" x14ac:dyDescent="0.25">
      <c r="A848" s="35"/>
    </row>
    <row r="849" spans="1:1" x14ac:dyDescent="0.25">
      <c r="A849" s="35"/>
    </row>
    <row r="850" spans="1:1" x14ac:dyDescent="0.25">
      <c r="A850" s="35"/>
    </row>
    <row r="851" spans="1:1" x14ac:dyDescent="0.25">
      <c r="A851" s="35"/>
    </row>
    <row r="852" spans="1:1" x14ac:dyDescent="0.25">
      <c r="A852" s="35"/>
    </row>
    <row r="853" spans="1:1" x14ac:dyDescent="0.25">
      <c r="A853" s="35"/>
    </row>
    <row r="854" spans="1:1" x14ac:dyDescent="0.25">
      <c r="A854" s="35"/>
    </row>
    <row r="855" spans="1:1" x14ac:dyDescent="0.25">
      <c r="A855" s="35"/>
    </row>
    <row r="856" spans="1:1" x14ac:dyDescent="0.25">
      <c r="A856" s="35"/>
    </row>
    <row r="857" spans="1:1" x14ac:dyDescent="0.25">
      <c r="A857" s="35"/>
    </row>
    <row r="858" spans="1:1" x14ac:dyDescent="0.25">
      <c r="A858" s="35"/>
    </row>
    <row r="859" spans="1:1" x14ac:dyDescent="0.25">
      <c r="A859" s="35"/>
    </row>
    <row r="860" spans="1:1" x14ac:dyDescent="0.25">
      <c r="A860" s="35"/>
    </row>
    <row r="861" spans="1:1" x14ac:dyDescent="0.25">
      <c r="A861" s="35"/>
    </row>
    <row r="862" spans="1:1" x14ac:dyDescent="0.25">
      <c r="A862" s="35"/>
    </row>
    <row r="863" spans="1:1" x14ac:dyDescent="0.25">
      <c r="A863" s="35"/>
    </row>
    <row r="864" spans="1:1" x14ac:dyDescent="0.25">
      <c r="A864" s="35"/>
    </row>
    <row r="865" spans="1:1" x14ac:dyDescent="0.25">
      <c r="A865" s="35"/>
    </row>
    <row r="866" spans="1:1" x14ac:dyDescent="0.25">
      <c r="A866" s="35"/>
    </row>
    <row r="867" spans="1:1" x14ac:dyDescent="0.25">
      <c r="A867" s="35"/>
    </row>
    <row r="868" spans="1:1" x14ac:dyDescent="0.25">
      <c r="A868" s="35"/>
    </row>
    <row r="869" spans="1:1" x14ac:dyDescent="0.25">
      <c r="A869" s="35"/>
    </row>
    <row r="870" spans="1:1" x14ac:dyDescent="0.25">
      <c r="A870" s="35"/>
    </row>
    <row r="871" spans="1:1" x14ac:dyDescent="0.25">
      <c r="A871" s="35"/>
    </row>
    <row r="872" spans="1:1" x14ac:dyDescent="0.25">
      <c r="A872" s="35"/>
    </row>
    <row r="873" spans="1:1" x14ac:dyDescent="0.25">
      <c r="A873" s="35"/>
    </row>
    <row r="874" spans="1:1" x14ac:dyDescent="0.25">
      <c r="A874" s="35"/>
    </row>
    <row r="875" spans="1:1" x14ac:dyDescent="0.25">
      <c r="A875" s="35"/>
    </row>
    <row r="876" spans="1:1" x14ac:dyDescent="0.25">
      <c r="A876" s="35"/>
    </row>
    <row r="877" spans="1:1" x14ac:dyDescent="0.25">
      <c r="A877" s="35"/>
    </row>
    <row r="878" spans="1:1" x14ac:dyDescent="0.25">
      <c r="A878" s="35"/>
    </row>
    <row r="879" spans="1:1" x14ac:dyDescent="0.25">
      <c r="A879" s="35"/>
    </row>
    <row r="880" spans="1:1" x14ac:dyDescent="0.25">
      <c r="A880" s="35"/>
    </row>
    <row r="881" spans="1:1" x14ac:dyDescent="0.25">
      <c r="A881" s="35"/>
    </row>
    <row r="882" spans="1:1" x14ac:dyDescent="0.25">
      <c r="A882" s="35"/>
    </row>
    <row r="883" spans="1:1" x14ac:dyDescent="0.25">
      <c r="A883" s="35"/>
    </row>
    <row r="884" spans="1:1" x14ac:dyDescent="0.25">
      <c r="A884" s="35"/>
    </row>
    <row r="885" spans="1:1" x14ac:dyDescent="0.25">
      <c r="A885" s="35"/>
    </row>
    <row r="886" spans="1:1" x14ac:dyDescent="0.25">
      <c r="A886" s="35"/>
    </row>
    <row r="887" spans="1:1" x14ac:dyDescent="0.25">
      <c r="A887" s="35"/>
    </row>
    <row r="888" spans="1:1" x14ac:dyDescent="0.25">
      <c r="A888" s="35"/>
    </row>
    <row r="889" spans="1:1" x14ac:dyDescent="0.25">
      <c r="A889" s="35"/>
    </row>
    <row r="890" spans="1:1" x14ac:dyDescent="0.25">
      <c r="A890" s="35"/>
    </row>
    <row r="891" spans="1:1" x14ac:dyDescent="0.25">
      <c r="A891" s="35"/>
    </row>
    <row r="892" spans="1:1" x14ac:dyDescent="0.25">
      <c r="A892" s="35"/>
    </row>
    <row r="893" spans="1:1" x14ac:dyDescent="0.25">
      <c r="A893" s="35"/>
    </row>
    <row r="894" spans="1:1" x14ac:dyDescent="0.25">
      <c r="A894" s="35"/>
    </row>
    <row r="895" spans="1:1" x14ac:dyDescent="0.25">
      <c r="A895" s="35"/>
    </row>
    <row r="896" spans="1:1" x14ac:dyDescent="0.25">
      <c r="A896" s="35"/>
    </row>
    <row r="897" spans="1:1" x14ac:dyDescent="0.25">
      <c r="A897" s="35"/>
    </row>
    <row r="898" spans="1:1" x14ac:dyDescent="0.25">
      <c r="A898" s="35"/>
    </row>
    <row r="899" spans="1:1" x14ac:dyDescent="0.25">
      <c r="A899" s="35"/>
    </row>
    <row r="900" spans="1:1" x14ac:dyDescent="0.25">
      <c r="A900" s="35"/>
    </row>
    <row r="901" spans="1:1" x14ac:dyDescent="0.25">
      <c r="A901" s="35"/>
    </row>
    <row r="902" spans="1:1" x14ac:dyDescent="0.25">
      <c r="A902" s="35"/>
    </row>
    <row r="903" spans="1:1" x14ac:dyDescent="0.25">
      <c r="A903" s="35"/>
    </row>
    <row r="904" spans="1:1" x14ac:dyDescent="0.25">
      <c r="A904" s="35"/>
    </row>
    <row r="905" spans="1:1" x14ac:dyDescent="0.25">
      <c r="A905" s="35"/>
    </row>
    <row r="906" spans="1:1" x14ac:dyDescent="0.25">
      <c r="A906" s="35"/>
    </row>
    <row r="907" spans="1:1" x14ac:dyDescent="0.25">
      <c r="A907" s="35"/>
    </row>
    <row r="908" spans="1:1" x14ac:dyDescent="0.25">
      <c r="A908" s="35"/>
    </row>
    <row r="909" spans="1:1" x14ac:dyDescent="0.25">
      <c r="A909" s="35"/>
    </row>
    <row r="910" spans="1:1" x14ac:dyDescent="0.25">
      <c r="A910" s="35"/>
    </row>
    <row r="911" spans="1:1" x14ac:dyDescent="0.25">
      <c r="A911" s="35"/>
    </row>
    <row r="912" spans="1:1" x14ac:dyDescent="0.25">
      <c r="A912" s="35"/>
    </row>
    <row r="913" spans="1:1" x14ac:dyDescent="0.25">
      <c r="A913" s="35"/>
    </row>
    <row r="914" spans="1:1" x14ac:dyDescent="0.25">
      <c r="A914" s="35"/>
    </row>
    <row r="915" spans="1:1" x14ac:dyDescent="0.25">
      <c r="A915" s="35"/>
    </row>
    <row r="916" spans="1:1" x14ac:dyDescent="0.25">
      <c r="A916" s="35"/>
    </row>
    <row r="917" spans="1:1" x14ac:dyDescent="0.25">
      <c r="A917" s="35"/>
    </row>
    <row r="918" spans="1:1" x14ac:dyDescent="0.25">
      <c r="A918" s="35"/>
    </row>
    <row r="919" spans="1:1" x14ac:dyDescent="0.25">
      <c r="A919" s="35"/>
    </row>
    <row r="920" spans="1:1" x14ac:dyDescent="0.25">
      <c r="A920" s="35"/>
    </row>
    <row r="921" spans="1:1" x14ac:dyDescent="0.25">
      <c r="A921" s="35"/>
    </row>
    <row r="922" spans="1:1" x14ac:dyDescent="0.25">
      <c r="A922" s="35"/>
    </row>
    <row r="923" spans="1:1" x14ac:dyDescent="0.25">
      <c r="A923" s="35"/>
    </row>
    <row r="924" spans="1:1" x14ac:dyDescent="0.25">
      <c r="A924" s="35"/>
    </row>
    <row r="925" spans="1:1" x14ac:dyDescent="0.25">
      <c r="A925" s="35"/>
    </row>
    <row r="926" spans="1:1" x14ac:dyDescent="0.25">
      <c r="A926" s="35"/>
    </row>
    <row r="927" spans="1:1" x14ac:dyDescent="0.25">
      <c r="A927" s="35"/>
    </row>
    <row r="928" spans="1:1" x14ac:dyDescent="0.25">
      <c r="A928" s="35"/>
    </row>
    <row r="929" spans="1:1" x14ac:dyDescent="0.25">
      <c r="A929" s="35"/>
    </row>
    <row r="930" spans="1:1" x14ac:dyDescent="0.25">
      <c r="A930" s="35"/>
    </row>
    <row r="931" spans="1:1" x14ac:dyDescent="0.25">
      <c r="A931" s="35"/>
    </row>
    <row r="932" spans="1:1" x14ac:dyDescent="0.25">
      <c r="A932" s="35"/>
    </row>
    <row r="933" spans="1:1" x14ac:dyDescent="0.25">
      <c r="A933" s="35"/>
    </row>
    <row r="934" spans="1:1" x14ac:dyDescent="0.25">
      <c r="A934" s="35"/>
    </row>
    <row r="935" spans="1:1" x14ac:dyDescent="0.25">
      <c r="A935" s="35"/>
    </row>
    <row r="936" spans="1:1" x14ac:dyDescent="0.25">
      <c r="A936" s="35"/>
    </row>
    <row r="937" spans="1:1" x14ac:dyDescent="0.25">
      <c r="A937" s="35"/>
    </row>
    <row r="938" spans="1:1" x14ac:dyDescent="0.25">
      <c r="A938" s="35"/>
    </row>
    <row r="939" spans="1:1" x14ac:dyDescent="0.25">
      <c r="A939" s="35"/>
    </row>
    <row r="940" spans="1:1" x14ac:dyDescent="0.25">
      <c r="A940" s="35"/>
    </row>
    <row r="941" spans="1:1" x14ac:dyDescent="0.25">
      <c r="A941" s="35"/>
    </row>
    <row r="942" spans="1:1" x14ac:dyDescent="0.25">
      <c r="A942" s="35"/>
    </row>
    <row r="943" spans="1:1" x14ac:dyDescent="0.25">
      <c r="A943" s="35"/>
    </row>
    <row r="944" spans="1:1" x14ac:dyDescent="0.25">
      <c r="A944" s="35"/>
    </row>
    <row r="945" spans="1:1" x14ac:dyDescent="0.25">
      <c r="A945" s="35"/>
    </row>
    <row r="946" spans="1:1" x14ac:dyDescent="0.25">
      <c r="A946" s="35"/>
    </row>
    <row r="947" spans="1:1" x14ac:dyDescent="0.25">
      <c r="A947" s="35"/>
    </row>
    <row r="948" spans="1:1" x14ac:dyDescent="0.25">
      <c r="A948" s="35"/>
    </row>
    <row r="949" spans="1:1" x14ac:dyDescent="0.25">
      <c r="A949" s="35"/>
    </row>
    <row r="950" spans="1:1" x14ac:dyDescent="0.25">
      <c r="A950" s="35"/>
    </row>
    <row r="951" spans="1:1" x14ac:dyDescent="0.25">
      <c r="A951" s="35"/>
    </row>
    <row r="952" spans="1:1" x14ac:dyDescent="0.25">
      <c r="A952" s="35"/>
    </row>
    <row r="953" spans="1:1" x14ac:dyDescent="0.25">
      <c r="A953" s="35"/>
    </row>
    <row r="954" spans="1:1" x14ac:dyDescent="0.25">
      <c r="A954" s="35"/>
    </row>
    <row r="955" spans="1:1" x14ac:dyDescent="0.25">
      <c r="A955" s="35"/>
    </row>
    <row r="956" spans="1:1" x14ac:dyDescent="0.25">
      <c r="A956" s="35"/>
    </row>
    <row r="957" spans="1:1" x14ac:dyDescent="0.25">
      <c r="A957" s="35"/>
    </row>
    <row r="958" spans="1:1" x14ac:dyDescent="0.25">
      <c r="A958" s="35"/>
    </row>
    <row r="959" spans="1:1" x14ac:dyDescent="0.25">
      <c r="A959" s="35"/>
    </row>
    <row r="960" spans="1:1" x14ac:dyDescent="0.25">
      <c r="A960" s="35"/>
    </row>
    <row r="961" spans="1:1" x14ac:dyDescent="0.25">
      <c r="A961" s="35"/>
    </row>
    <row r="962" spans="1:1" x14ac:dyDescent="0.25">
      <c r="A962" s="35"/>
    </row>
    <row r="963" spans="1:1" x14ac:dyDescent="0.25">
      <c r="A963" s="35"/>
    </row>
    <row r="964" spans="1:1" x14ac:dyDescent="0.25">
      <c r="A964" s="35"/>
    </row>
    <row r="965" spans="1:1" x14ac:dyDescent="0.25">
      <c r="A965" s="35"/>
    </row>
    <row r="966" spans="1:1" x14ac:dyDescent="0.25">
      <c r="A966" s="35"/>
    </row>
    <row r="967" spans="1:1" x14ac:dyDescent="0.25">
      <c r="A967" s="35"/>
    </row>
    <row r="968" spans="1:1" x14ac:dyDescent="0.25">
      <c r="A968" s="35"/>
    </row>
    <row r="969" spans="1:1" x14ac:dyDescent="0.25">
      <c r="A969" s="35"/>
    </row>
    <row r="970" spans="1:1" x14ac:dyDescent="0.25">
      <c r="A970" s="35"/>
    </row>
    <row r="971" spans="1:1" x14ac:dyDescent="0.25">
      <c r="A971" s="35"/>
    </row>
    <row r="972" spans="1:1" x14ac:dyDescent="0.25">
      <c r="A972" s="35"/>
    </row>
    <row r="973" spans="1:1" x14ac:dyDescent="0.25">
      <c r="A973" s="35"/>
    </row>
    <row r="974" spans="1:1" x14ac:dyDescent="0.25">
      <c r="A974" s="35"/>
    </row>
    <row r="975" spans="1:1" x14ac:dyDescent="0.25">
      <c r="A975" s="35"/>
    </row>
    <row r="976" spans="1:1" x14ac:dyDescent="0.25">
      <c r="A976" s="35"/>
    </row>
    <row r="977" spans="1:1" x14ac:dyDescent="0.25">
      <c r="A977" s="35"/>
    </row>
    <row r="978" spans="1:1" x14ac:dyDescent="0.25">
      <c r="A978" s="35"/>
    </row>
    <row r="979" spans="1:1" x14ac:dyDescent="0.25">
      <c r="A979" s="35"/>
    </row>
    <row r="980" spans="1:1" x14ac:dyDescent="0.25">
      <c r="A980" s="35"/>
    </row>
    <row r="981" spans="1:1" x14ac:dyDescent="0.25">
      <c r="A981" s="35"/>
    </row>
    <row r="982" spans="1:1" x14ac:dyDescent="0.25">
      <c r="A982" s="35"/>
    </row>
    <row r="983" spans="1:1" x14ac:dyDescent="0.25">
      <c r="A983" s="35"/>
    </row>
    <row r="984" spans="1:1" x14ac:dyDescent="0.25">
      <c r="A984" s="35"/>
    </row>
    <row r="985" spans="1:1" x14ac:dyDescent="0.25">
      <c r="A985" s="35"/>
    </row>
    <row r="986" spans="1:1" x14ac:dyDescent="0.25">
      <c r="A986" s="35"/>
    </row>
    <row r="987" spans="1:1" x14ac:dyDescent="0.25">
      <c r="A987" s="35"/>
    </row>
    <row r="988" spans="1:1" x14ac:dyDescent="0.25">
      <c r="A988" s="35"/>
    </row>
    <row r="989" spans="1:1" x14ac:dyDescent="0.25">
      <c r="A989" s="35"/>
    </row>
    <row r="990" spans="1:1" x14ac:dyDescent="0.25">
      <c r="A990" s="35"/>
    </row>
    <row r="991" spans="1:1" x14ac:dyDescent="0.25">
      <c r="A991" s="35"/>
    </row>
    <row r="992" spans="1:1" x14ac:dyDescent="0.25">
      <c r="A992" s="35"/>
    </row>
    <row r="993" spans="1:1" x14ac:dyDescent="0.25">
      <c r="A993" s="35"/>
    </row>
    <row r="994" spans="1:1" x14ac:dyDescent="0.25">
      <c r="A994" s="35"/>
    </row>
    <row r="995" spans="1:1" x14ac:dyDescent="0.25">
      <c r="A995" s="35"/>
    </row>
    <row r="996" spans="1:1" x14ac:dyDescent="0.25">
      <c r="A996" s="35"/>
    </row>
    <row r="997" spans="1:1" x14ac:dyDescent="0.25">
      <c r="A997" s="35"/>
    </row>
    <row r="998" spans="1:1" x14ac:dyDescent="0.25">
      <c r="A998" s="35"/>
    </row>
    <row r="999" spans="1:1" x14ac:dyDescent="0.25">
      <c r="A999" s="35"/>
    </row>
    <row r="1000" spans="1:1" x14ac:dyDescent="0.25">
      <c r="A1000" s="35"/>
    </row>
    <row r="1001" spans="1:1" x14ac:dyDescent="0.25">
      <c r="A1001" s="35"/>
    </row>
    <row r="1002" spans="1:1" x14ac:dyDescent="0.25">
      <c r="A1002" s="35"/>
    </row>
    <row r="1003" spans="1:1" x14ac:dyDescent="0.25">
      <c r="A1003" s="35"/>
    </row>
    <row r="1004" spans="1:1" x14ac:dyDescent="0.25">
      <c r="A1004" s="35"/>
    </row>
    <row r="1005" spans="1:1" x14ac:dyDescent="0.25">
      <c r="A1005" s="35"/>
    </row>
    <row r="1006" spans="1:1" x14ac:dyDescent="0.25">
      <c r="A1006" s="35"/>
    </row>
    <row r="1007" spans="1:1" x14ac:dyDescent="0.25">
      <c r="A1007" s="35"/>
    </row>
    <row r="1008" spans="1:1" x14ac:dyDescent="0.25">
      <c r="A1008" s="35"/>
    </row>
    <row r="1009" spans="1:1" x14ac:dyDescent="0.25">
      <c r="A1009" s="35"/>
    </row>
    <row r="1010" spans="1:1" x14ac:dyDescent="0.25">
      <c r="A1010" s="35"/>
    </row>
    <row r="1011" spans="1:1" x14ac:dyDescent="0.25">
      <c r="A1011" s="35"/>
    </row>
    <row r="1012" spans="1:1" x14ac:dyDescent="0.25">
      <c r="A1012" s="35"/>
    </row>
    <row r="1013" spans="1:1" x14ac:dyDescent="0.25">
      <c r="A1013" s="35"/>
    </row>
    <row r="1014" spans="1:1" x14ac:dyDescent="0.25">
      <c r="A1014" s="35"/>
    </row>
    <row r="1015" spans="1:1" x14ac:dyDescent="0.25">
      <c r="A1015" s="35"/>
    </row>
    <row r="1016" spans="1:1" x14ac:dyDescent="0.25">
      <c r="A1016" s="35"/>
    </row>
    <row r="1017" spans="1:1" x14ac:dyDescent="0.25">
      <c r="A1017" s="35"/>
    </row>
    <row r="1018" spans="1:1" x14ac:dyDescent="0.25">
      <c r="A1018" s="35"/>
    </row>
    <row r="1019" spans="1:1" x14ac:dyDescent="0.25">
      <c r="A1019" s="35"/>
    </row>
    <row r="1020" spans="1:1" x14ac:dyDescent="0.25">
      <c r="A1020" s="35"/>
    </row>
    <row r="1021" spans="1:1" x14ac:dyDescent="0.25">
      <c r="A1021" s="35"/>
    </row>
    <row r="1022" spans="1:1" x14ac:dyDescent="0.25">
      <c r="A1022" s="35"/>
    </row>
    <row r="1023" spans="1:1" x14ac:dyDescent="0.25">
      <c r="A1023" s="35"/>
    </row>
    <row r="1024" spans="1:1" x14ac:dyDescent="0.25">
      <c r="A1024" s="35"/>
    </row>
    <row r="1025" spans="1:1" x14ac:dyDescent="0.25">
      <c r="A1025" s="35"/>
    </row>
    <row r="1026" spans="1:1" x14ac:dyDescent="0.25">
      <c r="A1026" s="35"/>
    </row>
    <row r="1027" spans="1:1" x14ac:dyDescent="0.25">
      <c r="A1027" s="35"/>
    </row>
    <row r="1028" spans="1:1" x14ac:dyDescent="0.25">
      <c r="A1028" s="35"/>
    </row>
    <row r="1029" spans="1:1" x14ac:dyDescent="0.25">
      <c r="A1029" s="35"/>
    </row>
    <row r="1030" spans="1:1" x14ac:dyDescent="0.25">
      <c r="A1030" s="35"/>
    </row>
    <row r="1031" spans="1:1" x14ac:dyDescent="0.25">
      <c r="A1031" s="35"/>
    </row>
    <row r="1032" spans="1:1" x14ac:dyDescent="0.25">
      <c r="A1032" s="35"/>
    </row>
    <row r="1033" spans="1:1" x14ac:dyDescent="0.25">
      <c r="A1033" s="35"/>
    </row>
    <row r="1034" spans="1:1" x14ac:dyDescent="0.25">
      <c r="A1034" s="35"/>
    </row>
    <row r="1035" spans="1:1" x14ac:dyDescent="0.25">
      <c r="A1035" s="35"/>
    </row>
    <row r="1036" spans="1:1" x14ac:dyDescent="0.25">
      <c r="A1036" s="35"/>
    </row>
    <row r="1037" spans="1:1" x14ac:dyDescent="0.25">
      <c r="A1037" s="35"/>
    </row>
    <row r="1038" spans="1:1" x14ac:dyDescent="0.25">
      <c r="A1038" s="35"/>
    </row>
    <row r="1039" spans="1:1" x14ac:dyDescent="0.25">
      <c r="A1039" s="35"/>
    </row>
    <row r="1040" spans="1:1" x14ac:dyDescent="0.25">
      <c r="A1040" s="35"/>
    </row>
    <row r="1041" spans="1:1" x14ac:dyDescent="0.25">
      <c r="A1041" s="35"/>
    </row>
    <row r="1042" spans="1:1" x14ac:dyDescent="0.25">
      <c r="A1042" s="35"/>
    </row>
    <row r="1043" spans="1:1" x14ac:dyDescent="0.25">
      <c r="A1043" s="35"/>
    </row>
    <row r="1044" spans="1:1" x14ac:dyDescent="0.25">
      <c r="A1044" s="35"/>
    </row>
    <row r="1045" spans="1:1" x14ac:dyDescent="0.25">
      <c r="A1045" s="35"/>
    </row>
    <row r="1046" spans="1:1" x14ac:dyDescent="0.25">
      <c r="A1046" s="35"/>
    </row>
    <row r="1047" spans="1:1" x14ac:dyDescent="0.25">
      <c r="A1047" s="35"/>
    </row>
    <row r="1048" spans="1:1" x14ac:dyDescent="0.25">
      <c r="A1048" s="35"/>
    </row>
    <row r="1049" spans="1:1" x14ac:dyDescent="0.25">
      <c r="A1049" s="35"/>
    </row>
    <row r="1050" spans="1:1" x14ac:dyDescent="0.25">
      <c r="A1050" s="35"/>
    </row>
    <row r="1051" spans="1:1" x14ac:dyDescent="0.25">
      <c r="A1051" s="35"/>
    </row>
    <row r="1052" spans="1:1" x14ac:dyDescent="0.25">
      <c r="A1052" s="35"/>
    </row>
    <row r="1053" spans="1:1" x14ac:dyDescent="0.25">
      <c r="A1053" s="35"/>
    </row>
    <row r="1054" spans="1:1" x14ac:dyDescent="0.25">
      <c r="A1054" s="35"/>
    </row>
    <row r="1055" spans="1:1" x14ac:dyDescent="0.25">
      <c r="A1055" s="35"/>
    </row>
    <row r="1056" spans="1:1" x14ac:dyDescent="0.25">
      <c r="A1056" s="35"/>
    </row>
    <row r="1057" spans="1:1" x14ac:dyDescent="0.25">
      <c r="A1057" s="35"/>
    </row>
    <row r="1058" spans="1:1" x14ac:dyDescent="0.25">
      <c r="A1058" s="35"/>
    </row>
    <row r="1059" spans="1:1" x14ac:dyDescent="0.25">
      <c r="A1059" s="35"/>
    </row>
    <row r="1060" spans="1:1" x14ac:dyDescent="0.25">
      <c r="A1060" s="35"/>
    </row>
    <row r="1061" spans="1:1" x14ac:dyDescent="0.25">
      <c r="A1061" s="35"/>
    </row>
    <row r="1062" spans="1:1" x14ac:dyDescent="0.25">
      <c r="A1062" s="35"/>
    </row>
    <row r="1063" spans="1:1" x14ac:dyDescent="0.25">
      <c r="A1063" s="35"/>
    </row>
    <row r="1064" spans="1:1" x14ac:dyDescent="0.25">
      <c r="A1064" s="35"/>
    </row>
    <row r="1065" spans="1:1" x14ac:dyDescent="0.25">
      <c r="A1065" s="35"/>
    </row>
    <row r="1066" spans="1:1" x14ac:dyDescent="0.25">
      <c r="A1066" s="35"/>
    </row>
    <row r="1067" spans="1:1" x14ac:dyDescent="0.25">
      <c r="A1067" s="35"/>
    </row>
    <row r="1068" spans="1:1" x14ac:dyDescent="0.25">
      <c r="A1068" s="35"/>
    </row>
    <row r="1069" spans="1:1" x14ac:dyDescent="0.25">
      <c r="A1069" s="35"/>
    </row>
    <row r="1070" spans="1:1" x14ac:dyDescent="0.25">
      <c r="A1070" s="35"/>
    </row>
    <row r="1071" spans="1:1" x14ac:dyDescent="0.25">
      <c r="A1071" s="35"/>
    </row>
    <row r="1072" spans="1:1" x14ac:dyDescent="0.25">
      <c r="A1072" s="35"/>
    </row>
    <row r="1073" spans="1:1" x14ac:dyDescent="0.25">
      <c r="A1073" s="35"/>
    </row>
    <row r="1074" spans="1:1" x14ac:dyDescent="0.25">
      <c r="A1074" s="35"/>
    </row>
    <row r="1075" spans="1:1" x14ac:dyDescent="0.25">
      <c r="A1075" s="35"/>
    </row>
    <row r="1076" spans="1:1" x14ac:dyDescent="0.25">
      <c r="A1076" s="35"/>
    </row>
    <row r="1077" spans="1:1" x14ac:dyDescent="0.25">
      <c r="A1077" s="35"/>
    </row>
    <row r="1078" spans="1:1" x14ac:dyDescent="0.25">
      <c r="A1078" s="35"/>
    </row>
    <row r="1079" spans="1:1" x14ac:dyDescent="0.25">
      <c r="A1079" s="35"/>
    </row>
    <row r="1080" spans="1:1" x14ac:dyDescent="0.25">
      <c r="A1080" s="35"/>
    </row>
    <row r="1081" spans="1:1" x14ac:dyDescent="0.25">
      <c r="A1081" s="35"/>
    </row>
    <row r="1082" spans="1:1" x14ac:dyDescent="0.25">
      <c r="A1082" s="35"/>
    </row>
    <row r="1083" spans="1:1" x14ac:dyDescent="0.25">
      <c r="A1083" s="35"/>
    </row>
    <row r="1084" spans="1:1" x14ac:dyDescent="0.25">
      <c r="A1084" s="35"/>
    </row>
    <row r="1085" spans="1:1" x14ac:dyDescent="0.25">
      <c r="A1085" s="35"/>
    </row>
    <row r="1086" spans="1:1" x14ac:dyDescent="0.25">
      <c r="A1086" s="35"/>
    </row>
    <row r="1087" spans="1:1" x14ac:dyDescent="0.25">
      <c r="A1087" s="35"/>
    </row>
    <row r="1088" spans="1:1" x14ac:dyDescent="0.25">
      <c r="A1088" s="35"/>
    </row>
    <row r="1089" spans="1:1" x14ac:dyDescent="0.25">
      <c r="A1089" s="35"/>
    </row>
    <row r="1090" spans="1:1" x14ac:dyDescent="0.25">
      <c r="A1090" s="35"/>
    </row>
    <row r="1091" spans="1:1" x14ac:dyDescent="0.25">
      <c r="A1091" s="35"/>
    </row>
    <row r="1092" spans="1:1" x14ac:dyDescent="0.25">
      <c r="A1092" s="35"/>
    </row>
    <row r="1093" spans="1:1" x14ac:dyDescent="0.25">
      <c r="A1093" s="35"/>
    </row>
    <row r="1094" spans="1:1" x14ac:dyDescent="0.25">
      <c r="A1094" s="35"/>
    </row>
    <row r="1095" spans="1:1" x14ac:dyDescent="0.25">
      <c r="A1095" s="35"/>
    </row>
    <row r="1096" spans="1:1" x14ac:dyDescent="0.25">
      <c r="A1096" s="35"/>
    </row>
    <row r="1097" spans="1:1" x14ac:dyDescent="0.25">
      <c r="A1097" s="35"/>
    </row>
    <row r="1098" spans="1:1" x14ac:dyDescent="0.25">
      <c r="A1098" s="35"/>
    </row>
    <row r="1099" spans="1:1" x14ac:dyDescent="0.25">
      <c r="A1099" s="35"/>
    </row>
    <row r="1100" spans="1:1" x14ac:dyDescent="0.25">
      <c r="A1100" s="35"/>
    </row>
    <row r="1101" spans="1:1" x14ac:dyDescent="0.25">
      <c r="A1101" s="35"/>
    </row>
    <row r="1102" spans="1:1" x14ac:dyDescent="0.25">
      <c r="A1102" s="35"/>
    </row>
    <row r="1103" spans="1:1" x14ac:dyDescent="0.25">
      <c r="A1103" s="35"/>
    </row>
    <row r="1104" spans="1:1" x14ac:dyDescent="0.25">
      <c r="A1104" s="35"/>
    </row>
    <row r="1105" spans="1:1" x14ac:dyDescent="0.25">
      <c r="A1105" s="35"/>
    </row>
    <row r="1106" spans="1:1" x14ac:dyDescent="0.25">
      <c r="A1106" s="35"/>
    </row>
    <row r="1107" spans="1:1" x14ac:dyDescent="0.25">
      <c r="A1107" s="35"/>
    </row>
    <row r="1108" spans="1:1" x14ac:dyDescent="0.25">
      <c r="A1108" s="35"/>
    </row>
    <row r="1109" spans="1:1" x14ac:dyDescent="0.25">
      <c r="A1109" s="35"/>
    </row>
    <row r="1110" spans="1:1" x14ac:dyDescent="0.25">
      <c r="A1110" s="35"/>
    </row>
    <row r="1111" spans="1:1" x14ac:dyDescent="0.25">
      <c r="A1111" s="35"/>
    </row>
    <row r="1112" spans="1:1" x14ac:dyDescent="0.25">
      <c r="A1112" s="35"/>
    </row>
    <row r="1113" spans="1:1" x14ac:dyDescent="0.25">
      <c r="A1113" s="35"/>
    </row>
    <row r="1114" spans="1:1" x14ac:dyDescent="0.25">
      <c r="A1114" s="35"/>
    </row>
    <row r="1115" spans="1:1" x14ac:dyDescent="0.25">
      <c r="A1115" s="35"/>
    </row>
    <row r="1116" spans="1:1" x14ac:dyDescent="0.25">
      <c r="A1116" s="35"/>
    </row>
    <row r="1117" spans="1:1" x14ac:dyDescent="0.25">
      <c r="A1117" s="35"/>
    </row>
    <row r="1118" spans="1:1" x14ac:dyDescent="0.25">
      <c r="A1118" s="35"/>
    </row>
    <row r="1119" spans="1:1" x14ac:dyDescent="0.25">
      <c r="A1119" s="35"/>
    </row>
    <row r="1120" spans="1:1" x14ac:dyDescent="0.25">
      <c r="A1120" s="35"/>
    </row>
    <row r="1121" spans="1:1" x14ac:dyDescent="0.25">
      <c r="A1121" s="35"/>
    </row>
    <row r="1122" spans="1:1" x14ac:dyDescent="0.25">
      <c r="A1122" s="35"/>
    </row>
    <row r="1123" spans="1:1" x14ac:dyDescent="0.25">
      <c r="A1123" s="35"/>
    </row>
    <row r="1124" spans="1:1" x14ac:dyDescent="0.25">
      <c r="A1124" s="35"/>
    </row>
    <row r="1125" spans="1:1" x14ac:dyDescent="0.25">
      <c r="A1125" s="35"/>
    </row>
    <row r="1126" spans="1:1" x14ac:dyDescent="0.25">
      <c r="A1126" s="35"/>
    </row>
    <row r="1127" spans="1:1" x14ac:dyDescent="0.25">
      <c r="A1127" s="35"/>
    </row>
    <row r="1128" spans="1:1" x14ac:dyDescent="0.25">
      <c r="A1128" s="35"/>
    </row>
    <row r="1129" spans="1:1" x14ac:dyDescent="0.25">
      <c r="A1129" s="35"/>
    </row>
    <row r="1130" spans="1:1" x14ac:dyDescent="0.25">
      <c r="A1130" s="35"/>
    </row>
    <row r="1131" spans="1:1" x14ac:dyDescent="0.25">
      <c r="A1131" s="35"/>
    </row>
    <row r="1132" spans="1:1" x14ac:dyDescent="0.25">
      <c r="A1132" s="35"/>
    </row>
    <row r="1133" spans="1:1" x14ac:dyDescent="0.25">
      <c r="A1133" s="35"/>
    </row>
    <row r="1134" spans="1:1" x14ac:dyDescent="0.25">
      <c r="A1134" s="35"/>
    </row>
    <row r="1135" spans="1:1" x14ac:dyDescent="0.25">
      <c r="A1135" s="35"/>
    </row>
    <row r="1136" spans="1:1" x14ac:dyDescent="0.25">
      <c r="A1136" s="35"/>
    </row>
    <row r="1137" spans="1:1" x14ac:dyDescent="0.25">
      <c r="A1137" s="35"/>
    </row>
    <row r="1138" spans="1:1" x14ac:dyDescent="0.25">
      <c r="A1138" s="35"/>
    </row>
    <row r="1139" spans="1:1" x14ac:dyDescent="0.25">
      <c r="A1139" s="35"/>
    </row>
    <row r="1140" spans="1:1" x14ac:dyDescent="0.25">
      <c r="A1140" s="35"/>
    </row>
    <row r="1141" spans="1:1" x14ac:dyDescent="0.25">
      <c r="A1141" s="35"/>
    </row>
    <row r="1142" spans="1:1" x14ac:dyDescent="0.25">
      <c r="A1142" s="35"/>
    </row>
    <row r="1143" spans="1:1" x14ac:dyDescent="0.25">
      <c r="A1143" s="35"/>
    </row>
    <row r="1144" spans="1:1" x14ac:dyDescent="0.25">
      <c r="A1144" s="35"/>
    </row>
    <row r="1145" spans="1:1" x14ac:dyDescent="0.25">
      <c r="A1145" s="35"/>
    </row>
    <row r="1146" spans="1:1" x14ac:dyDescent="0.25">
      <c r="A1146" s="35"/>
    </row>
    <row r="1147" spans="1:1" x14ac:dyDescent="0.25">
      <c r="A1147" s="35"/>
    </row>
    <row r="1148" spans="1:1" x14ac:dyDescent="0.25">
      <c r="A1148" s="35"/>
    </row>
    <row r="1149" spans="1:1" x14ac:dyDescent="0.25">
      <c r="A1149" s="35"/>
    </row>
    <row r="1150" spans="1:1" x14ac:dyDescent="0.25">
      <c r="A1150" s="35"/>
    </row>
    <row r="1151" spans="1:1" x14ac:dyDescent="0.25">
      <c r="A1151" s="35"/>
    </row>
    <row r="1152" spans="1:1" x14ac:dyDescent="0.25">
      <c r="A1152" s="35"/>
    </row>
    <row r="1153" spans="1:1" x14ac:dyDescent="0.25">
      <c r="A1153" s="35"/>
    </row>
    <row r="1154" spans="1:1" x14ac:dyDescent="0.25">
      <c r="A1154" s="35"/>
    </row>
    <row r="1155" spans="1:1" x14ac:dyDescent="0.25">
      <c r="A1155" s="35"/>
    </row>
    <row r="1156" spans="1:1" x14ac:dyDescent="0.25">
      <c r="A1156" s="35"/>
    </row>
    <row r="1157" spans="1:1" x14ac:dyDescent="0.25">
      <c r="A1157" s="35"/>
    </row>
    <row r="1158" spans="1:1" x14ac:dyDescent="0.25">
      <c r="A1158" s="35"/>
    </row>
    <row r="1159" spans="1:1" x14ac:dyDescent="0.25">
      <c r="A1159" s="35"/>
    </row>
    <row r="1160" spans="1:1" x14ac:dyDescent="0.25">
      <c r="A1160" s="35"/>
    </row>
    <row r="1161" spans="1:1" x14ac:dyDescent="0.25">
      <c r="A1161" s="35"/>
    </row>
    <row r="1162" spans="1:1" x14ac:dyDescent="0.25">
      <c r="A1162" s="35"/>
    </row>
    <row r="1163" spans="1:1" x14ac:dyDescent="0.25">
      <c r="A1163" s="35"/>
    </row>
    <row r="1164" spans="1:1" x14ac:dyDescent="0.25">
      <c r="A1164" s="35"/>
    </row>
    <row r="1165" spans="1:1" x14ac:dyDescent="0.25">
      <c r="A1165" s="35"/>
    </row>
    <row r="1166" spans="1:1" x14ac:dyDescent="0.25">
      <c r="A1166" s="35"/>
    </row>
    <row r="1167" spans="1:1" x14ac:dyDescent="0.25">
      <c r="A1167" s="35"/>
    </row>
    <row r="1168" spans="1:1" x14ac:dyDescent="0.25">
      <c r="A1168" s="35"/>
    </row>
    <row r="1169" spans="1:1" x14ac:dyDescent="0.25">
      <c r="A1169" s="35"/>
    </row>
    <row r="1170" spans="1:1" x14ac:dyDescent="0.25">
      <c r="A1170" s="35"/>
    </row>
    <row r="1171" spans="1:1" x14ac:dyDescent="0.25">
      <c r="A1171" s="35"/>
    </row>
    <row r="1172" spans="1:1" x14ac:dyDescent="0.25">
      <c r="A1172" s="35"/>
    </row>
    <row r="1173" spans="1:1" x14ac:dyDescent="0.25">
      <c r="A1173" s="35"/>
    </row>
    <row r="1174" spans="1:1" x14ac:dyDescent="0.25">
      <c r="A1174" s="35"/>
    </row>
    <row r="1175" spans="1:1" x14ac:dyDescent="0.25">
      <c r="A1175" s="35"/>
    </row>
    <row r="1176" spans="1:1" x14ac:dyDescent="0.25">
      <c r="A1176" s="35"/>
    </row>
    <row r="1177" spans="1:1" x14ac:dyDescent="0.25">
      <c r="A1177" s="35"/>
    </row>
    <row r="1178" spans="1:1" x14ac:dyDescent="0.25">
      <c r="A1178" s="35"/>
    </row>
    <row r="1179" spans="1:1" x14ac:dyDescent="0.25">
      <c r="A1179" s="35"/>
    </row>
    <row r="1180" spans="1:1" x14ac:dyDescent="0.25">
      <c r="A1180" s="35"/>
    </row>
    <row r="1181" spans="1:1" x14ac:dyDescent="0.25">
      <c r="A1181" s="35"/>
    </row>
    <row r="1182" spans="1:1" x14ac:dyDescent="0.25">
      <c r="A1182" s="35"/>
    </row>
    <row r="1183" spans="1:1" x14ac:dyDescent="0.25">
      <c r="A1183" s="35"/>
    </row>
    <row r="1184" spans="1:1" x14ac:dyDescent="0.25">
      <c r="A1184" s="35"/>
    </row>
    <row r="1185" spans="1:1" x14ac:dyDescent="0.25">
      <c r="A1185" s="35"/>
    </row>
    <row r="1186" spans="1:1" x14ac:dyDescent="0.25">
      <c r="A1186" s="35"/>
    </row>
    <row r="1187" spans="1:1" x14ac:dyDescent="0.25">
      <c r="A1187" s="35"/>
    </row>
    <row r="1188" spans="1:1" x14ac:dyDescent="0.25">
      <c r="A1188" s="35"/>
    </row>
    <row r="1189" spans="1:1" x14ac:dyDescent="0.25">
      <c r="A1189" s="35"/>
    </row>
    <row r="1190" spans="1:1" x14ac:dyDescent="0.25">
      <c r="A1190" s="35"/>
    </row>
    <row r="1191" spans="1:1" x14ac:dyDescent="0.25">
      <c r="A1191" s="35"/>
    </row>
    <row r="1192" spans="1:1" x14ac:dyDescent="0.25">
      <c r="A1192" s="35"/>
    </row>
    <row r="1193" spans="1:1" x14ac:dyDescent="0.25">
      <c r="A1193" s="35"/>
    </row>
    <row r="1194" spans="1:1" x14ac:dyDescent="0.25">
      <c r="A1194" s="35"/>
    </row>
    <row r="1195" spans="1:1" x14ac:dyDescent="0.25">
      <c r="A1195" s="35"/>
    </row>
    <row r="1196" spans="1:1" x14ac:dyDescent="0.25">
      <c r="A1196" s="35"/>
    </row>
    <row r="1197" spans="1:1" x14ac:dyDescent="0.25">
      <c r="A1197" s="35"/>
    </row>
    <row r="1198" spans="1:1" x14ac:dyDescent="0.25">
      <c r="A1198" s="35"/>
    </row>
    <row r="1199" spans="1:1" x14ac:dyDescent="0.25">
      <c r="A1199" s="35"/>
    </row>
    <row r="1200" spans="1:1" x14ac:dyDescent="0.25">
      <c r="A1200" s="35"/>
    </row>
    <row r="1201" spans="1:1" x14ac:dyDescent="0.25">
      <c r="A1201" s="35"/>
    </row>
    <row r="1202" spans="1:1" x14ac:dyDescent="0.25">
      <c r="A1202" s="35"/>
    </row>
    <row r="1203" spans="1:1" x14ac:dyDescent="0.25">
      <c r="A1203" s="35"/>
    </row>
    <row r="1204" spans="1:1" x14ac:dyDescent="0.25">
      <c r="A1204" s="35"/>
    </row>
    <row r="1205" spans="1:1" x14ac:dyDescent="0.25">
      <c r="A1205" s="35"/>
    </row>
    <row r="1206" spans="1:1" x14ac:dyDescent="0.25">
      <c r="A1206" s="35"/>
    </row>
    <row r="1207" spans="1:1" x14ac:dyDescent="0.25">
      <c r="A1207" s="35"/>
    </row>
    <row r="1208" spans="1:1" x14ac:dyDescent="0.25">
      <c r="A1208" s="35"/>
    </row>
    <row r="1209" spans="1:1" x14ac:dyDescent="0.25">
      <c r="A1209" s="35"/>
    </row>
    <row r="1210" spans="1:1" x14ac:dyDescent="0.25">
      <c r="A1210" s="35"/>
    </row>
    <row r="1211" spans="1:1" x14ac:dyDescent="0.25">
      <c r="A1211" s="35"/>
    </row>
    <row r="1212" spans="1:1" x14ac:dyDescent="0.25">
      <c r="A1212" s="35"/>
    </row>
    <row r="1213" spans="1:1" x14ac:dyDescent="0.25">
      <c r="A1213" s="35"/>
    </row>
    <row r="1214" spans="1:1" x14ac:dyDescent="0.25">
      <c r="A1214" s="35"/>
    </row>
    <row r="1215" spans="1:1" x14ac:dyDescent="0.25">
      <c r="A1215" s="35"/>
    </row>
    <row r="1216" spans="1:1" x14ac:dyDescent="0.25">
      <c r="A1216" s="35"/>
    </row>
    <row r="1217" spans="1:1" x14ac:dyDescent="0.25">
      <c r="A1217" s="35"/>
    </row>
    <row r="1218" spans="1:1" x14ac:dyDescent="0.25">
      <c r="A1218" s="35"/>
    </row>
    <row r="1219" spans="1:1" x14ac:dyDescent="0.25">
      <c r="A1219" s="35"/>
    </row>
    <row r="1220" spans="1:1" x14ac:dyDescent="0.25">
      <c r="A1220" s="35"/>
    </row>
    <row r="1221" spans="1:1" x14ac:dyDescent="0.25">
      <c r="A1221" s="35"/>
    </row>
    <row r="1222" spans="1:1" x14ac:dyDescent="0.25">
      <c r="A1222" s="35"/>
    </row>
    <row r="1223" spans="1:1" x14ac:dyDescent="0.25">
      <c r="A1223" s="35"/>
    </row>
    <row r="1224" spans="1:1" x14ac:dyDescent="0.25">
      <c r="A1224" s="35"/>
    </row>
    <row r="1225" spans="1:1" x14ac:dyDescent="0.25">
      <c r="A1225" s="35"/>
    </row>
    <row r="1226" spans="1:1" x14ac:dyDescent="0.25">
      <c r="A1226" s="35"/>
    </row>
    <row r="1227" spans="1:1" x14ac:dyDescent="0.25">
      <c r="A1227" s="35"/>
    </row>
    <row r="1228" spans="1:1" x14ac:dyDescent="0.25">
      <c r="A1228" s="35"/>
    </row>
    <row r="1229" spans="1:1" x14ac:dyDescent="0.25">
      <c r="A1229" s="35"/>
    </row>
    <row r="1230" spans="1:1" x14ac:dyDescent="0.25">
      <c r="A1230" s="35"/>
    </row>
    <row r="1231" spans="1:1" x14ac:dyDescent="0.25">
      <c r="A1231" s="35"/>
    </row>
    <row r="1232" spans="1:1" x14ac:dyDescent="0.25">
      <c r="A1232" s="35"/>
    </row>
    <row r="1233" spans="1:1" x14ac:dyDescent="0.25">
      <c r="A1233" s="35"/>
    </row>
    <row r="1234" spans="1:1" x14ac:dyDescent="0.25">
      <c r="A1234" s="35"/>
    </row>
    <row r="1235" spans="1:1" x14ac:dyDescent="0.25">
      <c r="A1235" s="35"/>
    </row>
    <row r="1236" spans="1:1" x14ac:dyDescent="0.25">
      <c r="A1236" s="35"/>
    </row>
    <row r="1237" spans="1:1" x14ac:dyDescent="0.25">
      <c r="A1237" s="35"/>
    </row>
    <row r="1238" spans="1:1" x14ac:dyDescent="0.25">
      <c r="A1238" s="35"/>
    </row>
    <row r="1239" spans="1:1" x14ac:dyDescent="0.25">
      <c r="A1239" s="35"/>
    </row>
    <row r="1240" spans="1:1" x14ac:dyDescent="0.25">
      <c r="A1240" s="35"/>
    </row>
    <row r="1241" spans="1:1" x14ac:dyDescent="0.25">
      <c r="A1241" s="35"/>
    </row>
    <row r="1242" spans="1:1" x14ac:dyDescent="0.25">
      <c r="A1242" s="35"/>
    </row>
    <row r="1243" spans="1:1" x14ac:dyDescent="0.25">
      <c r="A1243" s="35"/>
    </row>
    <row r="1244" spans="1:1" x14ac:dyDescent="0.25">
      <c r="A1244" s="35"/>
    </row>
    <row r="1245" spans="1:1" x14ac:dyDescent="0.25">
      <c r="A1245" s="35"/>
    </row>
    <row r="1246" spans="1:1" x14ac:dyDescent="0.25">
      <c r="A1246" s="35"/>
    </row>
    <row r="1247" spans="1:1" x14ac:dyDescent="0.25">
      <c r="A1247" s="35"/>
    </row>
    <row r="1248" spans="1:1" x14ac:dyDescent="0.25">
      <c r="A1248" s="35"/>
    </row>
    <row r="1249" spans="1:1" x14ac:dyDescent="0.25">
      <c r="A1249" s="35"/>
    </row>
    <row r="1250" spans="1:1" x14ac:dyDescent="0.25">
      <c r="A1250" s="35"/>
    </row>
    <row r="1251" spans="1:1" x14ac:dyDescent="0.25">
      <c r="A1251" s="35"/>
    </row>
    <row r="1252" spans="1:1" x14ac:dyDescent="0.25">
      <c r="A1252" s="35"/>
    </row>
    <row r="1253" spans="1:1" x14ac:dyDescent="0.25">
      <c r="A1253" s="35"/>
    </row>
    <row r="1254" spans="1:1" x14ac:dyDescent="0.25">
      <c r="A1254" s="35"/>
    </row>
    <row r="1255" spans="1:1" x14ac:dyDescent="0.25">
      <c r="A1255" s="35"/>
    </row>
    <row r="1256" spans="1:1" x14ac:dyDescent="0.25">
      <c r="A1256" s="35"/>
    </row>
    <row r="1257" spans="1:1" x14ac:dyDescent="0.25">
      <c r="A1257" s="35"/>
    </row>
    <row r="1258" spans="1:1" x14ac:dyDescent="0.25">
      <c r="A1258" s="35"/>
    </row>
    <row r="1259" spans="1:1" x14ac:dyDescent="0.25">
      <c r="A1259" s="35"/>
    </row>
    <row r="1260" spans="1:1" x14ac:dyDescent="0.25">
      <c r="A1260" s="35"/>
    </row>
    <row r="1261" spans="1:1" x14ac:dyDescent="0.25">
      <c r="A1261" s="35"/>
    </row>
    <row r="1262" spans="1:1" x14ac:dyDescent="0.25">
      <c r="A1262" s="35"/>
    </row>
    <row r="1263" spans="1:1" x14ac:dyDescent="0.25">
      <c r="A1263" s="35"/>
    </row>
    <row r="1264" spans="1:1" x14ac:dyDescent="0.25">
      <c r="A1264" s="35"/>
    </row>
    <row r="1265" spans="1:1" x14ac:dyDescent="0.25">
      <c r="A1265" s="35"/>
    </row>
    <row r="1266" spans="1:1" x14ac:dyDescent="0.25">
      <c r="A1266" s="35"/>
    </row>
    <row r="1267" spans="1:1" x14ac:dyDescent="0.25">
      <c r="A1267" s="35"/>
    </row>
    <row r="1268" spans="1:1" x14ac:dyDescent="0.25">
      <c r="A1268" s="35"/>
    </row>
    <row r="1269" spans="1:1" x14ac:dyDescent="0.25">
      <c r="A1269" s="35"/>
    </row>
    <row r="1270" spans="1:1" x14ac:dyDescent="0.25">
      <c r="A1270" s="35"/>
    </row>
    <row r="1271" spans="1:1" x14ac:dyDescent="0.25">
      <c r="A1271" s="35"/>
    </row>
    <row r="1272" spans="1:1" x14ac:dyDescent="0.25">
      <c r="A1272" s="35"/>
    </row>
    <row r="1273" spans="1:1" x14ac:dyDescent="0.25">
      <c r="A1273" s="35"/>
    </row>
    <row r="1274" spans="1:1" x14ac:dyDescent="0.25">
      <c r="A1274" s="35"/>
    </row>
    <row r="1275" spans="1:1" x14ac:dyDescent="0.25">
      <c r="A1275" s="35"/>
    </row>
    <row r="1276" spans="1:1" x14ac:dyDescent="0.25">
      <c r="A1276" s="35"/>
    </row>
    <row r="1277" spans="1:1" x14ac:dyDescent="0.25">
      <c r="A1277" s="35"/>
    </row>
    <row r="1278" spans="1:1" x14ac:dyDescent="0.25">
      <c r="A1278" s="35"/>
    </row>
    <row r="1279" spans="1:1" x14ac:dyDescent="0.25">
      <c r="A1279" s="35"/>
    </row>
    <row r="1280" spans="1:1" x14ac:dyDescent="0.25">
      <c r="A1280" s="35"/>
    </row>
    <row r="1281" spans="1:1" x14ac:dyDescent="0.25">
      <c r="A1281" s="35"/>
    </row>
    <row r="1282" spans="1:1" x14ac:dyDescent="0.25">
      <c r="A1282" s="35"/>
    </row>
    <row r="1283" spans="1:1" x14ac:dyDescent="0.25">
      <c r="A1283" s="35"/>
    </row>
    <row r="1284" spans="1:1" x14ac:dyDescent="0.25">
      <c r="A1284" s="35"/>
    </row>
    <row r="1285" spans="1:1" x14ac:dyDescent="0.25">
      <c r="A1285" s="35"/>
    </row>
    <row r="1286" spans="1:1" x14ac:dyDescent="0.25">
      <c r="A1286" s="35"/>
    </row>
    <row r="1287" spans="1:1" x14ac:dyDescent="0.25">
      <c r="A1287" s="35"/>
    </row>
    <row r="1288" spans="1:1" x14ac:dyDescent="0.25">
      <c r="A1288" s="35"/>
    </row>
    <row r="1289" spans="1:1" x14ac:dyDescent="0.25">
      <c r="A1289" s="35"/>
    </row>
    <row r="1290" spans="1:1" x14ac:dyDescent="0.25">
      <c r="A1290" s="35"/>
    </row>
    <row r="1291" spans="1:1" x14ac:dyDescent="0.25">
      <c r="A1291" s="35"/>
    </row>
    <row r="1292" spans="1:1" x14ac:dyDescent="0.25">
      <c r="A1292" s="35"/>
    </row>
    <row r="1293" spans="1:1" x14ac:dyDescent="0.25">
      <c r="A1293" s="35"/>
    </row>
    <row r="1294" spans="1:1" x14ac:dyDescent="0.25">
      <c r="A1294" s="35"/>
    </row>
    <row r="1295" spans="1:1" x14ac:dyDescent="0.25">
      <c r="A1295" s="35"/>
    </row>
    <row r="1296" spans="1:1" x14ac:dyDescent="0.25">
      <c r="A1296" s="35"/>
    </row>
    <row r="1297" spans="1:1" x14ac:dyDescent="0.25">
      <c r="A1297" s="35"/>
    </row>
    <row r="1298" spans="1:1" x14ac:dyDescent="0.25">
      <c r="A1298" s="35"/>
    </row>
    <row r="1299" spans="1:1" x14ac:dyDescent="0.25">
      <c r="A1299" s="35"/>
    </row>
    <row r="1300" spans="1:1" x14ac:dyDescent="0.25">
      <c r="A1300" s="35"/>
    </row>
    <row r="1301" spans="1:1" x14ac:dyDescent="0.25">
      <c r="A1301" s="35"/>
    </row>
    <row r="1302" spans="1:1" x14ac:dyDescent="0.25">
      <c r="A1302" s="35"/>
    </row>
    <row r="1303" spans="1:1" x14ac:dyDescent="0.25">
      <c r="A1303" s="35"/>
    </row>
    <row r="1304" spans="1:1" x14ac:dyDescent="0.25">
      <c r="A1304" s="35"/>
    </row>
    <row r="1305" spans="1:1" x14ac:dyDescent="0.25">
      <c r="A1305" s="35"/>
    </row>
    <row r="1306" spans="1:1" x14ac:dyDescent="0.25">
      <c r="A1306" s="35"/>
    </row>
    <row r="1308" spans="1:1" x14ac:dyDescent="0.25">
      <c r="A1308" s="35"/>
    </row>
    <row r="1309" spans="1:1" x14ac:dyDescent="0.25">
      <c r="A1309" s="35"/>
    </row>
    <row r="1310" spans="1:1" x14ac:dyDescent="0.25">
      <c r="A1310" s="35"/>
    </row>
    <row r="1311" spans="1:1" x14ac:dyDescent="0.25">
      <c r="A1311" s="35"/>
    </row>
    <row r="1312" spans="1:1" x14ac:dyDescent="0.25">
      <c r="A1312" s="35"/>
    </row>
    <row r="1313" spans="1:1" x14ac:dyDescent="0.25">
      <c r="A1313" s="35"/>
    </row>
    <row r="1314" spans="1:1" x14ac:dyDescent="0.25">
      <c r="A1314" s="35"/>
    </row>
    <row r="1315" spans="1:1" x14ac:dyDescent="0.25">
      <c r="A1315" s="35"/>
    </row>
    <row r="1316" spans="1:1" x14ac:dyDescent="0.25">
      <c r="A1316" s="35"/>
    </row>
    <row r="1317" spans="1:1" x14ac:dyDescent="0.25">
      <c r="A1317" s="35"/>
    </row>
    <row r="1318" spans="1:1" x14ac:dyDescent="0.25">
      <c r="A1318" s="35"/>
    </row>
    <row r="1319" spans="1:1" x14ac:dyDescent="0.25">
      <c r="A1319" s="35"/>
    </row>
    <row r="1320" spans="1:1" x14ac:dyDescent="0.25">
      <c r="A1320" s="35"/>
    </row>
    <row r="1321" spans="1:1" x14ac:dyDescent="0.25">
      <c r="A1321" s="35"/>
    </row>
    <row r="1322" spans="1:1" x14ac:dyDescent="0.25">
      <c r="A1322" s="35"/>
    </row>
    <row r="1323" spans="1:1" x14ac:dyDescent="0.25">
      <c r="A1323" s="35"/>
    </row>
    <row r="1324" spans="1:1" x14ac:dyDescent="0.25">
      <c r="A1324" s="35"/>
    </row>
    <row r="1325" spans="1:1" x14ac:dyDescent="0.25">
      <c r="A1325" s="35"/>
    </row>
    <row r="1326" spans="1:1" x14ac:dyDescent="0.25">
      <c r="A1326" s="35"/>
    </row>
    <row r="1327" spans="1:1" x14ac:dyDescent="0.25">
      <c r="A1327" s="35"/>
    </row>
    <row r="1328" spans="1:1" x14ac:dyDescent="0.25">
      <c r="A1328" s="35"/>
    </row>
    <row r="1329" spans="1:1" x14ac:dyDescent="0.25">
      <c r="A1329" s="35"/>
    </row>
    <row r="1330" spans="1:1" x14ac:dyDescent="0.25">
      <c r="A1330" s="35"/>
    </row>
    <row r="1331" spans="1:1" x14ac:dyDescent="0.25">
      <c r="A1331" s="35"/>
    </row>
    <row r="1332" spans="1:1" x14ac:dyDescent="0.25">
      <c r="A1332" s="35"/>
    </row>
    <row r="1333" spans="1:1" x14ac:dyDescent="0.25">
      <c r="A1333" s="35"/>
    </row>
    <row r="1334" spans="1:1" x14ac:dyDescent="0.25">
      <c r="A1334" s="35"/>
    </row>
    <row r="1335" spans="1:1" x14ac:dyDescent="0.25">
      <c r="A1335" s="35"/>
    </row>
    <row r="1336" spans="1:1" x14ac:dyDescent="0.25">
      <c r="A1336" s="35"/>
    </row>
    <row r="1337" spans="1:1" x14ac:dyDescent="0.25">
      <c r="A1337" s="35"/>
    </row>
    <row r="1338" spans="1:1" x14ac:dyDescent="0.25">
      <c r="A1338" s="35"/>
    </row>
    <row r="1339" spans="1:1" x14ac:dyDescent="0.25">
      <c r="A1339" s="35"/>
    </row>
    <row r="1340" spans="1:1" x14ac:dyDescent="0.25">
      <c r="A1340" s="35"/>
    </row>
    <row r="1341" spans="1:1" x14ac:dyDescent="0.25">
      <c r="A1341" s="35"/>
    </row>
    <row r="1342" spans="1:1" x14ac:dyDescent="0.25">
      <c r="A1342" s="35"/>
    </row>
    <row r="1343" spans="1:1" x14ac:dyDescent="0.25">
      <c r="A1343" s="35"/>
    </row>
    <row r="1344" spans="1:1" x14ac:dyDescent="0.25">
      <c r="A1344" s="35"/>
    </row>
    <row r="1345" spans="1:1" x14ac:dyDescent="0.25">
      <c r="A1345" s="35"/>
    </row>
    <row r="1346" spans="1:1" x14ac:dyDescent="0.25">
      <c r="A1346" s="35"/>
    </row>
    <row r="1347" spans="1:1" x14ac:dyDescent="0.25">
      <c r="A1347" s="35"/>
    </row>
    <row r="1348" spans="1:1" x14ac:dyDescent="0.25">
      <c r="A1348" s="35"/>
    </row>
    <row r="1349" spans="1:1" x14ac:dyDescent="0.25">
      <c r="A1349" s="35"/>
    </row>
    <row r="1350" spans="1:1" x14ac:dyDescent="0.25">
      <c r="A1350" s="35"/>
    </row>
    <row r="1351" spans="1:1" x14ac:dyDescent="0.25">
      <c r="A1351" s="35"/>
    </row>
    <row r="1352" spans="1:1" x14ac:dyDescent="0.25">
      <c r="A1352" s="35"/>
    </row>
    <row r="1353" spans="1:1" x14ac:dyDescent="0.25">
      <c r="A1353" s="35"/>
    </row>
    <row r="1354" spans="1:1" x14ac:dyDescent="0.25">
      <c r="A1354" s="35"/>
    </row>
    <row r="1355" spans="1:1" x14ac:dyDescent="0.25">
      <c r="A1355" s="35"/>
    </row>
    <row r="1356" spans="1:1" x14ac:dyDescent="0.25">
      <c r="A1356" s="35"/>
    </row>
    <row r="1357" spans="1:1" x14ac:dyDescent="0.25">
      <c r="A1357" s="35"/>
    </row>
    <row r="1358" spans="1:1" x14ac:dyDescent="0.25">
      <c r="A1358" s="35"/>
    </row>
    <row r="1359" spans="1:1" x14ac:dyDescent="0.25">
      <c r="A1359" s="35"/>
    </row>
    <row r="1360" spans="1:1" x14ac:dyDescent="0.25">
      <c r="A1360" s="35"/>
    </row>
    <row r="1361" spans="1:1" x14ac:dyDescent="0.25">
      <c r="A1361" s="35"/>
    </row>
    <row r="1362" spans="1:1" x14ac:dyDescent="0.25">
      <c r="A1362" s="35"/>
    </row>
    <row r="1363" spans="1:1" x14ac:dyDescent="0.25">
      <c r="A1363" s="35"/>
    </row>
    <row r="4446" spans="1:1" ht="18.75" x14ac:dyDescent="0.25">
      <c r="A4446" s="34"/>
    </row>
    <row r="4463" spans="1:1" ht="18.75" x14ac:dyDescent="0.25">
      <c r="A4463" s="34"/>
    </row>
    <row r="4587" spans="1:1" ht="18.75" x14ac:dyDescent="0.25">
      <c r="A4587" s="34"/>
    </row>
    <row r="4711" spans="1:1" ht="18.75" x14ac:dyDescent="0.25">
      <c r="A4711" s="34"/>
    </row>
    <row r="4726" spans="1:1" ht="18.75" x14ac:dyDescent="0.25">
      <c r="A4726" s="34"/>
    </row>
    <row r="4741" spans="1:1" ht="18.75" x14ac:dyDescent="0.25">
      <c r="A4741" s="34"/>
    </row>
    <row r="4793" spans="1:1" ht="18.75" x14ac:dyDescent="0.25">
      <c r="A4793" s="34"/>
    </row>
    <row r="4845" spans="1:1" ht="18.75" x14ac:dyDescent="0.25">
      <c r="A4845" s="34"/>
    </row>
    <row r="4897" spans="1:1" ht="18.75" x14ac:dyDescent="0.25">
      <c r="A4897" s="34"/>
    </row>
    <row r="4949" spans="1:1" ht="18.75" x14ac:dyDescent="0.25">
      <c r="A4949" s="34"/>
    </row>
    <row r="5001" spans="1:1" ht="18.75" x14ac:dyDescent="0.25">
      <c r="A5001" s="34"/>
    </row>
    <row r="5053" spans="1:1" ht="18.75" x14ac:dyDescent="0.25">
      <c r="A5053" s="34"/>
    </row>
  </sheetData>
  <phoneticPr fontId="2" type="noConversion"/>
  <conditionalFormatting sqref="B1:B1306 B1308:B1048576">
    <cfRule type="cellIs" dxfId="27" priority="3" operator="lessThan">
      <formula>-120000</formula>
    </cfRule>
    <cfRule type="cellIs" dxfId="26" priority="4" operator="lessThan">
      <formula>0</formula>
    </cfRule>
  </conditionalFormatting>
  <conditionalFormatting sqref="B1308:B1048576 B1:B1306">
    <cfRule type="top10" dxfId="25" priority="1" bottom="1" rank="1"/>
    <cfRule type="top10" dxfId="24" priority="2" rank="1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132E-93E7-4BAD-AC46-167C4D08D2BB}">
  <dimension ref="A1:O5053"/>
  <sheetViews>
    <sheetView workbookViewId="0">
      <selection activeCell="D20" sqref="D20"/>
    </sheetView>
  </sheetViews>
  <sheetFormatPr defaultRowHeight="16.5" x14ac:dyDescent="0.25"/>
  <cols>
    <col min="1" max="1" width="15.625" style="21" customWidth="1"/>
    <col min="2" max="2" width="20.625" style="20" customWidth="1"/>
    <col min="3" max="3" width="14.75" style="2" customWidth="1"/>
    <col min="4" max="4" width="13.875" style="2" customWidth="1"/>
    <col min="5" max="6" width="9" style="2"/>
    <col min="7" max="7" width="13.875" style="3" bestFit="1" customWidth="1"/>
    <col min="8" max="8" width="12.625" style="3" bestFit="1" customWidth="1"/>
    <col min="9" max="9" width="11.75" style="3" bestFit="1" customWidth="1"/>
    <col min="10" max="10" width="12" style="3" customWidth="1"/>
    <col min="11" max="11" width="10.125" style="3" bestFit="1" customWidth="1"/>
    <col min="12" max="12" width="21.375" style="3" bestFit="1" customWidth="1"/>
    <col min="13" max="16384" width="9" style="37"/>
  </cols>
  <sheetData>
    <row r="1" spans="1:15" x14ac:dyDescent="0.25">
      <c r="A1" s="33" t="s">
        <v>23</v>
      </c>
      <c r="B1" s="31" t="s">
        <v>24</v>
      </c>
      <c r="C1" s="2" t="s">
        <v>38</v>
      </c>
      <c r="D1" s="2" t="s">
        <v>39</v>
      </c>
      <c r="E1" s="2" t="s">
        <v>40</v>
      </c>
    </row>
    <row r="2" spans="1:15" x14ac:dyDescent="0.25">
      <c r="A2" s="35">
        <v>45755</v>
      </c>
      <c r="B2" s="20">
        <v>2535</v>
      </c>
      <c r="C2" s="2">
        <f>VLOOKUP($A2,級距!$A:$K,9,FALSE)</f>
        <v>10</v>
      </c>
      <c r="D2" s="2">
        <f>VLOOKUP($A2,級距!A:K,10,FALSE)</f>
        <v>1</v>
      </c>
      <c r="E2" s="2">
        <f>VLOOKUP($A2,級距!A:K,11,FALSE)</f>
        <v>1</v>
      </c>
      <c r="F2" s="2">
        <f t="shared" ref="F2:F66" si="0">IF(B2&lt;&gt;0,1,0)</f>
        <v>1</v>
      </c>
      <c r="G2" s="6" t="s">
        <v>25</v>
      </c>
      <c r="H2" s="7">
        <f>MAX(B2:B800)</f>
        <v>6055</v>
      </c>
      <c r="I2" s="22">
        <f>ABS(H2/H3)</f>
        <v>5.9362745098039218</v>
      </c>
      <c r="J2" s="6"/>
      <c r="K2" s="6"/>
      <c r="O2" s="15" t="s">
        <v>18</v>
      </c>
    </row>
    <row r="3" spans="1:15" x14ac:dyDescent="0.25">
      <c r="A3" s="35">
        <v>45748</v>
      </c>
      <c r="B3" s="20">
        <v>-1000</v>
      </c>
      <c r="C3" s="2">
        <f>VLOOKUP($A3,級距!$A:$K,9,FALSE)</f>
        <v>10</v>
      </c>
      <c r="D3" s="2">
        <f>VLOOKUP($A3,級距!A:K,10,FALSE)</f>
        <v>4</v>
      </c>
      <c r="E3" s="2">
        <f>VLOOKUP($A3,級距!A:K,11,FALSE)</f>
        <v>1</v>
      </c>
      <c r="F3" s="2">
        <f t="shared" si="0"/>
        <v>1</v>
      </c>
      <c r="G3" s="6" t="s">
        <v>26</v>
      </c>
      <c r="H3" s="7">
        <f>MIN(B2:B800)</f>
        <v>-1020</v>
      </c>
      <c r="I3" s="6"/>
      <c r="J3" s="6"/>
      <c r="K3" s="6"/>
    </row>
    <row r="4" spans="1:15" x14ac:dyDescent="0.25">
      <c r="A4" s="35">
        <v>45743</v>
      </c>
      <c r="B4" s="20">
        <v>-735</v>
      </c>
      <c r="C4" s="2">
        <f>VLOOKUP($A4,級距!$A:$K,9,FALSE)</f>
        <v>7</v>
      </c>
      <c r="D4" s="2">
        <f>VLOOKUP($A4,級距!A:K,10,FALSE)</f>
        <v>8</v>
      </c>
      <c r="E4" s="2">
        <f>VLOOKUP($A4,級距!A:K,11,FALSE)</f>
        <v>4</v>
      </c>
      <c r="F4" s="2">
        <f t="shared" si="0"/>
        <v>1</v>
      </c>
      <c r="G4" s="6" t="s">
        <v>27</v>
      </c>
      <c r="H4" s="6">
        <v>1</v>
      </c>
      <c r="I4" s="6">
        <v>2</v>
      </c>
      <c r="J4" s="6">
        <v>3</v>
      </c>
      <c r="K4" s="6">
        <v>4</v>
      </c>
      <c r="L4" s="4" t="s">
        <v>28</v>
      </c>
      <c r="O4" s="37" t="s">
        <v>11</v>
      </c>
    </row>
    <row r="5" spans="1:15" x14ac:dyDescent="0.25">
      <c r="A5" s="35">
        <v>45742</v>
      </c>
      <c r="B5" s="20">
        <v>846</v>
      </c>
      <c r="C5" s="2">
        <f>VLOOKUP($A5,級距!$A:$K,9,FALSE)</f>
        <v>4</v>
      </c>
      <c r="D5" s="2">
        <f>VLOOKUP($A5,級距!A:K,10,FALSE)</f>
        <v>6</v>
      </c>
      <c r="E5" s="2">
        <f>VLOOKUP($A5,級距!A:K,11,FALSE)</f>
        <v>2</v>
      </c>
      <c r="F5" s="2">
        <f t="shared" si="0"/>
        <v>1</v>
      </c>
      <c r="G5" s="6" t="s">
        <v>29</v>
      </c>
      <c r="H5" s="8">
        <f>COUNTIF($E$2:$E$800,H$4)/COUNT($E$2:$E$800)</f>
        <v>0.19615384615384615</v>
      </c>
      <c r="I5" s="8">
        <f>COUNTIF($E$2:$E$800,I$4)/COUNT($E$2:$E$800)</f>
        <v>0.45384615384615384</v>
      </c>
      <c r="J5" s="8">
        <f>COUNTIF($E$2:$E$800,J$4)/COUNT($E$2:$E$800)</f>
        <v>0.19423076923076923</v>
      </c>
      <c r="K5" s="8">
        <f>COUNTIF($E$2:$E$800,K$4)/COUNT($E$2:$E$800)</f>
        <v>0.15576923076923077</v>
      </c>
      <c r="O5" s="37" t="s">
        <v>19</v>
      </c>
    </row>
    <row r="6" spans="1:15" x14ac:dyDescent="0.25">
      <c r="A6" s="35">
        <v>45741</v>
      </c>
      <c r="B6" s="20">
        <v>-1000</v>
      </c>
      <c r="C6" s="2">
        <f>VLOOKUP($A6,級距!$A:$K,9,FALSE)</f>
        <v>8</v>
      </c>
      <c r="D6" s="2">
        <f>VLOOKUP($A6,級距!A:K,10,FALSE)</f>
        <v>1</v>
      </c>
      <c r="E6" s="2">
        <f>VLOOKUP($A6,級距!A:K,11,FALSE)</f>
        <v>1</v>
      </c>
      <c r="F6" s="2">
        <f t="shared" si="0"/>
        <v>1</v>
      </c>
      <c r="G6" s="6" t="s">
        <v>30</v>
      </c>
      <c r="H6" s="7">
        <f>SUMIF($E$2:$E$800,H$4,$B$2:$B$800)</f>
        <v>12679</v>
      </c>
      <c r="I6" s="7">
        <f>SUMIF($E$2:$E$800,I$4,$B$2:$B$800)</f>
        <v>-1641</v>
      </c>
      <c r="J6" s="7">
        <f>SUMIF($E$2:$E$800,J$4,$B$2:$B$800)</f>
        <v>14242</v>
      </c>
      <c r="K6" s="7">
        <f>SUMIF($E$2:$E$800,K$4,$B$2:$B$800)</f>
        <v>47900</v>
      </c>
      <c r="L6" s="16">
        <f>SUM(H6:K6)</f>
        <v>73180</v>
      </c>
      <c r="O6" s="37" t="s">
        <v>20</v>
      </c>
    </row>
    <row r="7" spans="1:15" x14ac:dyDescent="0.25">
      <c r="A7" s="35">
        <v>45740</v>
      </c>
      <c r="B7" s="20">
        <v>1147</v>
      </c>
      <c r="C7" s="2">
        <f>VLOOKUP($A7,級距!$A:$K,9,FALSE)</f>
        <v>8</v>
      </c>
      <c r="D7" s="2">
        <f>VLOOKUP($A7,級距!A:K,10,FALSE)</f>
        <v>7</v>
      </c>
      <c r="E7" s="2">
        <f>VLOOKUP($A7,級距!A:K,11,FALSE)</f>
        <v>4</v>
      </c>
      <c r="F7" s="2">
        <f t="shared" si="0"/>
        <v>1</v>
      </c>
      <c r="G7" s="9" t="s">
        <v>31</v>
      </c>
      <c r="H7" s="10">
        <f>COUNTIFS($B$2:$B$800,"&gt;0",$E$2:$E$800,H$4)/COUNTIF($E$2:$E$800,H$4)</f>
        <v>0.56862745098039214</v>
      </c>
      <c r="I7" s="10">
        <f>COUNTIFS($B$2:$B$800,"&gt;0",$E$2:$E$800,I$4)/COUNTIF($E$2:$E$800,I$4)</f>
        <v>0.51694915254237284</v>
      </c>
      <c r="J7" s="10">
        <f>COUNTIFS($B$2:$B$800,"&gt;0",$E$2:$E$800,J$4)/COUNTIF($E$2:$E$800,J$4)</f>
        <v>0.63366336633663367</v>
      </c>
      <c r="K7" s="10">
        <f>COUNTIFS($B$2:$B$800,"&gt;0",$E$2:$E$800,K$4)/COUNTIF($E$2:$E$800,K$4)</f>
        <v>0.69135802469135799</v>
      </c>
      <c r="L7" s="17">
        <f>COUNTIFS($B$2:$B$800,"&gt;0")/COUNT($B$2:$B$800)</f>
        <v>0.57662835249042144</v>
      </c>
      <c r="O7" s="37" t="s">
        <v>21</v>
      </c>
    </row>
    <row r="8" spans="1:15" x14ac:dyDescent="0.25">
      <c r="A8" s="35">
        <v>45737</v>
      </c>
      <c r="B8" s="20">
        <v>529</v>
      </c>
      <c r="C8" s="2">
        <f>VLOOKUP($A8,級距!$A:$K,9,FALSE)</f>
        <v>8</v>
      </c>
      <c r="D8" s="2">
        <f>VLOOKUP($A8,級距!A:K,10,FALSE)</f>
        <v>8</v>
      </c>
      <c r="E8" s="2">
        <f>VLOOKUP($A8,級距!A:K,11,FALSE)</f>
        <v>4</v>
      </c>
      <c r="F8" s="2">
        <f t="shared" si="0"/>
        <v>1</v>
      </c>
      <c r="G8" s="9" t="s">
        <v>32</v>
      </c>
      <c r="H8" s="11">
        <f>AVERAGEIFS($B$2:$B$800,$B$2:$B$800,"&gt;0",$E$2:$E$800,H$4)/MAX(1,-AVERAGEIFS($B$2:$B$800,$B$2:$B$800,"&lt;0",$E$2:$E$800,H$4))</f>
        <v>1.0263604732080724</v>
      </c>
      <c r="I8" s="11">
        <f>AVERAGEIFS($B$2:$B$800,$B$2:$B$800,"&gt;0",$E$2:$E$800,I$4)/MAX(1,-AVERAGEIFS($B$2:$B$800,$B$2:$B$800,"&lt;0",$E$2:$E$800,I$4))</f>
        <v>0.90062831865737791</v>
      </c>
      <c r="J8" s="11">
        <f>AVERAGEIFS($B$2:$B$800,$B$2:$B$800,"&gt;0",$E$2:$E$800,J$4)/MAX(1,-AVERAGEIFS($B$2:$B$800,$B$2:$B$800,"&lt;0",$E$2:$E$800,J$4))</f>
        <v>1.0328572686707376</v>
      </c>
      <c r="K8" s="11">
        <f>AVERAGEIFS($B$2:$B$800,$B$2:$B$800,"&gt;0",$E$2:$E$800,K$4)/MAX(2,-AVERAGEIFS($B$2:$B$800,$B$2:$B$800,"&lt;0",$E$2:$E$800,K$4))</f>
        <v>1.5663577937721649</v>
      </c>
      <c r="L8" s="18">
        <f>AVERAGEIFS($B$2:$B$800,$B$2:$B$800,"&gt;0")/MAX(2,-AVERAGEIFS($B$2:$B$800,$B$2:$B$800,"&lt;0"))</f>
        <v>1.1416571982053949</v>
      </c>
      <c r="O8" s="37" t="s">
        <v>22</v>
      </c>
    </row>
    <row r="9" spans="1:15" x14ac:dyDescent="0.25">
      <c r="A9" s="35">
        <v>45736</v>
      </c>
      <c r="B9" s="20">
        <v>-1002</v>
      </c>
      <c r="C9" s="2">
        <f>VLOOKUP($A9,級距!$A:$K,9,FALSE)</f>
        <v>2</v>
      </c>
      <c r="D9" s="2">
        <f>VLOOKUP($A9,級距!A:K,10,FALSE)</f>
        <v>2</v>
      </c>
      <c r="E9" s="2">
        <f>VLOOKUP($A9,級距!A:K,11,FALSE)</f>
        <v>2</v>
      </c>
      <c r="F9" s="2">
        <f t="shared" si="0"/>
        <v>1</v>
      </c>
      <c r="G9" s="9" t="s">
        <v>33</v>
      </c>
      <c r="H9" s="12">
        <f>H8*H7-(1-H7)</f>
        <v>0.15224419064772743</v>
      </c>
      <c r="I9" s="12">
        <f>I8*I7-(1-I7)</f>
        <v>-1.7471801372033524E-2</v>
      </c>
      <c r="J9" s="12">
        <f>J8*J7-(1-J7)</f>
        <v>0.28814718014779417</v>
      </c>
      <c r="K9" s="12">
        <f>K8*K7-(1-K7)</f>
        <v>0.7742720549535953</v>
      </c>
      <c r="L9" s="19">
        <f>L8*L7-(1-L7)</f>
        <v>0.23494026180042882</v>
      </c>
      <c r="O9" s="37" t="s">
        <v>16</v>
      </c>
    </row>
    <row r="10" spans="1:15" x14ac:dyDescent="0.25">
      <c r="A10" s="35">
        <v>45735</v>
      </c>
      <c r="B10" s="20">
        <v>-185</v>
      </c>
      <c r="C10" s="2">
        <f>VLOOKUP($A10,級距!$A:$K,9,FALSE)</f>
        <v>3</v>
      </c>
      <c r="D10" s="2">
        <f>VLOOKUP($A10,級距!A:K,10,FALSE)</f>
        <v>3</v>
      </c>
      <c r="E10" s="2">
        <f>VLOOKUP($A10,級距!A:K,11,FALSE)</f>
        <v>2</v>
      </c>
      <c r="F10" s="2">
        <f t="shared" si="0"/>
        <v>1</v>
      </c>
      <c r="G10" s="13" t="s">
        <v>34</v>
      </c>
      <c r="H10" s="25">
        <f>SUM(F2:F800)/COUNT([1]級距!A2:A1342)</f>
        <v>0.38805970149253732</v>
      </c>
      <c r="I10" s="6"/>
      <c r="J10" s="6"/>
      <c r="K10" s="6"/>
    </row>
    <row r="11" spans="1:15" x14ac:dyDescent="0.25">
      <c r="A11" s="35">
        <v>45734</v>
      </c>
      <c r="B11" s="20">
        <v>504</v>
      </c>
      <c r="C11" s="2">
        <f>VLOOKUP($A11,級距!$A:$K,9,FALSE)</f>
        <v>5</v>
      </c>
      <c r="D11" s="2">
        <f>VLOOKUP($A11,級距!A:K,10,FALSE)</f>
        <v>7</v>
      </c>
      <c r="E11" s="2">
        <f>VLOOKUP($A11,級距!A:K,11,FALSE)</f>
        <v>3</v>
      </c>
      <c r="F11" s="2">
        <f t="shared" si="0"/>
        <v>1</v>
      </c>
      <c r="G11" s="23" t="s">
        <v>35</v>
      </c>
      <c r="H11" s="19">
        <f>AVERAGEIF($B$2:$B$800,"&lt;0")</f>
        <v>-600.57534246575347</v>
      </c>
      <c r="I11" s="4"/>
      <c r="J11" s="4"/>
      <c r="K11" s="4"/>
    </row>
    <row r="12" spans="1:15" x14ac:dyDescent="0.25">
      <c r="A12" s="35">
        <v>45733</v>
      </c>
      <c r="B12" s="20">
        <v>-1000</v>
      </c>
      <c r="C12" s="2">
        <f>VLOOKUP($A12,級距!$A:$K,9,FALSE)</f>
        <v>6</v>
      </c>
      <c r="D12" s="2">
        <f>VLOOKUP($A12,級距!A:K,10,FALSE)</f>
        <v>2</v>
      </c>
      <c r="E12" s="2">
        <f>VLOOKUP($A12,級距!A:K,11,FALSE)</f>
        <v>1</v>
      </c>
      <c r="F12" s="2">
        <f t="shared" si="0"/>
        <v>1</v>
      </c>
      <c r="G12" s="23" t="s">
        <v>36</v>
      </c>
      <c r="H12" s="24">
        <f>AVERAGEIF($B$2:$B$800,"&gt;0")</f>
        <v>685.65116279069764</v>
      </c>
      <c r="I12" s="29">
        <f>ABS(H12/H11)</f>
        <v>1.1416571982053949</v>
      </c>
      <c r="J12" s="4"/>
      <c r="K12" s="4"/>
    </row>
    <row r="13" spans="1:15" x14ac:dyDescent="0.25">
      <c r="A13" s="35">
        <v>45730</v>
      </c>
      <c r="B13" s="20">
        <v>114</v>
      </c>
      <c r="C13" s="2">
        <f>VLOOKUP($A13,級距!$A:$K,9,FALSE)</f>
        <v>2</v>
      </c>
      <c r="D13" s="2">
        <f>VLOOKUP($A13,級距!A:K,10,FALSE)</f>
        <v>10</v>
      </c>
      <c r="E13" s="2">
        <f>VLOOKUP($A13,級距!A:K,11,FALSE)</f>
        <v>3</v>
      </c>
      <c r="F13" s="2">
        <f t="shared" si="0"/>
        <v>1</v>
      </c>
      <c r="G13" s="3" t="s">
        <v>37</v>
      </c>
      <c r="H13" s="5">
        <f xml:space="preserve"> COUNTIF(B1:B508,"&lt;-1000")/COUNT(B1:B508)</f>
        <v>2.7613412228796843E-2</v>
      </c>
    </row>
    <row r="14" spans="1:15" x14ac:dyDescent="0.25">
      <c r="A14" s="35">
        <v>45729</v>
      </c>
      <c r="B14" s="20">
        <v>735</v>
      </c>
      <c r="C14" s="2">
        <f>VLOOKUP($A14,級距!$A:$K,9,FALSE)</f>
        <v>4</v>
      </c>
      <c r="D14" s="2">
        <f>VLOOKUP($A14,級距!A:K,10,FALSE)</f>
        <v>2</v>
      </c>
      <c r="E14" s="2">
        <f>VLOOKUP($A14,級距!A:K,11,FALSE)</f>
        <v>2</v>
      </c>
      <c r="F14" s="2">
        <f t="shared" si="0"/>
        <v>1</v>
      </c>
    </row>
    <row r="15" spans="1:15" x14ac:dyDescent="0.25">
      <c r="A15" s="35">
        <v>45728</v>
      </c>
      <c r="B15" s="20">
        <v>1295</v>
      </c>
      <c r="C15" s="2">
        <f>VLOOKUP($A15,級距!$A:$K,9,FALSE)</f>
        <v>7</v>
      </c>
      <c r="D15" s="2">
        <f>VLOOKUP($A15,級距!A:K,10,FALSE)</f>
        <v>8</v>
      </c>
      <c r="E15" s="2">
        <f>VLOOKUP($A15,級距!A:K,11,FALSE)</f>
        <v>4</v>
      </c>
      <c r="F15" s="2">
        <f t="shared" si="0"/>
        <v>1</v>
      </c>
    </row>
    <row r="16" spans="1:15" x14ac:dyDescent="0.25">
      <c r="A16" s="35">
        <v>45726</v>
      </c>
      <c r="B16" s="20">
        <v>-678</v>
      </c>
      <c r="C16" s="2">
        <f>VLOOKUP($A16,級距!$A:$K,9,FALSE)</f>
        <v>5</v>
      </c>
      <c r="D16" s="2">
        <f>VLOOKUP($A16,級距!A:K,10,FALSE)</f>
        <v>6</v>
      </c>
      <c r="E16" s="2">
        <f>VLOOKUP($A16,級距!A:K,11,FALSE)</f>
        <v>2</v>
      </c>
      <c r="F16" s="2">
        <f t="shared" si="0"/>
        <v>1</v>
      </c>
    </row>
    <row r="17" spans="1:11" x14ac:dyDescent="0.25">
      <c r="A17" s="35">
        <v>45723</v>
      </c>
      <c r="B17" s="20">
        <v>-25</v>
      </c>
      <c r="C17" s="2">
        <f>VLOOKUP($A17,級距!$A:$K,9,FALSE)</f>
        <v>5</v>
      </c>
      <c r="D17" s="2">
        <f>VLOOKUP($A17,級距!A:K,10,FALSE)</f>
        <v>9</v>
      </c>
      <c r="E17" s="2">
        <f>VLOOKUP($A17,級距!A:K,11,FALSE)</f>
        <v>3</v>
      </c>
      <c r="F17" s="2">
        <f t="shared" si="0"/>
        <v>1</v>
      </c>
      <c r="G17" s="36"/>
      <c r="H17" s="36"/>
      <c r="I17" s="36"/>
      <c r="J17" s="36"/>
      <c r="K17" s="36"/>
    </row>
    <row r="18" spans="1:11" x14ac:dyDescent="0.25">
      <c r="A18" s="35">
        <v>45722</v>
      </c>
      <c r="B18" s="20">
        <v>-1013</v>
      </c>
      <c r="C18" s="2">
        <f>VLOOKUP($A18,級距!$A:$K,9,FALSE)</f>
        <v>8</v>
      </c>
      <c r="D18" s="2">
        <f>VLOOKUP($A18,級距!A:K,10,FALSE)</f>
        <v>1</v>
      </c>
      <c r="E18" s="2">
        <f>VLOOKUP($A18,級距!A:K,11,FALSE)</f>
        <v>1</v>
      </c>
      <c r="F18" s="2">
        <f t="shared" si="0"/>
        <v>1</v>
      </c>
      <c r="G18" s="36"/>
      <c r="H18" s="28"/>
      <c r="I18" s="28"/>
      <c r="J18" s="28"/>
      <c r="K18" s="28"/>
    </row>
    <row r="19" spans="1:11" x14ac:dyDescent="0.25">
      <c r="A19" s="35">
        <v>45721</v>
      </c>
      <c r="B19" s="20">
        <v>-1000</v>
      </c>
      <c r="C19" s="2">
        <f>VLOOKUP($A19,級距!$A:$K,9,FALSE)</f>
        <v>9</v>
      </c>
      <c r="D19" s="2">
        <f>VLOOKUP($A19,級距!A:K,10,FALSE)</f>
        <v>10</v>
      </c>
      <c r="E19" s="2">
        <f>VLOOKUP($A19,級距!A:K,11,FALSE)</f>
        <v>4</v>
      </c>
      <c r="F19" s="2">
        <f t="shared" si="0"/>
        <v>1</v>
      </c>
      <c r="G19" s="36"/>
      <c r="H19" s="28"/>
      <c r="I19" s="28"/>
      <c r="J19" s="28"/>
      <c r="K19" s="28"/>
    </row>
    <row r="20" spans="1:11" x14ac:dyDescent="0.25">
      <c r="A20" s="35">
        <v>45715</v>
      </c>
      <c r="B20" s="20">
        <v>495</v>
      </c>
      <c r="C20" s="2">
        <f>VLOOKUP($A20,級距!$A:$K,9,FALSE)</f>
        <v>1</v>
      </c>
      <c r="D20" s="2">
        <f>VLOOKUP($A20,級距!A:K,10,FALSE)</f>
        <v>5</v>
      </c>
      <c r="E20" s="2">
        <f>VLOOKUP($A20,級距!A:K,11,FALSE)</f>
        <v>2</v>
      </c>
      <c r="F20" s="2">
        <f t="shared" si="0"/>
        <v>1</v>
      </c>
      <c r="G20" s="36"/>
      <c r="H20" s="28"/>
      <c r="I20" s="28"/>
      <c r="J20" s="28"/>
      <c r="K20" s="28"/>
    </row>
    <row r="21" spans="1:11" x14ac:dyDescent="0.25">
      <c r="A21" s="35">
        <v>45714</v>
      </c>
      <c r="B21" s="20">
        <v>365</v>
      </c>
      <c r="C21" s="2">
        <f>VLOOKUP($A21,級距!$A:$K,9,FALSE)</f>
        <v>1</v>
      </c>
      <c r="D21" s="2">
        <f>VLOOKUP($A21,級距!A:K,10,FALSE)</f>
        <v>7</v>
      </c>
      <c r="E21" s="2">
        <f>VLOOKUP($A21,級距!A:K,11,FALSE)</f>
        <v>3</v>
      </c>
      <c r="F21" s="2">
        <f t="shared" si="0"/>
        <v>1</v>
      </c>
      <c r="G21" s="36"/>
      <c r="H21" s="28"/>
      <c r="I21" s="28"/>
      <c r="J21" s="28"/>
      <c r="K21" s="28"/>
    </row>
    <row r="22" spans="1:11" x14ac:dyDescent="0.25">
      <c r="A22" s="35">
        <v>45713</v>
      </c>
      <c r="B22" s="20">
        <v>-240</v>
      </c>
      <c r="C22" s="2">
        <f>VLOOKUP($A22,級距!$A:$K,9,FALSE)</f>
        <v>2</v>
      </c>
      <c r="D22" s="2">
        <f>VLOOKUP($A22,級距!A:K,10,FALSE)</f>
        <v>1</v>
      </c>
      <c r="E22" s="2">
        <f>VLOOKUP($A22,級距!A:K,11,FALSE)</f>
        <v>2</v>
      </c>
      <c r="F22" s="2">
        <f t="shared" si="0"/>
        <v>1</v>
      </c>
      <c r="G22" s="36"/>
      <c r="H22" s="28"/>
      <c r="I22" s="28"/>
      <c r="J22" s="28"/>
      <c r="K22" s="28"/>
    </row>
    <row r="23" spans="1:11" x14ac:dyDescent="0.25">
      <c r="A23" s="35">
        <v>45712</v>
      </c>
      <c r="B23" s="20">
        <v>655</v>
      </c>
      <c r="C23" s="2">
        <f>VLOOKUP($A23,級距!$A:$K,9,FALSE)</f>
        <v>5</v>
      </c>
      <c r="D23" s="2">
        <f>VLOOKUP($A23,級距!A:K,10,FALSE)</f>
        <v>4</v>
      </c>
      <c r="E23" s="2">
        <f>VLOOKUP($A23,級距!A:K,11,FALSE)</f>
        <v>2</v>
      </c>
      <c r="F23" s="2">
        <f t="shared" si="0"/>
        <v>1</v>
      </c>
      <c r="G23" s="36"/>
      <c r="H23" s="28"/>
      <c r="I23" s="28"/>
      <c r="J23" s="28"/>
      <c r="K23" s="28"/>
    </row>
    <row r="24" spans="1:11" x14ac:dyDescent="0.25">
      <c r="A24" s="35">
        <v>45705</v>
      </c>
      <c r="B24" s="20">
        <v>10</v>
      </c>
      <c r="C24" s="2">
        <f>VLOOKUP($A24,級距!$A:$K,9,FALSE)</f>
        <v>7</v>
      </c>
      <c r="D24" s="2">
        <f>VLOOKUP($A24,級距!A:K,10,FALSE)</f>
        <v>1</v>
      </c>
      <c r="E24" s="2">
        <f>VLOOKUP($A24,級距!A:K,11,FALSE)</f>
        <v>1</v>
      </c>
      <c r="F24" s="2">
        <f t="shared" si="0"/>
        <v>1</v>
      </c>
    </row>
    <row r="25" spans="1:11" x14ac:dyDescent="0.25">
      <c r="A25" s="35">
        <v>45702</v>
      </c>
      <c r="B25" s="20">
        <v>3224</v>
      </c>
      <c r="C25" s="2">
        <f>VLOOKUP($A25,級距!$A:$K,9,FALSE)</f>
        <v>10</v>
      </c>
      <c r="D25" s="2">
        <f>VLOOKUP($A25,級距!A:K,10,FALSE)</f>
        <v>9</v>
      </c>
      <c r="E25" s="2">
        <f>VLOOKUP($A25,級距!A:K,11,FALSE)</f>
        <v>4</v>
      </c>
      <c r="F25" s="2">
        <f t="shared" si="0"/>
        <v>1</v>
      </c>
    </row>
    <row r="26" spans="1:11" x14ac:dyDescent="0.25">
      <c r="A26" s="35">
        <v>45701</v>
      </c>
      <c r="B26" s="20">
        <v>-1000</v>
      </c>
      <c r="C26" s="2">
        <f>VLOOKUP($A26,級距!$A:$K,9,FALSE)</f>
        <v>8</v>
      </c>
      <c r="D26" s="2">
        <f>VLOOKUP($A26,級距!A:K,10,FALSE)</f>
        <v>4</v>
      </c>
      <c r="E26" s="2">
        <f>VLOOKUP($A26,級距!A:K,11,FALSE)</f>
        <v>1</v>
      </c>
      <c r="F26" s="2">
        <f t="shared" si="0"/>
        <v>1</v>
      </c>
      <c r="I26" s="3" t="s">
        <v>15</v>
      </c>
    </row>
    <row r="27" spans="1:11" x14ac:dyDescent="0.25">
      <c r="A27" s="35">
        <v>45698</v>
      </c>
      <c r="B27" s="20">
        <v>1405</v>
      </c>
      <c r="C27" s="2">
        <f>VLOOKUP($A27,級距!$A:$K,9,FALSE)</f>
        <v>6</v>
      </c>
      <c r="D27" s="2">
        <f>VLOOKUP($A27,級距!A:K,10,FALSE)</f>
        <v>7</v>
      </c>
      <c r="E27" s="2">
        <f>VLOOKUP($A27,級距!A:K,11,FALSE)</f>
        <v>4</v>
      </c>
      <c r="F27" s="2">
        <f t="shared" si="0"/>
        <v>1</v>
      </c>
    </row>
    <row r="28" spans="1:11" x14ac:dyDescent="0.25">
      <c r="A28" s="35">
        <v>45695</v>
      </c>
      <c r="B28" s="20">
        <v>2095</v>
      </c>
      <c r="C28" s="2">
        <f>VLOOKUP($A28,級距!$A:$K,9,FALSE)</f>
        <v>6</v>
      </c>
      <c r="D28" s="2">
        <f>VLOOKUP($A28,級距!A:K,10,FALSE)</f>
        <v>1</v>
      </c>
      <c r="E28" s="2">
        <f>VLOOKUP($A28,級距!A:K,11,FALSE)</f>
        <v>1</v>
      </c>
      <c r="F28" s="2">
        <f t="shared" si="0"/>
        <v>1</v>
      </c>
    </row>
    <row r="29" spans="1:11" x14ac:dyDescent="0.25">
      <c r="A29" s="35">
        <v>45694</v>
      </c>
      <c r="B29" s="20">
        <v>868</v>
      </c>
      <c r="C29" s="2">
        <f>VLOOKUP($A29,級距!$A:$K,9,FALSE)</f>
        <v>4</v>
      </c>
      <c r="D29" s="2">
        <f>VLOOKUP($A29,級距!A:K,10,FALSE)</f>
        <v>10</v>
      </c>
      <c r="E29" s="2">
        <f>VLOOKUP($A29,級距!A:K,11,FALSE)</f>
        <v>3</v>
      </c>
      <c r="F29" s="2">
        <f t="shared" si="0"/>
        <v>1</v>
      </c>
    </row>
    <row r="30" spans="1:11" x14ac:dyDescent="0.25">
      <c r="A30" s="35">
        <v>45693</v>
      </c>
      <c r="B30" s="20">
        <v>-1000</v>
      </c>
      <c r="C30" s="2">
        <f>VLOOKUP($A30,級距!$A:$K,9,FALSE)</f>
        <v>1</v>
      </c>
      <c r="D30" s="2">
        <f>VLOOKUP($A30,級距!A:K,10,FALSE)</f>
        <v>6</v>
      </c>
      <c r="E30" s="2">
        <f>VLOOKUP($A30,級距!A:K,11,FALSE)</f>
        <v>2</v>
      </c>
      <c r="F30" s="2">
        <f t="shared" si="0"/>
        <v>1</v>
      </c>
    </row>
    <row r="31" spans="1:11" x14ac:dyDescent="0.25">
      <c r="A31" s="35">
        <v>45688</v>
      </c>
      <c r="B31" s="20">
        <v>1394</v>
      </c>
      <c r="C31" s="2">
        <f>VLOOKUP($A31,級距!$A:$K,9,FALSE)</f>
        <v>5</v>
      </c>
      <c r="D31" s="2">
        <f>VLOOKUP($A31,級距!A:K,10,FALSE)</f>
        <v>7</v>
      </c>
      <c r="E31" s="2">
        <f>VLOOKUP($A31,級距!A:K,11,FALSE)</f>
        <v>3</v>
      </c>
      <c r="F31" s="2">
        <f t="shared" si="0"/>
        <v>1</v>
      </c>
    </row>
    <row r="32" spans="1:11" x14ac:dyDescent="0.25">
      <c r="A32" s="35">
        <v>45687</v>
      </c>
      <c r="B32" s="20">
        <v>-1000</v>
      </c>
      <c r="C32" s="2">
        <f>VLOOKUP($A32,級距!$A:$K,9,FALSE)</f>
        <v>7</v>
      </c>
      <c r="D32" s="2">
        <f>VLOOKUP($A32,級距!A:K,10,FALSE)</f>
        <v>8</v>
      </c>
      <c r="E32" s="2">
        <f>VLOOKUP($A32,級距!A:K,11,FALSE)</f>
        <v>4</v>
      </c>
      <c r="F32" s="2">
        <f t="shared" si="0"/>
        <v>1</v>
      </c>
    </row>
    <row r="33" spans="1:6" x14ac:dyDescent="0.25">
      <c r="A33" s="35">
        <v>45686</v>
      </c>
      <c r="B33" s="20">
        <v>477</v>
      </c>
      <c r="C33" s="2">
        <f>VLOOKUP($A33,級距!$A:$K,9,FALSE)</f>
        <v>5</v>
      </c>
      <c r="D33" s="2">
        <f>VLOOKUP($A33,級距!A:K,10,FALSE)</f>
        <v>5</v>
      </c>
      <c r="E33" s="2">
        <f>VLOOKUP($A33,級距!A:K,11,FALSE)</f>
        <v>2</v>
      </c>
      <c r="F33" s="2">
        <f t="shared" si="0"/>
        <v>1</v>
      </c>
    </row>
    <row r="34" spans="1:6" x14ac:dyDescent="0.25">
      <c r="A34" s="35">
        <v>45681</v>
      </c>
      <c r="B34" s="20">
        <v>2213</v>
      </c>
      <c r="C34" s="2">
        <f>VLOOKUP($A34,級距!$A:$K,9,FALSE)</f>
        <v>8</v>
      </c>
      <c r="D34" s="2">
        <f>VLOOKUP($A34,級距!A:K,10,FALSE)</f>
        <v>2</v>
      </c>
      <c r="E34" s="2">
        <f>VLOOKUP($A34,級距!A:K,11,FALSE)</f>
        <v>1</v>
      </c>
      <c r="F34" s="2">
        <f t="shared" si="0"/>
        <v>1</v>
      </c>
    </row>
    <row r="35" spans="1:6" x14ac:dyDescent="0.25">
      <c r="A35" s="35">
        <v>45680</v>
      </c>
      <c r="B35" s="20">
        <v>2640</v>
      </c>
      <c r="C35" s="2">
        <f>VLOOKUP($A35,級距!$A:$K,9,FALSE)</f>
        <v>7</v>
      </c>
      <c r="D35" s="2">
        <f>VLOOKUP($A35,級距!A:K,10,FALSE)</f>
        <v>8</v>
      </c>
      <c r="E35" s="2">
        <f>VLOOKUP($A35,級距!A:K,11,FALSE)</f>
        <v>4</v>
      </c>
      <c r="F35" s="2">
        <f t="shared" si="0"/>
        <v>1</v>
      </c>
    </row>
    <row r="36" spans="1:6" x14ac:dyDescent="0.25">
      <c r="A36" s="35">
        <v>45679</v>
      </c>
      <c r="B36" s="20">
        <v>794</v>
      </c>
      <c r="C36" s="2">
        <f>VLOOKUP($A36,級距!$A:$K,9,FALSE)</f>
        <v>3</v>
      </c>
      <c r="D36" s="2">
        <f>VLOOKUP($A36,級距!A:K,10,FALSE)</f>
        <v>4</v>
      </c>
      <c r="E36" s="2">
        <f>VLOOKUP($A36,級距!A:K,11,FALSE)</f>
        <v>2</v>
      </c>
      <c r="F36" s="2">
        <f t="shared" si="0"/>
        <v>1</v>
      </c>
    </row>
    <row r="37" spans="1:6" x14ac:dyDescent="0.25">
      <c r="A37" s="35">
        <v>45677</v>
      </c>
      <c r="B37" s="20">
        <v>366</v>
      </c>
      <c r="C37" s="2">
        <f>VLOOKUP($A37,級距!$A:$K,9,FALSE)</f>
        <v>4</v>
      </c>
      <c r="D37" s="2">
        <f>VLOOKUP($A37,級距!A:K,10,FALSE)</f>
        <v>1</v>
      </c>
      <c r="E37" s="2">
        <f>VLOOKUP($A37,級距!A:K,11,FALSE)</f>
        <v>2</v>
      </c>
      <c r="F37" s="2">
        <f t="shared" si="0"/>
        <v>1</v>
      </c>
    </row>
    <row r="38" spans="1:6" x14ac:dyDescent="0.25">
      <c r="A38" s="35">
        <v>45672</v>
      </c>
      <c r="B38" s="20">
        <v>-1000</v>
      </c>
      <c r="C38" s="2">
        <f>VLOOKUP($A38,級距!$A:$K,9,FALSE)</f>
        <v>4</v>
      </c>
      <c r="D38" s="2">
        <f>VLOOKUP($A38,級距!A:K,10,FALSE)</f>
        <v>1</v>
      </c>
      <c r="E38" s="2">
        <f>VLOOKUP($A38,級距!A:K,11,FALSE)</f>
        <v>2</v>
      </c>
      <c r="F38" s="2">
        <f t="shared" si="0"/>
        <v>1</v>
      </c>
    </row>
    <row r="39" spans="1:6" x14ac:dyDescent="0.25">
      <c r="A39" s="35">
        <v>45671</v>
      </c>
      <c r="B39" s="20">
        <v>425</v>
      </c>
      <c r="C39" s="2">
        <f>VLOOKUP($A39,級距!$A:$K,9,FALSE)</f>
        <v>5</v>
      </c>
      <c r="D39" s="2">
        <f>VLOOKUP($A39,級距!A:K,10,FALSE)</f>
        <v>5</v>
      </c>
      <c r="E39" s="2">
        <f>VLOOKUP($A39,級距!A:K,11,FALSE)</f>
        <v>2</v>
      </c>
      <c r="F39" s="2">
        <f t="shared" si="0"/>
        <v>1</v>
      </c>
    </row>
    <row r="40" spans="1:6" x14ac:dyDescent="0.25">
      <c r="A40" s="35">
        <v>45667</v>
      </c>
      <c r="B40" s="20">
        <v>-579</v>
      </c>
      <c r="C40" s="2">
        <f>VLOOKUP($A40,級距!$A:$K,9,FALSE)</f>
        <v>9</v>
      </c>
      <c r="D40" s="2">
        <f>VLOOKUP($A40,級距!A:K,10,FALSE)</f>
        <v>1</v>
      </c>
      <c r="E40" s="2">
        <f>VLOOKUP($A40,級距!A:K,11,FALSE)</f>
        <v>1</v>
      </c>
      <c r="F40" s="2">
        <f t="shared" si="0"/>
        <v>1</v>
      </c>
    </row>
    <row r="41" spans="1:6" x14ac:dyDescent="0.25">
      <c r="A41" s="35">
        <v>45666</v>
      </c>
      <c r="B41" s="20">
        <v>455</v>
      </c>
      <c r="C41" s="2">
        <f>VLOOKUP($A41,級距!$A:$K,9,FALSE)</f>
        <v>4</v>
      </c>
      <c r="D41" s="2">
        <f>VLOOKUP($A41,級距!A:K,10,FALSE)</f>
        <v>8</v>
      </c>
      <c r="E41" s="2">
        <f>VLOOKUP($A41,級距!A:K,11,FALSE)</f>
        <v>3</v>
      </c>
      <c r="F41" s="2">
        <f t="shared" si="0"/>
        <v>1</v>
      </c>
    </row>
    <row r="42" spans="1:6" x14ac:dyDescent="0.25">
      <c r="A42" s="35">
        <v>45663</v>
      </c>
      <c r="B42" s="20">
        <v>3290</v>
      </c>
      <c r="C42" s="2">
        <f>VLOOKUP($A42,級距!$A:$K,9,FALSE)</f>
        <v>10</v>
      </c>
      <c r="D42" s="2">
        <f>VLOOKUP($A42,級距!A:K,10,FALSE)</f>
        <v>10</v>
      </c>
      <c r="E42" s="2">
        <f>VLOOKUP($A42,級距!A:K,11,FALSE)</f>
        <v>4</v>
      </c>
      <c r="F42" s="2">
        <f t="shared" si="0"/>
        <v>1</v>
      </c>
    </row>
    <row r="43" spans="1:6" x14ac:dyDescent="0.25">
      <c r="A43" s="35">
        <v>45660</v>
      </c>
      <c r="B43" s="20">
        <v>-645</v>
      </c>
      <c r="C43" s="2">
        <f>VLOOKUP($A43,級距!$A:$K,9,FALSE)</f>
        <v>6</v>
      </c>
      <c r="D43" s="2">
        <f>VLOOKUP($A43,級距!A:K,10,FALSE)</f>
        <v>6</v>
      </c>
      <c r="E43" s="2">
        <f>VLOOKUP($A43,級距!A:K,11,FALSE)</f>
        <v>1</v>
      </c>
      <c r="F43" s="2">
        <f t="shared" si="0"/>
        <v>1</v>
      </c>
    </row>
    <row r="44" spans="1:6" x14ac:dyDescent="0.25">
      <c r="A44" s="35">
        <v>45656</v>
      </c>
      <c r="B44" s="20">
        <v>1900</v>
      </c>
      <c r="C44" s="2">
        <f>VLOOKUP($A44,級距!$A:$K,9,FALSE)</f>
        <v>5</v>
      </c>
      <c r="D44" s="2">
        <f>VLOOKUP($A44,級距!A:K,10,FALSE)</f>
        <v>4</v>
      </c>
      <c r="E44" s="2">
        <f>VLOOKUP($A44,級距!A:K,11,FALSE)</f>
        <v>2</v>
      </c>
      <c r="F44" s="2">
        <f t="shared" si="0"/>
        <v>1</v>
      </c>
    </row>
    <row r="45" spans="1:6" x14ac:dyDescent="0.25">
      <c r="A45" s="35">
        <v>45652</v>
      </c>
      <c r="B45" s="20">
        <v>-1000</v>
      </c>
      <c r="C45" s="2">
        <f>VLOOKUP($A45,級距!$A:$K,9,FALSE)</f>
        <v>6</v>
      </c>
      <c r="D45" s="2">
        <f>VLOOKUP($A45,級距!A:K,10,FALSE)</f>
        <v>3</v>
      </c>
      <c r="E45" s="2">
        <f>VLOOKUP($A45,級距!A:K,11,FALSE)</f>
        <v>1</v>
      </c>
      <c r="F45" s="2">
        <f t="shared" si="0"/>
        <v>1</v>
      </c>
    </row>
    <row r="46" spans="1:6" x14ac:dyDescent="0.25">
      <c r="A46" s="35">
        <v>45651</v>
      </c>
      <c r="B46" s="20">
        <v>528</v>
      </c>
      <c r="C46" s="2">
        <f>VLOOKUP($A46,級距!$A:$K,9,FALSE)</f>
        <v>1</v>
      </c>
      <c r="D46" s="2">
        <f>VLOOKUP($A46,級距!A:K,10,FALSE)</f>
        <v>7</v>
      </c>
      <c r="E46" s="2">
        <f>VLOOKUP($A46,級距!A:K,11,FALSE)</f>
        <v>3</v>
      </c>
      <c r="F46" s="2">
        <f t="shared" si="0"/>
        <v>1</v>
      </c>
    </row>
    <row r="47" spans="1:6" x14ac:dyDescent="0.25">
      <c r="A47" s="35">
        <v>45650</v>
      </c>
      <c r="B47" s="20">
        <v>-1000</v>
      </c>
      <c r="C47" s="2">
        <f>VLOOKUP($A47,級距!$A:$K,9,FALSE)</f>
        <v>6</v>
      </c>
      <c r="D47" s="2">
        <f>VLOOKUP($A47,級距!A:K,10,FALSE)</f>
        <v>6</v>
      </c>
      <c r="E47" s="2">
        <f>VLOOKUP($A47,級距!A:K,11,FALSE)</f>
        <v>1</v>
      </c>
      <c r="F47" s="2">
        <f t="shared" si="0"/>
        <v>1</v>
      </c>
    </row>
    <row r="48" spans="1:6" x14ac:dyDescent="0.25">
      <c r="A48" s="35">
        <v>45649</v>
      </c>
      <c r="B48" s="20">
        <v>-879</v>
      </c>
      <c r="C48" s="2">
        <f>VLOOKUP($A48,級距!$A:$K,9,FALSE)</f>
        <v>7</v>
      </c>
      <c r="D48" s="2">
        <f>VLOOKUP($A48,級距!A:K,10,FALSE)</f>
        <v>6</v>
      </c>
      <c r="E48" s="2">
        <f>VLOOKUP($A48,級距!A:K,11,FALSE)</f>
        <v>1</v>
      </c>
      <c r="F48" s="2">
        <f t="shared" si="0"/>
        <v>1</v>
      </c>
    </row>
    <row r="49" spans="1:6" x14ac:dyDescent="0.25">
      <c r="A49" s="35">
        <v>45642</v>
      </c>
      <c r="B49" s="20">
        <v>-1000</v>
      </c>
      <c r="C49" s="2">
        <f>VLOOKUP($A49,級距!$A:$K,9,FALSE)</f>
        <v>5</v>
      </c>
      <c r="D49" s="2">
        <f>VLOOKUP($A49,級距!A:K,10,FALSE)</f>
        <v>5</v>
      </c>
      <c r="E49" s="2">
        <f>VLOOKUP($A49,級距!A:K,11,FALSE)</f>
        <v>2</v>
      </c>
      <c r="F49" s="2">
        <f t="shared" si="0"/>
        <v>1</v>
      </c>
    </row>
    <row r="50" spans="1:6" x14ac:dyDescent="0.25">
      <c r="A50" s="35">
        <v>45638</v>
      </c>
      <c r="B50" s="20">
        <v>1030</v>
      </c>
      <c r="C50" s="2">
        <f>VLOOKUP($A50,級距!$A:$K,9,FALSE)</f>
        <v>2</v>
      </c>
      <c r="D50" s="2">
        <f>VLOOKUP($A50,級距!A:K,10,FALSE)</f>
        <v>3</v>
      </c>
      <c r="E50" s="2">
        <f>VLOOKUP($A50,級距!A:K,11,FALSE)</f>
        <v>2</v>
      </c>
      <c r="F50" s="2">
        <f t="shared" si="0"/>
        <v>1</v>
      </c>
    </row>
    <row r="51" spans="1:6" x14ac:dyDescent="0.25">
      <c r="A51" s="35">
        <v>45637</v>
      </c>
      <c r="B51" s="20">
        <v>-141</v>
      </c>
      <c r="C51" s="2">
        <f>VLOOKUP($A51,級距!$A:$K,9,FALSE)</f>
        <v>3</v>
      </c>
      <c r="D51" s="2">
        <f>VLOOKUP($A51,級距!A:K,10,FALSE)</f>
        <v>7</v>
      </c>
      <c r="E51" s="2">
        <f>VLOOKUP($A51,級距!A:K,11,FALSE)</f>
        <v>3</v>
      </c>
      <c r="F51" s="2">
        <f t="shared" si="0"/>
        <v>1</v>
      </c>
    </row>
    <row r="52" spans="1:6" x14ac:dyDescent="0.25">
      <c r="A52" s="35">
        <v>45635</v>
      </c>
      <c r="B52" s="20">
        <v>-1000</v>
      </c>
      <c r="C52" s="2">
        <f>VLOOKUP($A52,級距!$A:$K,9,FALSE)</f>
        <v>4</v>
      </c>
      <c r="D52" s="2">
        <f>VLOOKUP($A52,級距!A:K,10,FALSE)</f>
        <v>1</v>
      </c>
      <c r="E52" s="2">
        <f>VLOOKUP($A52,級距!A:K,11,FALSE)</f>
        <v>2</v>
      </c>
      <c r="F52" s="2">
        <f t="shared" si="0"/>
        <v>1</v>
      </c>
    </row>
    <row r="53" spans="1:6" x14ac:dyDescent="0.25">
      <c r="A53" s="35">
        <v>45629</v>
      </c>
      <c r="B53" s="20">
        <v>-1002</v>
      </c>
      <c r="C53" s="2">
        <f>VLOOKUP($A53,級距!$A:$K,9,FALSE)</f>
        <v>5</v>
      </c>
      <c r="D53" s="2">
        <f>VLOOKUP($A53,級距!A:K,10,FALSE)</f>
        <v>6</v>
      </c>
      <c r="E53" s="2">
        <f>VLOOKUP($A53,級距!A:K,11,FALSE)</f>
        <v>2</v>
      </c>
      <c r="F53" s="2">
        <f t="shared" si="0"/>
        <v>1</v>
      </c>
    </row>
    <row r="54" spans="1:6" x14ac:dyDescent="0.25">
      <c r="A54" s="35">
        <v>45624</v>
      </c>
      <c r="B54" s="20">
        <v>1812</v>
      </c>
      <c r="C54" s="2">
        <f>VLOOKUP($A54,級距!$A:$K,9,FALSE)</f>
        <v>10</v>
      </c>
      <c r="D54" s="2">
        <f>VLOOKUP($A54,級距!A:K,10,FALSE)</f>
        <v>8</v>
      </c>
      <c r="E54" s="2">
        <f>VLOOKUP($A54,級距!A:K,11,FALSE)</f>
        <v>4</v>
      </c>
      <c r="F54" s="2">
        <f t="shared" si="0"/>
        <v>1</v>
      </c>
    </row>
    <row r="55" spans="1:6" x14ac:dyDescent="0.25">
      <c r="A55" s="35">
        <v>45622</v>
      </c>
      <c r="B55" s="20">
        <v>-1002</v>
      </c>
      <c r="C55" s="2">
        <f>VLOOKUP($A55,級距!$A:$K,9,FALSE)</f>
        <v>7</v>
      </c>
      <c r="D55" s="2">
        <f>VLOOKUP($A55,級距!A:K,10,FALSE)</f>
        <v>6</v>
      </c>
      <c r="E55" s="2">
        <f>VLOOKUP($A55,級距!A:K,11,FALSE)</f>
        <v>1</v>
      </c>
      <c r="F55" s="2">
        <f t="shared" si="0"/>
        <v>1</v>
      </c>
    </row>
    <row r="56" spans="1:6" x14ac:dyDescent="0.25">
      <c r="A56" s="35">
        <v>45621</v>
      </c>
      <c r="B56" s="20">
        <v>820</v>
      </c>
      <c r="C56" s="2">
        <f>VLOOKUP($A56,級距!$A:$K,9,FALSE)</f>
        <v>4</v>
      </c>
      <c r="D56" s="2">
        <f>VLOOKUP($A56,級距!A:K,10,FALSE)</f>
        <v>6</v>
      </c>
      <c r="E56" s="2">
        <f>VLOOKUP($A56,級距!A:K,11,FALSE)</f>
        <v>2</v>
      </c>
      <c r="F56" s="2">
        <f t="shared" si="0"/>
        <v>1</v>
      </c>
    </row>
    <row r="57" spans="1:6" x14ac:dyDescent="0.25">
      <c r="A57" s="35">
        <v>45618</v>
      </c>
      <c r="B57" s="20">
        <v>-1020</v>
      </c>
      <c r="C57" s="2">
        <f>VLOOKUP($A57,級距!$A:$K,9,FALSE)</f>
        <v>9</v>
      </c>
      <c r="D57" s="2">
        <f>VLOOKUP($A57,級距!A:K,10,FALSE)</f>
        <v>4</v>
      </c>
      <c r="E57" s="2">
        <f>VLOOKUP($A57,級距!A:K,11,FALSE)</f>
        <v>1</v>
      </c>
      <c r="F57" s="2">
        <f t="shared" si="0"/>
        <v>1</v>
      </c>
    </row>
    <row r="58" spans="1:6" x14ac:dyDescent="0.25">
      <c r="A58" s="35">
        <v>45616</v>
      </c>
      <c r="B58" s="20">
        <v>-370</v>
      </c>
      <c r="C58" s="2">
        <f>VLOOKUP($A58,級距!$A:$K,9,FALSE)</f>
        <v>1</v>
      </c>
      <c r="D58" s="2">
        <f>VLOOKUP($A58,級距!A:K,10,FALSE)</f>
        <v>6</v>
      </c>
      <c r="E58" s="2">
        <f>VLOOKUP($A58,級距!A:K,11,FALSE)</f>
        <v>2</v>
      </c>
      <c r="F58" s="2">
        <f t="shared" si="0"/>
        <v>1</v>
      </c>
    </row>
    <row r="59" spans="1:6" x14ac:dyDescent="0.25">
      <c r="A59" s="35">
        <v>45615</v>
      </c>
      <c r="B59" s="20">
        <v>3</v>
      </c>
      <c r="C59" s="2">
        <f>VLOOKUP($A59,級距!$A:$K,9,FALSE)</f>
        <v>9</v>
      </c>
      <c r="D59" s="2">
        <f>VLOOKUP($A59,級距!A:K,10,FALSE)</f>
        <v>9</v>
      </c>
      <c r="E59" s="2">
        <f>VLOOKUP($A59,級距!A:K,11,FALSE)</f>
        <v>4</v>
      </c>
      <c r="F59" s="2">
        <f t="shared" si="0"/>
        <v>1</v>
      </c>
    </row>
    <row r="60" spans="1:6" x14ac:dyDescent="0.25">
      <c r="A60" s="35">
        <v>45614</v>
      </c>
      <c r="B60" s="20">
        <v>21</v>
      </c>
      <c r="C60" s="2">
        <f>VLOOKUP($A60,級距!$A:$K,9,FALSE)</f>
        <v>9</v>
      </c>
      <c r="D60" s="2">
        <f>VLOOKUP($A60,級距!A:K,10,FALSE)</f>
        <v>6</v>
      </c>
      <c r="E60" s="2">
        <f>VLOOKUP($A60,級距!A:K,11,FALSE)</f>
        <v>1</v>
      </c>
      <c r="F60" s="2">
        <f t="shared" si="0"/>
        <v>1</v>
      </c>
    </row>
    <row r="61" spans="1:6" x14ac:dyDescent="0.25">
      <c r="A61" s="35">
        <v>45611</v>
      </c>
      <c r="B61" s="20">
        <v>-1001</v>
      </c>
      <c r="C61" s="2">
        <f>VLOOKUP($A61,級距!$A:$K,9,FALSE)</f>
        <v>1</v>
      </c>
      <c r="D61" s="2">
        <f>VLOOKUP($A61,級距!A:K,10,FALSE)</f>
        <v>7</v>
      </c>
      <c r="E61" s="2">
        <f>VLOOKUP($A61,級距!A:K,11,FALSE)</f>
        <v>3</v>
      </c>
      <c r="F61" s="2">
        <f t="shared" si="0"/>
        <v>1</v>
      </c>
    </row>
    <row r="62" spans="1:6" x14ac:dyDescent="0.25">
      <c r="A62" s="35">
        <v>45596</v>
      </c>
      <c r="B62" s="20">
        <v>965</v>
      </c>
      <c r="C62" s="2">
        <f>VLOOKUP($A62,級距!$A:$K,9,FALSE)</f>
        <v>2</v>
      </c>
      <c r="D62" s="2">
        <f>VLOOKUP($A62,級距!A:K,10,FALSE)</f>
        <v>8</v>
      </c>
      <c r="E62" s="2">
        <f>VLOOKUP($A62,級距!A:K,11,FALSE)</f>
        <v>3</v>
      </c>
      <c r="F62" s="2">
        <f t="shared" si="0"/>
        <v>1</v>
      </c>
    </row>
    <row r="63" spans="1:6" x14ac:dyDescent="0.25">
      <c r="A63" s="35">
        <v>45595</v>
      </c>
      <c r="B63" s="20">
        <v>590</v>
      </c>
      <c r="C63" s="2">
        <f>VLOOKUP($A63,級距!$A:$K,9,FALSE)</f>
        <v>4</v>
      </c>
      <c r="D63" s="2">
        <f>VLOOKUP($A63,級距!A:K,10,FALSE)</f>
        <v>5</v>
      </c>
      <c r="E63" s="2">
        <f>VLOOKUP($A63,級距!A:K,11,FALSE)</f>
        <v>2</v>
      </c>
      <c r="F63" s="2">
        <f t="shared" si="0"/>
        <v>1</v>
      </c>
    </row>
    <row r="64" spans="1:6" x14ac:dyDescent="0.25">
      <c r="A64" s="35">
        <v>45593</v>
      </c>
      <c r="B64" s="20">
        <v>887</v>
      </c>
      <c r="C64" s="2">
        <f>VLOOKUP($A64,級距!$A:$K,9,FALSE)</f>
        <v>10</v>
      </c>
      <c r="D64" s="2">
        <f>VLOOKUP($A64,級距!A:K,10,FALSE)</f>
        <v>4</v>
      </c>
      <c r="E64" s="2">
        <f>VLOOKUP($A64,級距!A:K,11,FALSE)</f>
        <v>1</v>
      </c>
      <c r="F64" s="2">
        <f t="shared" si="0"/>
        <v>1</v>
      </c>
    </row>
    <row r="65" spans="1:6" x14ac:dyDescent="0.25">
      <c r="A65" s="35">
        <v>45590</v>
      </c>
      <c r="B65" s="20">
        <v>2255</v>
      </c>
      <c r="C65" s="2">
        <f>VLOOKUP($A65,級距!$A:$K,9,FALSE)</f>
        <v>10</v>
      </c>
      <c r="D65" s="2">
        <f>VLOOKUP($A65,級距!A:K,10,FALSE)</f>
        <v>10</v>
      </c>
      <c r="E65" s="2">
        <f>VLOOKUP($A65,級距!A:K,11,FALSE)</f>
        <v>4</v>
      </c>
      <c r="F65" s="2">
        <f t="shared" si="0"/>
        <v>1</v>
      </c>
    </row>
    <row r="66" spans="1:6" x14ac:dyDescent="0.25">
      <c r="A66" s="35">
        <v>45589</v>
      </c>
      <c r="B66" s="20">
        <v>625</v>
      </c>
      <c r="C66" s="2">
        <f>VLOOKUP($A66,級距!$A:$K,9,FALSE)</f>
        <v>5</v>
      </c>
      <c r="D66" s="2">
        <f>VLOOKUP($A66,級距!A:K,10,FALSE)</f>
        <v>4</v>
      </c>
      <c r="E66" s="2">
        <f>VLOOKUP($A66,級距!A:K,11,FALSE)</f>
        <v>2</v>
      </c>
      <c r="F66" s="2">
        <f t="shared" si="0"/>
        <v>1</v>
      </c>
    </row>
    <row r="67" spans="1:6" x14ac:dyDescent="0.25">
      <c r="A67" s="35">
        <v>45579</v>
      </c>
      <c r="B67" s="20">
        <v>645</v>
      </c>
      <c r="C67" s="2">
        <f>VLOOKUP($A67,級距!$A:$K,9,FALSE)</f>
        <v>5</v>
      </c>
      <c r="D67" s="2">
        <f>VLOOKUP($A67,級距!A:K,10,FALSE)</f>
        <v>6</v>
      </c>
      <c r="E67" s="2">
        <f>VLOOKUP($A67,級距!A:K,11,FALSE)</f>
        <v>2</v>
      </c>
      <c r="F67" s="2">
        <f t="shared" ref="F67:F130" si="1">IF(B67&lt;&gt;0,1,0)</f>
        <v>1</v>
      </c>
    </row>
    <row r="68" spans="1:6" x14ac:dyDescent="0.25">
      <c r="A68" s="35">
        <v>45576</v>
      </c>
      <c r="B68" s="20">
        <v>170</v>
      </c>
      <c r="C68" s="2">
        <f>VLOOKUP($A68,級距!$A:$K,9,FALSE)</f>
        <v>4</v>
      </c>
      <c r="D68" s="2">
        <f>VLOOKUP($A68,級距!A:K,10,FALSE)</f>
        <v>5</v>
      </c>
      <c r="E68" s="2">
        <f>VLOOKUP($A68,級距!A:K,11,FALSE)</f>
        <v>2</v>
      </c>
      <c r="F68" s="2">
        <f t="shared" si="1"/>
        <v>1</v>
      </c>
    </row>
    <row r="69" spans="1:6" x14ac:dyDescent="0.25">
      <c r="A69" s="35">
        <v>45575</v>
      </c>
      <c r="B69" s="20">
        <v>-669</v>
      </c>
      <c r="C69" s="2">
        <f>VLOOKUP($A69,級距!$A:$K,9,FALSE)</f>
        <v>5</v>
      </c>
      <c r="D69" s="2">
        <f>VLOOKUP($A69,級距!A:K,10,FALSE)</f>
        <v>2</v>
      </c>
      <c r="E69" s="2">
        <f>VLOOKUP($A69,級距!A:K,11,FALSE)</f>
        <v>2</v>
      </c>
      <c r="F69" s="2">
        <f t="shared" si="1"/>
        <v>1</v>
      </c>
    </row>
    <row r="70" spans="1:6" x14ac:dyDescent="0.25">
      <c r="A70" s="35">
        <v>45574</v>
      </c>
      <c r="B70" s="20">
        <v>640</v>
      </c>
      <c r="C70" s="2">
        <f>VLOOKUP($A70,級距!$A:$K,9,FALSE)</f>
        <v>7</v>
      </c>
      <c r="D70" s="2">
        <f>VLOOKUP($A70,級距!A:K,10,FALSE)</f>
        <v>9</v>
      </c>
      <c r="E70" s="2">
        <f>VLOOKUP($A70,級距!A:K,11,FALSE)</f>
        <v>4</v>
      </c>
      <c r="F70" s="2">
        <f t="shared" si="1"/>
        <v>1</v>
      </c>
    </row>
    <row r="71" spans="1:6" x14ac:dyDescent="0.25">
      <c r="A71" s="35">
        <v>45572</v>
      </c>
      <c r="B71" s="20">
        <v>1298</v>
      </c>
      <c r="C71" s="2">
        <f>VLOOKUP($A71,級距!$A:$K,9,FALSE)</f>
        <v>10</v>
      </c>
      <c r="D71" s="2">
        <f>VLOOKUP($A71,級距!A:K,10,FALSE)</f>
        <v>8</v>
      </c>
      <c r="E71" s="2">
        <f>VLOOKUP($A71,級距!A:K,11,FALSE)</f>
        <v>4</v>
      </c>
      <c r="F71" s="2">
        <f t="shared" si="1"/>
        <v>1</v>
      </c>
    </row>
    <row r="72" spans="1:6" x14ac:dyDescent="0.25">
      <c r="A72" s="35">
        <v>45566</v>
      </c>
      <c r="B72" s="20">
        <v>100</v>
      </c>
      <c r="C72" s="2">
        <f>VLOOKUP($A72,級距!$A:$K,9,FALSE)</f>
        <v>5</v>
      </c>
      <c r="D72" s="2">
        <f>VLOOKUP($A72,級距!A:K,10,FALSE)</f>
        <v>4</v>
      </c>
      <c r="E72" s="2">
        <f>VLOOKUP($A72,級距!A:K,11,FALSE)</f>
        <v>2</v>
      </c>
      <c r="F72" s="2">
        <f t="shared" si="1"/>
        <v>1</v>
      </c>
    </row>
    <row r="73" spans="1:6" x14ac:dyDescent="0.25">
      <c r="A73" s="35">
        <v>45562</v>
      </c>
      <c r="B73" s="20">
        <v>395</v>
      </c>
      <c r="C73" s="2">
        <f>VLOOKUP($A73,級距!$A:$K,9,FALSE)</f>
        <v>1</v>
      </c>
      <c r="D73" s="2">
        <f>VLOOKUP($A73,級距!A:K,10,FALSE)</f>
        <v>3</v>
      </c>
      <c r="E73" s="2">
        <f>VLOOKUP($A73,級距!A:K,11,FALSE)</f>
        <v>2</v>
      </c>
      <c r="F73" s="2">
        <f t="shared" si="1"/>
        <v>1</v>
      </c>
    </row>
    <row r="74" spans="1:6" x14ac:dyDescent="0.25">
      <c r="A74" s="35">
        <v>45561</v>
      </c>
      <c r="B74" s="20">
        <v>-1000</v>
      </c>
      <c r="C74" s="2">
        <f>VLOOKUP($A74,級距!$A:$K,9,FALSE)</f>
        <v>1</v>
      </c>
      <c r="D74" s="2">
        <f>VLOOKUP($A74,級距!A:K,10,FALSE)</f>
        <v>5</v>
      </c>
      <c r="E74" s="2">
        <f>VLOOKUP($A74,級距!A:K,11,FALSE)</f>
        <v>2</v>
      </c>
      <c r="F74" s="2">
        <f t="shared" si="1"/>
        <v>1</v>
      </c>
    </row>
    <row r="75" spans="1:6" x14ac:dyDescent="0.25">
      <c r="A75" s="35">
        <v>45558</v>
      </c>
      <c r="B75" s="20">
        <v>-123</v>
      </c>
      <c r="C75" s="2">
        <f>VLOOKUP($A75,級距!$A:$K,9,FALSE)</f>
        <v>2</v>
      </c>
      <c r="D75" s="2">
        <f>VLOOKUP($A75,級距!A:K,10,FALSE)</f>
        <v>3</v>
      </c>
      <c r="E75" s="2">
        <f>VLOOKUP($A75,級距!A:K,11,FALSE)</f>
        <v>2</v>
      </c>
      <c r="F75" s="2">
        <f t="shared" si="1"/>
        <v>1</v>
      </c>
    </row>
    <row r="76" spans="1:6" x14ac:dyDescent="0.25">
      <c r="A76" s="35">
        <v>45555</v>
      </c>
      <c r="B76" s="20">
        <v>1065</v>
      </c>
      <c r="C76" s="2">
        <f>VLOOKUP($A76,級距!$A:$K,9,FALSE)</f>
        <v>8</v>
      </c>
      <c r="D76" s="2">
        <f>VLOOKUP($A76,級距!A:K,10,FALSE)</f>
        <v>6</v>
      </c>
      <c r="E76" s="2">
        <f>VLOOKUP($A76,級距!A:K,11,FALSE)</f>
        <v>1</v>
      </c>
      <c r="F76" s="2">
        <f t="shared" si="1"/>
        <v>1</v>
      </c>
    </row>
    <row r="77" spans="1:6" x14ac:dyDescent="0.25">
      <c r="A77" s="35">
        <v>45553</v>
      </c>
      <c r="B77" s="20">
        <v>-1000</v>
      </c>
      <c r="C77" s="2">
        <f>VLOOKUP($A77,級距!$A:$K,9,FALSE)</f>
        <v>2</v>
      </c>
      <c r="D77" s="2">
        <f>VLOOKUP($A77,級距!A:K,10,FALSE)</f>
        <v>7</v>
      </c>
      <c r="E77" s="2">
        <f>VLOOKUP($A77,級距!A:K,11,FALSE)</f>
        <v>3</v>
      </c>
      <c r="F77" s="2">
        <f t="shared" si="1"/>
        <v>1</v>
      </c>
    </row>
    <row r="78" spans="1:6" x14ac:dyDescent="0.25">
      <c r="A78" s="35">
        <v>45552</v>
      </c>
      <c r="B78" s="20">
        <v>40</v>
      </c>
      <c r="C78" s="2">
        <f>VLOOKUP($A78,級距!$A:$K,9,FALSE)</f>
        <v>1</v>
      </c>
      <c r="D78" s="2">
        <f>VLOOKUP($A78,級距!A:K,10,FALSE)</f>
        <v>5</v>
      </c>
      <c r="E78" s="2">
        <f>VLOOKUP($A78,級距!A:K,11,FALSE)</f>
        <v>2</v>
      </c>
      <c r="F78" s="2">
        <f t="shared" si="1"/>
        <v>1</v>
      </c>
    </row>
    <row r="79" spans="1:6" x14ac:dyDescent="0.25">
      <c r="A79" s="35">
        <v>45548</v>
      </c>
      <c r="B79" s="20">
        <v>-385</v>
      </c>
      <c r="C79" s="2">
        <f>VLOOKUP($A79,級距!$A:$K,9,FALSE)</f>
        <v>4</v>
      </c>
      <c r="D79" s="2">
        <f>VLOOKUP($A79,級距!A:K,10,FALSE)</f>
        <v>4</v>
      </c>
      <c r="E79" s="2">
        <f>VLOOKUP($A79,級距!A:K,11,FALSE)</f>
        <v>2</v>
      </c>
      <c r="F79" s="2">
        <f t="shared" si="1"/>
        <v>1</v>
      </c>
    </row>
    <row r="80" spans="1:6" x14ac:dyDescent="0.25">
      <c r="A80" s="35">
        <v>45547</v>
      </c>
      <c r="B80" s="20">
        <v>-1000</v>
      </c>
      <c r="C80" s="2">
        <f>VLOOKUP($A80,級距!$A:$K,9,FALSE)</f>
        <v>2</v>
      </c>
      <c r="D80" s="2">
        <f>VLOOKUP($A80,級距!A:K,10,FALSE)</f>
        <v>2</v>
      </c>
      <c r="E80" s="2">
        <f>VLOOKUP($A80,級距!A:K,11,FALSE)</f>
        <v>2</v>
      </c>
      <c r="F80" s="2">
        <f t="shared" si="1"/>
        <v>1</v>
      </c>
    </row>
    <row r="81" spans="1:6" x14ac:dyDescent="0.25">
      <c r="A81" s="35">
        <v>45546</v>
      </c>
      <c r="B81" s="20">
        <v>465</v>
      </c>
      <c r="C81" s="2">
        <f>VLOOKUP($A81,級距!$A:$K,9,FALSE)</f>
        <v>2</v>
      </c>
      <c r="D81" s="2">
        <f>VLOOKUP($A81,級距!A:K,10,FALSE)</f>
        <v>3</v>
      </c>
      <c r="E81" s="2">
        <f>VLOOKUP($A81,級距!A:K,11,FALSE)</f>
        <v>2</v>
      </c>
      <c r="F81" s="2">
        <f t="shared" si="1"/>
        <v>1</v>
      </c>
    </row>
    <row r="82" spans="1:6" x14ac:dyDescent="0.25">
      <c r="A82" s="35">
        <v>45545</v>
      </c>
      <c r="B82" s="20">
        <v>-1000</v>
      </c>
      <c r="C82" s="2">
        <f>VLOOKUP($A82,級距!$A:$K,9,FALSE)</f>
        <v>4</v>
      </c>
      <c r="D82" s="2">
        <f>VLOOKUP($A82,級距!A:K,10,FALSE)</f>
        <v>4</v>
      </c>
      <c r="E82" s="2">
        <f>VLOOKUP($A82,級距!A:K,11,FALSE)</f>
        <v>2</v>
      </c>
      <c r="F82" s="2">
        <f t="shared" si="1"/>
        <v>1</v>
      </c>
    </row>
    <row r="83" spans="1:6" x14ac:dyDescent="0.25">
      <c r="A83" s="35">
        <v>45544</v>
      </c>
      <c r="B83" s="20">
        <v>460</v>
      </c>
      <c r="C83" s="2">
        <f>VLOOKUP($A83,級距!$A:$K,9,FALSE)</f>
        <v>6</v>
      </c>
      <c r="D83" s="2">
        <f>VLOOKUP($A83,級距!A:K,10,FALSE)</f>
        <v>6</v>
      </c>
      <c r="E83" s="2">
        <f>VLOOKUP($A83,級距!A:K,11,FALSE)</f>
        <v>1</v>
      </c>
      <c r="F83" s="2">
        <f t="shared" si="1"/>
        <v>1</v>
      </c>
    </row>
    <row r="84" spans="1:6" x14ac:dyDescent="0.25">
      <c r="A84" s="35">
        <v>45534</v>
      </c>
      <c r="B84" s="20">
        <v>21</v>
      </c>
      <c r="C84" s="2">
        <f>VLOOKUP($A84,級距!$A:$K,9,FALSE)</f>
        <v>1</v>
      </c>
      <c r="D84" s="2">
        <f>VLOOKUP($A84,級距!A:K,10,FALSE)</f>
        <v>7</v>
      </c>
      <c r="E84" s="2">
        <f>VLOOKUP($A84,級距!A:K,11,FALSE)</f>
        <v>3</v>
      </c>
      <c r="F84" s="2">
        <f t="shared" si="1"/>
        <v>1</v>
      </c>
    </row>
    <row r="85" spans="1:6" x14ac:dyDescent="0.25">
      <c r="A85" s="35">
        <v>45532</v>
      </c>
      <c r="B85" s="20">
        <v>654</v>
      </c>
      <c r="C85" s="2">
        <f>VLOOKUP($A85,級距!$A:$K,9,FALSE)</f>
        <v>1</v>
      </c>
      <c r="D85" s="2">
        <f>VLOOKUP($A85,級距!A:K,10,FALSE)</f>
        <v>5</v>
      </c>
      <c r="E85" s="2">
        <f>VLOOKUP($A85,級距!A:K,11,FALSE)</f>
        <v>2</v>
      </c>
      <c r="F85" s="2">
        <f t="shared" si="1"/>
        <v>1</v>
      </c>
    </row>
    <row r="86" spans="1:6" x14ac:dyDescent="0.25">
      <c r="A86" s="35">
        <v>45531</v>
      </c>
      <c r="B86" s="20">
        <v>-320</v>
      </c>
      <c r="C86" s="2">
        <f>VLOOKUP($A86,級距!$A:$K,9,FALSE)</f>
        <v>2</v>
      </c>
      <c r="D86" s="2">
        <f>VLOOKUP($A86,級距!A:K,10,FALSE)</f>
        <v>3</v>
      </c>
      <c r="E86" s="2">
        <f>VLOOKUP($A86,級距!A:K,11,FALSE)</f>
        <v>2</v>
      </c>
      <c r="F86" s="2">
        <f t="shared" si="1"/>
        <v>1</v>
      </c>
    </row>
    <row r="87" spans="1:6" x14ac:dyDescent="0.25">
      <c r="A87" s="35">
        <v>45530</v>
      </c>
      <c r="B87" s="20">
        <v>524</v>
      </c>
      <c r="C87" s="2">
        <f>VLOOKUP($A87,級距!$A:$K,9,FALSE)</f>
        <v>7</v>
      </c>
      <c r="D87" s="2">
        <f>VLOOKUP($A87,級距!A:K,10,FALSE)</f>
        <v>5</v>
      </c>
      <c r="E87" s="2">
        <f>VLOOKUP($A87,級距!A:K,11,FALSE)</f>
        <v>1</v>
      </c>
      <c r="F87" s="2">
        <f t="shared" si="1"/>
        <v>1</v>
      </c>
    </row>
    <row r="88" spans="1:6" x14ac:dyDescent="0.25">
      <c r="A88" s="35">
        <v>45527</v>
      </c>
      <c r="B88" s="20">
        <v>-504</v>
      </c>
      <c r="C88" s="2">
        <f>VLOOKUP($A88,級距!$A:$K,9,FALSE)</f>
        <v>2</v>
      </c>
      <c r="D88" s="2">
        <f>VLOOKUP($A88,級距!A:K,10,FALSE)</f>
        <v>4</v>
      </c>
      <c r="E88" s="2">
        <f>VLOOKUP($A88,級距!A:K,11,FALSE)</f>
        <v>2</v>
      </c>
      <c r="F88" s="2">
        <f t="shared" si="1"/>
        <v>1</v>
      </c>
    </row>
    <row r="89" spans="1:6" x14ac:dyDescent="0.25">
      <c r="A89" s="35">
        <v>45526</v>
      </c>
      <c r="B89" s="20">
        <v>255</v>
      </c>
      <c r="C89" s="2">
        <f>VLOOKUP($A89,級距!$A:$K,9,FALSE)</f>
        <v>1</v>
      </c>
      <c r="D89" s="2">
        <f>VLOOKUP($A89,級距!A:K,10,FALSE)</f>
        <v>4</v>
      </c>
      <c r="E89" s="2">
        <f>VLOOKUP($A89,級距!A:K,11,FALSE)</f>
        <v>2</v>
      </c>
      <c r="F89" s="2">
        <f t="shared" si="1"/>
        <v>1</v>
      </c>
    </row>
    <row r="90" spans="1:6" x14ac:dyDescent="0.25">
      <c r="A90" s="35">
        <v>45520</v>
      </c>
      <c r="B90" s="20">
        <v>948</v>
      </c>
      <c r="C90" s="2">
        <f>VLOOKUP($A90,級距!$A:$K,9,FALSE)</f>
        <v>8</v>
      </c>
      <c r="D90" s="2">
        <f>VLOOKUP($A90,級距!A:K,10,FALSE)</f>
        <v>5</v>
      </c>
      <c r="E90" s="2">
        <f>VLOOKUP($A90,級距!A:K,11,FALSE)</f>
        <v>1</v>
      </c>
      <c r="F90" s="2">
        <f t="shared" si="1"/>
        <v>1</v>
      </c>
    </row>
    <row r="91" spans="1:6" x14ac:dyDescent="0.25">
      <c r="A91" s="35">
        <v>45513</v>
      </c>
      <c r="B91" s="20">
        <v>-825</v>
      </c>
      <c r="C91" s="2">
        <f>VLOOKUP($A91,級距!$A:$K,9,FALSE)</f>
        <v>4</v>
      </c>
      <c r="D91" s="2">
        <f>VLOOKUP($A91,級距!A:K,10,FALSE)</f>
        <v>1</v>
      </c>
      <c r="E91" s="2">
        <f>VLOOKUP($A91,級距!A:K,11,FALSE)</f>
        <v>2</v>
      </c>
      <c r="F91" s="2">
        <f t="shared" si="1"/>
        <v>1</v>
      </c>
    </row>
    <row r="92" spans="1:6" x14ac:dyDescent="0.25">
      <c r="A92" s="35">
        <v>45510</v>
      </c>
      <c r="B92" s="20">
        <v>-1002</v>
      </c>
      <c r="C92" s="2">
        <f>VLOOKUP($A92,級距!$A:$K,9,FALSE)</f>
        <v>8</v>
      </c>
      <c r="D92" s="2">
        <f>VLOOKUP($A92,級距!A:K,10,FALSE)</f>
        <v>1</v>
      </c>
      <c r="E92" s="2">
        <f>VLOOKUP($A92,級距!A:K,11,FALSE)</f>
        <v>1</v>
      </c>
      <c r="F92" s="2">
        <f t="shared" si="1"/>
        <v>1</v>
      </c>
    </row>
    <row r="93" spans="1:6" x14ac:dyDescent="0.25">
      <c r="A93" s="35">
        <v>45505</v>
      </c>
      <c r="B93" s="20">
        <v>670</v>
      </c>
      <c r="C93" s="2">
        <f>VLOOKUP($A93,級距!$A:$K,9,FALSE)</f>
        <v>1</v>
      </c>
      <c r="D93" s="2">
        <f>VLOOKUP($A93,級距!A:K,10,FALSE)</f>
        <v>3</v>
      </c>
      <c r="E93" s="2">
        <f>VLOOKUP($A93,級距!A:K,11,FALSE)</f>
        <v>2</v>
      </c>
      <c r="F93" s="2">
        <f t="shared" si="1"/>
        <v>1</v>
      </c>
    </row>
    <row r="94" spans="1:6" x14ac:dyDescent="0.25">
      <c r="A94" s="35">
        <v>45504</v>
      </c>
      <c r="B94" s="20">
        <v>96</v>
      </c>
      <c r="C94" s="2">
        <f>VLOOKUP($A94,級距!$A:$K,9,FALSE)</f>
        <v>3</v>
      </c>
      <c r="D94" s="2">
        <f>VLOOKUP($A94,級距!A:K,10,FALSE)</f>
        <v>3</v>
      </c>
      <c r="E94" s="2">
        <f>VLOOKUP($A94,級距!A:K,11,FALSE)</f>
        <v>2</v>
      </c>
      <c r="F94" s="2">
        <f t="shared" si="1"/>
        <v>1</v>
      </c>
    </row>
    <row r="95" spans="1:6" x14ac:dyDescent="0.25">
      <c r="A95" s="35">
        <v>45502</v>
      </c>
      <c r="B95" s="20">
        <v>768</v>
      </c>
      <c r="C95" s="2">
        <f>VLOOKUP($A95,級距!$A:$K,9,FALSE)</f>
        <v>3</v>
      </c>
      <c r="D95" s="2">
        <f>VLOOKUP($A95,級距!A:K,10,FALSE)</f>
        <v>1</v>
      </c>
      <c r="E95" s="2">
        <f>VLOOKUP($A95,級距!A:K,11,FALSE)</f>
        <v>2</v>
      </c>
      <c r="F95" s="2">
        <f t="shared" si="1"/>
        <v>1</v>
      </c>
    </row>
    <row r="96" spans="1:6" x14ac:dyDescent="0.25">
      <c r="A96" s="35">
        <v>45496</v>
      </c>
      <c r="B96" s="20">
        <v>2430</v>
      </c>
      <c r="C96" s="2">
        <f>VLOOKUP($A96,級距!$A:$K,9,FALSE)</f>
        <v>5</v>
      </c>
      <c r="D96" s="2">
        <f>VLOOKUP($A96,級距!A:K,10,FALSE)</f>
        <v>1</v>
      </c>
      <c r="E96" s="2">
        <f>VLOOKUP($A96,級距!A:K,11,FALSE)</f>
        <v>2</v>
      </c>
      <c r="F96" s="2">
        <f t="shared" si="1"/>
        <v>1</v>
      </c>
    </row>
    <row r="97" spans="1:6" x14ac:dyDescent="0.25">
      <c r="A97" s="35">
        <v>45490</v>
      </c>
      <c r="B97" s="20">
        <v>560</v>
      </c>
      <c r="C97" s="2">
        <f>VLOOKUP($A97,級距!$A:$K,9,FALSE)</f>
        <v>1</v>
      </c>
      <c r="D97" s="2">
        <f>VLOOKUP($A97,級距!A:K,10,FALSE)</f>
        <v>4</v>
      </c>
      <c r="E97" s="2">
        <f>VLOOKUP($A97,級距!A:K,11,FALSE)</f>
        <v>2</v>
      </c>
      <c r="F97" s="2">
        <f t="shared" si="1"/>
        <v>1</v>
      </c>
    </row>
    <row r="98" spans="1:6" x14ac:dyDescent="0.25">
      <c r="A98" s="35">
        <v>45489</v>
      </c>
      <c r="B98" s="20">
        <v>52</v>
      </c>
      <c r="C98" s="2">
        <f>VLOOKUP($A98,級距!$A:$K,9,FALSE)</f>
        <v>1</v>
      </c>
      <c r="D98" s="2">
        <f>VLOOKUP($A98,級距!A:K,10,FALSE)</f>
        <v>8</v>
      </c>
      <c r="E98" s="2">
        <f>VLOOKUP($A98,級距!A:K,11,FALSE)</f>
        <v>3</v>
      </c>
      <c r="F98" s="2">
        <f t="shared" si="1"/>
        <v>1</v>
      </c>
    </row>
    <row r="99" spans="1:6" x14ac:dyDescent="0.25">
      <c r="A99" s="35">
        <v>45488</v>
      </c>
      <c r="B99" s="20">
        <v>-575</v>
      </c>
      <c r="C99" s="2">
        <f>VLOOKUP($A99,級距!$A:$K,9,FALSE)</f>
        <v>2</v>
      </c>
      <c r="D99" s="2">
        <f>VLOOKUP($A99,級距!A:K,10,FALSE)</f>
        <v>5</v>
      </c>
      <c r="E99" s="2">
        <f>VLOOKUP($A99,級距!A:K,11,FALSE)</f>
        <v>2</v>
      </c>
      <c r="F99" s="2">
        <f t="shared" si="1"/>
        <v>1</v>
      </c>
    </row>
    <row r="100" spans="1:6" x14ac:dyDescent="0.25">
      <c r="A100" s="35">
        <v>45485</v>
      </c>
      <c r="B100" s="20">
        <v>-470</v>
      </c>
      <c r="C100" s="2">
        <f>VLOOKUP($A100,級距!$A:$K,9,FALSE)</f>
        <v>7</v>
      </c>
      <c r="D100" s="2">
        <f>VLOOKUP($A100,級距!A:K,10,FALSE)</f>
        <v>7</v>
      </c>
      <c r="E100" s="2">
        <f>VLOOKUP($A100,級距!A:K,11,FALSE)</f>
        <v>4</v>
      </c>
      <c r="F100" s="2">
        <f t="shared" si="1"/>
        <v>1</v>
      </c>
    </row>
    <row r="101" spans="1:6" x14ac:dyDescent="0.25">
      <c r="A101" s="35">
        <v>45484</v>
      </c>
      <c r="B101" s="20">
        <v>161</v>
      </c>
      <c r="C101" s="2">
        <f>VLOOKUP($A101,級距!$A:$K,9,FALSE)</f>
        <v>5</v>
      </c>
      <c r="D101" s="2">
        <f>VLOOKUP($A101,級距!A:K,10,FALSE)</f>
        <v>9</v>
      </c>
      <c r="E101" s="2">
        <f>VLOOKUP($A101,級距!A:K,11,FALSE)</f>
        <v>3</v>
      </c>
      <c r="F101" s="2">
        <f t="shared" si="1"/>
        <v>1</v>
      </c>
    </row>
    <row r="102" spans="1:6" x14ac:dyDescent="0.25">
      <c r="A102" s="35">
        <v>45482</v>
      </c>
      <c r="B102" s="20">
        <v>1261</v>
      </c>
      <c r="C102" s="2">
        <f>VLOOKUP($A102,級距!$A:$K,9,FALSE)</f>
        <v>2</v>
      </c>
      <c r="D102" s="2">
        <f>VLOOKUP($A102,級距!A:K,10,FALSE)</f>
        <v>9</v>
      </c>
      <c r="E102" s="2">
        <f>VLOOKUP($A102,級距!A:K,11,FALSE)</f>
        <v>3</v>
      </c>
      <c r="F102" s="2">
        <f t="shared" si="1"/>
        <v>1</v>
      </c>
    </row>
    <row r="103" spans="1:6" x14ac:dyDescent="0.25">
      <c r="A103" s="35">
        <v>45481</v>
      </c>
      <c r="B103" s="20">
        <v>-1008</v>
      </c>
      <c r="C103" s="2">
        <f>VLOOKUP($A103,級距!$A:$K,9,FALSE)</f>
        <v>1</v>
      </c>
      <c r="D103" s="2">
        <f>VLOOKUP($A103,級距!A:K,10,FALSE)</f>
        <v>8</v>
      </c>
      <c r="E103" s="2">
        <f>VLOOKUP($A103,級距!A:K,11,FALSE)</f>
        <v>3</v>
      </c>
      <c r="F103" s="2">
        <f t="shared" si="1"/>
        <v>1</v>
      </c>
    </row>
    <row r="104" spans="1:6" x14ac:dyDescent="0.25">
      <c r="A104" s="35">
        <v>45477</v>
      </c>
      <c r="B104" s="20">
        <v>470</v>
      </c>
      <c r="C104" s="2">
        <f>VLOOKUP($A104,級距!$A:$K,9,FALSE)</f>
        <v>2</v>
      </c>
      <c r="D104" s="2">
        <f>VLOOKUP($A104,級距!A:K,10,FALSE)</f>
        <v>2</v>
      </c>
      <c r="E104" s="2">
        <f>VLOOKUP($A104,級距!A:K,11,FALSE)</f>
        <v>2</v>
      </c>
      <c r="F104" s="2">
        <f t="shared" si="1"/>
        <v>1</v>
      </c>
    </row>
    <row r="105" spans="1:6" x14ac:dyDescent="0.25">
      <c r="A105" s="35">
        <v>45476</v>
      </c>
      <c r="B105" s="20">
        <v>-460</v>
      </c>
      <c r="C105" s="2">
        <f>VLOOKUP($A105,級距!$A:$K,9,FALSE)</f>
        <v>3</v>
      </c>
      <c r="D105" s="2">
        <f>VLOOKUP($A105,級距!A:K,10,FALSE)</f>
        <v>3</v>
      </c>
      <c r="E105" s="2">
        <f>VLOOKUP($A105,級距!A:K,11,FALSE)</f>
        <v>2</v>
      </c>
      <c r="F105" s="2">
        <f t="shared" si="1"/>
        <v>1</v>
      </c>
    </row>
    <row r="106" spans="1:6" x14ac:dyDescent="0.25">
      <c r="A106" s="35">
        <v>45475</v>
      </c>
      <c r="B106" s="20">
        <v>205</v>
      </c>
      <c r="C106" s="2">
        <f>VLOOKUP($A106,級距!$A:$K,9,FALSE)</f>
        <v>3</v>
      </c>
      <c r="D106" s="2">
        <f>VLOOKUP($A106,級距!A:K,10,FALSE)</f>
        <v>1</v>
      </c>
      <c r="E106" s="2">
        <f>VLOOKUP($A106,級距!A:K,11,FALSE)</f>
        <v>2</v>
      </c>
      <c r="F106" s="2">
        <f t="shared" si="1"/>
        <v>1</v>
      </c>
    </row>
    <row r="107" spans="1:6" x14ac:dyDescent="0.25">
      <c r="A107" s="35">
        <v>45474</v>
      </c>
      <c r="B107" s="20">
        <v>381</v>
      </c>
      <c r="C107" s="2">
        <f>VLOOKUP($A107,級距!$A:$K,9,FALSE)</f>
        <v>3</v>
      </c>
      <c r="D107" s="2">
        <f>VLOOKUP($A107,級距!A:K,10,FALSE)</f>
        <v>7</v>
      </c>
      <c r="E107" s="2">
        <f>VLOOKUP($A107,級距!A:K,11,FALSE)</f>
        <v>3</v>
      </c>
      <c r="F107" s="2">
        <f t="shared" si="1"/>
        <v>1</v>
      </c>
    </row>
    <row r="108" spans="1:6" x14ac:dyDescent="0.25">
      <c r="A108" s="35">
        <v>45471</v>
      </c>
      <c r="B108" s="20">
        <v>54</v>
      </c>
      <c r="C108" s="2">
        <f>VLOOKUP($A108,級距!$A:$K,9,FALSE)</f>
        <v>3</v>
      </c>
      <c r="D108" s="2">
        <f>VLOOKUP($A108,級距!A:K,10,FALSE)</f>
        <v>8</v>
      </c>
      <c r="E108" s="2">
        <f>VLOOKUP($A108,級距!A:K,11,FALSE)</f>
        <v>3</v>
      </c>
      <c r="F108" s="2">
        <f t="shared" si="1"/>
        <v>1</v>
      </c>
    </row>
    <row r="109" spans="1:6" x14ac:dyDescent="0.25">
      <c r="A109" s="35">
        <v>45469</v>
      </c>
      <c r="B109" s="20">
        <v>-1000</v>
      </c>
      <c r="C109" s="2">
        <f>VLOOKUP($A109,級距!$A:$K,9,FALSE)</f>
        <v>5</v>
      </c>
      <c r="D109" s="2">
        <f>VLOOKUP($A109,級距!A:K,10,FALSE)</f>
        <v>7</v>
      </c>
      <c r="E109" s="2">
        <f>VLOOKUP($A109,級距!A:K,11,FALSE)</f>
        <v>3</v>
      </c>
      <c r="F109" s="2">
        <f t="shared" si="1"/>
        <v>1</v>
      </c>
    </row>
    <row r="110" spans="1:6" x14ac:dyDescent="0.25">
      <c r="A110" s="35">
        <v>45468</v>
      </c>
      <c r="B110" s="20">
        <v>1603</v>
      </c>
      <c r="C110" s="2">
        <f>VLOOKUP($A110,級距!$A:$K,9,FALSE)</f>
        <v>1</v>
      </c>
      <c r="D110" s="2">
        <f>VLOOKUP($A110,級距!A:K,10,FALSE)</f>
        <v>2</v>
      </c>
      <c r="E110" s="2">
        <f>VLOOKUP($A110,級距!A:K,11,FALSE)</f>
        <v>2</v>
      </c>
      <c r="F110" s="2">
        <f t="shared" si="1"/>
        <v>1</v>
      </c>
    </row>
    <row r="111" spans="1:6" x14ac:dyDescent="0.25">
      <c r="A111" s="35">
        <v>45463</v>
      </c>
      <c r="B111" s="20">
        <v>-1000</v>
      </c>
      <c r="C111" s="2">
        <f>VLOOKUP($A111,級距!$A:$K,9,FALSE)</f>
        <v>4</v>
      </c>
      <c r="D111" s="2">
        <f>VLOOKUP($A111,級距!A:K,10,FALSE)</f>
        <v>2</v>
      </c>
      <c r="E111" s="2">
        <f>VLOOKUP($A111,級距!A:K,11,FALSE)</f>
        <v>2</v>
      </c>
      <c r="F111" s="2">
        <f t="shared" si="1"/>
        <v>1</v>
      </c>
    </row>
    <row r="112" spans="1:6" x14ac:dyDescent="0.25">
      <c r="A112" s="35">
        <v>45461</v>
      </c>
      <c r="B112" s="20">
        <v>-55</v>
      </c>
      <c r="C112" s="2">
        <f>VLOOKUP($A112,級距!$A:$K,9,FALSE)</f>
        <v>1</v>
      </c>
      <c r="D112" s="2">
        <f>VLOOKUP($A112,級距!A:K,10,FALSE)</f>
        <v>2</v>
      </c>
      <c r="E112" s="2">
        <f>VLOOKUP($A112,級距!A:K,11,FALSE)</f>
        <v>2</v>
      </c>
      <c r="F112" s="2">
        <f t="shared" si="1"/>
        <v>1</v>
      </c>
    </row>
    <row r="113" spans="1:6" x14ac:dyDescent="0.25">
      <c r="A113" s="35">
        <v>45460</v>
      </c>
      <c r="B113" s="20">
        <v>144</v>
      </c>
      <c r="C113" s="2">
        <f>VLOOKUP($A113,級距!$A:$K,9,FALSE)</f>
        <v>1</v>
      </c>
      <c r="D113" s="2">
        <f>VLOOKUP($A113,級距!A:K,10,FALSE)</f>
        <v>4</v>
      </c>
      <c r="E113" s="2">
        <f>VLOOKUP($A113,級距!A:K,11,FALSE)</f>
        <v>2</v>
      </c>
      <c r="F113" s="2">
        <f t="shared" si="1"/>
        <v>1</v>
      </c>
    </row>
    <row r="114" spans="1:6" x14ac:dyDescent="0.25">
      <c r="A114" s="35">
        <v>45457</v>
      </c>
      <c r="B114" s="20">
        <v>-500</v>
      </c>
      <c r="C114" s="2">
        <f>VLOOKUP($A114,級距!$A:$K,9,FALSE)</f>
        <v>4</v>
      </c>
      <c r="D114" s="2">
        <f>VLOOKUP($A114,級距!A:K,10,FALSE)</f>
        <v>3</v>
      </c>
      <c r="E114" s="2">
        <f>VLOOKUP($A114,級距!A:K,11,FALSE)</f>
        <v>2</v>
      </c>
      <c r="F114" s="2">
        <f t="shared" si="1"/>
        <v>1</v>
      </c>
    </row>
    <row r="115" spans="1:6" x14ac:dyDescent="0.25">
      <c r="A115" s="35">
        <v>45456</v>
      </c>
      <c r="B115" s="20">
        <v>370</v>
      </c>
      <c r="C115" s="2">
        <f>VLOOKUP($A115,級距!$A:$K,9,FALSE)</f>
        <v>2</v>
      </c>
      <c r="D115" s="2">
        <f>VLOOKUP($A115,級距!A:K,10,FALSE)</f>
        <v>8</v>
      </c>
      <c r="E115" s="2">
        <f>VLOOKUP($A115,級距!A:K,11,FALSE)</f>
        <v>3</v>
      </c>
      <c r="F115" s="2">
        <f t="shared" si="1"/>
        <v>1</v>
      </c>
    </row>
    <row r="116" spans="1:6" x14ac:dyDescent="0.25">
      <c r="A116" s="35">
        <v>45455</v>
      </c>
      <c r="B116" s="20">
        <v>-1000</v>
      </c>
      <c r="C116" s="2">
        <f>VLOOKUP($A116,級距!$A:$K,9,FALSE)</f>
        <v>6</v>
      </c>
      <c r="D116" s="2">
        <f>VLOOKUP($A116,級距!A:K,10,FALSE)</f>
        <v>9</v>
      </c>
      <c r="E116" s="2">
        <f>VLOOKUP($A116,級距!A:K,11,FALSE)</f>
        <v>4</v>
      </c>
      <c r="F116" s="2">
        <f t="shared" si="1"/>
        <v>1</v>
      </c>
    </row>
    <row r="117" spans="1:6" x14ac:dyDescent="0.25">
      <c r="A117" s="35">
        <v>45454</v>
      </c>
      <c r="B117" s="20">
        <v>1150</v>
      </c>
      <c r="C117" s="2">
        <f>VLOOKUP($A117,級距!$A:$K,9,FALSE)</f>
        <v>6</v>
      </c>
      <c r="D117" s="2">
        <f>VLOOKUP($A117,級距!A:K,10,FALSE)</f>
        <v>7</v>
      </c>
      <c r="E117" s="2">
        <f>VLOOKUP($A117,級距!A:K,11,FALSE)</f>
        <v>4</v>
      </c>
      <c r="F117" s="2">
        <f t="shared" si="1"/>
        <v>1</v>
      </c>
    </row>
    <row r="118" spans="1:6" x14ac:dyDescent="0.25">
      <c r="A118" s="35">
        <v>45453</v>
      </c>
      <c r="B118" s="20">
        <v>-1000</v>
      </c>
      <c r="C118" s="2">
        <f>VLOOKUP($A118,級距!$A:$K,9,FALSE)</f>
        <v>7</v>
      </c>
      <c r="D118" s="2">
        <f>VLOOKUP($A118,級距!A:K,10,FALSE)</f>
        <v>1</v>
      </c>
      <c r="E118" s="2">
        <f>VLOOKUP($A118,級距!A:K,11,FALSE)</f>
        <v>1</v>
      </c>
      <c r="F118" s="2">
        <f t="shared" si="1"/>
        <v>1</v>
      </c>
    </row>
    <row r="119" spans="1:6" x14ac:dyDescent="0.25">
      <c r="A119" s="35">
        <v>45450</v>
      </c>
      <c r="B119" s="20">
        <v>675</v>
      </c>
      <c r="C119" s="2">
        <f>VLOOKUP($A119,級距!$A:$K,9,FALSE)</f>
        <v>10</v>
      </c>
      <c r="D119" s="2">
        <f>VLOOKUP($A119,級距!A:K,10,FALSE)</f>
        <v>9</v>
      </c>
      <c r="E119" s="2">
        <f>VLOOKUP($A119,級距!A:K,11,FALSE)</f>
        <v>4</v>
      </c>
      <c r="F119" s="2">
        <f t="shared" si="1"/>
        <v>1</v>
      </c>
    </row>
    <row r="120" spans="1:6" x14ac:dyDescent="0.25">
      <c r="A120" s="35">
        <v>45448</v>
      </c>
      <c r="B120" s="20">
        <v>-1000</v>
      </c>
      <c r="C120" s="2">
        <f>VLOOKUP($A120,級距!$A:$K,9,FALSE)</f>
        <v>10</v>
      </c>
      <c r="D120" s="2">
        <f>VLOOKUP($A120,級距!A:K,10,FALSE)</f>
        <v>5</v>
      </c>
      <c r="E120" s="2">
        <f>VLOOKUP($A120,級距!A:K,11,FALSE)</f>
        <v>1</v>
      </c>
      <c r="F120" s="2">
        <f t="shared" si="1"/>
        <v>1</v>
      </c>
    </row>
    <row r="121" spans="1:6" x14ac:dyDescent="0.25">
      <c r="A121" s="35">
        <v>45447</v>
      </c>
      <c r="B121" s="20">
        <v>6055</v>
      </c>
      <c r="C121" s="2">
        <f>VLOOKUP($A121,級距!$A:$K,9,FALSE)</f>
        <v>10</v>
      </c>
      <c r="D121" s="2">
        <f>VLOOKUP($A121,級距!A:K,10,FALSE)</f>
        <v>6</v>
      </c>
      <c r="E121" s="2">
        <f>VLOOKUP($A121,級距!A:K,11,FALSE)</f>
        <v>1</v>
      </c>
      <c r="F121" s="2">
        <f t="shared" si="1"/>
        <v>1</v>
      </c>
    </row>
    <row r="122" spans="1:6" x14ac:dyDescent="0.25">
      <c r="A122" s="35">
        <v>45446</v>
      </c>
      <c r="B122" s="20">
        <v>-1000</v>
      </c>
      <c r="C122" s="2">
        <f>VLOOKUP($A122,級距!$A:$K,9,FALSE)</f>
        <v>10</v>
      </c>
      <c r="D122" s="2">
        <f>VLOOKUP($A122,級距!A:K,10,FALSE)</f>
        <v>7</v>
      </c>
      <c r="E122" s="2">
        <f>VLOOKUP($A122,級距!A:K,11,FALSE)</f>
        <v>4</v>
      </c>
      <c r="F122" s="2">
        <f t="shared" si="1"/>
        <v>1</v>
      </c>
    </row>
    <row r="123" spans="1:6" x14ac:dyDescent="0.25">
      <c r="A123" s="35">
        <v>45443</v>
      </c>
      <c r="B123" s="20">
        <v>410</v>
      </c>
      <c r="C123" s="2">
        <f>VLOOKUP($A123,級距!$A:$K,9,FALSE)</f>
        <v>5</v>
      </c>
      <c r="D123" s="2">
        <f>VLOOKUP($A123,級距!A:K,10,FALSE)</f>
        <v>3</v>
      </c>
      <c r="E123" s="2">
        <f>VLOOKUP($A123,級距!A:K,11,FALSE)</f>
        <v>2</v>
      </c>
      <c r="F123" s="2">
        <f t="shared" si="1"/>
        <v>1</v>
      </c>
    </row>
    <row r="124" spans="1:6" x14ac:dyDescent="0.25">
      <c r="A124" s="35">
        <v>45439</v>
      </c>
      <c r="B124" s="20">
        <v>517</v>
      </c>
      <c r="C124" s="2">
        <f>VLOOKUP($A124,級距!$A:$K,9,FALSE)</f>
        <v>1</v>
      </c>
      <c r="D124" s="2">
        <f>VLOOKUP($A124,級距!A:K,10,FALSE)</f>
        <v>3</v>
      </c>
      <c r="E124" s="2">
        <f>VLOOKUP($A124,級距!A:K,11,FALSE)</f>
        <v>2</v>
      </c>
      <c r="F124" s="2">
        <f t="shared" si="1"/>
        <v>1</v>
      </c>
    </row>
    <row r="125" spans="1:6" x14ac:dyDescent="0.25">
      <c r="A125" s="35">
        <v>45434</v>
      </c>
      <c r="B125" s="20">
        <v>-1001</v>
      </c>
      <c r="C125" s="2">
        <f>VLOOKUP($A125,級距!$A:$K,9,FALSE)</f>
        <v>3</v>
      </c>
      <c r="D125" s="2">
        <f>VLOOKUP($A125,級距!A:K,10,FALSE)</f>
        <v>2</v>
      </c>
      <c r="E125" s="2">
        <f>VLOOKUP($A125,級距!A:K,11,FALSE)</f>
        <v>2</v>
      </c>
      <c r="F125" s="2">
        <f t="shared" si="1"/>
        <v>1</v>
      </c>
    </row>
    <row r="126" spans="1:6" x14ac:dyDescent="0.25">
      <c r="A126" s="35">
        <v>45432</v>
      </c>
      <c r="B126" s="20">
        <v>-69</v>
      </c>
      <c r="C126" s="2">
        <f>VLOOKUP($A126,級距!$A:$K,9,FALSE)</f>
        <v>1</v>
      </c>
      <c r="D126" s="2">
        <f>VLOOKUP($A126,級距!A:K,10,FALSE)</f>
        <v>10</v>
      </c>
      <c r="E126" s="2">
        <f>VLOOKUP($A126,級距!A:K,11,FALSE)</f>
        <v>3</v>
      </c>
      <c r="F126" s="2">
        <f t="shared" si="1"/>
        <v>1</v>
      </c>
    </row>
    <row r="127" spans="1:6" x14ac:dyDescent="0.25">
      <c r="A127" s="35">
        <v>45428</v>
      </c>
      <c r="B127" s="20">
        <v>624</v>
      </c>
      <c r="C127" s="2">
        <f>VLOOKUP($A127,級距!$A:$K,9,FALSE)</f>
        <v>7</v>
      </c>
      <c r="D127" s="2">
        <f>VLOOKUP($A127,級距!A:K,10,FALSE)</f>
        <v>8</v>
      </c>
      <c r="E127" s="2">
        <f>VLOOKUP($A127,級距!A:K,11,FALSE)</f>
        <v>4</v>
      </c>
      <c r="F127" s="2">
        <f t="shared" si="1"/>
        <v>1</v>
      </c>
    </row>
    <row r="128" spans="1:6" x14ac:dyDescent="0.25">
      <c r="A128" s="35">
        <v>45427</v>
      </c>
      <c r="B128" s="20">
        <v>1130</v>
      </c>
      <c r="C128" s="2">
        <f>VLOOKUP($A128,級距!$A:$K,9,FALSE)</f>
        <v>7</v>
      </c>
      <c r="D128" s="2">
        <f>VLOOKUP($A128,級距!A:K,10,FALSE)</f>
        <v>3</v>
      </c>
      <c r="E128" s="2">
        <f>VLOOKUP($A128,級距!A:K,11,FALSE)</f>
        <v>1</v>
      </c>
      <c r="F128" s="2">
        <f t="shared" si="1"/>
        <v>1</v>
      </c>
    </row>
    <row r="129" spans="1:6" x14ac:dyDescent="0.25">
      <c r="A129" s="35">
        <v>45426</v>
      </c>
      <c r="B129" s="20">
        <v>687</v>
      </c>
      <c r="C129" s="2">
        <f>VLOOKUP($A129,級距!$A:$K,9,FALSE)</f>
        <v>4</v>
      </c>
      <c r="D129" s="2">
        <f>VLOOKUP($A129,級距!A:K,10,FALSE)</f>
        <v>5</v>
      </c>
      <c r="E129" s="2">
        <f>VLOOKUP($A129,級距!A:K,11,FALSE)</f>
        <v>2</v>
      </c>
      <c r="F129" s="2">
        <f t="shared" si="1"/>
        <v>1</v>
      </c>
    </row>
    <row r="130" spans="1:6" x14ac:dyDescent="0.25">
      <c r="A130" s="35">
        <v>45425</v>
      </c>
      <c r="B130" s="20">
        <v>558</v>
      </c>
      <c r="C130" s="2">
        <f>VLOOKUP($A130,級距!$A:$K,9,FALSE)</f>
        <v>9</v>
      </c>
      <c r="D130" s="2">
        <f>VLOOKUP($A130,級距!A:K,10,FALSE)</f>
        <v>6</v>
      </c>
      <c r="E130" s="2">
        <f>VLOOKUP($A130,級距!A:K,11,FALSE)</f>
        <v>1</v>
      </c>
      <c r="F130" s="2">
        <f t="shared" si="1"/>
        <v>1</v>
      </c>
    </row>
    <row r="131" spans="1:6" x14ac:dyDescent="0.25">
      <c r="A131" s="35">
        <v>45422</v>
      </c>
      <c r="B131" s="20">
        <v>387</v>
      </c>
      <c r="C131" s="2">
        <f>VLOOKUP($A131,級距!$A:$K,9,FALSE)</f>
        <v>7</v>
      </c>
      <c r="D131" s="2">
        <f>VLOOKUP($A131,級距!A:K,10,FALSE)</f>
        <v>2</v>
      </c>
      <c r="E131" s="2">
        <f>VLOOKUP($A131,級距!A:K,11,FALSE)</f>
        <v>1</v>
      </c>
      <c r="F131" s="2">
        <f t="shared" ref="F131:F194" si="2">IF(B131&lt;&gt;0,1,0)</f>
        <v>1</v>
      </c>
    </row>
    <row r="132" spans="1:6" x14ac:dyDescent="0.25">
      <c r="A132" s="35">
        <v>45415</v>
      </c>
      <c r="B132" s="20">
        <v>3466</v>
      </c>
      <c r="C132" s="2">
        <f>VLOOKUP($A132,級距!$A:$K,9,FALSE)</f>
        <v>7</v>
      </c>
      <c r="D132" s="2">
        <f>VLOOKUP($A132,級距!A:K,10,FALSE)</f>
        <v>7</v>
      </c>
      <c r="E132" s="2">
        <f>VLOOKUP($A132,級距!A:K,11,FALSE)</f>
        <v>4</v>
      </c>
      <c r="F132" s="2">
        <f t="shared" si="2"/>
        <v>1</v>
      </c>
    </row>
    <row r="133" spans="1:6" x14ac:dyDescent="0.25">
      <c r="A133" s="35">
        <v>45414</v>
      </c>
      <c r="B133" s="20">
        <v>-650</v>
      </c>
      <c r="C133" s="2">
        <f>VLOOKUP($A133,級距!$A:$K,9,FALSE)</f>
        <v>3</v>
      </c>
      <c r="D133" s="2">
        <f>VLOOKUP($A133,級距!A:K,10,FALSE)</f>
        <v>8</v>
      </c>
      <c r="E133" s="2">
        <f>VLOOKUP($A133,級距!A:K,11,FALSE)</f>
        <v>3</v>
      </c>
      <c r="F133" s="2">
        <f t="shared" si="2"/>
        <v>1</v>
      </c>
    </row>
    <row r="134" spans="1:6" x14ac:dyDescent="0.25">
      <c r="A134" s="35">
        <v>45412</v>
      </c>
      <c r="B134" s="20">
        <v>434</v>
      </c>
      <c r="C134" s="2">
        <f>VLOOKUP($A134,級距!$A:$K,9,FALSE)</f>
        <v>2</v>
      </c>
      <c r="D134" s="2">
        <f>VLOOKUP($A134,級距!A:K,10,FALSE)</f>
        <v>5</v>
      </c>
      <c r="E134" s="2">
        <f>VLOOKUP($A134,級距!A:K,11,FALSE)</f>
        <v>2</v>
      </c>
      <c r="F134" s="2">
        <f t="shared" si="2"/>
        <v>1</v>
      </c>
    </row>
    <row r="135" spans="1:6" x14ac:dyDescent="0.25">
      <c r="A135" s="35">
        <v>45411</v>
      </c>
      <c r="B135" s="20">
        <v>375</v>
      </c>
      <c r="C135" s="2">
        <f>VLOOKUP($A135,級距!$A:$K,9,FALSE)</f>
        <v>3</v>
      </c>
      <c r="D135" s="2">
        <f>VLOOKUP($A135,級距!A:K,10,FALSE)</f>
        <v>1</v>
      </c>
      <c r="E135" s="2">
        <f>VLOOKUP($A135,級距!A:K,11,FALSE)</f>
        <v>2</v>
      </c>
      <c r="F135" s="2">
        <f t="shared" si="2"/>
        <v>1</v>
      </c>
    </row>
    <row r="136" spans="1:6" x14ac:dyDescent="0.25">
      <c r="A136" s="35">
        <v>45408</v>
      </c>
      <c r="B136" s="20">
        <v>-864</v>
      </c>
      <c r="C136" s="2">
        <f>VLOOKUP($A136,級距!$A:$K,9,FALSE)</f>
        <v>2</v>
      </c>
      <c r="D136" s="2">
        <f>VLOOKUP($A136,級距!A:K,10,FALSE)</f>
        <v>5</v>
      </c>
      <c r="E136" s="2">
        <f>VLOOKUP($A136,級距!A:K,11,FALSE)</f>
        <v>2</v>
      </c>
      <c r="F136" s="2">
        <f t="shared" si="2"/>
        <v>1</v>
      </c>
    </row>
    <row r="137" spans="1:6" x14ac:dyDescent="0.25">
      <c r="A137" s="35">
        <v>45406</v>
      </c>
      <c r="B137" s="20">
        <v>-196</v>
      </c>
      <c r="C137" s="2">
        <f>VLOOKUP($A137,級距!$A:$K,9,FALSE)</f>
        <v>3</v>
      </c>
      <c r="D137" s="2">
        <f>VLOOKUP($A137,級距!A:K,10,FALSE)</f>
        <v>2</v>
      </c>
      <c r="E137" s="2">
        <f>VLOOKUP($A137,級距!A:K,11,FALSE)</f>
        <v>2</v>
      </c>
      <c r="F137" s="2">
        <f t="shared" si="2"/>
        <v>1</v>
      </c>
    </row>
    <row r="138" spans="1:6" x14ac:dyDescent="0.25">
      <c r="A138" s="35">
        <v>45405</v>
      </c>
      <c r="B138" s="20">
        <v>-132</v>
      </c>
      <c r="C138" s="2">
        <f>VLOOKUP($A138,級距!$A:$K,9,FALSE)</f>
        <v>1</v>
      </c>
      <c r="D138" s="2">
        <f>VLOOKUP($A138,級距!A:K,10,FALSE)</f>
        <v>5</v>
      </c>
      <c r="E138" s="2">
        <f>VLOOKUP($A138,級距!A:K,11,FALSE)</f>
        <v>2</v>
      </c>
      <c r="F138" s="2">
        <f t="shared" si="2"/>
        <v>1</v>
      </c>
    </row>
    <row r="139" spans="1:6" x14ac:dyDescent="0.25">
      <c r="A139" s="35">
        <v>45404</v>
      </c>
      <c r="B139" s="20">
        <v>-660</v>
      </c>
      <c r="C139" s="2">
        <f>VLOOKUP($A139,級距!$A:$K,9,FALSE)</f>
        <v>3</v>
      </c>
      <c r="D139" s="2">
        <f>VLOOKUP($A139,級距!A:K,10,FALSE)</f>
        <v>1</v>
      </c>
      <c r="E139" s="2">
        <f>VLOOKUP($A139,級距!A:K,11,FALSE)</f>
        <v>2</v>
      </c>
      <c r="F139" s="2">
        <f t="shared" si="2"/>
        <v>1</v>
      </c>
    </row>
    <row r="140" spans="1:6" x14ac:dyDescent="0.25">
      <c r="A140" s="35">
        <v>45400</v>
      </c>
      <c r="B140" s="20">
        <v>-387</v>
      </c>
      <c r="C140" s="2">
        <f>VLOOKUP($A140,級距!$A:$K,9,FALSE)</f>
        <v>4</v>
      </c>
      <c r="D140" s="2">
        <f>VLOOKUP($A140,級距!A:K,10,FALSE)</f>
        <v>2</v>
      </c>
      <c r="E140" s="2">
        <f>VLOOKUP($A140,級距!A:K,11,FALSE)</f>
        <v>2</v>
      </c>
      <c r="F140" s="2">
        <f t="shared" si="2"/>
        <v>1</v>
      </c>
    </row>
    <row r="141" spans="1:6" x14ac:dyDescent="0.25">
      <c r="A141" s="35">
        <v>45397</v>
      </c>
      <c r="B141" s="20">
        <v>-528</v>
      </c>
      <c r="C141" s="2">
        <f>VLOOKUP($A141,級距!$A:$K,9,FALSE)</f>
        <v>5</v>
      </c>
      <c r="D141" s="2">
        <f>VLOOKUP($A141,級距!A:K,10,FALSE)</f>
        <v>2</v>
      </c>
      <c r="E141" s="2">
        <f>VLOOKUP($A141,級距!A:K,11,FALSE)</f>
        <v>2</v>
      </c>
      <c r="F141" s="2">
        <f t="shared" si="2"/>
        <v>1</v>
      </c>
    </row>
    <row r="142" spans="1:6" x14ac:dyDescent="0.25">
      <c r="A142" s="35">
        <v>45394</v>
      </c>
      <c r="B142" s="20">
        <v>-1000</v>
      </c>
      <c r="C142" s="2">
        <f>VLOOKUP($A142,級距!$A:$K,9,FALSE)</f>
        <v>2</v>
      </c>
      <c r="D142" s="2">
        <f>VLOOKUP($A142,級距!A:K,10,FALSE)</f>
        <v>4</v>
      </c>
      <c r="E142" s="2">
        <f>VLOOKUP($A142,級距!A:K,11,FALSE)</f>
        <v>2</v>
      </c>
      <c r="F142" s="2">
        <f t="shared" si="2"/>
        <v>1</v>
      </c>
    </row>
    <row r="143" spans="1:6" x14ac:dyDescent="0.25">
      <c r="A143" s="35">
        <v>45392</v>
      </c>
      <c r="B143" s="20">
        <v>-348</v>
      </c>
      <c r="C143" s="2">
        <f>VLOOKUP($A143,級距!$A:$K,9,FALSE)</f>
        <v>1</v>
      </c>
      <c r="D143" s="2">
        <f>VLOOKUP($A143,級距!A:K,10,FALSE)</f>
        <v>5</v>
      </c>
      <c r="E143" s="2">
        <f>VLOOKUP($A143,級距!A:K,11,FALSE)</f>
        <v>2</v>
      </c>
      <c r="F143" s="2">
        <f t="shared" si="2"/>
        <v>1</v>
      </c>
    </row>
    <row r="144" spans="1:6" x14ac:dyDescent="0.25">
      <c r="A144" s="35">
        <v>45391</v>
      </c>
      <c r="B144" s="20">
        <v>-588</v>
      </c>
      <c r="C144" s="2">
        <f>VLOOKUP($A144,級距!$A:$K,9,FALSE)</f>
        <v>3</v>
      </c>
      <c r="D144" s="2">
        <f>VLOOKUP($A144,級距!A:K,10,FALSE)</f>
        <v>2</v>
      </c>
      <c r="E144" s="2">
        <f>VLOOKUP($A144,級距!A:K,11,FALSE)</f>
        <v>2</v>
      </c>
      <c r="F144" s="2">
        <f t="shared" si="2"/>
        <v>1</v>
      </c>
    </row>
    <row r="145" spans="1:6" x14ac:dyDescent="0.25">
      <c r="A145" s="35">
        <v>45390</v>
      </c>
      <c r="B145" s="20">
        <v>279</v>
      </c>
      <c r="C145" s="2">
        <f>VLOOKUP($A145,級距!$A:$K,9,FALSE)</f>
        <v>2</v>
      </c>
      <c r="D145" s="2">
        <f>VLOOKUP($A145,級距!A:K,10,FALSE)</f>
        <v>7</v>
      </c>
      <c r="E145" s="2">
        <f>VLOOKUP($A145,級距!A:K,11,FALSE)</f>
        <v>3</v>
      </c>
      <c r="F145" s="2">
        <f t="shared" si="2"/>
        <v>1</v>
      </c>
    </row>
    <row r="146" spans="1:6" x14ac:dyDescent="0.25">
      <c r="A146" s="35">
        <v>45383</v>
      </c>
      <c r="B146" s="20">
        <v>952</v>
      </c>
      <c r="C146" s="2">
        <f>VLOOKUP($A146,級距!$A:$K,9,FALSE)</f>
        <v>5</v>
      </c>
      <c r="D146" s="2">
        <f>VLOOKUP($A146,級距!A:K,10,FALSE)</f>
        <v>6</v>
      </c>
      <c r="E146" s="2">
        <f>VLOOKUP($A146,級距!A:K,11,FALSE)</f>
        <v>2</v>
      </c>
      <c r="F146" s="2">
        <f t="shared" si="2"/>
        <v>1</v>
      </c>
    </row>
    <row r="147" spans="1:6" x14ac:dyDescent="0.25">
      <c r="A147" s="35">
        <v>45379</v>
      </c>
      <c r="B147" s="20">
        <v>4635</v>
      </c>
      <c r="C147" s="2">
        <f>VLOOKUP($A147,級距!$A:$K,9,FALSE)</f>
        <v>9</v>
      </c>
      <c r="D147" s="2">
        <f>VLOOKUP($A147,級距!A:K,10,FALSE)</f>
        <v>10</v>
      </c>
      <c r="E147" s="2">
        <f>VLOOKUP($A147,級距!A:K,11,FALSE)</f>
        <v>4</v>
      </c>
      <c r="F147" s="2">
        <f t="shared" si="2"/>
        <v>1</v>
      </c>
    </row>
    <row r="148" spans="1:6" x14ac:dyDescent="0.25">
      <c r="A148" s="35">
        <v>45377</v>
      </c>
      <c r="B148" s="20">
        <v>-135</v>
      </c>
      <c r="C148" s="2">
        <f>VLOOKUP($A148,級距!$A:$K,9,FALSE)</f>
        <v>2</v>
      </c>
      <c r="D148" s="2">
        <f>VLOOKUP($A148,級距!A:K,10,FALSE)</f>
        <v>6</v>
      </c>
      <c r="E148" s="2">
        <f>VLOOKUP($A148,級距!A:K,11,FALSE)</f>
        <v>2</v>
      </c>
      <c r="F148" s="2">
        <f t="shared" si="2"/>
        <v>1</v>
      </c>
    </row>
    <row r="149" spans="1:6" x14ac:dyDescent="0.25">
      <c r="A149" s="35">
        <v>45373</v>
      </c>
      <c r="B149" s="20">
        <v>558</v>
      </c>
      <c r="C149" s="2">
        <f>VLOOKUP($A149,級距!$A:$K,9,FALSE)</f>
        <v>8</v>
      </c>
      <c r="D149" s="2">
        <f>VLOOKUP($A149,級距!A:K,10,FALSE)</f>
        <v>5</v>
      </c>
      <c r="E149" s="2">
        <f>VLOOKUP($A149,級距!A:K,11,FALSE)</f>
        <v>1</v>
      </c>
      <c r="F149" s="2">
        <f t="shared" si="2"/>
        <v>1</v>
      </c>
    </row>
    <row r="150" spans="1:6" x14ac:dyDescent="0.25">
      <c r="A150" s="35">
        <v>45372</v>
      </c>
      <c r="B150" s="20">
        <v>-70</v>
      </c>
      <c r="C150" s="2">
        <f>VLOOKUP($A150,級距!$A:$K,9,FALSE)</f>
        <v>4</v>
      </c>
      <c r="D150" s="2">
        <f>VLOOKUP($A150,級距!A:K,10,FALSE)</f>
        <v>7</v>
      </c>
      <c r="E150" s="2">
        <f>VLOOKUP($A150,級距!A:K,11,FALSE)</f>
        <v>3</v>
      </c>
      <c r="F150" s="2">
        <f t="shared" si="2"/>
        <v>1</v>
      </c>
    </row>
    <row r="151" spans="1:6" x14ac:dyDescent="0.25">
      <c r="A151" s="35">
        <v>45371</v>
      </c>
      <c r="B151" s="20">
        <v>185</v>
      </c>
      <c r="C151" s="2">
        <f>VLOOKUP($A151,級距!$A:$K,9,FALSE)</f>
        <v>7</v>
      </c>
      <c r="D151" s="2">
        <f>VLOOKUP($A151,級距!A:K,10,FALSE)</f>
        <v>3</v>
      </c>
      <c r="E151" s="2">
        <f>VLOOKUP($A151,級距!A:K,11,FALSE)</f>
        <v>1</v>
      </c>
      <c r="F151" s="2">
        <f t="shared" si="2"/>
        <v>1</v>
      </c>
    </row>
    <row r="152" spans="1:6" x14ac:dyDescent="0.25">
      <c r="A152" s="35">
        <v>45369</v>
      </c>
      <c r="B152" s="20">
        <v>282</v>
      </c>
      <c r="C152" s="2">
        <f>VLOOKUP($A152,級距!$A:$K,9,FALSE)</f>
        <v>4</v>
      </c>
      <c r="D152" s="2">
        <f>VLOOKUP($A152,級距!A:K,10,FALSE)</f>
        <v>1</v>
      </c>
      <c r="E152" s="2">
        <f>VLOOKUP($A152,級距!A:K,11,FALSE)</f>
        <v>2</v>
      </c>
      <c r="F152" s="2">
        <f t="shared" si="2"/>
        <v>1</v>
      </c>
    </row>
    <row r="153" spans="1:6" x14ac:dyDescent="0.25">
      <c r="A153" s="35">
        <v>45366</v>
      </c>
      <c r="B153" s="20">
        <v>-1002</v>
      </c>
      <c r="C153" s="2">
        <f>VLOOKUP($A153,級距!$A:$K,9,FALSE)</f>
        <v>7</v>
      </c>
      <c r="D153" s="2">
        <f>VLOOKUP($A153,級距!A:K,10,FALSE)</f>
        <v>8</v>
      </c>
      <c r="E153" s="2">
        <f>VLOOKUP($A153,級距!A:K,11,FALSE)</f>
        <v>4</v>
      </c>
      <c r="F153" s="2">
        <f t="shared" si="2"/>
        <v>1</v>
      </c>
    </row>
    <row r="154" spans="1:6" x14ac:dyDescent="0.25">
      <c r="A154" s="35">
        <v>45363</v>
      </c>
      <c r="B154" s="20">
        <v>-894</v>
      </c>
      <c r="C154" s="2">
        <f>VLOOKUP($A154,級距!$A:$K,9,FALSE)</f>
        <v>6</v>
      </c>
      <c r="D154" s="2">
        <f>VLOOKUP($A154,級距!A:K,10,FALSE)</f>
        <v>2</v>
      </c>
      <c r="E154" s="2">
        <f>VLOOKUP($A154,級距!A:K,11,FALSE)</f>
        <v>1</v>
      </c>
      <c r="F154" s="2">
        <f t="shared" si="2"/>
        <v>1</v>
      </c>
    </row>
    <row r="155" spans="1:6" x14ac:dyDescent="0.25">
      <c r="A155" s="35">
        <v>45359</v>
      </c>
      <c r="B155" s="20">
        <v>-230</v>
      </c>
      <c r="C155" s="2">
        <f>VLOOKUP($A155,級距!$A:$K,9,FALSE)</f>
        <v>1</v>
      </c>
      <c r="D155" s="2">
        <f>VLOOKUP($A155,級距!A:K,10,FALSE)</f>
        <v>8</v>
      </c>
      <c r="E155" s="2">
        <f>VLOOKUP($A155,級距!A:K,11,FALSE)</f>
        <v>3</v>
      </c>
      <c r="F155" s="2">
        <f t="shared" si="2"/>
        <v>1</v>
      </c>
    </row>
    <row r="156" spans="1:6" x14ac:dyDescent="0.25">
      <c r="A156" s="35">
        <v>45358</v>
      </c>
      <c r="B156" s="20">
        <v>400</v>
      </c>
      <c r="C156" s="2">
        <f>VLOOKUP($A156,級距!$A:$K,9,FALSE)</f>
        <v>2</v>
      </c>
      <c r="D156" s="2">
        <f>VLOOKUP($A156,級距!A:K,10,FALSE)</f>
        <v>3</v>
      </c>
      <c r="E156" s="2">
        <f>VLOOKUP($A156,級距!A:K,11,FALSE)</f>
        <v>2</v>
      </c>
      <c r="F156" s="2">
        <f t="shared" si="2"/>
        <v>1</v>
      </c>
    </row>
    <row r="157" spans="1:6" x14ac:dyDescent="0.25">
      <c r="A157" s="35">
        <v>45355</v>
      </c>
      <c r="B157" s="20">
        <v>-327</v>
      </c>
      <c r="C157" s="2">
        <f>VLOOKUP($A157,級距!$A:$K,9,FALSE)</f>
        <v>2</v>
      </c>
      <c r="D157" s="2">
        <f>VLOOKUP($A157,級距!A:K,10,FALSE)</f>
        <v>3</v>
      </c>
      <c r="E157" s="2">
        <f>VLOOKUP($A157,級距!A:K,11,FALSE)</f>
        <v>2</v>
      </c>
      <c r="F157" s="2">
        <f t="shared" si="2"/>
        <v>1</v>
      </c>
    </row>
    <row r="158" spans="1:6" x14ac:dyDescent="0.25">
      <c r="A158" s="35">
        <v>45352</v>
      </c>
      <c r="B158" s="20">
        <v>1267</v>
      </c>
      <c r="C158" s="2">
        <f>VLOOKUP($A158,級距!$A:$K,9,FALSE)</f>
        <v>5</v>
      </c>
      <c r="D158" s="2">
        <f>VLOOKUP($A158,級距!A:K,10,FALSE)</f>
        <v>10</v>
      </c>
      <c r="E158" s="2">
        <f>VLOOKUP($A158,級距!A:K,11,FALSE)</f>
        <v>3</v>
      </c>
      <c r="F158" s="2">
        <f t="shared" si="2"/>
        <v>1</v>
      </c>
    </row>
    <row r="159" spans="1:6" x14ac:dyDescent="0.25">
      <c r="A159" s="35">
        <v>45351</v>
      </c>
      <c r="B159" s="20">
        <v>-1020</v>
      </c>
      <c r="C159" s="2">
        <f>VLOOKUP($A159,級距!$A:$K,9,FALSE)</f>
        <v>8</v>
      </c>
      <c r="D159" s="2">
        <f>VLOOKUP($A159,級距!A:K,10,FALSE)</f>
        <v>2</v>
      </c>
      <c r="E159" s="2">
        <f>VLOOKUP($A159,級距!A:K,11,FALSE)</f>
        <v>1</v>
      </c>
      <c r="F159" s="2">
        <f t="shared" si="2"/>
        <v>1</v>
      </c>
    </row>
    <row r="160" spans="1:6" x14ac:dyDescent="0.25">
      <c r="A160" s="35">
        <v>45350</v>
      </c>
      <c r="B160" s="20">
        <v>2156</v>
      </c>
      <c r="C160" s="2">
        <f>VLOOKUP($A160,級距!$A:$K,9,FALSE)</f>
        <v>8</v>
      </c>
      <c r="D160" s="2">
        <f>VLOOKUP($A160,級距!A:K,10,FALSE)</f>
        <v>9</v>
      </c>
      <c r="E160" s="2">
        <f>VLOOKUP($A160,級距!A:K,11,FALSE)</f>
        <v>4</v>
      </c>
      <c r="F160" s="2">
        <f t="shared" si="2"/>
        <v>1</v>
      </c>
    </row>
    <row r="161" spans="1:6" x14ac:dyDescent="0.25">
      <c r="A161" s="35">
        <v>45342</v>
      </c>
      <c r="B161" s="20">
        <v>-327</v>
      </c>
      <c r="C161" s="2">
        <f>VLOOKUP($A161,級距!$A:$K,9,FALSE)</f>
        <v>2</v>
      </c>
      <c r="D161" s="2">
        <f>VLOOKUP($A161,級距!A:K,10,FALSE)</f>
        <v>2</v>
      </c>
      <c r="E161" s="2">
        <f>VLOOKUP($A161,級距!A:K,11,FALSE)</f>
        <v>2</v>
      </c>
      <c r="F161" s="2">
        <f t="shared" si="2"/>
        <v>1</v>
      </c>
    </row>
    <row r="162" spans="1:6" x14ac:dyDescent="0.25">
      <c r="A162" s="35">
        <v>45341</v>
      </c>
      <c r="B162" s="20">
        <v>-1002</v>
      </c>
      <c r="C162" s="2">
        <f>VLOOKUP($A162,級距!$A:$K,9,FALSE)</f>
        <v>4</v>
      </c>
      <c r="D162" s="2">
        <f>VLOOKUP($A162,級距!A:K,10,FALSE)</f>
        <v>3</v>
      </c>
      <c r="E162" s="2">
        <f>VLOOKUP($A162,級距!A:K,11,FALSE)</f>
        <v>2</v>
      </c>
      <c r="F162" s="2">
        <f t="shared" si="2"/>
        <v>1</v>
      </c>
    </row>
    <row r="163" spans="1:6" x14ac:dyDescent="0.25">
      <c r="A163" s="35">
        <v>45338</v>
      </c>
      <c r="B163" s="20">
        <v>-440</v>
      </c>
      <c r="C163" s="2">
        <f>VLOOKUP($A163,級距!$A:$K,9,FALSE)</f>
        <v>2</v>
      </c>
      <c r="D163" s="2">
        <f>VLOOKUP($A163,級距!A:K,10,FALSE)</f>
        <v>4</v>
      </c>
      <c r="E163" s="2">
        <f>VLOOKUP($A163,級距!A:K,11,FALSE)</f>
        <v>2</v>
      </c>
      <c r="F163" s="2">
        <f t="shared" si="2"/>
        <v>1</v>
      </c>
    </row>
    <row r="164" spans="1:6" x14ac:dyDescent="0.25">
      <c r="A164" s="35">
        <v>45327</v>
      </c>
      <c r="B164" s="20">
        <v>1152</v>
      </c>
      <c r="C164" s="2">
        <f>VLOOKUP($A164,級距!$A:$K,9,FALSE)</f>
        <v>5</v>
      </c>
      <c r="D164" s="2">
        <f>VLOOKUP($A164,級距!A:K,10,FALSE)</f>
        <v>3</v>
      </c>
      <c r="E164" s="2">
        <f>VLOOKUP($A164,級距!A:K,11,FALSE)</f>
        <v>2</v>
      </c>
      <c r="F164" s="2">
        <f t="shared" si="2"/>
        <v>1</v>
      </c>
    </row>
    <row r="165" spans="1:6" x14ac:dyDescent="0.25">
      <c r="A165" s="35">
        <v>45324</v>
      </c>
      <c r="B165" s="20">
        <v>-1000</v>
      </c>
      <c r="C165" s="2">
        <f>VLOOKUP($A165,級距!$A:$K,9,FALSE)</f>
        <v>8</v>
      </c>
      <c r="D165" s="2">
        <f>VLOOKUP($A165,級距!A:K,10,FALSE)</f>
        <v>10</v>
      </c>
      <c r="E165" s="2">
        <f>VLOOKUP($A165,級距!A:K,11,FALSE)</f>
        <v>4</v>
      </c>
      <c r="F165" s="2">
        <f t="shared" si="2"/>
        <v>1</v>
      </c>
    </row>
    <row r="166" spans="1:6" x14ac:dyDescent="0.25">
      <c r="A166" s="35">
        <v>45323</v>
      </c>
      <c r="B166" s="20">
        <v>-396</v>
      </c>
      <c r="C166" s="2">
        <f>VLOOKUP($A166,級距!$A:$K,9,FALSE)</f>
        <v>6</v>
      </c>
      <c r="D166" s="2">
        <f>VLOOKUP($A166,級距!A:K,10,FALSE)</f>
        <v>4</v>
      </c>
      <c r="E166" s="2">
        <f>VLOOKUP($A166,級距!A:K,11,FALSE)</f>
        <v>1</v>
      </c>
      <c r="F166" s="2">
        <f t="shared" si="2"/>
        <v>1</v>
      </c>
    </row>
    <row r="167" spans="1:6" x14ac:dyDescent="0.25">
      <c r="A167" s="35">
        <v>45322</v>
      </c>
      <c r="B167" s="20">
        <v>-1000</v>
      </c>
      <c r="C167" s="2">
        <f>VLOOKUP($A167,級距!$A:$K,9,FALSE)</f>
        <v>9</v>
      </c>
      <c r="D167" s="2">
        <f>VLOOKUP($A167,級距!A:K,10,FALSE)</f>
        <v>9</v>
      </c>
      <c r="E167" s="2">
        <f>VLOOKUP($A167,級距!A:K,11,FALSE)</f>
        <v>4</v>
      </c>
      <c r="F167" s="2">
        <f t="shared" si="2"/>
        <v>1</v>
      </c>
    </row>
    <row r="168" spans="1:6" x14ac:dyDescent="0.25">
      <c r="A168" s="35">
        <v>45321</v>
      </c>
      <c r="B168" s="20">
        <v>1767</v>
      </c>
      <c r="C168" s="2">
        <f>VLOOKUP($A168,級距!$A:$K,9,FALSE)</f>
        <v>7</v>
      </c>
      <c r="D168" s="2">
        <f>VLOOKUP($A168,級距!A:K,10,FALSE)</f>
        <v>9</v>
      </c>
      <c r="E168" s="2">
        <f>VLOOKUP($A168,級距!A:K,11,FALSE)</f>
        <v>4</v>
      </c>
      <c r="F168" s="2">
        <f t="shared" si="2"/>
        <v>1</v>
      </c>
    </row>
    <row r="169" spans="1:6" x14ac:dyDescent="0.25">
      <c r="A169" s="35">
        <v>45320</v>
      </c>
      <c r="B169" s="20">
        <v>-242</v>
      </c>
      <c r="C169" s="2">
        <f>VLOOKUP($A169,級距!$A:$K,9,FALSE)</f>
        <v>7</v>
      </c>
      <c r="D169" s="2">
        <f>VLOOKUP($A169,級距!A:K,10,FALSE)</f>
        <v>10</v>
      </c>
      <c r="E169" s="2">
        <f>VLOOKUP($A169,級距!A:K,11,FALSE)</f>
        <v>4</v>
      </c>
      <c r="F169" s="2">
        <f t="shared" si="2"/>
        <v>1</v>
      </c>
    </row>
    <row r="170" spans="1:6" x14ac:dyDescent="0.25">
      <c r="A170" s="35">
        <v>45314</v>
      </c>
      <c r="B170" s="20">
        <v>3922</v>
      </c>
      <c r="C170" s="2">
        <f>VLOOKUP($A170,級距!$A:$K,9,FALSE)</f>
        <v>10</v>
      </c>
      <c r="D170" s="2">
        <f>VLOOKUP($A170,級距!A:K,10,FALSE)</f>
        <v>8</v>
      </c>
      <c r="E170" s="2">
        <f>VLOOKUP($A170,級距!A:K,11,FALSE)</f>
        <v>4</v>
      </c>
      <c r="F170" s="2">
        <f t="shared" si="2"/>
        <v>1</v>
      </c>
    </row>
    <row r="171" spans="1:6" x14ac:dyDescent="0.25">
      <c r="A171" s="35">
        <v>45310</v>
      </c>
      <c r="B171" s="20">
        <v>-360</v>
      </c>
      <c r="C171" s="2">
        <f>VLOOKUP($A171,級距!$A:$K,9,FALSE)</f>
        <v>5</v>
      </c>
      <c r="D171" s="2">
        <f>VLOOKUP($A171,級距!A:K,10,FALSE)</f>
        <v>2</v>
      </c>
      <c r="E171" s="2">
        <f>VLOOKUP($A171,級距!A:K,11,FALSE)</f>
        <v>2</v>
      </c>
      <c r="F171" s="2">
        <f t="shared" si="2"/>
        <v>1</v>
      </c>
    </row>
    <row r="172" spans="1:6" x14ac:dyDescent="0.25">
      <c r="A172" s="35">
        <v>45303</v>
      </c>
      <c r="B172" s="20">
        <v>1478</v>
      </c>
      <c r="C172" s="2">
        <f>VLOOKUP($A172,級距!$A:$K,9,FALSE)</f>
        <v>7</v>
      </c>
      <c r="D172" s="2">
        <f>VLOOKUP($A172,級距!A:K,10,FALSE)</f>
        <v>7</v>
      </c>
      <c r="E172" s="2">
        <f>VLOOKUP($A172,級距!A:K,11,FALSE)</f>
        <v>4</v>
      </c>
      <c r="F172" s="2">
        <f t="shared" si="2"/>
        <v>1</v>
      </c>
    </row>
    <row r="173" spans="1:6" x14ac:dyDescent="0.25">
      <c r="A173" s="35">
        <v>45302</v>
      </c>
      <c r="B173" s="20">
        <v>165</v>
      </c>
      <c r="C173" s="2">
        <f>VLOOKUP($A173,級距!$A:$K,9,FALSE)</f>
        <v>3</v>
      </c>
      <c r="D173" s="2">
        <f>VLOOKUP($A173,級距!A:K,10,FALSE)</f>
        <v>7</v>
      </c>
      <c r="E173" s="2">
        <f>VLOOKUP($A173,級距!A:K,11,FALSE)</f>
        <v>3</v>
      </c>
      <c r="F173" s="2">
        <f t="shared" si="2"/>
        <v>1</v>
      </c>
    </row>
    <row r="174" spans="1:6" x14ac:dyDescent="0.25">
      <c r="A174" s="35">
        <v>45300</v>
      </c>
      <c r="B174" s="20">
        <v>-1000</v>
      </c>
      <c r="C174" s="2">
        <f>VLOOKUP($A174,級距!$A:$K,9,FALSE)</f>
        <v>5</v>
      </c>
      <c r="D174" s="2">
        <f>VLOOKUP($A174,級距!A:K,10,FALSE)</f>
        <v>8</v>
      </c>
      <c r="E174" s="2">
        <f>VLOOKUP($A174,級距!A:K,11,FALSE)</f>
        <v>3</v>
      </c>
      <c r="F174" s="2">
        <f t="shared" si="2"/>
        <v>1</v>
      </c>
    </row>
    <row r="175" spans="1:6" x14ac:dyDescent="0.25">
      <c r="A175" s="35">
        <v>45299</v>
      </c>
      <c r="B175" s="20">
        <v>-1000</v>
      </c>
      <c r="C175" s="2">
        <f>VLOOKUP($A175,級距!$A:$K,9,FALSE)</f>
        <v>7</v>
      </c>
      <c r="D175" s="2">
        <f>VLOOKUP($A175,級距!A:K,10,FALSE)</f>
        <v>8</v>
      </c>
      <c r="E175" s="2">
        <f>VLOOKUP($A175,級距!A:K,11,FALSE)</f>
        <v>4</v>
      </c>
      <c r="F175" s="2">
        <f t="shared" si="2"/>
        <v>1</v>
      </c>
    </row>
    <row r="176" spans="1:6" x14ac:dyDescent="0.25">
      <c r="A176" s="35">
        <v>45296</v>
      </c>
      <c r="B176" s="20">
        <v>-1008</v>
      </c>
      <c r="C176" s="2">
        <f>VLOOKUP($A176,級距!$A:$K,9,FALSE)</f>
        <v>3</v>
      </c>
      <c r="D176" s="2">
        <f>VLOOKUP($A176,級距!A:K,10,FALSE)</f>
        <v>1</v>
      </c>
      <c r="E176" s="2">
        <f>VLOOKUP($A176,級距!A:K,11,FALSE)</f>
        <v>2</v>
      </c>
      <c r="F176" s="2">
        <f t="shared" si="2"/>
        <v>1</v>
      </c>
    </row>
    <row r="177" spans="1:6" x14ac:dyDescent="0.25">
      <c r="A177" s="35">
        <v>45293</v>
      </c>
      <c r="B177" s="20">
        <v>1134</v>
      </c>
      <c r="C177" s="2">
        <f>VLOOKUP($A177,級距!$A:$K,9,FALSE)</f>
        <v>8</v>
      </c>
      <c r="D177" s="2">
        <f>VLOOKUP($A177,級距!A:K,10,FALSE)</f>
        <v>7</v>
      </c>
      <c r="E177" s="2">
        <f>VLOOKUP($A177,級距!A:K,11,FALSE)</f>
        <v>4</v>
      </c>
      <c r="F177" s="2">
        <f t="shared" si="2"/>
        <v>1</v>
      </c>
    </row>
    <row r="178" spans="1:6" x14ac:dyDescent="0.25">
      <c r="A178" s="35">
        <v>45288</v>
      </c>
      <c r="B178" s="20">
        <v>-325</v>
      </c>
      <c r="C178" s="2">
        <f>VLOOKUP($A178,級距!$A:$K,9,FALSE)</f>
        <v>2</v>
      </c>
      <c r="D178" s="2">
        <f>VLOOKUP($A178,級距!A:K,10,FALSE)</f>
        <v>2</v>
      </c>
      <c r="E178" s="2">
        <f>VLOOKUP($A178,級距!A:K,11,FALSE)</f>
        <v>2</v>
      </c>
      <c r="F178" s="2">
        <f t="shared" si="2"/>
        <v>1</v>
      </c>
    </row>
    <row r="179" spans="1:6" x14ac:dyDescent="0.25">
      <c r="A179" s="35">
        <v>45287</v>
      </c>
      <c r="B179" s="20">
        <v>-450</v>
      </c>
      <c r="C179" s="2">
        <f>VLOOKUP($A179,級距!$A:$K,9,FALSE)</f>
        <v>2</v>
      </c>
      <c r="D179" s="2">
        <f>VLOOKUP($A179,級距!A:K,10,FALSE)</f>
        <v>8</v>
      </c>
      <c r="E179" s="2">
        <f>VLOOKUP($A179,級距!A:K,11,FALSE)</f>
        <v>3</v>
      </c>
      <c r="F179" s="2">
        <f t="shared" si="2"/>
        <v>1</v>
      </c>
    </row>
    <row r="180" spans="1:6" x14ac:dyDescent="0.25">
      <c r="A180" s="35">
        <v>45285</v>
      </c>
      <c r="B180" s="20">
        <v>825</v>
      </c>
      <c r="C180" s="2">
        <f>VLOOKUP($A180,級距!$A:$K,9,FALSE)</f>
        <v>2</v>
      </c>
      <c r="D180" s="2">
        <f>VLOOKUP($A180,級距!A:K,10,FALSE)</f>
        <v>8</v>
      </c>
      <c r="E180" s="2">
        <f>VLOOKUP($A180,級距!A:K,11,FALSE)</f>
        <v>3</v>
      </c>
      <c r="F180" s="2">
        <f t="shared" si="2"/>
        <v>1</v>
      </c>
    </row>
    <row r="181" spans="1:6" x14ac:dyDescent="0.25">
      <c r="A181" s="35">
        <v>45279</v>
      </c>
      <c r="B181" s="20">
        <v>-1000</v>
      </c>
      <c r="C181" s="2">
        <f>VLOOKUP($A181,級距!$A:$K,9,FALSE)</f>
        <v>3</v>
      </c>
      <c r="D181" s="2">
        <f>VLOOKUP($A181,級距!A:K,10,FALSE)</f>
        <v>2</v>
      </c>
      <c r="E181" s="2">
        <f>VLOOKUP($A181,級距!A:K,11,FALSE)</f>
        <v>2</v>
      </c>
      <c r="F181" s="2">
        <f t="shared" si="2"/>
        <v>1</v>
      </c>
    </row>
    <row r="182" spans="1:6" x14ac:dyDescent="0.25">
      <c r="A182" s="35">
        <v>45278</v>
      </c>
      <c r="B182" s="20">
        <v>-340</v>
      </c>
      <c r="C182" s="2">
        <f>VLOOKUP($A182,級距!$A:$K,9,FALSE)</f>
        <v>2</v>
      </c>
      <c r="D182" s="2">
        <f>VLOOKUP($A182,級距!A:K,10,FALSE)</f>
        <v>4</v>
      </c>
      <c r="E182" s="2">
        <f>VLOOKUP($A182,級距!A:K,11,FALSE)</f>
        <v>2</v>
      </c>
      <c r="F182" s="2">
        <f t="shared" si="2"/>
        <v>1</v>
      </c>
    </row>
    <row r="183" spans="1:6" x14ac:dyDescent="0.25">
      <c r="A183" s="35">
        <v>45275</v>
      </c>
      <c r="B183" s="20">
        <v>-654</v>
      </c>
      <c r="C183" s="2">
        <f>VLOOKUP($A183,級距!$A:$K,9,FALSE)</f>
        <v>2</v>
      </c>
      <c r="D183" s="2">
        <f>VLOOKUP($A183,級距!A:K,10,FALSE)</f>
        <v>1</v>
      </c>
      <c r="E183" s="2">
        <f>VLOOKUP($A183,級距!A:K,11,FALSE)</f>
        <v>2</v>
      </c>
      <c r="F183" s="2">
        <f t="shared" si="2"/>
        <v>1</v>
      </c>
    </row>
    <row r="184" spans="1:6" x14ac:dyDescent="0.25">
      <c r="A184" s="35">
        <v>45274</v>
      </c>
      <c r="B184" s="20">
        <v>855</v>
      </c>
      <c r="C184" s="2">
        <f>VLOOKUP($A184,級距!$A:$K,9,FALSE)</f>
        <v>3</v>
      </c>
      <c r="D184" s="2">
        <f>VLOOKUP($A184,級距!A:K,10,FALSE)</f>
        <v>6</v>
      </c>
      <c r="E184" s="2">
        <f>VLOOKUP($A184,級距!A:K,11,FALSE)</f>
        <v>2</v>
      </c>
      <c r="F184" s="2">
        <f t="shared" si="2"/>
        <v>1</v>
      </c>
    </row>
    <row r="185" spans="1:6" x14ac:dyDescent="0.25">
      <c r="A185" s="35">
        <v>45272</v>
      </c>
      <c r="B185" s="20">
        <v>680</v>
      </c>
      <c r="C185" s="2">
        <f>VLOOKUP($A185,級距!$A:$K,9,FALSE)</f>
        <v>1</v>
      </c>
      <c r="D185" s="2">
        <f>VLOOKUP($A185,級距!A:K,10,FALSE)</f>
        <v>3</v>
      </c>
      <c r="E185" s="2">
        <f>VLOOKUP($A185,級距!A:K,11,FALSE)</f>
        <v>2</v>
      </c>
      <c r="F185" s="2">
        <f t="shared" si="2"/>
        <v>1</v>
      </c>
    </row>
    <row r="186" spans="1:6" x14ac:dyDescent="0.25">
      <c r="A186" s="35">
        <v>45271</v>
      </c>
      <c r="B186" s="20">
        <v>-125</v>
      </c>
      <c r="C186" s="2">
        <f>VLOOKUP($A186,級距!$A:$K,9,FALSE)</f>
        <v>3</v>
      </c>
      <c r="D186" s="2">
        <f>VLOOKUP($A186,級距!A:K,10,FALSE)</f>
        <v>4</v>
      </c>
      <c r="E186" s="2">
        <f>VLOOKUP($A186,級距!A:K,11,FALSE)</f>
        <v>2</v>
      </c>
      <c r="F186" s="2">
        <f t="shared" si="2"/>
        <v>1</v>
      </c>
    </row>
    <row r="187" spans="1:6" x14ac:dyDescent="0.25">
      <c r="A187" s="35">
        <v>45266</v>
      </c>
      <c r="B187" s="20">
        <v>-220</v>
      </c>
      <c r="C187" s="2">
        <f>VLOOKUP($A187,級距!$A:$K,9,FALSE)</f>
        <v>1</v>
      </c>
      <c r="D187" s="2">
        <f>VLOOKUP($A187,級距!A:K,10,FALSE)</f>
        <v>2</v>
      </c>
      <c r="E187" s="2">
        <f>VLOOKUP($A187,級距!A:K,11,FALSE)</f>
        <v>2</v>
      </c>
      <c r="F187" s="2">
        <f t="shared" si="2"/>
        <v>1</v>
      </c>
    </row>
    <row r="188" spans="1:6" x14ac:dyDescent="0.25">
      <c r="A188" s="35">
        <v>45264</v>
      </c>
      <c r="B188" s="20">
        <v>867</v>
      </c>
      <c r="C188" s="2">
        <f>VLOOKUP($A188,級距!$A:$K,9,FALSE)</f>
        <v>3</v>
      </c>
      <c r="D188" s="2">
        <f>VLOOKUP($A188,級距!A:K,10,FALSE)</f>
        <v>6</v>
      </c>
      <c r="E188" s="2">
        <f>VLOOKUP($A188,級距!A:K,11,FALSE)</f>
        <v>2</v>
      </c>
      <c r="F188" s="2">
        <f t="shared" si="2"/>
        <v>1</v>
      </c>
    </row>
    <row r="189" spans="1:6" x14ac:dyDescent="0.25">
      <c r="A189" s="35">
        <v>45251</v>
      </c>
      <c r="B189" s="20">
        <v>-105</v>
      </c>
      <c r="C189" s="2" t="e">
        <f>VLOOKUP($A189,級距!$A:$K,9,FALSE)</f>
        <v>#N/A</v>
      </c>
      <c r="D189" s="2" t="e">
        <f>VLOOKUP($A189,級距!A:K,10,FALSE)</f>
        <v>#N/A</v>
      </c>
      <c r="E189" s="2" t="e">
        <f>VLOOKUP($A189,級距!A:K,11,FALSE)</f>
        <v>#N/A</v>
      </c>
      <c r="F189" s="2">
        <f t="shared" si="2"/>
        <v>1</v>
      </c>
    </row>
    <row r="190" spans="1:6" x14ac:dyDescent="0.25">
      <c r="A190" s="35">
        <v>45246</v>
      </c>
      <c r="B190" s="20">
        <v>2170</v>
      </c>
      <c r="C190" s="2">
        <f>VLOOKUP($A190,級距!$A:$K,9,FALSE)</f>
        <v>6</v>
      </c>
      <c r="D190" s="2">
        <f>VLOOKUP($A190,級距!A:K,10,FALSE)</f>
        <v>9</v>
      </c>
      <c r="E190" s="2">
        <f>VLOOKUP($A190,級距!A:K,11,FALSE)</f>
        <v>4</v>
      </c>
      <c r="F190" s="2">
        <f t="shared" si="2"/>
        <v>1</v>
      </c>
    </row>
    <row r="191" spans="1:6" x14ac:dyDescent="0.25">
      <c r="A191" s="35">
        <v>45245</v>
      </c>
      <c r="B191" s="20">
        <v>820</v>
      </c>
      <c r="C191" s="2">
        <f>VLOOKUP($A191,級距!$A:$K,9,FALSE)</f>
        <v>1</v>
      </c>
      <c r="D191" s="2">
        <f>VLOOKUP($A191,級距!A:K,10,FALSE)</f>
        <v>2</v>
      </c>
      <c r="E191" s="2">
        <f>VLOOKUP($A191,級距!A:K,11,FALSE)</f>
        <v>2</v>
      </c>
      <c r="F191" s="2">
        <f t="shared" si="2"/>
        <v>1</v>
      </c>
    </row>
    <row r="192" spans="1:6" x14ac:dyDescent="0.25">
      <c r="A192" s="35">
        <v>45244</v>
      </c>
      <c r="B192" s="20">
        <v>-28</v>
      </c>
      <c r="C192" s="2">
        <f>VLOOKUP($A192,級距!$A:$K,9,FALSE)</f>
        <v>1</v>
      </c>
      <c r="D192" s="2">
        <f>VLOOKUP($A192,級距!A:K,10,FALSE)</f>
        <v>7</v>
      </c>
      <c r="E192" s="2">
        <f>VLOOKUP($A192,級距!A:K,11,FALSE)</f>
        <v>3</v>
      </c>
      <c r="F192" s="2">
        <f t="shared" si="2"/>
        <v>1</v>
      </c>
    </row>
    <row r="193" spans="1:6" x14ac:dyDescent="0.25">
      <c r="A193" s="35">
        <v>45243</v>
      </c>
      <c r="B193" s="20">
        <v>472</v>
      </c>
      <c r="C193" s="2">
        <f>VLOOKUP($A193,級距!$A:$K,9,FALSE)</f>
        <v>1</v>
      </c>
      <c r="D193" s="2">
        <f>VLOOKUP($A193,級距!A:K,10,FALSE)</f>
        <v>4</v>
      </c>
      <c r="E193" s="2">
        <f>VLOOKUP($A193,級距!A:K,11,FALSE)</f>
        <v>2</v>
      </c>
      <c r="F193" s="2">
        <f t="shared" si="2"/>
        <v>1</v>
      </c>
    </row>
    <row r="194" spans="1:6" x14ac:dyDescent="0.25">
      <c r="A194" s="35">
        <v>45239</v>
      </c>
      <c r="B194" s="20">
        <v>70</v>
      </c>
      <c r="C194" s="2">
        <f>VLOOKUP($A194,級距!$A:$K,9,FALSE)</f>
        <v>1</v>
      </c>
      <c r="D194" s="2">
        <f>VLOOKUP($A194,級距!A:K,10,FALSE)</f>
        <v>1</v>
      </c>
      <c r="E194" s="2">
        <f>VLOOKUP($A194,級距!A:K,11,FALSE)</f>
        <v>2</v>
      </c>
      <c r="F194" s="2">
        <f t="shared" si="2"/>
        <v>1</v>
      </c>
    </row>
    <row r="195" spans="1:6" x14ac:dyDescent="0.25">
      <c r="A195" s="35">
        <v>45237</v>
      </c>
      <c r="B195" s="20">
        <v>130</v>
      </c>
      <c r="C195" s="2">
        <f>VLOOKUP($A195,級距!$A:$K,9,FALSE)</f>
        <v>1</v>
      </c>
      <c r="D195" s="2">
        <f>VLOOKUP($A195,級距!A:K,10,FALSE)</f>
        <v>5</v>
      </c>
      <c r="E195" s="2">
        <f>VLOOKUP($A195,級距!A:K,11,FALSE)</f>
        <v>2</v>
      </c>
      <c r="F195" s="2">
        <f t="shared" ref="F195:F258" si="3">IF(B195&lt;&gt;0,1,0)</f>
        <v>1</v>
      </c>
    </row>
    <row r="196" spans="1:6" x14ac:dyDescent="0.25">
      <c r="A196" s="35">
        <v>45232</v>
      </c>
      <c r="B196" s="20">
        <v>-45</v>
      </c>
      <c r="C196" s="2">
        <f>VLOOKUP($A196,級距!$A:$K,9,FALSE)</f>
        <v>2</v>
      </c>
      <c r="D196" s="2">
        <f>VLOOKUP($A196,級距!A:K,10,FALSE)</f>
        <v>1</v>
      </c>
      <c r="E196" s="2">
        <f>VLOOKUP($A196,級距!A:K,11,FALSE)</f>
        <v>2</v>
      </c>
      <c r="F196" s="2">
        <f t="shared" si="3"/>
        <v>1</v>
      </c>
    </row>
    <row r="197" spans="1:6" x14ac:dyDescent="0.25">
      <c r="A197" s="35">
        <v>45226</v>
      </c>
      <c r="B197" s="20">
        <v>204</v>
      </c>
      <c r="C197" s="2">
        <f>VLOOKUP($A197,級距!$A:$K,9,FALSE)</f>
        <v>4</v>
      </c>
      <c r="D197" s="2">
        <f>VLOOKUP($A197,級距!A:K,10,FALSE)</f>
        <v>6</v>
      </c>
      <c r="E197" s="2">
        <f>VLOOKUP($A197,級距!A:K,11,FALSE)</f>
        <v>2</v>
      </c>
      <c r="F197" s="2">
        <f t="shared" si="3"/>
        <v>1</v>
      </c>
    </row>
    <row r="198" spans="1:6" x14ac:dyDescent="0.25">
      <c r="A198" s="35">
        <v>45217</v>
      </c>
      <c r="B198" s="20">
        <v>-501</v>
      </c>
      <c r="C198" s="2">
        <f>VLOOKUP($A198,級距!$A:$K,9,FALSE)</f>
        <v>4</v>
      </c>
      <c r="D198" s="2">
        <f>VLOOKUP($A198,級距!A:K,10,FALSE)</f>
        <v>5</v>
      </c>
      <c r="E198" s="2">
        <f>VLOOKUP($A198,級距!A:K,11,FALSE)</f>
        <v>2</v>
      </c>
      <c r="F198" s="2">
        <f t="shared" si="3"/>
        <v>1</v>
      </c>
    </row>
    <row r="199" spans="1:6" x14ac:dyDescent="0.25">
      <c r="A199" s="35">
        <v>45215</v>
      </c>
      <c r="B199" s="20">
        <v>42</v>
      </c>
      <c r="C199" s="2">
        <f>VLOOKUP($A199,級距!$A:$K,9,FALSE)</f>
        <v>3</v>
      </c>
      <c r="D199" s="2">
        <f>VLOOKUP($A199,級距!A:K,10,FALSE)</f>
        <v>2</v>
      </c>
      <c r="E199" s="2">
        <f>VLOOKUP($A199,級距!A:K,11,FALSE)</f>
        <v>2</v>
      </c>
      <c r="F199" s="2">
        <f t="shared" si="3"/>
        <v>1</v>
      </c>
    </row>
    <row r="200" spans="1:6" x14ac:dyDescent="0.25">
      <c r="A200" s="35">
        <v>45212</v>
      </c>
      <c r="B200" s="20">
        <v>-530</v>
      </c>
      <c r="C200" s="2">
        <f>VLOOKUP($A200,級距!$A:$K,9,FALSE)</f>
        <v>1</v>
      </c>
      <c r="D200" s="2">
        <f>VLOOKUP($A200,級距!A:K,10,FALSE)</f>
        <v>2</v>
      </c>
      <c r="E200" s="2">
        <f>VLOOKUP($A200,級距!A:K,11,FALSE)</f>
        <v>2</v>
      </c>
      <c r="F200" s="2">
        <f t="shared" si="3"/>
        <v>1</v>
      </c>
    </row>
    <row r="201" spans="1:6" x14ac:dyDescent="0.25">
      <c r="A201" s="35">
        <v>45211</v>
      </c>
      <c r="B201" s="20">
        <v>-204</v>
      </c>
      <c r="C201" s="2">
        <f>VLOOKUP($A201,級距!$A:$K,9,FALSE)</f>
        <v>2</v>
      </c>
      <c r="D201" s="2">
        <f>VLOOKUP($A201,級距!A:K,10,FALSE)</f>
        <v>1</v>
      </c>
      <c r="E201" s="2">
        <f>VLOOKUP($A201,級距!A:K,11,FALSE)</f>
        <v>2</v>
      </c>
      <c r="F201" s="2">
        <f t="shared" si="3"/>
        <v>1</v>
      </c>
    </row>
    <row r="202" spans="1:6" x14ac:dyDescent="0.25">
      <c r="A202" s="35">
        <v>45209</v>
      </c>
      <c r="B202" s="20">
        <v>935</v>
      </c>
      <c r="C202" s="2">
        <f>VLOOKUP($A202,級距!$A:$K,9,FALSE)</f>
        <v>2</v>
      </c>
      <c r="D202" s="2">
        <f>VLOOKUP($A202,級距!A:K,10,FALSE)</f>
        <v>10</v>
      </c>
      <c r="E202" s="2">
        <f>VLOOKUP($A202,級距!A:K,11,FALSE)</f>
        <v>3</v>
      </c>
      <c r="F202" s="2">
        <f t="shared" si="3"/>
        <v>1</v>
      </c>
    </row>
    <row r="203" spans="1:6" x14ac:dyDescent="0.25">
      <c r="A203" s="35">
        <v>45197</v>
      </c>
      <c r="B203" s="20">
        <v>-1000</v>
      </c>
      <c r="C203" s="2">
        <f>VLOOKUP($A203,級距!$A:$K,9,FALSE)</f>
        <v>4</v>
      </c>
      <c r="D203" s="2">
        <f>VLOOKUP($A203,級距!A:K,10,FALSE)</f>
        <v>10</v>
      </c>
      <c r="E203" s="2">
        <f>VLOOKUP($A203,級距!A:K,11,FALSE)</f>
        <v>3</v>
      </c>
      <c r="F203" s="2">
        <f t="shared" si="3"/>
        <v>1</v>
      </c>
    </row>
    <row r="204" spans="1:6" x14ac:dyDescent="0.25">
      <c r="A204" s="35">
        <v>45183</v>
      </c>
      <c r="B204" s="20">
        <v>-685</v>
      </c>
      <c r="C204" s="2">
        <f>VLOOKUP($A204,級距!$A:$K,9,FALSE)</f>
        <v>3</v>
      </c>
      <c r="D204" s="2">
        <f>VLOOKUP($A204,級距!A:K,10,FALSE)</f>
        <v>4</v>
      </c>
      <c r="E204" s="2">
        <f>VLOOKUP($A204,級距!A:K,11,FALSE)</f>
        <v>2</v>
      </c>
      <c r="F204" s="2">
        <f t="shared" si="3"/>
        <v>1</v>
      </c>
    </row>
    <row r="205" spans="1:6" x14ac:dyDescent="0.25">
      <c r="A205" s="35">
        <v>45181</v>
      </c>
      <c r="B205" s="20">
        <v>-385</v>
      </c>
      <c r="C205" s="2">
        <f>VLOOKUP($A205,級距!$A:$K,9,FALSE)</f>
        <v>7</v>
      </c>
      <c r="D205" s="2">
        <f>VLOOKUP($A205,級距!A:K,10,FALSE)</f>
        <v>4</v>
      </c>
      <c r="E205" s="2">
        <f>VLOOKUP($A205,級距!A:K,11,FALSE)</f>
        <v>1</v>
      </c>
      <c r="F205" s="2">
        <f t="shared" si="3"/>
        <v>1</v>
      </c>
    </row>
    <row r="206" spans="1:6" x14ac:dyDescent="0.25">
      <c r="A206" s="35">
        <v>45180</v>
      </c>
      <c r="B206" s="20">
        <v>810</v>
      </c>
      <c r="C206" s="2">
        <f>VLOOKUP($A206,級距!$A:$K,9,FALSE)</f>
        <v>4</v>
      </c>
      <c r="D206" s="2">
        <f>VLOOKUP($A206,級距!A:K,10,FALSE)</f>
        <v>7</v>
      </c>
      <c r="E206" s="2">
        <f>VLOOKUP($A206,級距!A:K,11,FALSE)</f>
        <v>3</v>
      </c>
      <c r="F206" s="2">
        <f t="shared" si="3"/>
        <v>1</v>
      </c>
    </row>
    <row r="207" spans="1:6" x14ac:dyDescent="0.25">
      <c r="A207" s="35">
        <v>45177</v>
      </c>
      <c r="B207" s="20">
        <v>730</v>
      </c>
      <c r="C207" s="2">
        <f>VLOOKUP($A207,級距!$A:$K,9,FALSE)</f>
        <v>2</v>
      </c>
      <c r="D207" s="2">
        <f>VLOOKUP($A207,級距!A:K,10,FALSE)</f>
        <v>1</v>
      </c>
      <c r="E207" s="2">
        <f>VLOOKUP($A207,級距!A:K,11,FALSE)</f>
        <v>2</v>
      </c>
      <c r="F207" s="2">
        <f t="shared" si="3"/>
        <v>1</v>
      </c>
    </row>
    <row r="208" spans="1:6" x14ac:dyDescent="0.25">
      <c r="A208" s="35">
        <v>45174</v>
      </c>
      <c r="B208" s="20">
        <v>35</v>
      </c>
      <c r="C208" s="2">
        <f>VLOOKUP($A208,級距!$A:$K,9,FALSE)</f>
        <v>1</v>
      </c>
      <c r="D208" s="2">
        <f>VLOOKUP($A208,級距!A:K,10,FALSE)</f>
        <v>6</v>
      </c>
      <c r="E208" s="2">
        <f>VLOOKUP($A208,級距!A:K,11,FALSE)</f>
        <v>2</v>
      </c>
      <c r="F208" s="2">
        <f t="shared" si="3"/>
        <v>1</v>
      </c>
    </row>
    <row r="209" spans="1:6" x14ac:dyDescent="0.25">
      <c r="A209" s="35">
        <v>45173</v>
      </c>
      <c r="B209" s="20">
        <v>255</v>
      </c>
      <c r="C209" s="2">
        <f>VLOOKUP($A209,級距!$A:$K,9,FALSE)</f>
        <v>2</v>
      </c>
      <c r="D209" s="2">
        <f>VLOOKUP($A209,級距!A:K,10,FALSE)</f>
        <v>4</v>
      </c>
      <c r="E209" s="2">
        <f>VLOOKUP($A209,級距!A:K,11,FALSE)</f>
        <v>2</v>
      </c>
      <c r="F209" s="2">
        <f t="shared" si="3"/>
        <v>1</v>
      </c>
    </row>
    <row r="210" spans="1:6" x14ac:dyDescent="0.25">
      <c r="A210" s="35">
        <v>45169</v>
      </c>
      <c r="B210" s="20">
        <v>-535</v>
      </c>
      <c r="C210" s="2">
        <f>VLOOKUP($A210,級距!$A:$K,9,FALSE)</f>
        <v>3</v>
      </c>
      <c r="D210" s="2">
        <f>VLOOKUP($A210,級距!A:K,10,FALSE)</f>
        <v>5</v>
      </c>
      <c r="E210" s="2">
        <f>VLOOKUP($A210,級距!A:K,11,FALSE)</f>
        <v>2</v>
      </c>
      <c r="F210" s="2">
        <f t="shared" si="3"/>
        <v>1</v>
      </c>
    </row>
    <row r="211" spans="1:6" x14ac:dyDescent="0.25">
      <c r="A211" s="35">
        <v>45168</v>
      </c>
      <c r="B211" s="20">
        <v>-20</v>
      </c>
      <c r="C211" s="2">
        <f>VLOOKUP($A211,級距!$A:$K,9,FALSE)</f>
        <v>1</v>
      </c>
      <c r="D211" s="2">
        <f>VLOOKUP($A211,級距!A:K,10,FALSE)</f>
        <v>5</v>
      </c>
      <c r="E211" s="2">
        <f>VLOOKUP($A211,級距!A:K,11,FALSE)</f>
        <v>2</v>
      </c>
      <c r="F211" s="2">
        <f t="shared" si="3"/>
        <v>1</v>
      </c>
    </row>
    <row r="212" spans="1:6" x14ac:dyDescent="0.25">
      <c r="A212" s="35">
        <v>45162</v>
      </c>
      <c r="B212" s="20">
        <v>-745</v>
      </c>
      <c r="C212" s="2">
        <f>VLOOKUP($A212,級距!$A:$K,9,FALSE)</f>
        <v>3</v>
      </c>
      <c r="D212" s="2">
        <f>VLOOKUP($A212,級距!A:K,10,FALSE)</f>
        <v>1</v>
      </c>
      <c r="E212" s="2">
        <f>VLOOKUP($A212,級距!A:K,11,FALSE)</f>
        <v>2</v>
      </c>
      <c r="F212" s="2">
        <f t="shared" si="3"/>
        <v>1</v>
      </c>
    </row>
    <row r="213" spans="1:6" x14ac:dyDescent="0.25">
      <c r="A213" s="35">
        <v>45159</v>
      </c>
      <c r="B213" s="20">
        <v>380</v>
      </c>
      <c r="C213" s="2">
        <f>VLOOKUP($A213,級距!$A:$K,9,FALSE)</f>
        <v>2</v>
      </c>
      <c r="D213" s="2">
        <f>VLOOKUP($A213,級距!A:K,10,FALSE)</f>
        <v>7</v>
      </c>
      <c r="E213" s="2">
        <f>VLOOKUP($A213,級距!A:K,11,FALSE)</f>
        <v>3</v>
      </c>
      <c r="F213" s="2">
        <f t="shared" si="3"/>
        <v>1</v>
      </c>
    </row>
    <row r="214" spans="1:6" x14ac:dyDescent="0.25">
      <c r="A214" s="35">
        <v>45145</v>
      </c>
      <c r="B214" s="20">
        <v>290</v>
      </c>
      <c r="C214" s="2">
        <f>VLOOKUP($A214,級距!$A:$K,9,FALSE)</f>
        <v>2</v>
      </c>
      <c r="D214" s="2">
        <f>VLOOKUP($A214,級距!A:K,10,FALSE)</f>
        <v>4</v>
      </c>
      <c r="E214" s="2">
        <f>VLOOKUP($A214,級距!A:K,11,FALSE)</f>
        <v>2</v>
      </c>
      <c r="F214" s="2">
        <f t="shared" si="3"/>
        <v>1</v>
      </c>
    </row>
    <row r="215" spans="1:6" x14ac:dyDescent="0.25">
      <c r="A215" s="35">
        <v>45138</v>
      </c>
      <c r="B215" s="20">
        <v>185</v>
      </c>
      <c r="C215" s="2">
        <f>VLOOKUP($A215,級距!$A:$K,9,FALSE)</f>
        <v>4</v>
      </c>
      <c r="D215" s="2">
        <f>VLOOKUP($A215,級距!A:K,10,FALSE)</f>
        <v>5</v>
      </c>
      <c r="E215" s="2">
        <f>VLOOKUP($A215,級距!A:K,11,FALSE)</f>
        <v>2</v>
      </c>
      <c r="F215" s="2">
        <f t="shared" si="3"/>
        <v>1</v>
      </c>
    </row>
    <row r="216" spans="1:6" x14ac:dyDescent="0.25">
      <c r="A216" s="35">
        <v>45134</v>
      </c>
      <c r="B216" s="20">
        <v>-1000</v>
      </c>
      <c r="C216" s="2">
        <f>VLOOKUP($A216,級距!$A:$K,9,FALSE)</f>
        <v>3</v>
      </c>
      <c r="D216" s="2">
        <f>VLOOKUP($A216,級距!A:K,10,FALSE)</f>
        <v>6</v>
      </c>
      <c r="E216" s="2">
        <f>VLOOKUP($A216,級距!A:K,11,FALSE)</f>
        <v>2</v>
      </c>
      <c r="F216" s="2">
        <f t="shared" si="3"/>
        <v>1</v>
      </c>
    </row>
    <row r="217" spans="1:6" x14ac:dyDescent="0.25">
      <c r="A217" s="35">
        <v>45133</v>
      </c>
      <c r="B217" s="20">
        <v>744</v>
      </c>
      <c r="C217" s="2">
        <f>VLOOKUP($A217,級距!$A:$K,9,FALSE)</f>
        <v>5</v>
      </c>
      <c r="D217" s="2">
        <f>VLOOKUP($A217,級距!A:K,10,FALSE)</f>
        <v>9</v>
      </c>
      <c r="E217" s="2">
        <f>VLOOKUP($A217,級距!A:K,11,FALSE)</f>
        <v>3</v>
      </c>
      <c r="F217" s="2">
        <f t="shared" si="3"/>
        <v>1</v>
      </c>
    </row>
    <row r="218" spans="1:6" x14ac:dyDescent="0.25">
      <c r="A218" s="35">
        <v>45127</v>
      </c>
      <c r="B218" s="20">
        <v>640</v>
      </c>
      <c r="C218" s="2">
        <f>VLOOKUP($A218,級距!$A:$K,9,FALSE)</f>
        <v>1</v>
      </c>
      <c r="D218" s="2">
        <f>VLOOKUP($A218,級距!A:K,10,FALSE)</f>
        <v>1</v>
      </c>
      <c r="E218" s="2">
        <f>VLOOKUP($A218,級距!A:K,11,FALSE)</f>
        <v>2</v>
      </c>
      <c r="F218" s="2">
        <f t="shared" si="3"/>
        <v>1</v>
      </c>
    </row>
    <row r="219" spans="1:6" x14ac:dyDescent="0.25">
      <c r="A219" s="35">
        <v>45126</v>
      </c>
      <c r="B219" s="20">
        <v>-95</v>
      </c>
      <c r="C219" s="2">
        <f>VLOOKUP($A219,級距!$A:$K,9,FALSE)</f>
        <v>2</v>
      </c>
      <c r="D219" s="2">
        <f>VLOOKUP($A219,級距!A:K,10,FALSE)</f>
        <v>3</v>
      </c>
      <c r="E219" s="2">
        <f>VLOOKUP($A219,級距!A:K,11,FALSE)</f>
        <v>2</v>
      </c>
      <c r="F219" s="2">
        <f t="shared" si="3"/>
        <v>1</v>
      </c>
    </row>
    <row r="220" spans="1:6" x14ac:dyDescent="0.25">
      <c r="A220" s="35">
        <v>45125</v>
      </c>
      <c r="B220" s="20">
        <v>0</v>
      </c>
      <c r="C220" s="2">
        <f>VLOOKUP($A220,級距!$A:$K,9,FALSE)</f>
        <v>2</v>
      </c>
      <c r="D220" s="2">
        <f>VLOOKUP($A220,級距!A:K,10,FALSE)</f>
        <v>6</v>
      </c>
      <c r="E220" s="2">
        <f>VLOOKUP($A220,級距!A:K,11,FALSE)</f>
        <v>2</v>
      </c>
      <c r="F220" s="2">
        <f t="shared" si="3"/>
        <v>0</v>
      </c>
    </row>
    <row r="221" spans="1:6" x14ac:dyDescent="0.25">
      <c r="A221" s="35">
        <v>45124</v>
      </c>
      <c r="B221" s="20">
        <v>400</v>
      </c>
      <c r="C221" s="2">
        <f>VLOOKUP($A221,級距!$A:$K,9,FALSE)</f>
        <v>1</v>
      </c>
      <c r="D221" s="2">
        <f>VLOOKUP($A221,級距!A:K,10,FALSE)</f>
        <v>4</v>
      </c>
      <c r="E221" s="2">
        <f>VLOOKUP($A221,級距!A:K,11,FALSE)</f>
        <v>2</v>
      </c>
      <c r="F221" s="2">
        <f t="shared" si="3"/>
        <v>1</v>
      </c>
    </row>
    <row r="222" spans="1:6" x14ac:dyDescent="0.25">
      <c r="A222" s="35">
        <v>45121</v>
      </c>
      <c r="B222" s="20">
        <v>230</v>
      </c>
      <c r="C222" s="2">
        <f>VLOOKUP($A222,級距!$A:$K,9,FALSE)</f>
        <v>3</v>
      </c>
      <c r="D222" s="2">
        <f>VLOOKUP($A222,級距!A:K,10,FALSE)</f>
        <v>3</v>
      </c>
      <c r="E222" s="2">
        <f>VLOOKUP($A222,級距!A:K,11,FALSE)</f>
        <v>2</v>
      </c>
      <c r="F222" s="2">
        <f t="shared" si="3"/>
        <v>1</v>
      </c>
    </row>
    <row r="223" spans="1:6" x14ac:dyDescent="0.25">
      <c r="A223" s="35">
        <v>45120</v>
      </c>
      <c r="B223" s="20">
        <v>128</v>
      </c>
      <c r="C223" s="2">
        <f>VLOOKUP($A223,級距!$A:$K,9,FALSE)</f>
        <v>4</v>
      </c>
      <c r="D223" s="2">
        <f>VLOOKUP($A223,級距!A:K,10,FALSE)</f>
        <v>6</v>
      </c>
      <c r="E223" s="2">
        <f>VLOOKUP($A223,級距!A:K,11,FALSE)</f>
        <v>2</v>
      </c>
      <c r="F223" s="2">
        <f t="shared" si="3"/>
        <v>1</v>
      </c>
    </row>
    <row r="224" spans="1:6" x14ac:dyDescent="0.25">
      <c r="A224" s="35">
        <v>45118</v>
      </c>
      <c r="B224" s="20">
        <v>509</v>
      </c>
      <c r="C224" s="2">
        <f>VLOOKUP($A224,級距!$A:$K,9,FALSE)</f>
        <v>3</v>
      </c>
      <c r="D224" s="2">
        <f>VLOOKUP($A224,級距!A:K,10,FALSE)</f>
        <v>10</v>
      </c>
      <c r="E224" s="2">
        <f>VLOOKUP($A224,級距!A:K,11,FALSE)</f>
        <v>3</v>
      </c>
      <c r="F224" s="2">
        <f t="shared" si="3"/>
        <v>1</v>
      </c>
    </row>
    <row r="225" spans="1:6" x14ac:dyDescent="0.25">
      <c r="A225" s="35">
        <v>45117</v>
      </c>
      <c r="B225" s="20">
        <v>-420</v>
      </c>
      <c r="C225" s="2">
        <f>VLOOKUP($A225,級距!$A:$K,9,FALSE)</f>
        <v>3</v>
      </c>
      <c r="D225" s="2">
        <f>VLOOKUP($A225,級距!A:K,10,FALSE)</f>
        <v>3</v>
      </c>
      <c r="E225" s="2">
        <f>VLOOKUP($A225,級距!A:K,11,FALSE)</f>
        <v>2</v>
      </c>
      <c r="F225" s="2">
        <f t="shared" si="3"/>
        <v>1</v>
      </c>
    </row>
    <row r="226" spans="1:6" x14ac:dyDescent="0.25">
      <c r="A226" s="35">
        <v>45114</v>
      </c>
      <c r="B226" s="20">
        <v>-1000</v>
      </c>
      <c r="C226" s="2">
        <f>VLOOKUP($A226,級距!$A:$K,9,FALSE)</f>
        <v>5</v>
      </c>
      <c r="D226" s="2">
        <f>VLOOKUP($A226,級距!A:K,10,FALSE)</f>
        <v>1</v>
      </c>
      <c r="E226" s="2">
        <f>VLOOKUP($A226,級距!A:K,11,FALSE)</f>
        <v>2</v>
      </c>
      <c r="F226" s="2">
        <f t="shared" si="3"/>
        <v>1</v>
      </c>
    </row>
    <row r="227" spans="1:6" x14ac:dyDescent="0.25">
      <c r="A227" s="35">
        <v>45112</v>
      </c>
      <c r="B227" s="20">
        <v>0</v>
      </c>
      <c r="C227" s="2">
        <f>VLOOKUP($A227,級距!$A:$K,9,FALSE)</f>
        <v>3</v>
      </c>
      <c r="D227" s="2">
        <f>VLOOKUP($A227,級距!A:K,10,FALSE)</f>
        <v>7</v>
      </c>
      <c r="E227" s="2">
        <f>VLOOKUP($A227,級距!A:K,11,FALSE)</f>
        <v>3</v>
      </c>
      <c r="F227" s="2">
        <f t="shared" si="3"/>
        <v>0</v>
      </c>
    </row>
    <row r="228" spans="1:6" x14ac:dyDescent="0.25">
      <c r="A228" s="35">
        <v>45111</v>
      </c>
      <c r="B228" s="20">
        <v>100</v>
      </c>
      <c r="C228" s="2">
        <f>VLOOKUP($A228,級距!$A:$K,9,FALSE)</f>
        <v>4</v>
      </c>
      <c r="D228" s="2">
        <f>VLOOKUP($A228,級距!A:K,10,FALSE)</f>
        <v>2</v>
      </c>
      <c r="E228" s="2">
        <f>VLOOKUP($A228,級距!A:K,11,FALSE)</f>
        <v>2</v>
      </c>
      <c r="F228" s="2">
        <f t="shared" si="3"/>
        <v>1</v>
      </c>
    </row>
    <row r="229" spans="1:6" x14ac:dyDescent="0.25">
      <c r="A229" s="35">
        <v>45107</v>
      </c>
      <c r="B229" s="20">
        <v>665</v>
      </c>
      <c r="C229" s="2">
        <f>VLOOKUP($A229,級距!$A:$K,9,FALSE)</f>
        <v>2</v>
      </c>
      <c r="D229" s="2">
        <f>VLOOKUP($A229,級距!A:K,10,FALSE)</f>
        <v>5</v>
      </c>
      <c r="E229" s="2">
        <f>VLOOKUP($A229,級距!A:K,11,FALSE)</f>
        <v>2</v>
      </c>
      <c r="F229" s="2">
        <f t="shared" si="3"/>
        <v>1</v>
      </c>
    </row>
    <row r="230" spans="1:6" x14ac:dyDescent="0.25">
      <c r="A230" s="35">
        <v>45099</v>
      </c>
      <c r="B230" s="20">
        <v>-1000</v>
      </c>
      <c r="C230" s="2">
        <f>VLOOKUP($A230,級距!$A:$K,9,FALSE)</f>
        <v>1</v>
      </c>
      <c r="D230" s="2">
        <f>VLOOKUP($A230,級距!A:K,10,FALSE)</f>
        <v>2</v>
      </c>
      <c r="E230" s="2">
        <f>VLOOKUP($A230,級距!A:K,11,FALSE)</f>
        <v>2</v>
      </c>
      <c r="F230" s="2">
        <f t="shared" si="3"/>
        <v>1</v>
      </c>
    </row>
    <row r="231" spans="1:6" x14ac:dyDescent="0.25">
      <c r="A231" s="35">
        <v>45091</v>
      </c>
      <c r="B231" s="20">
        <v>325</v>
      </c>
      <c r="C231" s="2">
        <f>VLOOKUP($A231,級距!$A:$K,9,FALSE)</f>
        <v>1</v>
      </c>
      <c r="D231" s="2">
        <f>VLOOKUP($A231,級距!A:K,10,FALSE)</f>
        <v>4</v>
      </c>
      <c r="E231" s="2">
        <f>VLOOKUP($A231,級距!A:K,11,FALSE)</f>
        <v>2</v>
      </c>
      <c r="F231" s="2">
        <f t="shared" si="3"/>
        <v>1</v>
      </c>
    </row>
    <row r="232" spans="1:6" x14ac:dyDescent="0.25">
      <c r="A232" s="35">
        <v>45090</v>
      </c>
      <c r="B232" s="20">
        <v>-205</v>
      </c>
      <c r="C232" s="2">
        <f>VLOOKUP($A232,級距!$A:$K,9,FALSE)</f>
        <v>1</v>
      </c>
      <c r="D232" s="2">
        <f>VLOOKUP($A232,級距!A:K,10,FALSE)</f>
        <v>10</v>
      </c>
      <c r="E232" s="2">
        <f>VLOOKUP($A232,級距!A:K,11,FALSE)</f>
        <v>3</v>
      </c>
      <c r="F232" s="2">
        <f t="shared" si="3"/>
        <v>1</v>
      </c>
    </row>
    <row r="233" spans="1:6" x14ac:dyDescent="0.25">
      <c r="A233" s="35">
        <v>45082</v>
      </c>
      <c r="B233" s="20">
        <v>95</v>
      </c>
      <c r="C233" s="2">
        <f>VLOOKUP($A233,級距!$A:$K,9,FALSE)</f>
        <v>1</v>
      </c>
      <c r="D233" s="2">
        <f>VLOOKUP($A233,級距!A:K,10,FALSE)</f>
        <v>3</v>
      </c>
      <c r="E233" s="2">
        <f>VLOOKUP($A233,級距!A:K,11,FALSE)</f>
        <v>2</v>
      </c>
      <c r="F233" s="2">
        <f t="shared" si="3"/>
        <v>1</v>
      </c>
    </row>
    <row r="234" spans="1:6" x14ac:dyDescent="0.25">
      <c r="A234" s="35">
        <v>45079</v>
      </c>
      <c r="B234" s="20">
        <v>265</v>
      </c>
      <c r="C234" s="2">
        <f>VLOOKUP($A234,級距!$A:$K,9,FALSE)</f>
        <v>4</v>
      </c>
      <c r="D234" s="2">
        <f>VLOOKUP($A234,級距!A:K,10,FALSE)</f>
        <v>3</v>
      </c>
      <c r="E234" s="2">
        <f>VLOOKUP($A234,級距!A:K,11,FALSE)</f>
        <v>2</v>
      </c>
      <c r="F234" s="2">
        <f t="shared" si="3"/>
        <v>1</v>
      </c>
    </row>
    <row r="235" spans="1:6" x14ac:dyDescent="0.25">
      <c r="A235" s="35">
        <v>45076</v>
      </c>
      <c r="B235" s="20">
        <v>-120</v>
      </c>
      <c r="C235" s="2">
        <f>VLOOKUP($A235,級距!$A:$K,9,FALSE)</f>
        <v>4</v>
      </c>
      <c r="D235" s="2">
        <f>VLOOKUP($A235,級距!A:K,10,FALSE)</f>
        <v>2</v>
      </c>
      <c r="E235" s="2">
        <f>VLOOKUP($A235,級距!A:K,11,FALSE)</f>
        <v>2</v>
      </c>
      <c r="F235" s="2">
        <f t="shared" si="3"/>
        <v>1</v>
      </c>
    </row>
    <row r="236" spans="1:6" x14ac:dyDescent="0.25">
      <c r="A236" s="35">
        <v>45075</v>
      </c>
      <c r="B236" s="20">
        <v>15</v>
      </c>
      <c r="C236" s="2">
        <f>VLOOKUP($A236,級距!$A:$K,9,FALSE)</f>
        <v>2</v>
      </c>
      <c r="D236" s="2">
        <f>VLOOKUP($A236,級距!A:K,10,FALSE)</f>
        <v>6</v>
      </c>
      <c r="E236" s="2">
        <f>VLOOKUP($A236,級距!A:K,11,FALSE)</f>
        <v>2</v>
      </c>
      <c r="F236" s="2">
        <f t="shared" si="3"/>
        <v>1</v>
      </c>
    </row>
    <row r="237" spans="1:6" x14ac:dyDescent="0.25">
      <c r="A237" s="35">
        <v>45071</v>
      </c>
      <c r="B237" s="20">
        <v>-680</v>
      </c>
      <c r="C237" s="2">
        <f>VLOOKUP($A237,級距!$A:$K,9,FALSE)</f>
        <v>2</v>
      </c>
      <c r="D237" s="2">
        <f>VLOOKUP($A237,級距!A:K,10,FALSE)</f>
        <v>1</v>
      </c>
      <c r="E237" s="2">
        <f>VLOOKUP($A237,級距!A:K,11,FALSE)</f>
        <v>2</v>
      </c>
      <c r="F237" s="2">
        <f t="shared" si="3"/>
        <v>1</v>
      </c>
    </row>
    <row r="238" spans="1:6" x14ac:dyDescent="0.25">
      <c r="A238" s="35">
        <v>45068</v>
      </c>
      <c r="B238" s="20">
        <v>20</v>
      </c>
      <c r="C238" s="2">
        <f>VLOOKUP($A238,級距!$A:$K,9,FALSE)</f>
        <v>7</v>
      </c>
      <c r="D238" s="2">
        <f>VLOOKUP($A238,級距!A:K,10,FALSE)</f>
        <v>9</v>
      </c>
      <c r="E238" s="2">
        <f>VLOOKUP($A238,級距!A:K,11,FALSE)</f>
        <v>4</v>
      </c>
      <c r="F238" s="2">
        <f t="shared" si="3"/>
        <v>1</v>
      </c>
    </row>
    <row r="239" spans="1:6" x14ac:dyDescent="0.25">
      <c r="A239" s="35">
        <v>45061</v>
      </c>
      <c r="B239" s="20">
        <v>970</v>
      </c>
      <c r="C239" s="2">
        <f>VLOOKUP($A239,級距!$A:$K,9,FALSE)</f>
        <v>6</v>
      </c>
      <c r="D239" s="2">
        <f>VLOOKUP($A239,級距!A:K,10,FALSE)</f>
        <v>10</v>
      </c>
      <c r="E239" s="2">
        <f>VLOOKUP($A239,級距!A:K,11,FALSE)</f>
        <v>4</v>
      </c>
      <c r="F239" s="2">
        <f t="shared" si="3"/>
        <v>1</v>
      </c>
    </row>
    <row r="240" spans="1:6" x14ac:dyDescent="0.25">
      <c r="A240" s="35">
        <v>45056</v>
      </c>
      <c r="B240" s="20">
        <v>-255</v>
      </c>
      <c r="C240" s="2">
        <f>VLOOKUP($A240,級距!$A:$K,9,FALSE)</f>
        <v>5</v>
      </c>
      <c r="D240" s="2">
        <f>VLOOKUP($A240,級距!A:K,10,FALSE)</f>
        <v>5</v>
      </c>
      <c r="E240" s="2">
        <f>VLOOKUP($A240,級距!A:K,11,FALSE)</f>
        <v>2</v>
      </c>
      <c r="F240" s="2">
        <f t="shared" si="3"/>
        <v>1</v>
      </c>
    </row>
    <row r="241" spans="1:6" x14ac:dyDescent="0.25">
      <c r="A241" s="35">
        <v>45055</v>
      </c>
      <c r="B241" s="20">
        <v>-825</v>
      </c>
      <c r="C241" s="2">
        <f>VLOOKUP($A241,級距!$A:$K,9,FALSE)</f>
        <v>2</v>
      </c>
      <c r="D241" s="2">
        <f>VLOOKUP($A241,級距!A:K,10,FALSE)</f>
        <v>6</v>
      </c>
      <c r="E241" s="2">
        <f>VLOOKUP($A241,級距!A:K,11,FALSE)</f>
        <v>2</v>
      </c>
      <c r="F241" s="2">
        <f t="shared" si="3"/>
        <v>1</v>
      </c>
    </row>
    <row r="242" spans="1:6" x14ac:dyDescent="0.25">
      <c r="A242" s="35">
        <v>45054</v>
      </c>
      <c r="B242" s="20">
        <v>475</v>
      </c>
      <c r="C242" s="2">
        <f>VLOOKUP($A242,級距!$A:$K,9,FALSE)</f>
        <v>7</v>
      </c>
      <c r="D242" s="2">
        <f>VLOOKUP($A242,級距!A:K,10,FALSE)</f>
        <v>8</v>
      </c>
      <c r="E242" s="2">
        <f>VLOOKUP($A242,級距!A:K,11,FALSE)</f>
        <v>4</v>
      </c>
      <c r="F242" s="2">
        <f t="shared" si="3"/>
        <v>1</v>
      </c>
    </row>
    <row r="243" spans="1:6" x14ac:dyDescent="0.25">
      <c r="A243" s="35">
        <v>45050</v>
      </c>
      <c r="B243" s="20">
        <v>695</v>
      </c>
      <c r="C243" s="2">
        <f>VLOOKUP($A243,級距!$A:$K,9,FALSE)</f>
        <v>4</v>
      </c>
      <c r="D243" s="2">
        <f>VLOOKUP($A243,級距!A:K,10,FALSE)</f>
        <v>10</v>
      </c>
      <c r="E243" s="2">
        <f>VLOOKUP($A243,級距!A:K,11,FALSE)</f>
        <v>3</v>
      </c>
      <c r="F243" s="2">
        <f t="shared" si="3"/>
        <v>1</v>
      </c>
    </row>
    <row r="244" spans="1:6" x14ac:dyDescent="0.25">
      <c r="A244" s="35">
        <v>45044</v>
      </c>
      <c r="B244" s="20">
        <v>175</v>
      </c>
      <c r="C244" s="2">
        <f>VLOOKUP($A244,級距!$A:$K,9,FALSE)</f>
        <v>3</v>
      </c>
      <c r="D244" s="2">
        <f>VLOOKUP($A244,級距!A:K,10,FALSE)</f>
        <v>1</v>
      </c>
      <c r="E244" s="2">
        <f>VLOOKUP($A244,級距!A:K,11,FALSE)</f>
        <v>2</v>
      </c>
      <c r="F244" s="2">
        <f t="shared" si="3"/>
        <v>1</v>
      </c>
    </row>
    <row r="245" spans="1:6" x14ac:dyDescent="0.25">
      <c r="A245" s="35">
        <v>45043</v>
      </c>
      <c r="B245" s="20">
        <v>630</v>
      </c>
      <c r="C245" s="2">
        <f>VLOOKUP($A245,級距!$A:$K,9,FALSE)</f>
        <v>1</v>
      </c>
      <c r="D245" s="2">
        <f>VLOOKUP($A245,級距!A:K,10,FALSE)</f>
        <v>5</v>
      </c>
      <c r="E245" s="2">
        <f>VLOOKUP($A245,級距!A:K,11,FALSE)</f>
        <v>2</v>
      </c>
      <c r="F245" s="2">
        <f t="shared" si="3"/>
        <v>1</v>
      </c>
    </row>
    <row r="246" spans="1:6" x14ac:dyDescent="0.25">
      <c r="A246" s="35">
        <v>45042</v>
      </c>
      <c r="B246" s="20">
        <v>35</v>
      </c>
      <c r="C246" s="2">
        <f>VLOOKUP($A246,級距!$A:$K,9,FALSE)</f>
        <v>2</v>
      </c>
      <c r="D246" s="2">
        <f>VLOOKUP($A246,級距!A:K,10,FALSE)</f>
        <v>5</v>
      </c>
      <c r="E246" s="2">
        <f>VLOOKUP($A246,級距!A:K,11,FALSE)</f>
        <v>2</v>
      </c>
      <c r="F246" s="2">
        <f t="shared" si="3"/>
        <v>1</v>
      </c>
    </row>
    <row r="247" spans="1:6" x14ac:dyDescent="0.25">
      <c r="A247" s="35">
        <v>45041</v>
      </c>
      <c r="B247" s="20">
        <v>-90</v>
      </c>
      <c r="C247" s="2">
        <f>VLOOKUP($A247,級距!$A:$K,9,FALSE)</f>
        <v>2</v>
      </c>
      <c r="D247" s="2">
        <f>VLOOKUP($A247,級距!A:K,10,FALSE)</f>
        <v>6</v>
      </c>
      <c r="E247" s="2">
        <f>VLOOKUP($A247,級距!A:K,11,FALSE)</f>
        <v>2</v>
      </c>
      <c r="F247" s="2">
        <f t="shared" si="3"/>
        <v>1</v>
      </c>
    </row>
    <row r="248" spans="1:6" x14ac:dyDescent="0.25">
      <c r="A248" s="35">
        <v>45036</v>
      </c>
      <c r="B248" s="20">
        <v>-1000</v>
      </c>
      <c r="C248" s="2">
        <f>VLOOKUP($A248,級距!$A:$K,9,FALSE)</f>
        <v>5</v>
      </c>
      <c r="D248" s="2">
        <f>VLOOKUP($A248,級距!A:K,10,FALSE)</f>
        <v>5</v>
      </c>
      <c r="E248" s="2">
        <f>VLOOKUP($A248,級距!A:K,11,FALSE)</f>
        <v>2</v>
      </c>
      <c r="F248" s="2">
        <f t="shared" si="3"/>
        <v>1</v>
      </c>
    </row>
    <row r="249" spans="1:6" x14ac:dyDescent="0.25">
      <c r="A249" s="35">
        <v>45028</v>
      </c>
      <c r="B249" s="20">
        <v>300</v>
      </c>
      <c r="C249" s="2">
        <f>VLOOKUP($A249,級距!$A:$K,9,FALSE)</f>
        <v>1</v>
      </c>
      <c r="D249" s="2">
        <f>VLOOKUP($A249,級距!A:K,10,FALSE)</f>
        <v>2</v>
      </c>
      <c r="E249" s="2">
        <f>VLOOKUP($A249,級距!A:K,11,FALSE)</f>
        <v>2</v>
      </c>
      <c r="F249" s="2">
        <f t="shared" si="3"/>
        <v>1</v>
      </c>
    </row>
    <row r="250" spans="1:6" x14ac:dyDescent="0.25">
      <c r="A250" s="35">
        <v>45027</v>
      </c>
      <c r="B250" s="20">
        <v>380</v>
      </c>
      <c r="C250" s="2">
        <f>VLOOKUP($A250,級距!$A:$K,9,FALSE)</f>
        <v>3</v>
      </c>
      <c r="D250" s="2">
        <f>VLOOKUP($A250,級距!A:K,10,FALSE)</f>
        <v>6</v>
      </c>
      <c r="E250" s="2">
        <f>VLOOKUP($A250,級距!A:K,11,FALSE)</f>
        <v>2</v>
      </c>
      <c r="F250" s="2">
        <f t="shared" si="3"/>
        <v>1</v>
      </c>
    </row>
    <row r="251" spans="1:6" x14ac:dyDescent="0.25">
      <c r="A251" s="35">
        <v>45026</v>
      </c>
      <c r="B251" s="20">
        <v>-90</v>
      </c>
      <c r="C251" s="2">
        <f>VLOOKUP($A251,級距!$A:$K,9,FALSE)</f>
        <v>1</v>
      </c>
      <c r="D251" s="2">
        <f>VLOOKUP($A251,級距!A:K,10,FALSE)</f>
        <v>2</v>
      </c>
      <c r="E251" s="2">
        <f>VLOOKUP($A251,級距!A:K,11,FALSE)</f>
        <v>2</v>
      </c>
      <c r="F251" s="2">
        <f t="shared" si="3"/>
        <v>1</v>
      </c>
    </row>
    <row r="252" spans="1:6" x14ac:dyDescent="0.25">
      <c r="A252" s="35">
        <v>45022</v>
      </c>
      <c r="B252" s="20">
        <v>-220</v>
      </c>
      <c r="C252" s="2">
        <f>VLOOKUP($A252,級距!$A:$K,9,FALSE)</f>
        <v>5</v>
      </c>
      <c r="D252" s="2">
        <f>VLOOKUP($A252,級距!A:K,10,FALSE)</f>
        <v>7</v>
      </c>
      <c r="E252" s="2">
        <f>VLOOKUP($A252,級距!A:K,11,FALSE)</f>
        <v>3</v>
      </c>
      <c r="F252" s="2">
        <f t="shared" si="3"/>
        <v>1</v>
      </c>
    </row>
    <row r="253" spans="1:6" x14ac:dyDescent="0.25">
      <c r="A253" s="35">
        <v>45012</v>
      </c>
      <c r="B253" s="20">
        <v>10</v>
      </c>
      <c r="C253" s="2">
        <f>VLOOKUP($A253,級距!$A:$K,9,FALSE)</f>
        <v>7</v>
      </c>
      <c r="D253" s="2">
        <f>VLOOKUP($A253,級距!A:K,10,FALSE)</f>
        <v>2</v>
      </c>
      <c r="E253" s="2">
        <f>VLOOKUP($A253,級距!A:K,11,FALSE)</f>
        <v>1</v>
      </c>
      <c r="F253" s="2">
        <f t="shared" si="3"/>
        <v>1</v>
      </c>
    </row>
    <row r="254" spans="1:6" x14ac:dyDescent="0.25">
      <c r="A254" s="35">
        <v>45007</v>
      </c>
      <c r="B254" s="20">
        <v>-370</v>
      </c>
      <c r="C254" s="2">
        <f>VLOOKUP($A254,級距!$A:$K,9,FALSE)</f>
        <v>5</v>
      </c>
      <c r="D254" s="2">
        <f>VLOOKUP($A254,級距!A:K,10,FALSE)</f>
        <v>6</v>
      </c>
      <c r="E254" s="2">
        <f>VLOOKUP($A254,級距!A:K,11,FALSE)</f>
        <v>2</v>
      </c>
      <c r="F254" s="2">
        <f t="shared" si="3"/>
        <v>1</v>
      </c>
    </row>
    <row r="255" spans="1:6" x14ac:dyDescent="0.25">
      <c r="A255" s="35">
        <v>44988</v>
      </c>
      <c r="B255" s="20">
        <v>1604</v>
      </c>
      <c r="C255" s="2">
        <f>VLOOKUP($A255,級距!$A:$K,9,FALSE)</f>
        <v>8</v>
      </c>
      <c r="D255" s="2">
        <f>VLOOKUP($A255,級距!A:K,10,FALSE)</f>
        <v>9</v>
      </c>
      <c r="E255" s="2">
        <f>VLOOKUP($A255,級距!A:K,11,FALSE)</f>
        <v>4</v>
      </c>
      <c r="F255" s="2">
        <f t="shared" si="3"/>
        <v>1</v>
      </c>
    </row>
    <row r="256" spans="1:6" x14ac:dyDescent="0.25">
      <c r="A256" s="35">
        <v>44986</v>
      </c>
      <c r="B256" s="20">
        <v>15</v>
      </c>
      <c r="C256" s="2">
        <f>VLOOKUP($A256,級距!$A:$K,9,FALSE)</f>
        <v>4</v>
      </c>
      <c r="D256" s="2">
        <f>VLOOKUP($A256,級距!A:K,10,FALSE)</f>
        <v>8</v>
      </c>
      <c r="E256" s="2">
        <f>VLOOKUP($A256,級距!A:K,11,FALSE)</f>
        <v>3</v>
      </c>
      <c r="F256" s="2">
        <f t="shared" si="3"/>
        <v>1</v>
      </c>
    </row>
    <row r="257" spans="1:6" x14ac:dyDescent="0.25">
      <c r="A257" s="35">
        <v>44981</v>
      </c>
      <c r="B257" s="20">
        <v>-1000</v>
      </c>
      <c r="C257" s="2">
        <f>VLOOKUP($A257,級距!$A:$K,9,FALSE)</f>
        <v>5</v>
      </c>
      <c r="D257" s="2">
        <f>VLOOKUP($A257,級距!A:K,10,FALSE)</f>
        <v>8</v>
      </c>
      <c r="E257" s="2">
        <f>VLOOKUP($A257,級距!A:K,11,FALSE)</f>
        <v>3</v>
      </c>
      <c r="F257" s="2">
        <f t="shared" si="3"/>
        <v>1</v>
      </c>
    </row>
    <row r="258" spans="1:6" x14ac:dyDescent="0.25">
      <c r="A258" s="35">
        <v>44977</v>
      </c>
      <c r="B258" s="20">
        <v>-1000</v>
      </c>
      <c r="C258" s="2">
        <f>VLOOKUP($A258,級距!$A:$K,9,FALSE)</f>
        <v>5</v>
      </c>
      <c r="D258" s="2">
        <f>VLOOKUP($A258,級距!A:K,10,FALSE)</f>
        <v>1</v>
      </c>
      <c r="E258" s="2">
        <f>VLOOKUP($A258,級距!A:K,11,FALSE)</f>
        <v>2</v>
      </c>
      <c r="F258" s="2">
        <f t="shared" si="3"/>
        <v>1</v>
      </c>
    </row>
    <row r="259" spans="1:6" x14ac:dyDescent="0.25">
      <c r="A259" s="35">
        <v>44972</v>
      </c>
      <c r="B259" s="20">
        <v>-50</v>
      </c>
      <c r="C259" s="2">
        <f>VLOOKUP($A259,級距!$A:$K,9,FALSE)</f>
        <v>4</v>
      </c>
      <c r="D259" s="2">
        <f>VLOOKUP($A259,級距!A:K,10,FALSE)</f>
        <v>7</v>
      </c>
      <c r="E259" s="2">
        <f>VLOOKUP($A259,級距!A:K,11,FALSE)</f>
        <v>3</v>
      </c>
      <c r="F259" s="2">
        <f t="shared" ref="F259:F322" si="4">IF(B259&lt;&gt;0,1,0)</f>
        <v>1</v>
      </c>
    </row>
    <row r="260" spans="1:6" x14ac:dyDescent="0.25">
      <c r="A260" s="35">
        <v>44971</v>
      </c>
      <c r="B260" s="20">
        <v>876</v>
      </c>
      <c r="C260" s="2">
        <f>VLOOKUP($A260,級距!$A:$K,9,FALSE)</f>
        <v>2</v>
      </c>
      <c r="D260" s="2">
        <f>VLOOKUP($A260,級距!A:K,10,FALSE)</f>
        <v>4</v>
      </c>
      <c r="E260" s="2">
        <f>VLOOKUP($A260,級距!A:K,11,FALSE)</f>
        <v>2</v>
      </c>
      <c r="F260" s="2">
        <f t="shared" si="4"/>
        <v>1</v>
      </c>
    </row>
    <row r="261" spans="1:6" x14ac:dyDescent="0.25">
      <c r="A261" s="35">
        <v>44965</v>
      </c>
      <c r="B261" s="20">
        <v>598</v>
      </c>
      <c r="C261" s="2">
        <f>VLOOKUP($A261,級距!$A:$K,9,FALSE)</f>
        <v>7</v>
      </c>
      <c r="D261" s="2">
        <f>VLOOKUP($A261,級距!A:K,10,FALSE)</f>
        <v>7</v>
      </c>
      <c r="E261" s="2">
        <f>VLOOKUP($A261,級距!A:K,11,FALSE)</f>
        <v>4</v>
      </c>
      <c r="F261" s="2">
        <f t="shared" si="4"/>
        <v>1</v>
      </c>
    </row>
    <row r="262" spans="1:6" x14ac:dyDescent="0.25">
      <c r="A262" s="35">
        <v>44964</v>
      </c>
      <c r="B262" s="20">
        <v>-1000</v>
      </c>
      <c r="C262" s="2">
        <f>VLOOKUP($A262,級距!$A:$K,9,FALSE)</f>
        <v>3</v>
      </c>
      <c r="D262" s="2">
        <f>VLOOKUP($A262,級距!A:K,10,FALSE)</f>
        <v>3</v>
      </c>
      <c r="E262" s="2">
        <f>VLOOKUP($A262,級距!A:K,11,FALSE)</f>
        <v>2</v>
      </c>
      <c r="F262" s="2">
        <f t="shared" si="4"/>
        <v>1</v>
      </c>
    </row>
    <row r="263" spans="1:6" x14ac:dyDescent="0.25">
      <c r="A263" s="35">
        <v>44960</v>
      </c>
      <c r="B263" s="20">
        <v>680</v>
      </c>
      <c r="C263" s="2">
        <f>VLOOKUP($A263,級距!$A:$K,9,FALSE)</f>
        <v>7</v>
      </c>
      <c r="D263" s="2">
        <f>VLOOKUP($A263,級距!A:K,10,FALSE)</f>
        <v>6</v>
      </c>
      <c r="E263" s="2">
        <f>VLOOKUP($A263,級距!A:K,11,FALSE)</f>
        <v>1</v>
      </c>
      <c r="F263" s="2">
        <f t="shared" si="4"/>
        <v>1</v>
      </c>
    </row>
    <row r="264" spans="1:6" x14ac:dyDescent="0.25">
      <c r="A264" s="35">
        <v>44958</v>
      </c>
      <c r="B264" s="20">
        <v>355</v>
      </c>
      <c r="C264" s="2">
        <f>VLOOKUP($A264,級距!$A:$K,9,FALSE)</f>
        <v>5</v>
      </c>
      <c r="D264" s="2">
        <f>VLOOKUP($A264,級距!A:K,10,FALSE)</f>
        <v>1</v>
      </c>
      <c r="E264" s="2">
        <f>VLOOKUP($A264,級距!A:K,11,FALSE)</f>
        <v>2</v>
      </c>
      <c r="F264" s="2">
        <f t="shared" si="4"/>
        <v>1</v>
      </c>
    </row>
    <row r="265" spans="1:6" x14ac:dyDescent="0.25">
      <c r="A265" s="35">
        <v>44957</v>
      </c>
      <c r="B265" s="20">
        <v>-5</v>
      </c>
      <c r="C265" s="2">
        <f>VLOOKUP($A265,級距!$A:$K,9,FALSE)</f>
        <v>8</v>
      </c>
      <c r="D265" s="2">
        <f>VLOOKUP($A265,級距!A:K,10,FALSE)</f>
        <v>7</v>
      </c>
      <c r="E265" s="2">
        <f>VLOOKUP($A265,級距!A:K,11,FALSE)</f>
        <v>4</v>
      </c>
      <c r="F265" s="2">
        <f t="shared" si="4"/>
        <v>1</v>
      </c>
    </row>
    <row r="266" spans="1:6" x14ac:dyDescent="0.25">
      <c r="A266" s="35">
        <v>44951</v>
      </c>
      <c r="B266" s="20">
        <v>-1000</v>
      </c>
      <c r="C266" s="2">
        <f>VLOOKUP($A266,級距!$A:$K,9,FALSE)</f>
        <v>10</v>
      </c>
      <c r="D266" s="2">
        <f>VLOOKUP($A266,級距!A:K,10,FALSE)</f>
        <v>10</v>
      </c>
      <c r="E266" s="2">
        <f>VLOOKUP($A266,級距!A:K,11,FALSE)</f>
        <v>4</v>
      </c>
      <c r="F266" s="2">
        <f t="shared" si="4"/>
        <v>1</v>
      </c>
    </row>
    <row r="267" spans="1:6" x14ac:dyDescent="0.25">
      <c r="A267" s="35">
        <v>44950</v>
      </c>
      <c r="B267" s="20">
        <v>-730</v>
      </c>
      <c r="C267" s="2">
        <f>VLOOKUP($A267,級距!$A:$K,9,FALSE)</f>
        <v>2</v>
      </c>
      <c r="D267" s="2">
        <f>VLOOKUP($A267,級距!A:K,10,FALSE)</f>
        <v>4</v>
      </c>
      <c r="E267" s="2">
        <f>VLOOKUP($A267,級距!A:K,11,FALSE)</f>
        <v>2</v>
      </c>
      <c r="F267" s="2">
        <f t="shared" si="4"/>
        <v>1</v>
      </c>
    </row>
    <row r="268" spans="1:6" x14ac:dyDescent="0.25">
      <c r="A268" s="35">
        <v>44949</v>
      </c>
      <c r="B268" s="20">
        <v>130</v>
      </c>
      <c r="C268" s="2">
        <f>VLOOKUP($A268,級距!$A:$K,9,FALSE)</f>
        <v>5</v>
      </c>
      <c r="D268" s="2">
        <f>VLOOKUP($A268,級距!A:K,10,FALSE)</f>
        <v>7</v>
      </c>
      <c r="E268" s="2">
        <f>VLOOKUP($A268,級距!A:K,11,FALSE)</f>
        <v>3</v>
      </c>
      <c r="F268" s="2">
        <f t="shared" si="4"/>
        <v>1</v>
      </c>
    </row>
    <row r="269" spans="1:6" x14ac:dyDescent="0.25">
      <c r="A269" s="35">
        <v>44945</v>
      </c>
      <c r="B269" s="20">
        <v>-140</v>
      </c>
      <c r="C269" s="2">
        <f>VLOOKUP($A269,級距!$A:$K,9,FALSE)</f>
        <v>4</v>
      </c>
      <c r="D269" s="2">
        <f>VLOOKUP($A269,級距!A:K,10,FALSE)</f>
        <v>1</v>
      </c>
      <c r="E269" s="2">
        <f>VLOOKUP($A269,級距!A:K,11,FALSE)</f>
        <v>2</v>
      </c>
      <c r="F269" s="2">
        <f t="shared" si="4"/>
        <v>1</v>
      </c>
    </row>
    <row r="270" spans="1:6" x14ac:dyDescent="0.25">
      <c r="A270" s="35">
        <v>44929</v>
      </c>
      <c r="B270" s="20">
        <v>-120</v>
      </c>
      <c r="C270" s="2">
        <f>VLOOKUP($A270,級距!$A:$K,9,FALSE)</f>
        <v>4</v>
      </c>
      <c r="D270" s="2">
        <f>VLOOKUP($A270,級距!A:K,10,FALSE)</f>
        <v>7</v>
      </c>
      <c r="E270" s="2">
        <f>VLOOKUP($A270,級距!A:K,11,FALSE)</f>
        <v>3</v>
      </c>
      <c r="F270" s="2">
        <f t="shared" si="4"/>
        <v>1</v>
      </c>
    </row>
    <row r="271" spans="1:6" x14ac:dyDescent="0.25">
      <c r="A271" s="35">
        <v>44924</v>
      </c>
      <c r="B271" s="20">
        <v>415</v>
      </c>
      <c r="C271" s="2">
        <f>VLOOKUP($A271,級距!$A:$K,9,FALSE)</f>
        <v>4</v>
      </c>
      <c r="D271" s="2">
        <f>VLOOKUP($A271,級距!A:K,10,FALSE)</f>
        <v>8</v>
      </c>
      <c r="E271" s="2">
        <f>VLOOKUP($A271,級距!A:K,11,FALSE)</f>
        <v>3</v>
      </c>
      <c r="F271" s="2">
        <f t="shared" si="4"/>
        <v>1</v>
      </c>
    </row>
    <row r="272" spans="1:6" x14ac:dyDescent="0.25">
      <c r="A272" s="35">
        <v>44923</v>
      </c>
      <c r="B272" s="20">
        <v>85</v>
      </c>
      <c r="C272" s="2">
        <f>VLOOKUP($A272,級距!$A:$K,9,FALSE)</f>
        <v>2</v>
      </c>
      <c r="D272" s="2">
        <f>VLOOKUP($A272,級距!A:K,10,FALSE)</f>
        <v>6</v>
      </c>
      <c r="E272" s="2">
        <f>VLOOKUP($A272,級距!A:K,11,FALSE)</f>
        <v>2</v>
      </c>
      <c r="F272" s="2">
        <f t="shared" si="4"/>
        <v>1</v>
      </c>
    </row>
    <row r="273" spans="1:6" x14ac:dyDescent="0.25">
      <c r="A273" s="35">
        <v>44922</v>
      </c>
      <c r="B273" s="20">
        <v>430</v>
      </c>
      <c r="C273" s="2">
        <f>VLOOKUP($A273,級距!$A:$K,9,FALSE)</f>
        <v>8</v>
      </c>
      <c r="D273" s="2">
        <f>VLOOKUP($A273,級距!A:K,10,FALSE)</f>
        <v>2</v>
      </c>
      <c r="E273" s="2">
        <f>VLOOKUP($A273,級距!A:K,11,FALSE)</f>
        <v>1</v>
      </c>
      <c r="F273" s="2">
        <f t="shared" si="4"/>
        <v>1</v>
      </c>
    </row>
    <row r="274" spans="1:6" x14ac:dyDescent="0.25">
      <c r="A274" s="35">
        <v>44921</v>
      </c>
      <c r="B274" s="20">
        <v>285</v>
      </c>
      <c r="C274" s="2">
        <f>VLOOKUP($A274,級距!$A:$K,9,FALSE)</f>
        <v>8</v>
      </c>
      <c r="D274" s="2">
        <f>VLOOKUP($A274,級距!A:K,10,FALSE)</f>
        <v>6</v>
      </c>
      <c r="E274" s="2">
        <f>VLOOKUP($A274,級距!A:K,11,FALSE)</f>
        <v>1</v>
      </c>
      <c r="F274" s="2">
        <f t="shared" si="4"/>
        <v>1</v>
      </c>
    </row>
    <row r="275" spans="1:6" x14ac:dyDescent="0.25">
      <c r="A275" s="35">
        <v>44914</v>
      </c>
      <c r="B275" s="20">
        <v>285</v>
      </c>
      <c r="C275" s="2">
        <f>VLOOKUP($A275,級距!$A:$K,9,FALSE)</f>
        <v>5</v>
      </c>
      <c r="D275" s="2">
        <f>VLOOKUP($A275,級距!A:K,10,FALSE)</f>
        <v>5</v>
      </c>
      <c r="E275" s="2">
        <f>VLOOKUP($A275,級距!A:K,11,FALSE)</f>
        <v>2</v>
      </c>
      <c r="F275" s="2">
        <f t="shared" si="4"/>
        <v>1</v>
      </c>
    </row>
    <row r="276" spans="1:6" x14ac:dyDescent="0.25">
      <c r="A276" s="35">
        <v>44909</v>
      </c>
      <c r="B276" s="20">
        <v>-545</v>
      </c>
      <c r="C276" s="2">
        <f>VLOOKUP($A276,級距!$A:$K,9,FALSE)</f>
        <v>1</v>
      </c>
      <c r="D276" s="2">
        <f>VLOOKUP($A276,級距!A:K,10,FALSE)</f>
        <v>1</v>
      </c>
      <c r="E276" s="2">
        <f>VLOOKUP($A276,級距!A:K,11,FALSE)</f>
        <v>2</v>
      </c>
      <c r="F276" s="2">
        <f t="shared" si="4"/>
        <v>1</v>
      </c>
    </row>
    <row r="277" spans="1:6" x14ac:dyDescent="0.25">
      <c r="A277" s="35">
        <v>44894</v>
      </c>
      <c r="B277" s="20">
        <v>505</v>
      </c>
      <c r="C277" s="2">
        <f>VLOOKUP($A277,級距!$A:$K,9,FALSE)</f>
        <v>5</v>
      </c>
      <c r="D277" s="2">
        <f>VLOOKUP($A277,級距!A:K,10,FALSE)</f>
        <v>10</v>
      </c>
      <c r="E277" s="2">
        <f>VLOOKUP($A277,級距!A:K,11,FALSE)</f>
        <v>3</v>
      </c>
      <c r="F277" s="2">
        <f t="shared" si="4"/>
        <v>1</v>
      </c>
    </row>
    <row r="278" spans="1:6" x14ac:dyDescent="0.25">
      <c r="A278" s="35">
        <v>44893</v>
      </c>
      <c r="B278" s="20">
        <v>405</v>
      </c>
      <c r="C278" s="2">
        <f>VLOOKUP($A278,級距!$A:$K,9,FALSE)</f>
        <v>6</v>
      </c>
      <c r="D278" s="2">
        <f>VLOOKUP($A278,級距!A:K,10,FALSE)</f>
        <v>8</v>
      </c>
      <c r="E278" s="2">
        <f>VLOOKUP($A278,級距!A:K,11,FALSE)</f>
        <v>4</v>
      </c>
      <c r="F278" s="2">
        <f t="shared" si="4"/>
        <v>1</v>
      </c>
    </row>
    <row r="279" spans="1:6" x14ac:dyDescent="0.25">
      <c r="A279" s="35">
        <v>44889</v>
      </c>
      <c r="B279" s="20">
        <v>938</v>
      </c>
      <c r="C279" s="2">
        <f>VLOOKUP($A279,級距!$A:$K,9,FALSE)</f>
        <v>5</v>
      </c>
      <c r="D279" s="2">
        <f>VLOOKUP($A279,級距!A:K,10,FALSE)</f>
        <v>8</v>
      </c>
      <c r="E279" s="2">
        <f>VLOOKUP($A279,級距!A:K,11,FALSE)</f>
        <v>3</v>
      </c>
      <c r="F279" s="2">
        <f t="shared" si="4"/>
        <v>1</v>
      </c>
    </row>
    <row r="280" spans="1:6" x14ac:dyDescent="0.25">
      <c r="A280" s="35">
        <v>44881</v>
      </c>
      <c r="B280" s="20">
        <v>-55</v>
      </c>
      <c r="C280" s="2">
        <f>VLOOKUP($A280,級距!$A:$K,9,FALSE)</f>
        <v>2</v>
      </c>
      <c r="D280" s="2">
        <f>VLOOKUP($A280,級距!A:K,10,FALSE)</f>
        <v>1</v>
      </c>
      <c r="E280" s="2">
        <f>VLOOKUP($A280,級距!A:K,11,FALSE)</f>
        <v>2</v>
      </c>
      <c r="F280" s="2">
        <f t="shared" si="4"/>
        <v>1</v>
      </c>
    </row>
    <row r="281" spans="1:6" x14ac:dyDescent="0.25">
      <c r="A281" s="35">
        <v>44865</v>
      </c>
      <c r="B281" s="20">
        <v>-250</v>
      </c>
      <c r="C281" s="2">
        <f>VLOOKUP($A281,級距!$A:$K,9,FALSE)</f>
        <v>2</v>
      </c>
      <c r="D281" s="2">
        <f>VLOOKUP($A281,級距!A:K,10,FALSE)</f>
        <v>7</v>
      </c>
      <c r="E281" s="2">
        <f>VLOOKUP($A281,級距!A:K,11,FALSE)</f>
        <v>3</v>
      </c>
      <c r="F281" s="2">
        <f t="shared" si="4"/>
        <v>1</v>
      </c>
    </row>
    <row r="282" spans="1:6" x14ac:dyDescent="0.25">
      <c r="A282" s="35">
        <v>44862</v>
      </c>
      <c r="B282" s="20">
        <v>-630</v>
      </c>
      <c r="C282" s="2">
        <f>VLOOKUP($A282,級距!$A:$K,9,FALSE)</f>
        <v>3</v>
      </c>
      <c r="D282" s="2">
        <f>VLOOKUP($A282,級距!A:K,10,FALSE)</f>
        <v>5</v>
      </c>
      <c r="E282" s="2">
        <f>VLOOKUP($A282,級距!A:K,11,FALSE)</f>
        <v>2</v>
      </c>
      <c r="F282" s="2">
        <f t="shared" si="4"/>
        <v>1</v>
      </c>
    </row>
    <row r="283" spans="1:6" x14ac:dyDescent="0.25">
      <c r="A283" s="35">
        <v>44853</v>
      </c>
      <c r="B283" s="20">
        <v>-400</v>
      </c>
      <c r="C283" s="2">
        <f>VLOOKUP($A283,級距!$A:$K,9,FALSE)</f>
        <v>2</v>
      </c>
      <c r="D283" s="2">
        <f>VLOOKUP($A283,級距!A:K,10,FALSE)</f>
        <v>2</v>
      </c>
      <c r="E283" s="2">
        <f>VLOOKUP($A283,級距!A:K,11,FALSE)</f>
        <v>2</v>
      </c>
      <c r="F283" s="2">
        <f t="shared" si="4"/>
        <v>1</v>
      </c>
    </row>
    <row r="284" spans="1:6" x14ac:dyDescent="0.25">
      <c r="A284" s="35">
        <v>44840</v>
      </c>
      <c r="B284" s="20">
        <v>-540</v>
      </c>
      <c r="C284" s="2">
        <f>VLOOKUP($A284,級距!$A:$K,9,FALSE)</f>
        <v>4</v>
      </c>
      <c r="D284" s="2">
        <f>VLOOKUP($A284,級距!A:K,10,FALSE)</f>
        <v>1</v>
      </c>
      <c r="E284" s="2">
        <f>VLOOKUP($A284,級距!A:K,11,FALSE)</f>
        <v>2</v>
      </c>
      <c r="F284" s="2">
        <f t="shared" si="4"/>
        <v>1</v>
      </c>
    </row>
    <row r="285" spans="1:6" x14ac:dyDescent="0.25">
      <c r="A285" s="35">
        <v>44838</v>
      </c>
      <c r="B285" s="20">
        <v>1082</v>
      </c>
      <c r="C285" s="2">
        <f>VLOOKUP($A285,級距!$A:$K,9,FALSE)</f>
        <v>8</v>
      </c>
      <c r="D285" s="2">
        <f>VLOOKUP($A285,級距!A:K,10,FALSE)</f>
        <v>7</v>
      </c>
      <c r="E285" s="2">
        <f>VLOOKUP($A285,級距!A:K,11,FALSE)</f>
        <v>4</v>
      </c>
      <c r="F285" s="2">
        <f t="shared" si="4"/>
        <v>1</v>
      </c>
    </row>
    <row r="286" spans="1:6" x14ac:dyDescent="0.25">
      <c r="A286" s="35">
        <v>44834</v>
      </c>
      <c r="B286" s="20">
        <v>1575</v>
      </c>
      <c r="C286" s="2">
        <f>VLOOKUP($A286,級距!$A:$K,9,FALSE)</f>
        <v>10</v>
      </c>
      <c r="D286" s="2">
        <f>VLOOKUP($A286,級距!A:K,10,FALSE)</f>
        <v>7</v>
      </c>
      <c r="E286" s="2">
        <f>VLOOKUP($A286,級距!A:K,11,FALSE)</f>
        <v>4</v>
      </c>
      <c r="F286" s="2">
        <f t="shared" si="4"/>
        <v>1</v>
      </c>
    </row>
    <row r="287" spans="1:6" x14ac:dyDescent="0.25">
      <c r="A287" s="35">
        <v>44833</v>
      </c>
      <c r="B287" s="20">
        <v>-1000</v>
      </c>
      <c r="C287" s="2">
        <f>VLOOKUP($A287,級距!$A:$K,9,FALSE)</f>
        <v>5</v>
      </c>
      <c r="D287" s="2">
        <f>VLOOKUP($A287,級距!A:K,10,FALSE)</f>
        <v>8</v>
      </c>
      <c r="E287" s="2">
        <f>VLOOKUP($A287,級距!A:K,11,FALSE)</f>
        <v>3</v>
      </c>
      <c r="F287" s="2">
        <f t="shared" si="4"/>
        <v>1</v>
      </c>
    </row>
    <row r="288" spans="1:6" x14ac:dyDescent="0.25">
      <c r="A288" s="35">
        <v>44831</v>
      </c>
      <c r="B288" s="20">
        <v>-1000</v>
      </c>
      <c r="C288" s="2">
        <f>VLOOKUP($A288,級距!$A:$K,9,FALSE)</f>
        <v>10</v>
      </c>
      <c r="D288" s="2">
        <f>VLOOKUP($A288,級距!A:K,10,FALSE)</f>
        <v>6</v>
      </c>
      <c r="E288" s="2">
        <f>VLOOKUP($A288,級距!A:K,11,FALSE)</f>
        <v>1</v>
      </c>
      <c r="F288" s="2">
        <f t="shared" si="4"/>
        <v>1</v>
      </c>
    </row>
    <row r="289" spans="1:6" x14ac:dyDescent="0.25">
      <c r="A289" s="35">
        <v>44824</v>
      </c>
      <c r="B289" s="20">
        <v>-5</v>
      </c>
      <c r="C289" s="2">
        <f>VLOOKUP($A289,級距!$A:$K,9,FALSE)</f>
        <v>7</v>
      </c>
      <c r="D289" s="2">
        <f>VLOOKUP($A289,級距!A:K,10,FALSE)</f>
        <v>10</v>
      </c>
      <c r="E289" s="2">
        <f>VLOOKUP($A289,級距!A:K,11,FALSE)</f>
        <v>4</v>
      </c>
      <c r="F289" s="2">
        <f t="shared" si="4"/>
        <v>1</v>
      </c>
    </row>
    <row r="290" spans="1:6" x14ac:dyDescent="0.25">
      <c r="A290" s="35">
        <v>44817</v>
      </c>
      <c r="B290" s="20">
        <v>585</v>
      </c>
      <c r="C290" s="2">
        <f>VLOOKUP($A290,級距!$A:$K,9,FALSE)</f>
        <v>1</v>
      </c>
      <c r="D290" s="2">
        <f>VLOOKUP($A290,級距!A:K,10,FALSE)</f>
        <v>7</v>
      </c>
      <c r="E290" s="2">
        <f>VLOOKUP($A290,級距!A:K,11,FALSE)</f>
        <v>3</v>
      </c>
      <c r="F290" s="2">
        <f t="shared" si="4"/>
        <v>1</v>
      </c>
    </row>
    <row r="291" spans="1:6" x14ac:dyDescent="0.25">
      <c r="A291" s="35">
        <v>44816</v>
      </c>
      <c r="B291" s="20">
        <v>35</v>
      </c>
      <c r="C291" s="2">
        <f>VLOOKUP($A291,級距!$A:$K,9,FALSE)</f>
        <v>5</v>
      </c>
      <c r="D291" s="2">
        <f>VLOOKUP($A291,級距!A:K,10,FALSE)</f>
        <v>8</v>
      </c>
      <c r="E291" s="2">
        <f>VLOOKUP($A291,級距!A:K,11,FALSE)</f>
        <v>3</v>
      </c>
      <c r="F291" s="2">
        <f t="shared" si="4"/>
        <v>1</v>
      </c>
    </row>
    <row r="292" spans="1:6" x14ac:dyDescent="0.25">
      <c r="A292" s="35">
        <v>44810</v>
      </c>
      <c r="B292" s="20">
        <v>155</v>
      </c>
      <c r="C292" s="2">
        <f>VLOOKUP($A292,級距!$A:$K,9,FALSE)</f>
        <v>9</v>
      </c>
      <c r="D292" s="2">
        <f>VLOOKUP($A292,級距!A:K,10,FALSE)</f>
        <v>4</v>
      </c>
      <c r="E292" s="2">
        <f>VLOOKUP($A292,級距!A:K,11,FALSE)</f>
        <v>1</v>
      </c>
      <c r="F292" s="2">
        <f t="shared" si="4"/>
        <v>1</v>
      </c>
    </row>
    <row r="293" spans="1:6" x14ac:dyDescent="0.25">
      <c r="A293" s="35">
        <v>44789</v>
      </c>
      <c r="B293" s="20">
        <v>295</v>
      </c>
      <c r="C293" s="2">
        <f>VLOOKUP($A293,級距!$A:$K,9,FALSE)</f>
        <v>3</v>
      </c>
      <c r="D293" s="2">
        <f>VLOOKUP($A293,級距!A:K,10,FALSE)</f>
        <v>7</v>
      </c>
      <c r="E293" s="2">
        <f>VLOOKUP($A293,級距!A:K,11,FALSE)</f>
        <v>3</v>
      </c>
      <c r="F293" s="2">
        <f t="shared" si="4"/>
        <v>1</v>
      </c>
    </row>
    <row r="294" spans="1:6" x14ac:dyDescent="0.25">
      <c r="A294" s="35">
        <v>44785</v>
      </c>
      <c r="B294" s="20">
        <v>240</v>
      </c>
      <c r="C294" s="2">
        <f>VLOOKUP($A294,級距!$A:$K,9,FALSE)</f>
        <v>4</v>
      </c>
      <c r="D294" s="2">
        <f>VLOOKUP($A294,級距!A:K,10,FALSE)</f>
        <v>3</v>
      </c>
      <c r="E294" s="2">
        <f>VLOOKUP($A294,級距!A:K,11,FALSE)</f>
        <v>2</v>
      </c>
      <c r="F294" s="2">
        <f t="shared" si="4"/>
        <v>1</v>
      </c>
    </row>
    <row r="295" spans="1:6" x14ac:dyDescent="0.25">
      <c r="A295" s="35">
        <v>44784</v>
      </c>
      <c r="B295" s="20">
        <v>-400</v>
      </c>
      <c r="C295" s="2">
        <f>VLOOKUP($A295,級距!$A:$K,9,FALSE)</f>
        <v>1</v>
      </c>
      <c r="D295" s="2">
        <f>VLOOKUP($A295,級距!A:K,10,FALSE)</f>
        <v>6</v>
      </c>
      <c r="E295" s="2">
        <f>VLOOKUP($A295,級距!A:K,11,FALSE)</f>
        <v>2</v>
      </c>
      <c r="F295" s="2">
        <f t="shared" si="4"/>
        <v>1</v>
      </c>
    </row>
    <row r="296" spans="1:6" x14ac:dyDescent="0.25">
      <c r="A296" s="35">
        <v>44781</v>
      </c>
      <c r="B296" s="20">
        <v>1070</v>
      </c>
      <c r="C296" s="2">
        <f>VLOOKUP($A296,級距!$A:$K,9,FALSE)</f>
        <v>7</v>
      </c>
      <c r="D296" s="2">
        <f>VLOOKUP($A296,級距!A:K,10,FALSE)</f>
        <v>5</v>
      </c>
      <c r="E296" s="2">
        <f>VLOOKUP($A296,級距!A:K,11,FALSE)</f>
        <v>1</v>
      </c>
      <c r="F296" s="2">
        <f t="shared" si="4"/>
        <v>1</v>
      </c>
    </row>
    <row r="297" spans="1:6" x14ac:dyDescent="0.25">
      <c r="A297" s="35">
        <v>44775</v>
      </c>
      <c r="B297" s="20">
        <v>190</v>
      </c>
      <c r="C297" s="2">
        <f>VLOOKUP($A297,級距!$A:$K,9,FALSE)</f>
        <v>5</v>
      </c>
      <c r="D297" s="2">
        <f>VLOOKUP($A297,級距!A:K,10,FALSE)</f>
        <v>4</v>
      </c>
      <c r="E297" s="2">
        <f>VLOOKUP($A297,級距!A:K,11,FALSE)</f>
        <v>2</v>
      </c>
      <c r="F297" s="2">
        <f t="shared" si="4"/>
        <v>1</v>
      </c>
    </row>
    <row r="298" spans="1:6" x14ac:dyDescent="0.25">
      <c r="A298" s="35">
        <v>44771</v>
      </c>
      <c r="B298" s="20">
        <v>35</v>
      </c>
      <c r="C298" s="2">
        <f>VLOOKUP($A298,級距!$A:$K,9,FALSE)</f>
        <v>5</v>
      </c>
      <c r="D298" s="2">
        <f>VLOOKUP($A298,級距!A:K,10,FALSE)</f>
        <v>4</v>
      </c>
      <c r="E298" s="2">
        <f>VLOOKUP($A298,級距!A:K,11,FALSE)</f>
        <v>2</v>
      </c>
      <c r="F298" s="2">
        <f t="shared" si="4"/>
        <v>1</v>
      </c>
    </row>
    <row r="299" spans="1:6" x14ac:dyDescent="0.25">
      <c r="A299" s="35">
        <v>44769</v>
      </c>
      <c r="B299" s="20">
        <v>330</v>
      </c>
      <c r="C299" s="2">
        <f>VLOOKUP($A299,級距!$A:$K,9,FALSE)</f>
        <v>7</v>
      </c>
      <c r="D299" s="2">
        <f>VLOOKUP($A299,級距!A:K,10,FALSE)</f>
        <v>5</v>
      </c>
      <c r="E299" s="2">
        <f>VLOOKUP($A299,級距!A:K,11,FALSE)</f>
        <v>1</v>
      </c>
      <c r="F299" s="2">
        <f t="shared" si="4"/>
        <v>1</v>
      </c>
    </row>
    <row r="300" spans="1:6" x14ac:dyDescent="0.25">
      <c r="A300" s="35">
        <v>44764</v>
      </c>
      <c r="B300" s="20">
        <v>595</v>
      </c>
      <c r="C300" s="2">
        <f>VLOOKUP($A300,級距!$A:$K,9,FALSE)</f>
        <v>4</v>
      </c>
      <c r="D300" s="2">
        <f>VLOOKUP($A300,級距!A:K,10,FALSE)</f>
        <v>2</v>
      </c>
      <c r="E300" s="2">
        <f>VLOOKUP($A300,級距!A:K,11,FALSE)</f>
        <v>2</v>
      </c>
      <c r="F300" s="2">
        <f t="shared" si="4"/>
        <v>1</v>
      </c>
    </row>
    <row r="301" spans="1:6" x14ac:dyDescent="0.25">
      <c r="A301" s="35">
        <v>44763</v>
      </c>
      <c r="B301" s="20">
        <v>-390</v>
      </c>
      <c r="C301" s="2">
        <f>VLOOKUP($A301,級距!$A:$K,9,FALSE)</f>
        <v>5</v>
      </c>
      <c r="D301" s="2">
        <f>VLOOKUP($A301,級距!A:K,10,FALSE)</f>
        <v>6</v>
      </c>
      <c r="E301" s="2">
        <f>VLOOKUP($A301,級距!A:K,11,FALSE)</f>
        <v>2</v>
      </c>
      <c r="F301" s="2">
        <f t="shared" si="4"/>
        <v>1</v>
      </c>
    </row>
    <row r="302" spans="1:6" x14ac:dyDescent="0.25">
      <c r="A302" s="35">
        <v>44762</v>
      </c>
      <c r="B302" s="20">
        <v>50</v>
      </c>
      <c r="C302" s="2">
        <f>VLOOKUP($A302,級距!$A:$K,9,FALSE)</f>
        <v>2</v>
      </c>
      <c r="D302" s="2">
        <f>VLOOKUP($A302,級距!A:K,10,FALSE)</f>
        <v>7</v>
      </c>
      <c r="E302" s="2">
        <f>VLOOKUP($A302,級距!A:K,11,FALSE)</f>
        <v>3</v>
      </c>
      <c r="F302" s="2">
        <f t="shared" si="4"/>
        <v>1</v>
      </c>
    </row>
    <row r="303" spans="1:6" x14ac:dyDescent="0.25">
      <c r="A303" s="35">
        <v>44760</v>
      </c>
      <c r="B303" s="20">
        <v>70</v>
      </c>
      <c r="C303" s="2">
        <f>VLOOKUP($A303,級距!$A:$K,9,FALSE)</f>
        <v>3</v>
      </c>
      <c r="D303" s="2">
        <f>VLOOKUP($A303,級距!A:K,10,FALSE)</f>
        <v>9</v>
      </c>
      <c r="E303" s="2">
        <f>VLOOKUP($A303,級距!A:K,11,FALSE)</f>
        <v>3</v>
      </c>
      <c r="F303" s="2">
        <f t="shared" si="4"/>
        <v>1</v>
      </c>
    </row>
    <row r="304" spans="1:6" x14ac:dyDescent="0.25">
      <c r="A304" s="35">
        <v>44748</v>
      </c>
      <c r="B304" s="20">
        <v>691</v>
      </c>
      <c r="C304" s="2">
        <f>VLOOKUP($A304,級距!$A:$K,9,FALSE)</f>
        <v>7</v>
      </c>
      <c r="D304" s="2">
        <f>VLOOKUP($A304,級距!A:K,10,FALSE)</f>
        <v>5</v>
      </c>
      <c r="E304" s="2">
        <f>VLOOKUP($A304,級距!A:K,11,FALSE)</f>
        <v>1</v>
      </c>
      <c r="F304" s="2">
        <f t="shared" si="4"/>
        <v>1</v>
      </c>
    </row>
    <row r="305" spans="1:6" x14ac:dyDescent="0.25">
      <c r="A305" s="35">
        <v>44742</v>
      </c>
      <c r="B305" s="20">
        <v>-1000</v>
      </c>
      <c r="C305" s="2">
        <f>VLOOKUP($A305,級距!$A:$K,9,FALSE)</f>
        <v>7</v>
      </c>
      <c r="D305" s="2">
        <f>VLOOKUP($A305,級距!A:K,10,FALSE)</f>
        <v>4</v>
      </c>
      <c r="E305" s="2">
        <f>VLOOKUP($A305,級距!A:K,11,FALSE)</f>
        <v>1</v>
      </c>
      <c r="F305" s="2">
        <f t="shared" si="4"/>
        <v>1</v>
      </c>
    </row>
    <row r="306" spans="1:6" x14ac:dyDescent="0.25">
      <c r="A306" s="35">
        <v>44728</v>
      </c>
      <c r="B306" s="20">
        <v>-1000</v>
      </c>
      <c r="C306" s="2">
        <f>VLOOKUP($A306,級距!$A:$K,9,FALSE)</f>
        <v>10</v>
      </c>
      <c r="D306" s="2">
        <f>VLOOKUP($A306,級距!A:K,10,FALSE)</f>
        <v>8</v>
      </c>
      <c r="E306" s="2">
        <f>VLOOKUP($A306,級距!A:K,11,FALSE)</f>
        <v>4</v>
      </c>
      <c r="F306" s="2">
        <f t="shared" si="4"/>
        <v>1</v>
      </c>
    </row>
    <row r="307" spans="1:6" x14ac:dyDescent="0.25">
      <c r="A307" s="35">
        <v>44727</v>
      </c>
      <c r="B307" s="20">
        <v>140</v>
      </c>
      <c r="C307" s="2">
        <f>VLOOKUP($A307,級距!$A:$K,9,FALSE)</f>
        <v>5</v>
      </c>
      <c r="D307" s="2">
        <f>VLOOKUP($A307,級距!A:K,10,FALSE)</f>
        <v>4</v>
      </c>
      <c r="E307" s="2">
        <f>VLOOKUP($A307,級距!A:K,11,FALSE)</f>
        <v>2</v>
      </c>
      <c r="F307" s="2">
        <f t="shared" si="4"/>
        <v>1</v>
      </c>
    </row>
    <row r="308" spans="1:6" x14ac:dyDescent="0.25">
      <c r="A308" s="35">
        <v>44714</v>
      </c>
      <c r="B308" s="20">
        <v>450</v>
      </c>
      <c r="C308" s="2">
        <f>VLOOKUP($A308,級距!$A:$K,9,FALSE)</f>
        <v>8</v>
      </c>
      <c r="D308" s="2">
        <f>VLOOKUP($A308,級距!A:K,10,FALSE)</f>
        <v>2</v>
      </c>
      <c r="E308" s="2">
        <f>VLOOKUP($A308,級距!A:K,11,FALSE)</f>
        <v>1</v>
      </c>
      <c r="F308" s="2">
        <f t="shared" si="4"/>
        <v>1</v>
      </c>
    </row>
    <row r="309" spans="1:6" x14ac:dyDescent="0.25">
      <c r="A309" s="35">
        <v>44712</v>
      </c>
      <c r="B309" s="20">
        <v>100</v>
      </c>
      <c r="C309" s="2">
        <f>VLOOKUP($A309,級距!$A:$K,9,FALSE)</f>
        <v>8</v>
      </c>
      <c r="D309" s="2">
        <f>VLOOKUP($A309,級距!A:K,10,FALSE)</f>
        <v>5</v>
      </c>
      <c r="E309" s="2">
        <f>VLOOKUP($A309,級距!A:K,11,FALSE)</f>
        <v>1</v>
      </c>
      <c r="F309" s="2">
        <f t="shared" si="4"/>
        <v>1</v>
      </c>
    </row>
    <row r="310" spans="1:6" x14ac:dyDescent="0.25">
      <c r="A310" s="35">
        <v>44701</v>
      </c>
      <c r="B310" s="20">
        <v>45</v>
      </c>
      <c r="C310" s="2">
        <f>VLOOKUP($A310,級距!$A:$K,9,FALSE)</f>
        <v>10</v>
      </c>
      <c r="D310" s="2">
        <f>VLOOKUP($A310,級距!A:K,10,FALSE)</f>
        <v>10</v>
      </c>
      <c r="E310" s="2">
        <f>VLOOKUP($A310,級距!A:K,11,FALSE)</f>
        <v>4</v>
      </c>
      <c r="F310" s="2">
        <f t="shared" si="4"/>
        <v>1</v>
      </c>
    </row>
    <row r="311" spans="1:6" x14ac:dyDescent="0.25">
      <c r="A311" s="35">
        <v>44698</v>
      </c>
      <c r="B311" s="20">
        <v>2261</v>
      </c>
      <c r="C311" s="2">
        <f>VLOOKUP($A311,級距!$A:$K,9,FALSE)</f>
        <v>10</v>
      </c>
      <c r="D311" s="2">
        <f>VLOOKUP($A311,級距!A:K,10,FALSE)</f>
        <v>8</v>
      </c>
      <c r="E311" s="2">
        <f>VLOOKUP($A311,級距!A:K,11,FALSE)</f>
        <v>4</v>
      </c>
      <c r="F311" s="2">
        <f t="shared" si="4"/>
        <v>1</v>
      </c>
    </row>
    <row r="312" spans="1:6" x14ac:dyDescent="0.25">
      <c r="A312" s="35">
        <v>44694</v>
      </c>
      <c r="B312" s="20">
        <v>-410</v>
      </c>
      <c r="C312" s="2">
        <f>VLOOKUP($A312,級距!$A:$K,9,FALSE)</f>
        <v>8</v>
      </c>
      <c r="D312" s="2">
        <f>VLOOKUP($A312,級距!A:K,10,FALSE)</f>
        <v>4</v>
      </c>
      <c r="E312" s="2">
        <f>VLOOKUP($A312,級距!A:K,11,FALSE)</f>
        <v>1</v>
      </c>
      <c r="F312" s="2">
        <f t="shared" si="4"/>
        <v>1</v>
      </c>
    </row>
    <row r="313" spans="1:6" x14ac:dyDescent="0.25">
      <c r="A313" s="35">
        <v>44680</v>
      </c>
      <c r="B313" s="20">
        <v>-160</v>
      </c>
      <c r="C313" s="2">
        <f>VLOOKUP($A313,級距!$A:$K,9,FALSE)</f>
        <v>5</v>
      </c>
      <c r="D313" s="2">
        <f>VLOOKUP($A313,級距!A:K,10,FALSE)</f>
        <v>4</v>
      </c>
      <c r="E313" s="2">
        <f>VLOOKUP($A313,級距!A:K,11,FALSE)</f>
        <v>2</v>
      </c>
      <c r="F313" s="2">
        <f t="shared" si="4"/>
        <v>1</v>
      </c>
    </row>
    <row r="314" spans="1:6" x14ac:dyDescent="0.25">
      <c r="A314" s="35">
        <v>44679</v>
      </c>
      <c r="B314" s="20">
        <v>1500</v>
      </c>
      <c r="C314" s="2">
        <f>VLOOKUP($A314,級距!$A:$K,9,FALSE)</f>
        <v>2</v>
      </c>
      <c r="D314" s="2">
        <f>VLOOKUP($A314,級距!A:K,10,FALSE)</f>
        <v>2</v>
      </c>
      <c r="E314" s="2">
        <f>VLOOKUP($A314,級距!A:K,11,FALSE)</f>
        <v>2</v>
      </c>
      <c r="F314" s="2">
        <f t="shared" si="4"/>
        <v>1</v>
      </c>
    </row>
    <row r="315" spans="1:6" x14ac:dyDescent="0.25">
      <c r="A315" s="35">
        <v>44672</v>
      </c>
      <c r="B315" s="20">
        <v>1270</v>
      </c>
      <c r="C315" s="2">
        <f>VLOOKUP($A315,級距!$A:$K,9,FALSE)</f>
        <v>7</v>
      </c>
      <c r="D315" s="2">
        <f>VLOOKUP($A315,級距!A:K,10,FALSE)</f>
        <v>9</v>
      </c>
      <c r="E315" s="2">
        <f>VLOOKUP($A315,級距!A:K,11,FALSE)</f>
        <v>4</v>
      </c>
      <c r="F315" s="2">
        <f t="shared" si="4"/>
        <v>1</v>
      </c>
    </row>
    <row r="316" spans="1:6" x14ac:dyDescent="0.25">
      <c r="A316" s="35">
        <v>44671</v>
      </c>
      <c r="B316" s="20">
        <v>350</v>
      </c>
      <c r="C316" s="2">
        <f>VLOOKUP($A316,級距!$A:$K,9,FALSE)</f>
        <v>8</v>
      </c>
      <c r="D316" s="2">
        <f>VLOOKUP($A316,級距!A:K,10,FALSE)</f>
        <v>8</v>
      </c>
      <c r="E316" s="2">
        <f>VLOOKUP($A316,級距!A:K,11,FALSE)</f>
        <v>4</v>
      </c>
      <c r="F316" s="2">
        <f t="shared" si="4"/>
        <v>1</v>
      </c>
    </row>
    <row r="317" spans="1:6" x14ac:dyDescent="0.25">
      <c r="A317" s="35">
        <v>44670</v>
      </c>
      <c r="B317" s="20">
        <v>515</v>
      </c>
      <c r="C317" s="2">
        <f>VLOOKUP($A317,級距!$A:$K,9,FALSE)</f>
        <v>5</v>
      </c>
      <c r="D317" s="2">
        <f>VLOOKUP($A317,級距!A:K,10,FALSE)</f>
        <v>5</v>
      </c>
      <c r="E317" s="2">
        <f>VLOOKUP($A317,級距!A:K,11,FALSE)</f>
        <v>2</v>
      </c>
      <c r="F317" s="2">
        <f t="shared" si="4"/>
        <v>1</v>
      </c>
    </row>
    <row r="318" spans="1:6" x14ac:dyDescent="0.25">
      <c r="A318" s="35">
        <v>44652</v>
      </c>
      <c r="B318" s="20">
        <v>645</v>
      </c>
      <c r="C318" s="2">
        <f>VLOOKUP($A318,級距!$A:$K,9,FALSE)</f>
        <v>7</v>
      </c>
      <c r="D318" s="2">
        <f>VLOOKUP($A318,級距!A:K,10,FALSE)</f>
        <v>9</v>
      </c>
      <c r="E318" s="2">
        <f>VLOOKUP($A318,級距!A:K,11,FALSE)</f>
        <v>4</v>
      </c>
      <c r="F318" s="2">
        <f t="shared" si="4"/>
        <v>1</v>
      </c>
    </row>
    <row r="319" spans="1:6" x14ac:dyDescent="0.25">
      <c r="A319" s="35">
        <v>44651</v>
      </c>
      <c r="B319" s="20">
        <v>-565</v>
      </c>
      <c r="C319" s="2">
        <f>VLOOKUP($A319,級距!$A:$K,9,FALSE)</f>
        <v>2</v>
      </c>
      <c r="D319" s="2">
        <f>VLOOKUP($A319,級距!A:K,10,FALSE)</f>
        <v>1</v>
      </c>
      <c r="E319" s="2">
        <f>VLOOKUP($A319,級距!A:K,11,FALSE)</f>
        <v>2</v>
      </c>
      <c r="F319" s="2">
        <f t="shared" si="4"/>
        <v>1</v>
      </c>
    </row>
    <row r="320" spans="1:6" x14ac:dyDescent="0.25">
      <c r="A320" s="35">
        <v>44650</v>
      </c>
      <c r="B320" s="20">
        <v>-585</v>
      </c>
      <c r="C320" s="2">
        <f>VLOOKUP($A320,級距!$A:$K,9,FALSE)</f>
        <v>5</v>
      </c>
      <c r="D320" s="2">
        <f>VLOOKUP($A320,級距!A:K,10,FALSE)</f>
        <v>4</v>
      </c>
      <c r="E320" s="2">
        <f>VLOOKUP($A320,級距!A:K,11,FALSE)</f>
        <v>2</v>
      </c>
      <c r="F320" s="2">
        <f t="shared" si="4"/>
        <v>1</v>
      </c>
    </row>
    <row r="321" spans="1:6" x14ac:dyDescent="0.25">
      <c r="A321" s="35">
        <v>44637</v>
      </c>
      <c r="B321" s="20">
        <v>565</v>
      </c>
      <c r="C321" s="2">
        <f>VLOOKUP($A321,級距!$A:$K,9,FALSE)</f>
        <v>5</v>
      </c>
      <c r="D321" s="2">
        <f>VLOOKUP($A321,級距!A:K,10,FALSE)</f>
        <v>3</v>
      </c>
      <c r="E321" s="2">
        <f>VLOOKUP($A321,級距!A:K,11,FALSE)</f>
        <v>2</v>
      </c>
      <c r="F321" s="2">
        <f t="shared" si="4"/>
        <v>1</v>
      </c>
    </row>
    <row r="322" spans="1:6" x14ac:dyDescent="0.25">
      <c r="A322" s="35">
        <v>44636</v>
      </c>
      <c r="B322" s="20">
        <v>-240</v>
      </c>
      <c r="C322" s="2">
        <f>VLOOKUP($A322,級距!$A:$K,9,FALSE)</f>
        <v>5</v>
      </c>
      <c r="D322" s="2">
        <f>VLOOKUP($A322,級距!A:K,10,FALSE)</f>
        <v>3</v>
      </c>
      <c r="E322" s="2">
        <f>VLOOKUP($A322,級距!A:K,11,FALSE)</f>
        <v>2</v>
      </c>
      <c r="F322" s="2">
        <f t="shared" si="4"/>
        <v>1</v>
      </c>
    </row>
    <row r="323" spans="1:6" x14ac:dyDescent="0.25">
      <c r="A323" s="35">
        <v>44635</v>
      </c>
      <c r="B323" s="20">
        <v>-1000</v>
      </c>
      <c r="C323" s="2">
        <f>VLOOKUP($A323,級距!$A:$K,9,FALSE)</f>
        <v>6</v>
      </c>
      <c r="D323" s="2">
        <f>VLOOKUP($A323,級距!A:K,10,FALSE)</f>
        <v>4</v>
      </c>
      <c r="E323" s="2">
        <f>VLOOKUP($A323,級距!A:K,11,FALSE)</f>
        <v>1</v>
      </c>
      <c r="F323" s="2">
        <f t="shared" ref="F323:F386" si="5">IF(B323&lt;&gt;0,1,0)</f>
        <v>1</v>
      </c>
    </row>
    <row r="324" spans="1:6" x14ac:dyDescent="0.25">
      <c r="A324" s="35">
        <v>44634</v>
      </c>
      <c r="B324" s="20">
        <v>335</v>
      </c>
      <c r="C324" s="2">
        <f>VLOOKUP($A324,級距!$A:$K,9,FALSE)</f>
        <v>6</v>
      </c>
      <c r="D324" s="2">
        <f>VLOOKUP($A324,級距!A:K,10,FALSE)</f>
        <v>9</v>
      </c>
      <c r="E324" s="2">
        <f>VLOOKUP($A324,級距!A:K,11,FALSE)</f>
        <v>4</v>
      </c>
      <c r="F324" s="2">
        <f t="shared" si="5"/>
        <v>1</v>
      </c>
    </row>
    <row r="325" spans="1:6" x14ac:dyDescent="0.25">
      <c r="A325" s="35">
        <v>44631</v>
      </c>
      <c r="B325" s="20">
        <v>-1000</v>
      </c>
      <c r="C325" s="2">
        <f>VLOOKUP($A325,級距!$A:$K,9,FALSE)</f>
        <v>10</v>
      </c>
      <c r="D325" s="2">
        <f>VLOOKUP($A325,級距!A:K,10,FALSE)</f>
        <v>5</v>
      </c>
      <c r="E325" s="2">
        <f>VLOOKUP($A325,級距!A:K,11,FALSE)</f>
        <v>1</v>
      </c>
      <c r="F325" s="2">
        <f t="shared" si="5"/>
        <v>1</v>
      </c>
    </row>
    <row r="326" spans="1:6" x14ac:dyDescent="0.25">
      <c r="A326" s="35">
        <v>44630</v>
      </c>
      <c r="B326" s="20">
        <v>-1000</v>
      </c>
      <c r="C326" s="2">
        <f>VLOOKUP($A326,級距!$A:$K,9,FALSE)</f>
        <v>9</v>
      </c>
      <c r="D326" s="2">
        <f>VLOOKUP($A326,級距!A:K,10,FALSE)</f>
        <v>4</v>
      </c>
      <c r="E326" s="2">
        <f>VLOOKUP($A326,級距!A:K,11,FALSE)</f>
        <v>1</v>
      </c>
      <c r="F326" s="2">
        <f t="shared" si="5"/>
        <v>1</v>
      </c>
    </row>
    <row r="327" spans="1:6" x14ac:dyDescent="0.25">
      <c r="A327" s="35">
        <v>44629</v>
      </c>
      <c r="B327" s="20">
        <v>1691</v>
      </c>
      <c r="C327" s="2">
        <f>VLOOKUP($A327,級距!$A:$K,9,FALSE)</f>
        <v>10</v>
      </c>
      <c r="D327" s="2">
        <f>VLOOKUP($A327,級距!A:K,10,FALSE)</f>
        <v>5</v>
      </c>
      <c r="E327" s="2">
        <f>VLOOKUP($A327,級距!A:K,11,FALSE)</f>
        <v>1</v>
      </c>
      <c r="F327" s="2">
        <f t="shared" si="5"/>
        <v>1</v>
      </c>
    </row>
    <row r="328" spans="1:6" x14ac:dyDescent="0.25">
      <c r="A328" s="35">
        <v>44628</v>
      </c>
      <c r="B328" s="20">
        <v>-1000</v>
      </c>
      <c r="C328" s="2">
        <f>VLOOKUP($A328,級距!$A:$K,9,FALSE)</f>
        <v>9</v>
      </c>
      <c r="D328" s="2">
        <f>VLOOKUP($A328,級距!A:K,10,FALSE)</f>
        <v>4</v>
      </c>
      <c r="E328" s="2">
        <f>VLOOKUP($A328,級距!A:K,11,FALSE)</f>
        <v>1</v>
      </c>
      <c r="F328" s="2">
        <f t="shared" si="5"/>
        <v>1</v>
      </c>
    </row>
    <row r="329" spans="1:6" x14ac:dyDescent="0.25">
      <c r="A329" s="35">
        <v>44620</v>
      </c>
      <c r="B329" s="20">
        <v>622</v>
      </c>
      <c r="C329" s="2">
        <f>VLOOKUP($A329,級距!$A:$K,9,FALSE)</f>
        <v>10</v>
      </c>
      <c r="D329" s="2">
        <f>VLOOKUP($A329,級距!A:K,10,FALSE)</f>
        <v>2</v>
      </c>
      <c r="E329" s="2">
        <f>VLOOKUP($A329,級距!A:K,11,FALSE)</f>
        <v>1</v>
      </c>
      <c r="F329" s="2">
        <f t="shared" si="5"/>
        <v>1</v>
      </c>
    </row>
    <row r="330" spans="1:6" x14ac:dyDescent="0.25">
      <c r="A330" s="35">
        <v>44617</v>
      </c>
      <c r="B330" s="20">
        <v>-100</v>
      </c>
      <c r="C330" s="2">
        <f>VLOOKUP($A330,級距!$A:$K,9,FALSE)</f>
        <v>10</v>
      </c>
      <c r="D330" s="2">
        <f>VLOOKUP($A330,級距!A:K,10,FALSE)</f>
        <v>9</v>
      </c>
      <c r="E330" s="2">
        <f>VLOOKUP($A330,級距!A:K,11,FALSE)</f>
        <v>4</v>
      </c>
      <c r="F330" s="2">
        <f t="shared" si="5"/>
        <v>1</v>
      </c>
    </row>
    <row r="331" spans="1:6" x14ac:dyDescent="0.25">
      <c r="A331" s="35">
        <v>44610</v>
      </c>
      <c r="B331" s="20">
        <v>220</v>
      </c>
      <c r="C331" s="2">
        <f>VLOOKUP($A331,級距!$A:$K,9,FALSE)</f>
        <v>5</v>
      </c>
      <c r="D331" s="2">
        <f>VLOOKUP($A331,級距!A:K,10,FALSE)</f>
        <v>7</v>
      </c>
      <c r="E331" s="2">
        <f>VLOOKUP($A331,級距!A:K,11,FALSE)</f>
        <v>3</v>
      </c>
      <c r="F331" s="2">
        <f t="shared" si="5"/>
        <v>1</v>
      </c>
    </row>
    <row r="332" spans="1:6" x14ac:dyDescent="0.25">
      <c r="A332" s="35">
        <v>44609</v>
      </c>
      <c r="B332" s="20">
        <v>-250</v>
      </c>
      <c r="C332" s="2">
        <f>VLOOKUP($A332,級距!$A:$K,9,FALSE)</f>
        <v>10</v>
      </c>
      <c r="D332" s="2">
        <f>VLOOKUP($A332,級距!A:K,10,FALSE)</f>
        <v>1</v>
      </c>
      <c r="E332" s="2">
        <f>VLOOKUP($A332,級距!A:K,11,FALSE)</f>
        <v>1</v>
      </c>
      <c r="F332" s="2">
        <f t="shared" si="5"/>
        <v>1</v>
      </c>
    </row>
    <row r="333" spans="1:6" x14ac:dyDescent="0.25">
      <c r="A333" s="35">
        <v>44608</v>
      </c>
      <c r="B333" s="20">
        <v>-1000</v>
      </c>
      <c r="C333" s="2">
        <f>VLOOKUP($A333,級距!$A:$K,9,FALSE)</f>
        <v>9</v>
      </c>
      <c r="D333" s="2">
        <f>VLOOKUP($A333,級距!A:K,10,FALSE)</f>
        <v>8</v>
      </c>
      <c r="E333" s="2">
        <f>VLOOKUP($A333,級距!A:K,11,FALSE)</f>
        <v>4</v>
      </c>
      <c r="F333" s="2">
        <f t="shared" si="5"/>
        <v>1</v>
      </c>
    </row>
    <row r="334" spans="1:6" x14ac:dyDescent="0.25">
      <c r="A334" s="35">
        <v>44602</v>
      </c>
      <c r="B334" s="20">
        <v>794</v>
      </c>
      <c r="C334" s="2">
        <f>VLOOKUP($A334,級距!$A:$K,9,FALSE)</f>
        <v>8</v>
      </c>
      <c r="D334" s="2">
        <f>VLOOKUP($A334,級距!A:K,10,FALSE)</f>
        <v>5</v>
      </c>
      <c r="E334" s="2">
        <f>VLOOKUP($A334,級距!A:K,11,FALSE)</f>
        <v>1</v>
      </c>
      <c r="F334" s="2">
        <f t="shared" si="5"/>
        <v>1</v>
      </c>
    </row>
    <row r="335" spans="1:6" x14ac:dyDescent="0.25">
      <c r="A335" s="35">
        <v>44601</v>
      </c>
      <c r="B335" s="20">
        <v>105</v>
      </c>
      <c r="C335" s="2">
        <f>VLOOKUP($A335,級距!$A:$K,9,FALSE)</f>
        <v>5</v>
      </c>
      <c r="D335" s="2">
        <f>VLOOKUP($A335,級距!A:K,10,FALSE)</f>
        <v>4</v>
      </c>
      <c r="E335" s="2">
        <f>VLOOKUP($A335,級距!A:K,11,FALSE)</f>
        <v>2</v>
      </c>
      <c r="F335" s="2">
        <f t="shared" si="5"/>
        <v>1</v>
      </c>
    </row>
    <row r="336" spans="1:6" x14ac:dyDescent="0.25">
      <c r="A336" s="35">
        <v>44594</v>
      </c>
      <c r="B336" s="20">
        <v>535</v>
      </c>
      <c r="C336" s="2">
        <f>VLOOKUP($A336,級距!$A:$K,9,FALSE)</f>
        <v>3</v>
      </c>
      <c r="D336" s="2">
        <f>VLOOKUP($A336,級距!A:K,10,FALSE)</f>
        <v>4</v>
      </c>
      <c r="E336" s="2">
        <f>VLOOKUP($A336,級距!A:K,11,FALSE)</f>
        <v>2</v>
      </c>
      <c r="F336" s="2">
        <f t="shared" si="5"/>
        <v>1</v>
      </c>
    </row>
    <row r="337" spans="1:6" x14ac:dyDescent="0.25">
      <c r="A337" s="35">
        <v>44593</v>
      </c>
      <c r="B337" s="20">
        <v>880</v>
      </c>
      <c r="C337" s="2">
        <f>VLOOKUP($A337,級距!$A:$K,9,FALSE)</f>
        <v>8</v>
      </c>
      <c r="D337" s="2">
        <f>VLOOKUP($A337,級距!A:K,10,FALSE)</f>
        <v>3</v>
      </c>
      <c r="E337" s="2">
        <f>VLOOKUP($A337,級距!A:K,11,FALSE)</f>
        <v>1</v>
      </c>
      <c r="F337" s="2">
        <f t="shared" si="5"/>
        <v>1</v>
      </c>
    </row>
    <row r="338" spans="1:6" x14ac:dyDescent="0.25">
      <c r="A338" s="35">
        <v>44592</v>
      </c>
      <c r="B338" s="20">
        <v>-155</v>
      </c>
      <c r="C338" s="2">
        <f>VLOOKUP($A338,級距!$A:$K,9,FALSE)</f>
        <v>5</v>
      </c>
      <c r="D338" s="2">
        <f>VLOOKUP($A338,級距!A:K,10,FALSE)</f>
        <v>8</v>
      </c>
      <c r="E338" s="2">
        <f>VLOOKUP($A338,級距!A:K,11,FALSE)</f>
        <v>3</v>
      </c>
      <c r="F338" s="2">
        <f t="shared" si="5"/>
        <v>1</v>
      </c>
    </row>
    <row r="339" spans="1:6" x14ac:dyDescent="0.25">
      <c r="A339" s="35">
        <v>44589</v>
      </c>
      <c r="B339" s="20">
        <v>-1000</v>
      </c>
      <c r="C339" s="2">
        <f>VLOOKUP($A339,級距!$A:$K,9,FALSE)</f>
        <v>10</v>
      </c>
      <c r="D339" s="2">
        <f>VLOOKUP($A339,級距!A:K,10,FALSE)</f>
        <v>9</v>
      </c>
      <c r="E339" s="2">
        <f>VLOOKUP($A339,級距!A:K,11,FALSE)</f>
        <v>4</v>
      </c>
      <c r="F339" s="2">
        <f t="shared" si="5"/>
        <v>1</v>
      </c>
    </row>
    <row r="340" spans="1:6" x14ac:dyDescent="0.25">
      <c r="A340" s="35">
        <v>44579</v>
      </c>
      <c r="B340" s="20">
        <v>-1000</v>
      </c>
      <c r="C340" s="2">
        <f>VLOOKUP($A340,級距!$A:$K,9,FALSE)</f>
        <v>8</v>
      </c>
      <c r="D340" s="2">
        <f>VLOOKUP($A340,級距!A:K,10,FALSE)</f>
        <v>7</v>
      </c>
      <c r="E340" s="2">
        <f>VLOOKUP($A340,級距!A:K,11,FALSE)</f>
        <v>4</v>
      </c>
      <c r="F340" s="2">
        <f t="shared" si="5"/>
        <v>1</v>
      </c>
    </row>
    <row r="341" spans="1:6" x14ac:dyDescent="0.25">
      <c r="A341" s="35">
        <v>44574</v>
      </c>
      <c r="B341" s="20">
        <v>-25</v>
      </c>
      <c r="C341" s="2">
        <f>VLOOKUP($A341,級距!$A:$K,9,FALSE)</f>
        <v>5</v>
      </c>
      <c r="D341" s="2">
        <f>VLOOKUP($A341,級距!A:K,10,FALSE)</f>
        <v>5</v>
      </c>
      <c r="E341" s="2">
        <f>VLOOKUP($A341,級距!A:K,11,FALSE)</f>
        <v>2</v>
      </c>
      <c r="F341" s="2">
        <f t="shared" si="5"/>
        <v>1</v>
      </c>
    </row>
    <row r="342" spans="1:6" x14ac:dyDescent="0.25">
      <c r="A342" s="35">
        <v>44572</v>
      </c>
      <c r="B342" s="20">
        <v>-35</v>
      </c>
      <c r="C342" s="2">
        <f>VLOOKUP($A342,級距!$A:$K,9,FALSE)</f>
        <v>4</v>
      </c>
      <c r="D342" s="2">
        <f>VLOOKUP($A342,級距!A:K,10,FALSE)</f>
        <v>6</v>
      </c>
      <c r="E342" s="2">
        <f>VLOOKUP($A342,級距!A:K,11,FALSE)</f>
        <v>2</v>
      </c>
      <c r="F342" s="2">
        <f t="shared" si="5"/>
        <v>1</v>
      </c>
    </row>
    <row r="343" spans="1:6" x14ac:dyDescent="0.25">
      <c r="A343" s="35">
        <v>44571</v>
      </c>
      <c r="B343" s="20">
        <v>250</v>
      </c>
      <c r="C343" s="2">
        <f>VLOOKUP($A343,級距!$A:$K,9,FALSE)</f>
        <v>5</v>
      </c>
      <c r="D343" s="2">
        <f>VLOOKUP($A343,級距!A:K,10,FALSE)</f>
        <v>8</v>
      </c>
      <c r="E343" s="2">
        <f>VLOOKUP($A343,級距!A:K,11,FALSE)</f>
        <v>3</v>
      </c>
      <c r="F343" s="2">
        <f t="shared" si="5"/>
        <v>1</v>
      </c>
    </row>
    <row r="344" spans="1:6" x14ac:dyDescent="0.25">
      <c r="A344" s="35">
        <v>44568</v>
      </c>
      <c r="B344" s="20">
        <v>400</v>
      </c>
      <c r="C344" s="2">
        <f>VLOOKUP($A344,級距!$A:$K,9,FALSE)</f>
        <v>6</v>
      </c>
      <c r="D344" s="2">
        <f>VLOOKUP($A344,級距!A:K,10,FALSE)</f>
        <v>4</v>
      </c>
      <c r="E344" s="2">
        <f>VLOOKUP($A344,級距!A:K,11,FALSE)</f>
        <v>1</v>
      </c>
      <c r="F344" s="2">
        <f t="shared" si="5"/>
        <v>1</v>
      </c>
    </row>
    <row r="345" spans="1:6" x14ac:dyDescent="0.25">
      <c r="A345" s="35">
        <v>44566</v>
      </c>
      <c r="B345" s="20">
        <v>700</v>
      </c>
      <c r="C345" s="2">
        <f>VLOOKUP($A345,級距!$A:$K,9,FALSE)</f>
        <v>5</v>
      </c>
      <c r="D345" s="2">
        <f>VLOOKUP($A345,級距!A:K,10,FALSE)</f>
        <v>1</v>
      </c>
      <c r="E345" s="2">
        <f>VLOOKUP($A345,級距!A:K,11,FALSE)</f>
        <v>2</v>
      </c>
      <c r="F345" s="2">
        <f t="shared" si="5"/>
        <v>1</v>
      </c>
    </row>
    <row r="346" spans="1:6" x14ac:dyDescent="0.25">
      <c r="A346" s="35">
        <v>44565</v>
      </c>
      <c r="B346" s="20">
        <v>601</v>
      </c>
      <c r="C346" s="2">
        <f>VLOOKUP($A346,級距!$A:$K,9,FALSE)</f>
        <v>7</v>
      </c>
      <c r="D346" s="2">
        <f>VLOOKUP($A346,級距!A:K,10,FALSE)</f>
        <v>2</v>
      </c>
      <c r="E346" s="2">
        <f>VLOOKUP($A346,級距!A:K,11,FALSE)</f>
        <v>1</v>
      </c>
      <c r="F346" s="2">
        <f t="shared" si="5"/>
        <v>1</v>
      </c>
    </row>
    <row r="347" spans="1:6" x14ac:dyDescent="0.25">
      <c r="A347" s="35">
        <v>44564</v>
      </c>
      <c r="B347" s="20">
        <v>735</v>
      </c>
      <c r="C347" s="2">
        <f>VLOOKUP($A347,級距!$A:$K,9,FALSE)</f>
        <v>7</v>
      </c>
      <c r="D347" s="2">
        <f>VLOOKUP($A347,級距!A:K,10,FALSE)</f>
        <v>10</v>
      </c>
      <c r="E347" s="2">
        <f>VLOOKUP($A347,級距!A:K,11,FALSE)</f>
        <v>4</v>
      </c>
      <c r="F347" s="2">
        <f t="shared" si="5"/>
        <v>1</v>
      </c>
    </row>
    <row r="348" spans="1:6" x14ac:dyDescent="0.25">
      <c r="A348" s="35">
        <v>44561</v>
      </c>
      <c r="B348" s="20">
        <v>435</v>
      </c>
      <c r="C348" s="2">
        <f>VLOOKUP($A348,級距!$A:$K,9,FALSE)</f>
        <v>8</v>
      </c>
      <c r="D348" s="2">
        <f>VLOOKUP($A348,級距!A:K,10,FALSE)</f>
        <v>10</v>
      </c>
      <c r="E348" s="2">
        <f>VLOOKUP($A348,級距!A:K,11,FALSE)</f>
        <v>4</v>
      </c>
      <c r="F348" s="2">
        <f t="shared" si="5"/>
        <v>1</v>
      </c>
    </row>
    <row r="349" spans="1:6" x14ac:dyDescent="0.25">
      <c r="A349" s="35">
        <v>44560</v>
      </c>
      <c r="B349" s="20">
        <v>-205</v>
      </c>
      <c r="C349" s="2">
        <f>VLOOKUP($A349,級距!$A:$K,9,FALSE)</f>
        <v>5</v>
      </c>
      <c r="D349" s="2">
        <f>VLOOKUP($A349,級距!A:K,10,FALSE)</f>
        <v>5</v>
      </c>
      <c r="E349" s="2">
        <f>VLOOKUP($A349,級距!A:K,11,FALSE)</f>
        <v>2</v>
      </c>
      <c r="F349" s="2">
        <f t="shared" si="5"/>
        <v>1</v>
      </c>
    </row>
    <row r="350" spans="1:6" x14ac:dyDescent="0.25">
      <c r="A350" s="35">
        <v>44558</v>
      </c>
      <c r="B350" s="20">
        <v>430</v>
      </c>
      <c r="C350" s="2">
        <f>VLOOKUP($A350,級距!$A:$K,9,FALSE)</f>
        <v>2</v>
      </c>
      <c r="D350" s="2">
        <f>VLOOKUP($A350,級距!A:K,10,FALSE)</f>
        <v>6</v>
      </c>
      <c r="E350" s="2">
        <f>VLOOKUP($A350,級距!A:K,11,FALSE)</f>
        <v>2</v>
      </c>
      <c r="F350" s="2">
        <f t="shared" si="5"/>
        <v>1</v>
      </c>
    </row>
    <row r="351" spans="1:6" x14ac:dyDescent="0.25">
      <c r="A351" s="35">
        <v>44553</v>
      </c>
      <c r="B351" s="20">
        <v>10</v>
      </c>
      <c r="C351" s="2">
        <f>VLOOKUP($A351,級距!$A:$K,9,FALSE)</f>
        <v>3</v>
      </c>
      <c r="D351" s="2">
        <f>VLOOKUP($A351,級距!A:K,10,FALSE)</f>
        <v>1</v>
      </c>
      <c r="E351" s="2">
        <f>VLOOKUP($A351,級距!A:K,11,FALSE)</f>
        <v>2</v>
      </c>
      <c r="F351" s="2">
        <f t="shared" si="5"/>
        <v>1</v>
      </c>
    </row>
    <row r="352" spans="1:6" x14ac:dyDescent="0.25">
      <c r="A352" s="35">
        <v>44552</v>
      </c>
      <c r="B352" s="20">
        <v>-380</v>
      </c>
      <c r="C352" s="2">
        <f>VLOOKUP($A352,級距!$A:$K,9,FALSE)</f>
        <v>5</v>
      </c>
      <c r="D352" s="2">
        <f>VLOOKUP($A352,級距!A:K,10,FALSE)</f>
        <v>2</v>
      </c>
      <c r="E352" s="2">
        <f>VLOOKUP($A352,級距!A:K,11,FALSE)</f>
        <v>2</v>
      </c>
      <c r="F352" s="2">
        <f t="shared" si="5"/>
        <v>1</v>
      </c>
    </row>
    <row r="353" spans="1:6" x14ac:dyDescent="0.25">
      <c r="A353" s="35">
        <v>44551</v>
      </c>
      <c r="B353" s="20">
        <v>-1000</v>
      </c>
      <c r="C353" s="2">
        <f>VLOOKUP($A353,級距!$A:$K,9,FALSE)</f>
        <v>9</v>
      </c>
      <c r="D353" s="2">
        <f>VLOOKUP($A353,級距!A:K,10,FALSE)</f>
        <v>7</v>
      </c>
      <c r="E353" s="2">
        <f>VLOOKUP($A353,級距!A:K,11,FALSE)</f>
        <v>4</v>
      </c>
      <c r="F353" s="2">
        <f t="shared" si="5"/>
        <v>1</v>
      </c>
    </row>
    <row r="354" spans="1:6" x14ac:dyDescent="0.25">
      <c r="A354" s="35">
        <v>44532</v>
      </c>
      <c r="B354" s="20">
        <v>275</v>
      </c>
      <c r="C354" s="2">
        <f>VLOOKUP($A354,級距!$A:$K,9,FALSE)</f>
        <v>8</v>
      </c>
      <c r="D354" s="2">
        <f>VLOOKUP($A354,級距!A:K,10,FALSE)</f>
        <v>8</v>
      </c>
      <c r="E354" s="2">
        <f>VLOOKUP($A354,級距!A:K,11,FALSE)</f>
        <v>4</v>
      </c>
      <c r="F354" s="2">
        <f t="shared" si="5"/>
        <v>1</v>
      </c>
    </row>
    <row r="355" spans="1:6" x14ac:dyDescent="0.25">
      <c r="A355" s="35">
        <v>44531</v>
      </c>
      <c r="B355" s="20">
        <v>-335</v>
      </c>
      <c r="C355" s="2">
        <f>VLOOKUP($A355,級距!$A:$K,9,FALSE)</f>
        <v>5</v>
      </c>
      <c r="D355" s="2">
        <f>VLOOKUP($A355,級距!A:K,10,FALSE)</f>
        <v>9</v>
      </c>
      <c r="E355" s="2">
        <f>VLOOKUP($A355,級距!A:K,11,FALSE)</f>
        <v>3</v>
      </c>
      <c r="F355" s="2">
        <f t="shared" si="5"/>
        <v>1</v>
      </c>
    </row>
    <row r="356" spans="1:6" x14ac:dyDescent="0.25">
      <c r="A356" s="35">
        <v>44530</v>
      </c>
      <c r="B356" s="20">
        <v>925</v>
      </c>
      <c r="C356" s="2">
        <f>VLOOKUP($A356,級距!$A:$K,9,FALSE)</f>
        <v>10</v>
      </c>
      <c r="D356" s="2">
        <f>VLOOKUP($A356,級距!A:K,10,FALSE)</f>
        <v>4</v>
      </c>
      <c r="E356" s="2">
        <f>VLOOKUP($A356,級距!A:K,11,FALSE)</f>
        <v>1</v>
      </c>
      <c r="F356" s="2">
        <f t="shared" si="5"/>
        <v>1</v>
      </c>
    </row>
    <row r="357" spans="1:6" x14ac:dyDescent="0.25">
      <c r="A357" s="35">
        <v>44524</v>
      </c>
      <c r="B357" s="20">
        <v>-130</v>
      </c>
      <c r="C357" s="2">
        <f>VLOOKUP($A357,級距!$A:$K,9,FALSE)</f>
        <v>5</v>
      </c>
      <c r="D357" s="2">
        <f>VLOOKUP($A357,級距!A:K,10,FALSE)</f>
        <v>4</v>
      </c>
      <c r="E357" s="2">
        <f>VLOOKUP($A357,級距!A:K,11,FALSE)</f>
        <v>2</v>
      </c>
      <c r="F357" s="2">
        <f t="shared" si="5"/>
        <v>1</v>
      </c>
    </row>
    <row r="358" spans="1:6" x14ac:dyDescent="0.25">
      <c r="A358" s="35">
        <v>44515</v>
      </c>
      <c r="B358" s="20">
        <v>-1000</v>
      </c>
      <c r="C358" s="2">
        <f>VLOOKUP($A358,級距!$A:$K,9,FALSE)</f>
        <v>3</v>
      </c>
      <c r="D358" s="2">
        <f>VLOOKUP($A358,級距!A:K,10,FALSE)</f>
        <v>4</v>
      </c>
      <c r="E358" s="2">
        <f>VLOOKUP($A358,級距!A:K,11,FALSE)</f>
        <v>2</v>
      </c>
      <c r="F358" s="2">
        <f t="shared" si="5"/>
        <v>1</v>
      </c>
    </row>
    <row r="359" spans="1:6" x14ac:dyDescent="0.25">
      <c r="A359" s="35">
        <v>44512</v>
      </c>
      <c r="B359" s="20">
        <v>1150</v>
      </c>
      <c r="C359" s="2">
        <f>VLOOKUP($A359,級距!$A:$K,9,FALSE)</f>
        <v>5</v>
      </c>
      <c r="D359" s="2">
        <f>VLOOKUP($A359,級距!A:K,10,FALSE)</f>
        <v>3</v>
      </c>
      <c r="E359" s="2">
        <f>VLOOKUP($A359,級距!A:K,11,FALSE)</f>
        <v>2</v>
      </c>
      <c r="F359" s="2">
        <f t="shared" si="5"/>
        <v>1</v>
      </c>
    </row>
    <row r="360" spans="1:6" x14ac:dyDescent="0.25">
      <c r="A360" s="35">
        <v>44508</v>
      </c>
      <c r="B360" s="20">
        <v>790</v>
      </c>
      <c r="C360" s="2">
        <f>VLOOKUP($A360,級距!$A:$K,9,FALSE)</f>
        <v>7</v>
      </c>
      <c r="D360" s="2">
        <f>VLOOKUP($A360,級距!A:K,10,FALSE)</f>
        <v>3</v>
      </c>
      <c r="E360" s="2">
        <f>VLOOKUP($A360,級距!A:K,11,FALSE)</f>
        <v>1</v>
      </c>
      <c r="F360" s="2">
        <f t="shared" si="5"/>
        <v>1</v>
      </c>
    </row>
    <row r="361" spans="1:6" x14ac:dyDescent="0.25">
      <c r="A361" s="35">
        <v>44503</v>
      </c>
      <c r="B361" s="20">
        <v>-1000</v>
      </c>
      <c r="C361" s="2">
        <f>VLOOKUP($A361,級距!$A:$K,9,FALSE)</f>
        <v>3</v>
      </c>
      <c r="D361" s="2">
        <f>VLOOKUP($A361,級距!A:K,10,FALSE)</f>
        <v>5</v>
      </c>
      <c r="E361" s="2">
        <f>VLOOKUP($A361,級距!A:K,11,FALSE)</f>
        <v>2</v>
      </c>
      <c r="F361" s="2">
        <f t="shared" si="5"/>
        <v>1</v>
      </c>
    </row>
    <row r="362" spans="1:6" x14ac:dyDescent="0.25">
      <c r="A362" s="35">
        <v>44502</v>
      </c>
      <c r="B362" s="20">
        <v>-1000</v>
      </c>
      <c r="C362" s="2">
        <f>VLOOKUP($A362,級距!$A:$K,9,FALSE)</f>
        <v>7</v>
      </c>
      <c r="D362" s="2">
        <f>VLOOKUP($A362,級距!A:K,10,FALSE)</f>
        <v>6</v>
      </c>
      <c r="E362" s="2">
        <f>VLOOKUP($A362,級距!A:K,11,FALSE)</f>
        <v>1</v>
      </c>
      <c r="F362" s="2">
        <f t="shared" si="5"/>
        <v>1</v>
      </c>
    </row>
    <row r="363" spans="1:6" x14ac:dyDescent="0.25">
      <c r="A363" s="35">
        <v>44501</v>
      </c>
      <c r="B363" s="20">
        <v>1630</v>
      </c>
      <c r="C363" s="2">
        <f>VLOOKUP($A363,級距!$A:$K,9,FALSE)</f>
        <v>6</v>
      </c>
      <c r="D363" s="2">
        <f>VLOOKUP($A363,級距!A:K,10,FALSE)</f>
        <v>3</v>
      </c>
      <c r="E363" s="2">
        <f>VLOOKUP($A363,級距!A:K,11,FALSE)</f>
        <v>1</v>
      </c>
      <c r="F363" s="2">
        <f t="shared" si="5"/>
        <v>1</v>
      </c>
    </row>
    <row r="364" spans="1:6" x14ac:dyDescent="0.25">
      <c r="A364" s="35">
        <v>44496</v>
      </c>
      <c r="B364" s="20">
        <v>-135</v>
      </c>
      <c r="C364" s="2">
        <f>VLOOKUP($A364,級距!$A:$K,9,FALSE)</f>
        <v>2</v>
      </c>
      <c r="D364" s="2">
        <f>VLOOKUP($A364,級距!A:K,10,FALSE)</f>
        <v>1</v>
      </c>
      <c r="E364" s="2">
        <f>VLOOKUP($A364,級距!A:K,11,FALSE)</f>
        <v>2</v>
      </c>
      <c r="F364" s="2">
        <f t="shared" si="5"/>
        <v>1</v>
      </c>
    </row>
    <row r="365" spans="1:6" x14ac:dyDescent="0.25">
      <c r="A365" s="35">
        <v>44495</v>
      </c>
      <c r="B365" s="20">
        <v>-1000</v>
      </c>
      <c r="C365" s="2">
        <f>VLOOKUP($A365,級距!$A:$K,9,FALSE)</f>
        <v>7</v>
      </c>
      <c r="D365" s="2">
        <f>VLOOKUP($A365,級距!A:K,10,FALSE)</f>
        <v>2</v>
      </c>
      <c r="E365" s="2">
        <f>VLOOKUP($A365,級距!A:K,11,FALSE)</f>
        <v>1</v>
      </c>
      <c r="F365" s="2">
        <f t="shared" si="5"/>
        <v>1</v>
      </c>
    </row>
    <row r="366" spans="1:6" x14ac:dyDescent="0.25">
      <c r="A366" s="35">
        <v>44487</v>
      </c>
      <c r="B366" s="20">
        <v>140</v>
      </c>
      <c r="C366" s="2">
        <f>VLOOKUP($A366,級距!$A:$K,9,FALSE)</f>
        <v>2</v>
      </c>
      <c r="D366" s="2">
        <f>VLOOKUP($A366,級距!A:K,10,FALSE)</f>
        <v>3</v>
      </c>
      <c r="E366" s="2">
        <f>VLOOKUP($A366,級距!A:K,11,FALSE)</f>
        <v>2</v>
      </c>
      <c r="F366" s="2">
        <f t="shared" si="5"/>
        <v>1</v>
      </c>
    </row>
    <row r="367" spans="1:6" x14ac:dyDescent="0.25">
      <c r="A367" s="35">
        <v>44483</v>
      </c>
      <c r="B367" s="20">
        <v>670</v>
      </c>
      <c r="C367" s="2">
        <f>VLOOKUP($A367,級距!$A:$K,9,FALSE)</f>
        <v>1</v>
      </c>
      <c r="D367" s="2">
        <f>VLOOKUP($A367,級距!A:K,10,FALSE)</f>
        <v>8</v>
      </c>
      <c r="E367" s="2">
        <f>VLOOKUP($A367,級距!A:K,11,FALSE)</f>
        <v>3</v>
      </c>
      <c r="F367" s="2">
        <f t="shared" si="5"/>
        <v>1</v>
      </c>
    </row>
    <row r="368" spans="1:6" x14ac:dyDescent="0.25">
      <c r="A368" s="35">
        <v>44482</v>
      </c>
      <c r="B368" s="20">
        <v>685</v>
      </c>
      <c r="C368" s="2">
        <f>VLOOKUP($A368,級距!$A:$K,9,FALSE)</f>
        <v>4</v>
      </c>
      <c r="D368" s="2">
        <f>VLOOKUP($A368,級距!A:K,10,FALSE)</f>
        <v>6</v>
      </c>
      <c r="E368" s="2">
        <f>VLOOKUP($A368,級距!A:K,11,FALSE)</f>
        <v>2</v>
      </c>
      <c r="F368" s="2">
        <f t="shared" si="5"/>
        <v>1</v>
      </c>
    </row>
    <row r="369" spans="1:6" x14ac:dyDescent="0.25">
      <c r="A369" s="35">
        <v>44476</v>
      </c>
      <c r="B369" s="20">
        <v>928</v>
      </c>
      <c r="C369" s="2">
        <f>VLOOKUP($A369,級距!$A:$K,9,FALSE)</f>
        <v>3</v>
      </c>
      <c r="D369" s="2">
        <f>VLOOKUP($A369,級距!A:K,10,FALSE)</f>
        <v>7</v>
      </c>
      <c r="E369" s="2">
        <f>VLOOKUP($A369,級距!A:K,11,FALSE)</f>
        <v>3</v>
      </c>
      <c r="F369" s="2">
        <f t="shared" si="5"/>
        <v>1</v>
      </c>
    </row>
    <row r="370" spans="1:6" x14ac:dyDescent="0.25">
      <c r="A370" s="35">
        <v>44475</v>
      </c>
      <c r="B370" s="20">
        <v>-1000</v>
      </c>
      <c r="C370" s="2">
        <f>VLOOKUP($A370,級距!$A:$K,9,FALSE)</f>
        <v>5</v>
      </c>
      <c r="D370" s="2">
        <f>VLOOKUP($A370,級距!A:K,10,FALSE)</f>
        <v>3</v>
      </c>
      <c r="E370" s="2">
        <f>VLOOKUP($A370,級距!A:K,11,FALSE)</f>
        <v>2</v>
      </c>
      <c r="F370" s="2">
        <f t="shared" si="5"/>
        <v>1</v>
      </c>
    </row>
    <row r="371" spans="1:6" x14ac:dyDescent="0.25">
      <c r="A371" s="35">
        <v>44473</v>
      </c>
      <c r="B371" s="20">
        <v>980</v>
      </c>
      <c r="C371" s="2">
        <f>VLOOKUP($A371,級距!$A:$K,9,FALSE)</f>
        <v>9</v>
      </c>
      <c r="D371" s="2">
        <f>VLOOKUP($A371,級距!A:K,10,FALSE)</f>
        <v>8</v>
      </c>
      <c r="E371" s="2">
        <f>VLOOKUP($A371,級距!A:K,11,FALSE)</f>
        <v>4</v>
      </c>
      <c r="F371" s="2">
        <f t="shared" si="5"/>
        <v>1</v>
      </c>
    </row>
    <row r="372" spans="1:6" x14ac:dyDescent="0.25">
      <c r="A372" s="35">
        <v>44462</v>
      </c>
      <c r="B372" s="20">
        <v>1107</v>
      </c>
      <c r="C372" s="2">
        <f>VLOOKUP($A372,級距!$A:$K,9,FALSE)</f>
        <v>5</v>
      </c>
      <c r="D372" s="2">
        <f>VLOOKUP($A372,級距!A:K,10,FALSE)</f>
        <v>9</v>
      </c>
      <c r="E372" s="2">
        <f>VLOOKUP($A372,級距!A:K,11,FALSE)</f>
        <v>3</v>
      </c>
      <c r="F372" s="2">
        <f t="shared" si="5"/>
        <v>1</v>
      </c>
    </row>
    <row r="373" spans="1:6" x14ac:dyDescent="0.25">
      <c r="A373" s="35">
        <v>44461</v>
      </c>
      <c r="B373" s="20">
        <v>140</v>
      </c>
      <c r="C373" s="2">
        <f>VLOOKUP($A373,級距!$A:$K,9,FALSE)</f>
        <v>3</v>
      </c>
      <c r="D373" s="2">
        <f>VLOOKUP($A373,級距!A:K,10,FALSE)</f>
        <v>4</v>
      </c>
      <c r="E373" s="2">
        <f>VLOOKUP($A373,級距!A:K,11,FALSE)</f>
        <v>2</v>
      </c>
      <c r="F373" s="2">
        <f t="shared" si="5"/>
        <v>1</v>
      </c>
    </row>
    <row r="374" spans="1:6" x14ac:dyDescent="0.25">
      <c r="A374" s="35">
        <v>44455</v>
      </c>
      <c r="B374" s="20">
        <v>225</v>
      </c>
      <c r="C374" s="2">
        <f>VLOOKUP($A374,級距!$A:$K,9,FALSE)</f>
        <v>2</v>
      </c>
      <c r="D374" s="2">
        <f>VLOOKUP($A374,級距!A:K,10,FALSE)</f>
        <v>1</v>
      </c>
      <c r="E374" s="2">
        <f>VLOOKUP($A374,級距!A:K,11,FALSE)</f>
        <v>2</v>
      </c>
      <c r="F374" s="2">
        <f t="shared" si="5"/>
        <v>1</v>
      </c>
    </row>
    <row r="375" spans="1:6" x14ac:dyDescent="0.25">
      <c r="A375" s="35">
        <v>44454</v>
      </c>
      <c r="B375" s="20">
        <v>1075</v>
      </c>
      <c r="C375" s="2">
        <f>VLOOKUP($A375,級距!$A:$K,9,FALSE)</f>
        <v>3</v>
      </c>
      <c r="D375" s="2">
        <f>VLOOKUP($A375,級距!A:K,10,FALSE)</f>
        <v>8</v>
      </c>
      <c r="E375" s="2">
        <f>VLOOKUP($A375,級距!A:K,11,FALSE)</f>
        <v>3</v>
      </c>
      <c r="F375" s="2">
        <f t="shared" si="5"/>
        <v>1</v>
      </c>
    </row>
    <row r="376" spans="1:6" x14ac:dyDescent="0.25">
      <c r="A376" s="35">
        <v>44453</v>
      </c>
      <c r="B376" s="20">
        <v>-145</v>
      </c>
      <c r="C376" s="2">
        <f>VLOOKUP($A376,級距!$A:$K,9,FALSE)</f>
        <v>1</v>
      </c>
      <c r="D376" s="2">
        <f>VLOOKUP($A376,級距!A:K,10,FALSE)</f>
        <v>6</v>
      </c>
      <c r="E376" s="2">
        <f>VLOOKUP($A376,級距!A:K,11,FALSE)</f>
        <v>2</v>
      </c>
      <c r="F376" s="2">
        <f t="shared" si="5"/>
        <v>1</v>
      </c>
    </row>
    <row r="377" spans="1:6" x14ac:dyDescent="0.25">
      <c r="A377" s="35">
        <v>44441</v>
      </c>
      <c r="B377" s="20">
        <v>735</v>
      </c>
      <c r="C377" s="2">
        <f>VLOOKUP($A377,級距!$A:$K,9,FALSE)</f>
        <v>5</v>
      </c>
      <c r="D377" s="2">
        <f>VLOOKUP($A377,級距!A:K,10,FALSE)</f>
        <v>8</v>
      </c>
      <c r="E377" s="2">
        <f>VLOOKUP($A377,級距!A:K,11,FALSE)</f>
        <v>3</v>
      </c>
      <c r="F377" s="2">
        <f t="shared" si="5"/>
        <v>1</v>
      </c>
    </row>
    <row r="378" spans="1:6" x14ac:dyDescent="0.25">
      <c r="A378" s="35">
        <v>44439</v>
      </c>
      <c r="B378" s="20">
        <v>360</v>
      </c>
      <c r="C378" s="2">
        <f>VLOOKUP($A378,級距!$A:$K,9,FALSE)</f>
        <v>3</v>
      </c>
      <c r="D378" s="2">
        <f>VLOOKUP($A378,級距!A:K,10,FALSE)</f>
        <v>6</v>
      </c>
      <c r="E378" s="2">
        <f>VLOOKUP($A378,級距!A:K,11,FALSE)</f>
        <v>2</v>
      </c>
      <c r="F378" s="2">
        <f t="shared" si="5"/>
        <v>1</v>
      </c>
    </row>
    <row r="379" spans="1:6" x14ac:dyDescent="0.25">
      <c r="A379" s="35">
        <v>44435</v>
      </c>
      <c r="B379" s="20">
        <v>435</v>
      </c>
      <c r="C379" s="2">
        <f>VLOOKUP($A379,級距!$A:$K,9,FALSE)</f>
        <v>5</v>
      </c>
      <c r="D379" s="2">
        <f>VLOOKUP($A379,級距!A:K,10,FALSE)</f>
        <v>2</v>
      </c>
      <c r="E379" s="2">
        <f>VLOOKUP($A379,級距!A:K,11,FALSE)</f>
        <v>2</v>
      </c>
      <c r="F379" s="2">
        <f t="shared" si="5"/>
        <v>1</v>
      </c>
    </row>
    <row r="380" spans="1:6" x14ac:dyDescent="0.25">
      <c r="A380" s="35">
        <v>44434</v>
      </c>
      <c r="B380" s="20">
        <v>-225</v>
      </c>
      <c r="C380" s="2">
        <f>VLOOKUP($A380,級距!$A:$K,9,FALSE)</f>
        <v>2</v>
      </c>
      <c r="D380" s="2">
        <f>VLOOKUP($A380,級距!A:K,10,FALSE)</f>
        <v>8</v>
      </c>
      <c r="E380" s="2">
        <f>VLOOKUP($A380,級距!A:K,11,FALSE)</f>
        <v>3</v>
      </c>
      <c r="F380" s="2">
        <f t="shared" si="5"/>
        <v>1</v>
      </c>
    </row>
    <row r="381" spans="1:6" x14ac:dyDescent="0.25">
      <c r="A381" s="35">
        <v>44433</v>
      </c>
      <c r="B381" s="20">
        <v>195</v>
      </c>
      <c r="C381" s="2">
        <f>VLOOKUP($A381,級距!$A:$K,9,FALSE)</f>
        <v>1</v>
      </c>
      <c r="D381" s="2">
        <f>VLOOKUP($A381,級距!A:K,10,FALSE)</f>
        <v>4</v>
      </c>
      <c r="E381" s="2">
        <f>VLOOKUP($A381,級距!A:K,11,FALSE)</f>
        <v>2</v>
      </c>
      <c r="F381" s="2">
        <f t="shared" si="5"/>
        <v>1</v>
      </c>
    </row>
    <row r="382" spans="1:6" x14ac:dyDescent="0.25">
      <c r="A382" s="35">
        <v>44432</v>
      </c>
      <c r="B382" s="20">
        <v>840</v>
      </c>
      <c r="C382" s="2">
        <f>VLOOKUP($A382,級距!$A:$K,9,FALSE)</f>
        <v>2</v>
      </c>
      <c r="D382" s="2">
        <f>VLOOKUP($A382,級距!A:K,10,FALSE)</f>
        <v>4</v>
      </c>
      <c r="E382" s="2">
        <f>VLOOKUP($A382,級距!A:K,11,FALSE)</f>
        <v>2</v>
      </c>
      <c r="F382" s="2">
        <f t="shared" si="5"/>
        <v>1</v>
      </c>
    </row>
    <row r="383" spans="1:6" x14ac:dyDescent="0.25">
      <c r="A383" s="35">
        <v>44431</v>
      </c>
      <c r="B383" s="20">
        <v>-1000</v>
      </c>
      <c r="C383" s="2">
        <f>VLOOKUP($A383,級距!$A:$K,9,FALSE)</f>
        <v>9</v>
      </c>
      <c r="D383" s="2">
        <f>VLOOKUP($A383,級距!A:K,10,FALSE)</f>
        <v>7</v>
      </c>
      <c r="E383" s="2">
        <f>VLOOKUP($A383,級距!A:K,11,FALSE)</f>
        <v>4</v>
      </c>
      <c r="F383" s="2">
        <f t="shared" si="5"/>
        <v>1</v>
      </c>
    </row>
    <row r="384" spans="1:6" x14ac:dyDescent="0.25">
      <c r="A384" s="35">
        <v>44426</v>
      </c>
      <c r="B384" s="20">
        <v>-1000</v>
      </c>
      <c r="C384" s="2">
        <f>VLOOKUP($A384,級距!$A:$K,9,FALSE)</f>
        <v>1</v>
      </c>
      <c r="D384" s="2">
        <f>VLOOKUP($A384,級距!A:K,10,FALSE)</f>
        <v>2</v>
      </c>
      <c r="E384" s="2">
        <f>VLOOKUP($A384,級距!A:K,11,FALSE)</f>
        <v>2</v>
      </c>
      <c r="F384" s="2">
        <f t="shared" si="5"/>
        <v>1</v>
      </c>
    </row>
    <row r="385" spans="1:6" x14ac:dyDescent="0.25">
      <c r="A385" s="35">
        <v>44425</v>
      </c>
      <c r="B385" s="20">
        <v>-190</v>
      </c>
      <c r="C385" s="2">
        <f>VLOOKUP($A385,級距!$A:$K,9,FALSE)</f>
        <v>1</v>
      </c>
      <c r="D385" s="2">
        <f>VLOOKUP($A385,級距!A:K,10,FALSE)</f>
        <v>5</v>
      </c>
      <c r="E385" s="2">
        <f>VLOOKUP($A385,級距!A:K,11,FALSE)</f>
        <v>2</v>
      </c>
      <c r="F385" s="2">
        <f t="shared" si="5"/>
        <v>1</v>
      </c>
    </row>
    <row r="386" spans="1:6" x14ac:dyDescent="0.25">
      <c r="A386" s="35">
        <v>44424</v>
      </c>
      <c r="B386" s="20">
        <v>275</v>
      </c>
      <c r="C386" s="2">
        <f>VLOOKUP($A386,級距!$A:$K,9,FALSE)</f>
        <v>5</v>
      </c>
      <c r="D386" s="2">
        <f>VLOOKUP($A386,級距!A:K,10,FALSE)</f>
        <v>6</v>
      </c>
      <c r="E386" s="2">
        <f>VLOOKUP($A386,級距!A:K,11,FALSE)</f>
        <v>2</v>
      </c>
      <c r="F386" s="2">
        <f t="shared" si="5"/>
        <v>1</v>
      </c>
    </row>
    <row r="387" spans="1:6" x14ac:dyDescent="0.25">
      <c r="A387" s="35">
        <v>44421</v>
      </c>
      <c r="B387" s="20">
        <v>355</v>
      </c>
      <c r="C387" s="2">
        <f>VLOOKUP($A387,級距!$A:$K,9,FALSE)</f>
        <v>4</v>
      </c>
      <c r="D387" s="2">
        <f>VLOOKUP($A387,級距!A:K,10,FALSE)</f>
        <v>10</v>
      </c>
      <c r="E387" s="2">
        <f>VLOOKUP($A387,級距!A:K,11,FALSE)</f>
        <v>3</v>
      </c>
      <c r="F387" s="2">
        <f t="shared" ref="F387:F450" si="6">IF(B387&lt;&gt;0,1,0)</f>
        <v>1</v>
      </c>
    </row>
    <row r="388" spans="1:6" x14ac:dyDescent="0.25">
      <c r="A388" s="35">
        <v>44420</v>
      </c>
      <c r="B388" s="20">
        <v>275</v>
      </c>
      <c r="C388" s="2">
        <f>VLOOKUP($A388,級距!$A:$K,9,FALSE)</f>
        <v>1</v>
      </c>
      <c r="D388" s="2">
        <f>VLOOKUP($A388,級距!A:K,10,FALSE)</f>
        <v>5</v>
      </c>
      <c r="E388" s="2">
        <f>VLOOKUP($A388,級距!A:K,11,FALSE)</f>
        <v>2</v>
      </c>
      <c r="F388" s="2">
        <f t="shared" si="6"/>
        <v>1</v>
      </c>
    </row>
    <row r="389" spans="1:6" x14ac:dyDescent="0.25">
      <c r="A389" s="35">
        <v>44418</v>
      </c>
      <c r="B389" s="20">
        <v>-685</v>
      </c>
      <c r="C389" s="2">
        <f>VLOOKUP($A389,級距!$A:$K,9,FALSE)</f>
        <v>5</v>
      </c>
      <c r="D389" s="2">
        <f>VLOOKUP($A389,級距!A:K,10,FALSE)</f>
        <v>8</v>
      </c>
      <c r="E389" s="2">
        <f>VLOOKUP($A389,級距!A:K,11,FALSE)</f>
        <v>3</v>
      </c>
      <c r="F389" s="2">
        <f t="shared" si="6"/>
        <v>1</v>
      </c>
    </row>
    <row r="390" spans="1:6" x14ac:dyDescent="0.25">
      <c r="A390" s="35">
        <v>44417</v>
      </c>
      <c r="B390" s="20">
        <v>-1000</v>
      </c>
      <c r="C390" s="2">
        <f>VLOOKUP($A390,級距!$A:$K,9,FALSE)</f>
        <v>2</v>
      </c>
      <c r="D390" s="2">
        <f>VLOOKUP($A390,級距!A:K,10,FALSE)</f>
        <v>4</v>
      </c>
      <c r="E390" s="2">
        <f>VLOOKUP($A390,級距!A:K,11,FALSE)</f>
        <v>2</v>
      </c>
      <c r="F390" s="2">
        <f t="shared" si="6"/>
        <v>1</v>
      </c>
    </row>
    <row r="391" spans="1:6" x14ac:dyDescent="0.25">
      <c r="A391" s="35">
        <v>44414</v>
      </c>
      <c r="B391" s="20">
        <v>-620</v>
      </c>
      <c r="C391" s="2">
        <f>VLOOKUP($A391,級距!$A:$K,9,FALSE)</f>
        <v>4</v>
      </c>
      <c r="D391" s="2">
        <f>VLOOKUP($A391,級距!A:K,10,FALSE)</f>
        <v>4</v>
      </c>
      <c r="E391" s="2">
        <f>VLOOKUP($A391,級距!A:K,11,FALSE)</f>
        <v>2</v>
      </c>
      <c r="F391" s="2">
        <f t="shared" si="6"/>
        <v>1</v>
      </c>
    </row>
    <row r="392" spans="1:6" x14ac:dyDescent="0.25">
      <c r="A392" s="35">
        <v>44413</v>
      </c>
      <c r="B392" s="20">
        <v>447</v>
      </c>
      <c r="C392" s="2">
        <f>VLOOKUP($A392,級距!$A:$K,9,FALSE)</f>
        <v>3</v>
      </c>
      <c r="D392" s="2">
        <f>VLOOKUP($A392,級距!A:K,10,FALSE)</f>
        <v>7</v>
      </c>
      <c r="E392" s="2">
        <f>VLOOKUP($A392,級距!A:K,11,FALSE)</f>
        <v>3</v>
      </c>
      <c r="F392" s="2">
        <f t="shared" si="6"/>
        <v>1</v>
      </c>
    </row>
    <row r="393" spans="1:6" x14ac:dyDescent="0.25">
      <c r="A393" s="35">
        <v>44410</v>
      </c>
      <c r="B393" s="20">
        <v>200</v>
      </c>
      <c r="C393" s="2">
        <f>VLOOKUP($A393,級距!$A:$K,9,FALSE)</f>
        <v>1</v>
      </c>
      <c r="D393" s="2">
        <f>VLOOKUP($A393,級距!A:K,10,FALSE)</f>
        <v>4</v>
      </c>
      <c r="E393" s="2">
        <f>VLOOKUP($A393,級距!A:K,11,FALSE)</f>
        <v>2</v>
      </c>
      <c r="F393" s="2">
        <f t="shared" si="6"/>
        <v>1</v>
      </c>
    </row>
    <row r="394" spans="1:6" x14ac:dyDescent="0.25">
      <c r="A394" s="35">
        <v>44406</v>
      </c>
      <c r="B394" s="20">
        <v>225</v>
      </c>
      <c r="C394" s="2">
        <f>VLOOKUP($A394,級距!$A:$K,9,FALSE)</f>
        <v>2</v>
      </c>
      <c r="D394" s="2">
        <f>VLOOKUP($A394,級距!A:K,10,FALSE)</f>
        <v>10</v>
      </c>
      <c r="E394" s="2">
        <f>VLOOKUP($A394,級距!A:K,11,FALSE)</f>
        <v>3</v>
      </c>
      <c r="F394" s="2">
        <f t="shared" si="6"/>
        <v>1</v>
      </c>
    </row>
    <row r="395" spans="1:6" x14ac:dyDescent="0.25">
      <c r="A395" s="35">
        <v>44404</v>
      </c>
      <c r="B395" s="20">
        <v>-1000</v>
      </c>
      <c r="C395" s="2">
        <f>VLOOKUP($A395,級距!$A:$K,9,FALSE)</f>
        <v>1</v>
      </c>
      <c r="D395" s="2">
        <f>VLOOKUP($A395,級距!A:K,10,FALSE)</f>
        <v>1</v>
      </c>
      <c r="E395" s="2">
        <f>VLOOKUP($A395,級距!A:K,11,FALSE)</f>
        <v>2</v>
      </c>
      <c r="F395" s="2">
        <f t="shared" si="6"/>
        <v>1</v>
      </c>
    </row>
    <row r="396" spans="1:6" x14ac:dyDescent="0.25">
      <c r="A396" s="35">
        <v>44400</v>
      </c>
      <c r="B396" s="20">
        <v>510</v>
      </c>
      <c r="C396" s="2">
        <f>VLOOKUP($A396,級距!$A:$K,9,FALSE)</f>
        <v>5</v>
      </c>
      <c r="D396" s="2">
        <f>VLOOKUP($A396,級距!A:K,10,FALSE)</f>
        <v>2</v>
      </c>
      <c r="E396" s="2">
        <f>VLOOKUP($A396,級距!A:K,11,FALSE)</f>
        <v>2</v>
      </c>
      <c r="F396" s="2">
        <f t="shared" si="6"/>
        <v>1</v>
      </c>
    </row>
    <row r="397" spans="1:6" x14ac:dyDescent="0.25">
      <c r="A397" s="35">
        <v>44399</v>
      </c>
      <c r="B397" s="20">
        <v>-80</v>
      </c>
      <c r="C397" s="2">
        <f>VLOOKUP($A397,級距!$A:$K,9,FALSE)</f>
        <v>5</v>
      </c>
      <c r="D397" s="2">
        <f>VLOOKUP($A397,級距!A:K,10,FALSE)</f>
        <v>8</v>
      </c>
      <c r="E397" s="2">
        <f>VLOOKUP($A397,級距!A:K,11,FALSE)</f>
        <v>3</v>
      </c>
      <c r="F397" s="2">
        <f t="shared" si="6"/>
        <v>1</v>
      </c>
    </row>
    <row r="398" spans="1:6" x14ac:dyDescent="0.25">
      <c r="A398" s="35">
        <v>44393</v>
      </c>
      <c r="B398" s="20">
        <v>-515</v>
      </c>
      <c r="C398" s="2">
        <f>VLOOKUP($A398,級距!$A:$K,9,FALSE)</f>
        <v>2</v>
      </c>
      <c r="D398" s="2">
        <f>VLOOKUP($A398,級距!A:K,10,FALSE)</f>
        <v>4</v>
      </c>
      <c r="E398" s="2">
        <f>VLOOKUP($A398,級距!A:K,11,FALSE)</f>
        <v>2</v>
      </c>
      <c r="F398" s="2">
        <f t="shared" si="6"/>
        <v>1</v>
      </c>
    </row>
    <row r="399" spans="1:6" x14ac:dyDescent="0.25">
      <c r="A399" s="35">
        <v>44392</v>
      </c>
      <c r="B399" s="20">
        <v>622</v>
      </c>
      <c r="C399" s="2">
        <f>VLOOKUP($A399,級距!$A:$K,9,FALSE)</f>
        <v>5</v>
      </c>
      <c r="D399" s="2">
        <f>VLOOKUP($A399,級距!A:K,10,FALSE)</f>
        <v>7</v>
      </c>
      <c r="E399" s="2">
        <f>VLOOKUP($A399,級距!A:K,11,FALSE)</f>
        <v>3</v>
      </c>
      <c r="F399" s="2">
        <f t="shared" si="6"/>
        <v>1</v>
      </c>
    </row>
    <row r="400" spans="1:6" x14ac:dyDescent="0.25">
      <c r="A400" s="35">
        <v>44391</v>
      </c>
      <c r="B400" s="20">
        <v>190</v>
      </c>
      <c r="C400" s="2">
        <f>VLOOKUP($A400,級距!$A:$K,9,FALSE)</f>
        <v>4</v>
      </c>
      <c r="D400" s="2">
        <f>VLOOKUP($A400,級距!A:K,10,FALSE)</f>
        <v>6</v>
      </c>
      <c r="E400" s="2">
        <f>VLOOKUP($A400,級距!A:K,11,FALSE)</f>
        <v>2</v>
      </c>
      <c r="F400" s="2">
        <f t="shared" si="6"/>
        <v>1</v>
      </c>
    </row>
    <row r="401" spans="1:6" x14ac:dyDescent="0.25">
      <c r="A401" s="35">
        <v>44390</v>
      </c>
      <c r="B401" s="20">
        <v>360</v>
      </c>
      <c r="C401" s="2">
        <f>VLOOKUP($A401,級距!$A:$K,9,FALSE)</f>
        <v>1</v>
      </c>
      <c r="D401" s="2">
        <f>VLOOKUP($A401,級距!A:K,10,FALSE)</f>
        <v>6</v>
      </c>
      <c r="E401" s="2">
        <f>VLOOKUP($A401,級距!A:K,11,FALSE)</f>
        <v>2</v>
      </c>
      <c r="F401" s="2">
        <f t="shared" si="6"/>
        <v>1</v>
      </c>
    </row>
    <row r="402" spans="1:6" x14ac:dyDescent="0.25">
      <c r="A402" s="35">
        <v>44385</v>
      </c>
      <c r="B402" s="20">
        <v>-1000</v>
      </c>
      <c r="C402" s="2">
        <f>VLOOKUP($A402,級距!$A:$K,9,FALSE)</f>
        <v>3</v>
      </c>
      <c r="D402" s="2">
        <f>VLOOKUP($A402,級距!A:K,10,FALSE)</f>
        <v>2</v>
      </c>
      <c r="E402" s="2">
        <f>VLOOKUP($A402,級距!A:K,11,FALSE)</f>
        <v>2</v>
      </c>
      <c r="F402" s="2">
        <f t="shared" si="6"/>
        <v>1</v>
      </c>
    </row>
    <row r="403" spans="1:6" x14ac:dyDescent="0.25">
      <c r="A403" s="35">
        <v>44384</v>
      </c>
      <c r="B403" s="20">
        <v>185</v>
      </c>
      <c r="C403" s="2">
        <f>VLOOKUP($A403,級距!$A:$K,9,FALSE)</f>
        <v>2</v>
      </c>
      <c r="D403" s="2">
        <f>VLOOKUP($A403,級距!A:K,10,FALSE)</f>
        <v>5</v>
      </c>
      <c r="E403" s="2">
        <f>VLOOKUP($A403,級距!A:K,11,FALSE)</f>
        <v>2</v>
      </c>
      <c r="F403" s="2">
        <f t="shared" si="6"/>
        <v>1</v>
      </c>
    </row>
    <row r="404" spans="1:6" x14ac:dyDescent="0.25">
      <c r="A404" s="35">
        <v>44383</v>
      </c>
      <c r="B404" s="20">
        <v>365</v>
      </c>
      <c r="C404" s="2">
        <f>VLOOKUP($A404,級距!$A:$K,9,FALSE)</f>
        <v>4</v>
      </c>
      <c r="D404" s="2">
        <f>VLOOKUP($A404,級距!A:K,10,FALSE)</f>
        <v>10</v>
      </c>
      <c r="E404" s="2">
        <f>VLOOKUP($A404,級距!A:K,11,FALSE)</f>
        <v>3</v>
      </c>
      <c r="F404" s="2">
        <f t="shared" si="6"/>
        <v>1</v>
      </c>
    </row>
    <row r="405" spans="1:6" x14ac:dyDescent="0.25">
      <c r="A405" s="35">
        <v>44375</v>
      </c>
      <c r="B405" s="20">
        <v>-735</v>
      </c>
      <c r="C405" s="2">
        <f>VLOOKUP($A405,級距!$A:$K,9,FALSE)</f>
        <v>4</v>
      </c>
      <c r="D405" s="2">
        <f>VLOOKUP($A405,級距!A:K,10,FALSE)</f>
        <v>10</v>
      </c>
      <c r="E405" s="2">
        <f>VLOOKUP($A405,級距!A:K,11,FALSE)</f>
        <v>3</v>
      </c>
      <c r="F405" s="2">
        <f t="shared" si="6"/>
        <v>1</v>
      </c>
    </row>
    <row r="406" spans="1:6" x14ac:dyDescent="0.25">
      <c r="A406" s="35">
        <v>44372</v>
      </c>
      <c r="B406" s="20">
        <v>195</v>
      </c>
      <c r="C406" s="2">
        <f>VLOOKUP($A406,級距!$A:$K,9,FALSE)</f>
        <v>3</v>
      </c>
      <c r="D406" s="2">
        <f>VLOOKUP($A406,級距!A:K,10,FALSE)</f>
        <v>3</v>
      </c>
      <c r="E406" s="2">
        <f>VLOOKUP($A406,級距!A:K,11,FALSE)</f>
        <v>2</v>
      </c>
      <c r="F406" s="2">
        <f t="shared" si="6"/>
        <v>1</v>
      </c>
    </row>
    <row r="407" spans="1:6" x14ac:dyDescent="0.25">
      <c r="A407" s="35">
        <v>44371</v>
      </c>
      <c r="B407" s="20">
        <v>520</v>
      </c>
      <c r="C407" s="2">
        <f>VLOOKUP($A407,級距!$A:$K,9,FALSE)</f>
        <v>2</v>
      </c>
      <c r="D407" s="2">
        <f>VLOOKUP($A407,級距!A:K,10,FALSE)</f>
        <v>4</v>
      </c>
      <c r="E407" s="2">
        <f>VLOOKUP($A407,級距!A:K,11,FALSE)</f>
        <v>2</v>
      </c>
      <c r="F407" s="2">
        <f t="shared" si="6"/>
        <v>1</v>
      </c>
    </row>
    <row r="408" spans="1:6" x14ac:dyDescent="0.25">
      <c r="A408" s="35">
        <v>44358</v>
      </c>
      <c r="B408" s="20">
        <v>-85</v>
      </c>
      <c r="C408" s="2">
        <f>VLOOKUP($A408,級距!$A:$K,9,FALSE)</f>
        <v>2</v>
      </c>
      <c r="D408" s="2">
        <f>VLOOKUP($A408,級距!A:K,10,FALSE)</f>
        <v>6</v>
      </c>
      <c r="E408" s="2">
        <f>VLOOKUP($A408,級距!A:K,11,FALSE)</f>
        <v>2</v>
      </c>
      <c r="F408" s="2">
        <f t="shared" si="6"/>
        <v>1</v>
      </c>
    </row>
    <row r="409" spans="1:6" x14ac:dyDescent="0.25">
      <c r="A409" s="35">
        <v>44356</v>
      </c>
      <c r="B409" s="20">
        <v>-1000</v>
      </c>
      <c r="C409" s="2">
        <f>VLOOKUP($A409,級距!$A:$K,9,FALSE)</f>
        <v>3</v>
      </c>
      <c r="D409" s="2">
        <f>VLOOKUP($A409,級距!A:K,10,FALSE)</f>
        <v>5</v>
      </c>
      <c r="E409" s="2">
        <f>VLOOKUP($A409,級距!A:K,11,FALSE)</f>
        <v>2</v>
      </c>
      <c r="F409" s="2">
        <f t="shared" si="6"/>
        <v>1</v>
      </c>
    </row>
    <row r="410" spans="1:6" x14ac:dyDescent="0.25">
      <c r="A410" s="35">
        <v>44354</v>
      </c>
      <c r="B410" s="20">
        <v>400</v>
      </c>
      <c r="C410" s="2">
        <f>VLOOKUP($A410,級距!$A:$K,9,FALSE)</f>
        <v>2</v>
      </c>
      <c r="D410" s="2">
        <f>VLOOKUP($A410,級距!A:K,10,FALSE)</f>
        <v>2</v>
      </c>
      <c r="E410" s="2">
        <f>VLOOKUP($A410,級距!A:K,11,FALSE)</f>
        <v>2</v>
      </c>
      <c r="F410" s="2">
        <f t="shared" si="6"/>
        <v>1</v>
      </c>
    </row>
    <row r="411" spans="1:6" x14ac:dyDescent="0.25">
      <c r="A411" s="35">
        <v>44348</v>
      </c>
      <c r="B411" s="20">
        <v>-245</v>
      </c>
      <c r="C411" s="2">
        <f>VLOOKUP($A411,級距!$A:$K,9,FALSE)</f>
        <v>5</v>
      </c>
      <c r="D411" s="2">
        <f>VLOOKUP($A411,級距!A:K,10,FALSE)</f>
        <v>5</v>
      </c>
      <c r="E411" s="2">
        <f>VLOOKUP($A411,級距!A:K,11,FALSE)</f>
        <v>2</v>
      </c>
      <c r="F411" s="2">
        <f t="shared" si="6"/>
        <v>1</v>
      </c>
    </row>
    <row r="412" spans="1:6" x14ac:dyDescent="0.25">
      <c r="A412" s="35">
        <v>44347</v>
      </c>
      <c r="B412" s="20">
        <v>290</v>
      </c>
      <c r="C412" s="2">
        <f>VLOOKUP($A412,級距!$A:$K,9,FALSE)</f>
        <v>8</v>
      </c>
      <c r="D412" s="2">
        <f>VLOOKUP($A412,級距!A:K,10,FALSE)</f>
        <v>7</v>
      </c>
      <c r="E412" s="2">
        <f>VLOOKUP($A412,級距!A:K,11,FALSE)</f>
        <v>4</v>
      </c>
      <c r="F412" s="2">
        <f t="shared" si="6"/>
        <v>1</v>
      </c>
    </row>
    <row r="413" spans="1:6" x14ac:dyDescent="0.25">
      <c r="A413" s="35">
        <v>44343</v>
      </c>
      <c r="B413" s="20">
        <v>484</v>
      </c>
      <c r="C413" s="2">
        <f>VLOOKUP($A413,級距!$A:$K,9,FALSE)</f>
        <v>2</v>
      </c>
      <c r="D413" s="2">
        <f>VLOOKUP($A413,級距!A:K,10,FALSE)</f>
        <v>1</v>
      </c>
      <c r="E413" s="2">
        <f>VLOOKUP($A413,級距!A:K,11,FALSE)</f>
        <v>2</v>
      </c>
      <c r="F413" s="2">
        <f t="shared" si="6"/>
        <v>1</v>
      </c>
    </row>
    <row r="414" spans="1:6" x14ac:dyDescent="0.25">
      <c r="A414" s="35">
        <v>44342</v>
      </c>
      <c r="B414" s="20">
        <v>566</v>
      </c>
      <c r="C414" s="2">
        <f>VLOOKUP($A414,級距!$A:$K,9,FALSE)</f>
        <v>5</v>
      </c>
      <c r="D414" s="2">
        <f>VLOOKUP($A414,級距!A:K,10,FALSE)</f>
        <v>4</v>
      </c>
      <c r="E414" s="2">
        <f>VLOOKUP($A414,級距!A:K,11,FALSE)</f>
        <v>2</v>
      </c>
      <c r="F414" s="2">
        <f t="shared" si="6"/>
        <v>1</v>
      </c>
    </row>
    <row r="415" spans="1:6" x14ac:dyDescent="0.25">
      <c r="A415" s="35">
        <v>44340</v>
      </c>
      <c r="B415" s="20">
        <v>-165</v>
      </c>
      <c r="C415" s="2">
        <f>VLOOKUP($A415,級距!$A:$K,9,FALSE)</f>
        <v>5</v>
      </c>
      <c r="D415" s="2">
        <f>VLOOKUP($A415,級距!A:K,10,FALSE)</f>
        <v>3</v>
      </c>
      <c r="E415" s="2">
        <f>VLOOKUP($A415,級距!A:K,11,FALSE)</f>
        <v>2</v>
      </c>
      <c r="F415" s="2">
        <f t="shared" si="6"/>
        <v>1</v>
      </c>
    </row>
    <row r="416" spans="1:6" x14ac:dyDescent="0.25">
      <c r="A416" s="35">
        <v>44337</v>
      </c>
      <c r="B416" s="20">
        <v>916</v>
      </c>
      <c r="C416" s="2">
        <f>VLOOKUP($A416,級距!$A:$K,9,FALSE)</f>
        <v>9</v>
      </c>
      <c r="D416" s="2">
        <f>VLOOKUP($A416,級距!A:K,10,FALSE)</f>
        <v>8</v>
      </c>
      <c r="E416" s="2">
        <f>VLOOKUP($A416,級距!A:K,11,FALSE)</f>
        <v>4</v>
      </c>
      <c r="F416" s="2">
        <f t="shared" si="6"/>
        <v>1</v>
      </c>
    </row>
    <row r="417" spans="1:6" x14ac:dyDescent="0.25">
      <c r="A417" s="35">
        <v>44333</v>
      </c>
      <c r="B417" s="20">
        <v>1411</v>
      </c>
      <c r="C417" s="2">
        <f>VLOOKUP($A417,級距!$A:$K,9,FALSE)</f>
        <v>6</v>
      </c>
      <c r="D417" s="2">
        <f>VLOOKUP($A417,級距!A:K,10,FALSE)</f>
        <v>7</v>
      </c>
      <c r="E417" s="2">
        <f>VLOOKUP($A417,級距!A:K,11,FALSE)</f>
        <v>4</v>
      </c>
      <c r="F417" s="2">
        <f t="shared" si="6"/>
        <v>1</v>
      </c>
    </row>
    <row r="418" spans="1:6" x14ac:dyDescent="0.25">
      <c r="A418" s="35">
        <v>44322</v>
      </c>
      <c r="B418" s="20">
        <v>330</v>
      </c>
      <c r="C418" s="2">
        <f>VLOOKUP($A418,級距!$A:$K,9,FALSE)</f>
        <v>4</v>
      </c>
      <c r="D418" s="2">
        <f>VLOOKUP($A418,級距!A:K,10,FALSE)</f>
        <v>1</v>
      </c>
      <c r="E418" s="2">
        <f>VLOOKUP($A418,級距!A:K,11,FALSE)</f>
        <v>2</v>
      </c>
      <c r="F418" s="2">
        <f t="shared" si="6"/>
        <v>1</v>
      </c>
    </row>
    <row r="419" spans="1:6" x14ac:dyDescent="0.25">
      <c r="A419" s="35">
        <v>44320</v>
      </c>
      <c r="B419" s="20">
        <v>-1000</v>
      </c>
      <c r="C419" s="2">
        <f>VLOOKUP($A419,級距!$A:$K,9,FALSE)</f>
        <v>8</v>
      </c>
      <c r="D419" s="2">
        <f>VLOOKUP($A419,級距!A:K,10,FALSE)</f>
        <v>1</v>
      </c>
      <c r="E419" s="2">
        <f>VLOOKUP($A419,級距!A:K,11,FALSE)</f>
        <v>1</v>
      </c>
      <c r="F419" s="2">
        <f t="shared" si="6"/>
        <v>1</v>
      </c>
    </row>
    <row r="420" spans="1:6" x14ac:dyDescent="0.25">
      <c r="A420" s="35">
        <v>44314</v>
      </c>
      <c r="B420" s="20">
        <v>1243</v>
      </c>
      <c r="C420" s="2">
        <f>VLOOKUP($A420,級距!$A:$K,9,FALSE)</f>
        <v>5</v>
      </c>
      <c r="D420" s="2">
        <f>VLOOKUP($A420,級距!A:K,10,FALSE)</f>
        <v>9</v>
      </c>
      <c r="E420" s="2">
        <f>VLOOKUP($A420,級距!A:K,11,FALSE)</f>
        <v>3</v>
      </c>
      <c r="F420" s="2">
        <f t="shared" si="6"/>
        <v>1</v>
      </c>
    </row>
    <row r="421" spans="1:6" x14ac:dyDescent="0.25">
      <c r="A421" s="35">
        <v>44313</v>
      </c>
      <c r="B421" s="20">
        <v>870</v>
      </c>
      <c r="C421" s="2">
        <f>VLOOKUP($A421,級距!$A:$K,9,FALSE)</f>
        <v>7</v>
      </c>
      <c r="D421" s="2">
        <f>VLOOKUP($A421,級距!A:K,10,FALSE)</f>
        <v>9</v>
      </c>
      <c r="E421" s="2">
        <f>VLOOKUP($A421,級距!A:K,11,FALSE)</f>
        <v>4</v>
      </c>
      <c r="F421" s="2">
        <f t="shared" si="6"/>
        <v>1</v>
      </c>
    </row>
    <row r="422" spans="1:6" x14ac:dyDescent="0.25">
      <c r="A422" s="35">
        <v>44312</v>
      </c>
      <c r="B422" s="20">
        <v>698</v>
      </c>
      <c r="C422" s="2">
        <f>VLOOKUP($A422,級距!$A:$K,9,FALSE)</f>
        <v>8</v>
      </c>
      <c r="D422" s="2">
        <f>VLOOKUP($A422,級距!A:K,10,FALSE)</f>
        <v>6</v>
      </c>
      <c r="E422" s="2">
        <f>VLOOKUP($A422,級距!A:K,11,FALSE)</f>
        <v>1</v>
      </c>
      <c r="F422" s="2">
        <f t="shared" si="6"/>
        <v>1</v>
      </c>
    </row>
    <row r="423" spans="1:6" x14ac:dyDescent="0.25">
      <c r="A423" s="35">
        <v>44302</v>
      </c>
      <c r="B423" s="20">
        <v>-375</v>
      </c>
      <c r="C423" s="2">
        <f>VLOOKUP($A423,級距!$A:$K,9,FALSE)</f>
        <v>8</v>
      </c>
      <c r="D423" s="2">
        <f>VLOOKUP($A423,級距!A:K,10,FALSE)</f>
        <v>7</v>
      </c>
      <c r="E423" s="2">
        <f>VLOOKUP($A423,級距!A:K,11,FALSE)</f>
        <v>4</v>
      </c>
      <c r="F423" s="2">
        <f t="shared" si="6"/>
        <v>1</v>
      </c>
    </row>
    <row r="424" spans="1:6" x14ac:dyDescent="0.25">
      <c r="A424" s="35">
        <v>44295</v>
      </c>
      <c r="B424" s="20">
        <v>-1000</v>
      </c>
      <c r="C424" s="2">
        <f>VLOOKUP($A424,級距!$A:$K,9,FALSE)</f>
        <v>7</v>
      </c>
      <c r="D424" s="2">
        <f>VLOOKUP($A424,級距!A:K,10,FALSE)</f>
        <v>2</v>
      </c>
      <c r="E424" s="2">
        <f>VLOOKUP($A424,級距!A:K,11,FALSE)</f>
        <v>1</v>
      </c>
      <c r="F424" s="2">
        <f t="shared" si="6"/>
        <v>1</v>
      </c>
    </row>
    <row r="425" spans="1:6" x14ac:dyDescent="0.25">
      <c r="A425" s="35">
        <v>44285</v>
      </c>
      <c r="B425" s="20">
        <v>1673</v>
      </c>
      <c r="C425" s="2">
        <f>VLOOKUP($A425,級距!$A:$K,9,FALSE)</f>
        <v>9</v>
      </c>
      <c r="D425" s="2">
        <f>VLOOKUP($A425,級距!A:K,10,FALSE)</f>
        <v>6</v>
      </c>
      <c r="E425" s="2">
        <f>VLOOKUP($A425,級距!A:K,11,FALSE)</f>
        <v>1</v>
      </c>
      <c r="F425" s="2">
        <f t="shared" si="6"/>
        <v>1</v>
      </c>
    </row>
    <row r="426" spans="1:6" x14ac:dyDescent="0.25">
      <c r="A426" s="35">
        <v>44258</v>
      </c>
      <c r="B426" s="20">
        <v>1127</v>
      </c>
      <c r="C426" s="2">
        <f>VLOOKUP($A426,級距!$A:$K,9,FALSE)</f>
        <v>5</v>
      </c>
      <c r="D426" s="2">
        <f>VLOOKUP($A426,級距!A:K,10,FALSE)</f>
        <v>5</v>
      </c>
      <c r="E426" s="2">
        <f>VLOOKUP($A426,級距!A:K,11,FALSE)</f>
        <v>2</v>
      </c>
      <c r="F426" s="2">
        <f t="shared" si="6"/>
        <v>1</v>
      </c>
    </row>
    <row r="427" spans="1:6" x14ac:dyDescent="0.25">
      <c r="A427" s="35">
        <v>44257</v>
      </c>
      <c r="B427" s="20">
        <v>377</v>
      </c>
      <c r="C427" s="2">
        <f>VLOOKUP($A427,級距!$A:$K,9,FALSE)</f>
        <v>8</v>
      </c>
      <c r="D427" s="2">
        <f>VLOOKUP($A427,級距!A:K,10,FALSE)</f>
        <v>1</v>
      </c>
      <c r="E427" s="2">
        <f>VLOOKUP($A427,級距!A:K,11,FALSE)</f>
        <v>1</v>
      </c>
      <c r="F427" s="2">
        <f t="shared" si="6"/>
        <v>1</v>
      </c>
    </row>
    <row r="428" spans="1:6" x14ac:dyDescent="0.25">
      <c r="A428" s="35">
        <v>44252</v>
      </c>
      <c r="B428" s="20">
        <v>25</v>
      </c>
      <c r="C428" s="2">
        <f>VLOOKUP($A428,級距!$A:$K,9,FALSE)</f>
        <v>7</v>
      </c>
      <c r="D428" s="2">
        <f>VLOOKUP($A428,級距!A:K,10,FALSE)</f>
        <v>7</v>
      </c>
      <c r="E428" s="2">
        <f>VLOOKUP($A428,級距!A:K,11,FALSE)</f>
        <v>4</v>
      </c>
      <c r="F428" s="2">
        <f t="shared" si="6"/>
        <v>1</v>
      </c>
    </row>
    <row r="429" spans="1:6" x14ac:dyDescent="0.25">
      <c r="A429" s="35">
        <v>44251</v>
      </c>
      <c r="B429" s="20">
        <v>1810</v>
      </c>
      <c r="C429" s="2">
        <f>VLOOKUP($A429,級距!$A:$K,9,FALSE)</f>
        <v>8</v>
      </c>
      <c r="D429" s="2">
        <f>VLOOKUP($A429,級距!A:K,10,FALSE)</f>
        <v>9</v>
      </c>
      <c r="E429" s="2">
        <f>VLOOKUP($A429,級距!A:K,11,FALSE)</f>
        <v>4</v>
      </c>
      <c r="F429" s="2">
        <f t="shared" si="6"/>
        <v>1</v>
      </c>
    </row>
    <row r="430" spans="1:6" x14ac:dyDescent="0.25">
      <c r="A430" s="35">
        <v>44242</v>
      </c>
      <c r="B430" s="20">
        <v>405</v>
      </c>
      <c r="C430" s="2">
        <f>VLOOKUP($A430,級距!$A:$K,9,FALSE)</f>
        <v>4</v>
      </c>
      <c r="D430" s="2">
        <f>VLOOKUP($A430,級距!A:K,10,FALSE)</f>
        <v>8</v>
      </c>
      <c r="E430" s="2">
        <f>VLOOKUP($A430,級距!A:K,11,FALSE)</f>
        <v>3</v>
      </c>
      <c r="F430" s="2">
        <f t="shared" si="6"/>
        <v>1</v>
      </c>
    </row>
    <row r="431" spans="1:6" x14ac:dyDescent="0.25">
      <c r="A431" s="35">
        <v>44239</v>
      </c>
      <c r="B431" s="20">
        <v>-1000</v>
      </c>
      <c r="C431" s="2">
        <f>VLOOKUP($A431,級距!$A:$K,9,FALSE)</f>
        <v>4</v>
      </c>
      <c r="D431" s="2">
        <f>VLOOKUP($A431,級距!A:K,10,FALSE)</f>
        <v>7</v>
      </c>
      <c r="E431" s="2">
        <f>VLOOKUP($A431,級距!A:K,11,FALSE)</f>
        <v>3</v>
      </c>
      <c r="F431" s="2">
        <f t="shared" si="6"/>
        <v>1</v>
      </c>
    </row>
    <row r="432" spans="1:6" x14ac:dyDescent="0.25">
      <c r="A432" s="35">
        <v>44238</v>
      </c>
      <c r="B432" s="20">
        <v>-210</v>
      </c>
      <c r="C432" s="2">
        <f>VLOOKUP($A432,級距!$A:$K,9,FALSE)</f>
        <v>5</v>
      </c>
      <c r="D432" s="2">
        <f>VLOOKUP($A432,級距!A:K,10,FALSE)</f>
        <v>7</v>
      </c>
      <c r="E432" s="2">
        <f>VLOOKUP($A432,級距!A:K,11,FALSE)</f>
        <v>3</v>
      </c>
      <c r="F432" s="2">
        <f t="shared" si="6"/>
        <v>1</v>
      </c>
    </row>
    <row r="433" spans="1:6" x14ac:dyDescent="0.25">
      <c r="A433" s="35">
        <v>44236</v>
      </c>
      <c r="B433" s="20">
        <v>767</v>
      </c>
      <c r="C433" s="2">
        <f>VLOOKUP($A433,級距!$A:$K,9,FALSE)</f>
        <v>5</v>
      </c>
      <c r="D433" s="2">
        <f>VLOOKUP($A433,級距!A:K,10,FALSE)</f>
        <v>8</v>
      </c>
      <c r="E433" s="2">
        <f>VLOOKUP($A433,級距!A:K,11,FALSE)</f>
        <v>3</v>
      </c>
      <c r="F433" s="2">
        <f t="shared" si="6"/>
        <v>1</v>
      </c>
    </row>
    <row r="434" spans="1:6" x14ac:dyDescent="0.25">
      <c r="A434" s="35">
        <v>44232</v>
      </c>
      <c r="B434" s="20">
        <v>-1000</v>
      </c>
      <c r="C434" s="2">
        <f>VLOOKUP($A434,級距!$A:$K,9,FALSE)</f>
        <v>8</v>
      </c>
      <c r="D434" s="2">
        <f>VLOOKUP($A434,級距!A:K,10,FALSE)</f>
        <v>1</v>
      </c>
      <c r="E434" s="2">
        <f>VLOOKUP($A434,級距!A:K,11,FALSE)</f>
        <v>1</v>
      </c>
      <c r="F434" s="2">
        <f t="shared" si="6"/>
        <v>1</v>
      </c>
    </row>
    <row r="435" spans="1:6" x14ac:dyDescent="0.25">
      <c r="A435" s="35">
        <v>44230</v>
      </c>
      <c r="B435" s="20">
        <v>-1020</v>
      </c>
      <c r="C435" s="2">
        <f>VLOOKUP($A435,級距!$A:$K,9,FALSE)</f>
        <v>10</v>
      </c>
      <c r="D435" s="2">
        <f>VLOOKUP($A435,級距!A:K,10,FALSE)</f>
        <v>3</v>
      </c>
      <c r="E435" s="2">
        <f>VLOOKUP($A435,級距!A:K,11,FALSE)</f>
        <v>1</v>
      </c>
      <c r="F435" s="2">
        <f t="shared" si="6"/>
        <v>1</v>
      </c>
    </row>
    <row r="436" spans="1:6" x14ac:dyDescent="0.25">
      <c r="A436" s="35">
        <v>44217</v>
      </c>
      <c r="B436" s="20">
        <v>310</v>
      </c>
      <c r="C436" s="2">
        <f>VLOOKUP($A436,級距!$A:$K,9,FALSE)</f>
        <v>3</v>
      </c>
      <c r="D436" s="2">
        <f>VLOOKUP($A436,級距!A:K,10,FALSE)</f>
        <v>8</v>
      </c>
      <c r="E436" s="2">
        <f>VLOOKUP($A436,級距!A:K,11,FALSE)</f>
        <v>3</v>
      </c>
      <c r="F436" s="2">
        <f t="shared" si="6"/>
        <v>1</v>
      </c>
    </row>
    <row r="437" spans="1:6" x14ac:dyDescent="0.25">
      <c r="A437" s="35">
        <v>44216</v>
      </c>
      <c r="B437" s="20">
        <v>425</v>
      </c>
      <c r="C437" s="2">
        <f>VLOOKUP($A437,級距!$A:$K,9,FALSE)</f>
        <v>6</v>
      </c>
      <c r="D437" s="2">
        <f>VLOOKUP($A437,級距!A:K,10,FALSE)</f>
        <v>8</v>
      </c>
      <c r="E437" s="2">
        <f>VLOOKUP($A437,級距!A:K,11,FALSE)</f>
        <v>4</v>
      </c>
      <c r="F437" s="2">
        <f t="shared" si="6"/>
        <v>1</v>
      </c>
    </row>
    <row r="438" spans="1:6" x14ac:dyDescent="0.25">
      <c r="A438" s="35">
        <v>44215</v>
      </c>
      <c r="B438" s="20">
        <v>320</v>
      </c>
      <c r="C438" s="2">
        <f>VLOOKUP($A438,級距!$A:$K,9,FALSE)</f>
        <v>7</v>
      </c>
      <c r="D438" s="2">
        <f>VLOOKUP($A438,級距!A:K,10,FALSE)</f>
        <v>7</v>
      </c>
      <c r="E438" s="2">
        <f>VLOOKUP($A438,級距!A:K,11,FALSE)</f>
        <v>4</v>
      </c>
      <c r="F438" s="2">
        <f t="shared" si="6"/>
        <v>1</v>
      </c>
    </row>
    <row r="439" spans="1:6" x14ac:dyDescent="0.25">
      <c r="A439" s="35">
        <v>44209</v>
      </c>
      <c r="B439" s="20">
        <v>-1000</v>
      </c>
      <c r="C439" s="2">
        <f>VLOOKUP($A439,級距!$A:$K,9,FALSE)</f>
        <v>1</v>
      </c>
      <c r="D439" s="2">
        <f>VLOOKUP($A439,級距!A:K,10,FALSE)</f>
        <v>4</v>
      </c>
      <c r="E439" s="2">
        <f>VLOOKUP($A439,級距!A:K,11,FALSE)</f>
        <v>2</v>
      </c>
      <c r="F439" s="2">
        <f t="shared" si="6"/>
        <v>1</v>
      </c>
    </row>
    <row r="440" spans="1:6" x14ac:dyDescent="0.25">
      <c r="A440" s="35">
        <v>44208</v>
      </c>
      <c r="B440" s="20">
        <v>492</v>
      </c>
      <c r="C440" s="2">
        <f>VLOOKUP($A440,級距!$A:$K,9,FALSE)</f>
        <v>2</v>
      </c>
      <c r="D440" s="2">
        <f>VLOOKUP($A440,級距!A:K,10,FALSE)</f>
        <v>7</v>
      </c>
      <c r="E440" s="2">
        <f>VLOOKUP($A440,級距!A:K,11,FALSE)</f>
        <v>3</v>
      </c>
      <c r="F440" s="2">
        <f t="shared" si="6"/>
        <v>1</v>
      </c>
    </row>
    <row r="441" spans="1:6" x14ac:dyDescent="0.25">
      <c r="A441" s="35">
        <v>44204</v>
      </c>
      <c r="B441" s="20">
        <v>626</v>
      </c>
      <c r="C441" s="2">
        <f>VLOOKUP($A441,級距!$A:$K,9,FALSE)</f>
        <v>4</v>
      </c>
      <c r="D441" s="2">
        <f>VLOOKUP($A441,級距!A:K,10,FALSE)</f>
        <v>6</v>
      </c>
      <c r="E441" s="2">
        <f>VLOOKUP($A441,級距!A:K,11,FALSE)</f>
        <v>2</v>
      </c>
      <c r="F441" s="2">
        <f t="shared" si="6"/>
        <v>1</v>
      </c>
    </row>
    <row r="442" spans="1:6" x14ac:dyDescent="0.25">
      <c r="A442" s="35">
        <v>44196</v>
      </c>
      <c r="B442" s="20">
        <v>360</v>
      </c>
      <c r="C442" s="2">
        <f>VLOOKUP($A442,級距!$A:$K,9,FALSE)</f>
        <v>4</v>
      </c>
      <c r="D442" s="2">
        <f>VLOOKUP($A442,級距!A:K,10,FALSE)</f>
        <v>3</v>
      </c>
      <c r="E442" s="2">
        <f>VLOOKUP($A442,級距!A:K,11,FALSE)</f>
        <v>2</v>
      </c>
      <c r="F442" s="2">
        <f t="shared" si="6"/>
        <v>1</v>
      </c>
    </row>
    <row r="443" spans="1:6" x14ac:dyDescent="0.25">
      <c r="A443" s="35">
        <v>44195</v>
      </c>
      <c r="B443" s="20">
        <v>30</v>
      </c>
      <c r="C443" s="2">
        <f>VLOOKUP($A443,級距!$A:$K,9,FALSE)</f>
        <v>5</v>
      </c>
      <c r="D443" s="2">
        <f>VLOOKUP($A443,級距!A:K,10,FALSE)</f>
        <v>3</v>
      </c>
      <c r="E443" s="2">
        <f>VLOOKUP($A443,級距!A:K,11,FALSE)</f>
        <v>2</v>
      </c>
      <c r="F443" s="2">
        <f t="shared" si="6"/>
        <v>1</v>
      </c>
    </row>
    <row r="444" spans="1:6" x14ac:dyDescent="0.25">
      <c r="A444" s="35">
        <v>44193</v>
      </c>
      <c r="B444" s="20">
        <v>265</v>
      </c>
      <c r="C444" s="2">
        <f>VLOOKUP($A444,級距!$A:$K,9,FALSE)</f>
        <v>4</v>
      </c>
      <c r="D444" s="2">
        <f>VLOOKUP($A444,級距!A:K,10,FALSE)</f>
        <v>6</v>
      </c>
      <c r="E444" s="2">
        <f>VLOOKUP($A444,級距!A:K,11,FALSE)</f>
        <v>2</v>
      </c>
      <c r="F444" s="2">
        <f t="shared" si="6"/>
        <v>1</v>
      </c>
    </row>
    <row r="445" spans="1:6" x14ac:dyDescent="0.25">
      <c r="A445" s="35">
        <v>44188</v>
      </c>
      <c r="B445" s="20">
        <v>445</v>
      </c>
      <c r="C445" s="2">
        <f>VLOOKUP($A445,級距!$A:$K,9,FALSE)</f>
        <v>7</v>
      </c>
      <c r="D445" s="2">
        <f>VLOOKUP($A445,級距!A:K,10,FALSE)</f>
        <v>5</v>
      </c>
      <c r="E445" s="2">
        <f>VLOOKUP($A445,級距!A:K,11,FALSE)</f>
        <v>1</v>
      </c>
      <c r="F445" s="2">
        <f t="shared" si="6"/>
        <v>1</v>
      </c>
    </row>
    <row r="446" spans="1:6" x14ac:dyDescent="0.25">
      <c r="A446" s="35">
        <v>44182</v>
      </c>
      <c r="B446" s="20">
        <v>350</v>
      </c>
      <c r="C446" s="2">
        <f>VLOOKUP($A446,級距!$A:$K,9,FALSE)</f>
        <v>3</v>
      </c>
      <c r="D446" s="2">
        <f>VLOOKUP($A446,級距!A:K,10,FALSE)</f>
        <v>8</v>
      </c>
      <c r="E446" s="2">
        <f>VLOOKUP($A446,級距!A:K,11,FALSE)</f>
        <v>3</v>
      </c>
      <c r="F446" s="2">
        <f t="shared" si="6"/>
        <v>1</v>
      </c>
    </row>
    <row r="447" spans="1:6" x14ac:dyDescent="0.25">
      <c r="A447" s="35">
        <v>44181</v>
      </c>
      <c r="B447" s="20">
        <v>385</v>
      </c>
      <c r="C447" s="2">
        <f>VLOOKUP($A447,級距!$A:$K,9,FALSE)</f>
        <v>1</v>
      </c>
      <c r="D447" s="2">
        <f>VLOOKUP($A447,級距!A:K,10,FALSE)</f>
        <v>2</v>
      </c>
      <c r="E447" s="2">
        <f>VLOOKUP($A447,級距!A:K,11,FALSE)</f>
        <v>2</v>
      </c>
      <c r="F447" s="2">
        <f t="shared" si="6"/>
        <v>1</v>
      </c>
    </row>
    <row r="448" spans="1:6" x14ac:dyDescent="0.25">
      <c r="A448" s="35">
        <v>44176</v>
      </c>
      <c r="B448" s="20">
        <v>-705</v>
      </c>
      <c r="C448" s="2">
        <f>VLOOKUP($A448,級距!$A:$K,9,FALSE)</f>
        <v>4</v>
      </c>
      <c r="D448" s="2">
        <f>VLOOKUP($A448,級距!A:K,10,FALSE)</f>
        <v>7</v>
      </c>
      <c r="E448" s="2">
        <f>VLOOKUP($A448,級距!A:K,11,FALSE)</f>
        <v>3</v>
      </c>
      <c r="F448" s="2">
        <f t="shared" si="6"/>
        <v>1</v>
      </c>
    </row>
    <row r="449" spans="1:6" x14ac:dyDescent="0.25">
      <c r="A449" s="35">
        <v>44174</v>
      </c>
      <c r="B449" s="20">
        <v>430</v>
      </c>
      <c r="C449" s="2">
        <f>VLOOKUP($A449,級距!$A:$K,9,FALSE)</f>
        <v>3</v>
      </c>
      <c r="D449" s="2">
        <f>VLOOKUP($A449,級距!A:K,10,FALSE)</f>
        <v>10</v>
      </c>
      <c r="E449" s="2">
        <f>VLOOKUP($A449,級距!A:K,11,FALSE)</f>
        <v>3</v>
      </c>
      <c r="F449" s="2">
        <f t="shared" si="6"/>
        <v>1</v>
      </c>
    </row>
    <row r="450" spans="1:6" x14ac:dyDescent="0.25">
      <c r="A450" s="35">
        <v>44173</v>
      </c>
      <c r="B450" s="20">
        <v>450</v>
      </c>
      <c r="C450" s="2">
        <f>VLOOKUP($A450,級距!$A:$K,9,FALSE)</f>
        <v>5</v>
      </c>
      <c r="D450" s="2">
        <f>VLOOKUP($A450,級距!A:K,10,FALSE)</f>
        <v>1</v>
      </c>
      <c r="E450" s="2">
        <f>VLOOKUP($A450,級距!A:K,11,FALSE)</f>
        <v>2</v>
      </c>
      <c r="F450" s="2">
        <f t="shared" si="6"/>
        <v>1</v>
      </c>
    </row>
    <row r="451" spans="1:6" x14ac:dyDescent="0.25">
      <c r="A451" s="35">
        <v>44172</v>
      </c>
      <c r="B451" s="20">
        <v>20</v>
      </c>
      <c r="C451" s="2">
        <f>VLOOKUP($A451,級距!$A:$K,9,FALSE)</f>
        <v>5</v>
      </c>
      <c r="D451" s="2">
        <f>VLOOKUP($A451,級距!A:K,10,FALSE)</f>
        <v>8</v>
      </c>
      <c r="E451" s="2">
        <f>VLOOKUP($A451,級距!A:K,11,FALSE)</f>
        <v>3</v>
      </c>
      <c r="F451" s="2">
        <f t="shared" ref="F451:F514" si="7">IF(B451&lt;&gt;0,1,0)</f>
        <v>1</v>
      </c>
    </row>
    <row r="452" spans="1:6" x14ac:dyDescent="0.25">
      <c r="A452" s="35">
        <v>44169</v>
      </c>
      <c r="B452" s="20">
        <v>417</v>
      </c>
      <c r="C452" s="2">
        <f>VLOOKUP($A452,級距!$A:$K,9,FALSE)</f>
        <v>6</v>
      </c>
      <c r="D452" s="2">
        <f>VLOOKUP($A452,級距!A:K,10,FALSE)</f>
        <v>7</v>
      </c>
      <c r="E452" s="2">
        <f>VLOOKUP($A452,級距!A:K,11,FALSE)</f>
        <v>4</v>
      </c>
      <c r="F452" s="2">
        <f t="shared" si="7"/>
        <v>1</v>
      </c>
    </row>
    <row r="453" spans="1:6" x14ac:dyDescent="0.25">
      <c r="A453" s="35">
        <v>44168</v>
      </c>
      <c r="B453" s="20">
        <v>-10</v>
      </c>
      <c r="C453" s="2">
        <f>VLOOKUP($A453,級距!$A:$K,9,FALSE)</f>
        <v>2</v>
      </c>
      <c r="D453" s="2">
        <f>VLOOKUP($A453,級距!A:K,10,FALSE)</f>
        <v>1</v>
      </c>
      <c r="E453" s="2">
        <f>VLOOKUP($A453,級距!A:K,11,FALSE)</f>
        <v>2</v>
      </c>
      <c r="F453" s="2">
        <f t="shared" si="7"/>
        <v>1</v>
      </c>
    </row>
    <row r="454" spans="1:6" x14ac:dyDescent="0.25">
      <c r="A454" s="35">
        <v>44159</v>
      </c>
      <c r="B454" s="20">
        <v>635</v>
      </c>
      <c r="C454" s="2">
        <f>VLOOKUP($A454,級距!$A:$K,9,FALSE)</f>
        <v>5</v>
      </c>
      <c r="D454" s="2">
        <f>VLOOKUP($A454,級距!A:K,10,FALSE)</f>
        <v>7</v>
      </c>
      <c r="E454" s="2">
        <f>VLOOKUP($A454,級距!A:K,11,FALSE)</f>
        <v>3</v>
      </c>
      <c r="F454" s="2">
        <f t="shared" si="7"/>
        <v>1</v>
      </c>
    </row>
    <row r="455" spans="1:6" x14ac:dyDescent="0.25">
      <c r="A455" s="35">
        <v>44158</v>
      </c>
      <c r="B455" s="20">
        <v>-1000</v>
      </c>
      <c r="C455" s="2">
        <f>VLOOKUP($A455,級距!$A:$K,9,FALSE)</f>
        <v>9</v>
      </c>
      <c r="D455" s="2">
        <f>VLOOKUP($A455,級距!A:K,10,FALSE)</f>
        <v>6</v>
      </c>
      <c r="E455" s="2">
        <f>VLOOKUP($A455,級距!A:K,11,FALSE)</f>
        <v>1</v>
      </c>
      <c r="F455" s="2">
        <f t="shared" si="7"/>
        <v>1</v>
      </c>
    </row>
    <row r="456" spans="1:6" x14ac:dyDescent="0.25">
      <c r="A456" s="35">
        <v>44154</v>
      </c>
      <c r="B456" s="20">
        <v>-670</v>
      </c>
      <c r="C456" s="2">
        <f>VLOOKUP($A456,級距!$A:$K,9,FALSE)</f>
        <v>6</v>
      </c>
      <c r="D456" s="2">
        <f>VLOOKUP($A456,級距!A:K,10,FALSE)</f>
        <v>7</v>
      </c>
      <c r="E456" s="2">
        <f>VLOOKUP($A456,級距!A:K,11,FALSE)</f>
        <v>4</v>
      </c>
      <c r="F456" s="2">
        <f t="shared" si="7"/>
        <v>1</v>
      </c>
    </row>
    <row r="457" spans="1:6" x14ac:dyDescent="0.25">
      <c r="A457" s="35">
        <v>44152</v>
      </c>
      <c r="B457" s="20">
        <v>-20</v>
      </c>
      <c r="C457" s="2">
        <f>VLOOKUP($A457,級距!$A:$K,9,FALSE)</f>
        <v>5</v>
      </c>
      <c r="D457" s="2">
        <f>VLOOKUP($A457,級距!A:K,10,FALSE)</f>
        <v>9</v>
      </c>
      <c r="E457" s="2">
        <f>VLOOKUP($A457,級距!A:K,11,FALSE)</f>
        <v>3</v>
      </c>
      <c r="F457" s="2">
        <f t="shared" si="7"/>
        <v>1</v>
      </c>
    </row>
    <row r="458" spans="1:6" x14ac:dyDescent="0.25">
      <c r="A458" s="35">
        <v>44141</v>
      </c>
      <c r="B458" s="20">
        <v>900</v>
      </c>
      <c r="C458" s="2">
        <f>VLOOKUP($A458,級距!$A:$K,9,FALSE)</f>
        <v>4</v>
      </c>
      <c r="D458" s="2">
        <f>VLOOKUP($A458,級距!A:K,10,FALSE)</f>
        <v>2</v>
      </c>
      <c r="E458" s="2">
        <f>VLOOKUP($A458,級距!A:K,11,FALSE)</f>
        <v>2</v>
      </c>
      <c r="F458" s="2">
        <f t="shared" si="7"/>
        <v>1</v>
      </c>
    </row>
    <row r="459" spans="1:6" x14ac:dyDescent="0.25">
      <c r="A459" s="35">
        <v>44138</v>
      </c>
      <c r="B459" s="20">
        <v>245</v>
      </c>
      <c r="C459" s="2">
        <f>VLOOKUP($A459,級距!$A:$K,9,FALSE)</f>
        <v>7</v>
      </c>
      <c r="D459" s="2">
        <f>VLOOKUP($A459,級距!A:K,10,FALSE)</f>
        <v>4</v>
      </c>
      <c r="E459" s="2">
        <f>VLOOKUP($A459,級距!A:K,11,FALSE)</f>
        <v>1</v>
      </c>
      <c r="F459" s="2">
        <f t="shared" si="7"/>
        <v>1</v>
      </c>
    </row>
    <row r="460" spans="1:6" x14ac:dyDescent="0.25">
      <c r="A460" s="35">
        <v>44127</v>
      </c>
      <c r="B460" s="20">
        <v>-115</v>
      </c>
      <c r="C460" s="2">
        <f>VLOOKUP($A460,級距!$A:$K,9,FALSE)</f>
        <v>3</v>
      </c>
      <c r="D460" s="2">
        <f>VLOOKUP($A460,級距!A:K,10,FALSE)</f>
        <v>3</v>
      </c>
      <c r="E460" s="2">
        <f>VLOOKUP($A460,級距!A:K,11,FALSE)</f>
        <v>2</v>
      </c>
      <c r="F460" s="2">
        <f t="shared" si="7"/>
        <v>1</v>
      </c>
    </row>
    <row r="461" spans="1:6" x14ac:dyDescent="0.25">
      <c r="A461" s="35">
        <v>44125</v>
      </c>
      <c r="B461" s="20">
        <v>-1000</v>
      </c>
      <c r="C461" s="2">
        <f>VLOOKUP($A461,級距!$A:$K,9,FALSE)</f>
        <v>4</v>
      </c>
      <c r="D461" s="2">
        <f>VLOOKUP($A461,級距!A:K,10,FALSE)</f>
        <v>8</v>
      </c>
      <c r="E461" s="2">
        <f>VLOOKUP($A461,級距!A:K,11,FALSE)</f>
        <v>3</v>
      </c>
      <c r="F461" s="2">
        <f t="shared" si="7"/>
        <v>1</v>
      </c>
    </row>
    <row r="462" spans="1:6" x14ac:dyDescent="0.25">
      <c r="A462" s="35">
        <v>44113</v>
      </c>
      <c r="B462" s="20">
        <v>50</v>
      </c>
      <c r="C462" s="2">
        <f>VLOOKUP($A462,級距!$A:$K,9,FALSE)</f>
        <v>8</v>
      </c>
      <c r="D462" s="2">
        <f>VLOOKUP($A462,級距!A:K,10,FALSE)</f>
        <v>5</v>
      </c>
      <c r="E462" s="2">
        <f>VLOOKUP($A462,級距!A:K,11,FALSE)</f>
        <v>1</v>
      </c>
      <c r="F462" s="2">
        <f t="shared" si="7"/>
        <v>1</v>
      </c>
    </row>
    <row r="463" spans="1:6" x14ac:dyDescent="0.25">
      <c r="A463" s="35">
        <v>44112</v>
      </c>
      <c r="B463" s="20">
        <v>192</v>
      </c>
      <c r="C463" s="2">
        <f>VLOOKUP($A463,級距!$A:$K,9,FALSE)</f>
        <v>5</v>
      </c>
      <c r="D463" s="2">
        <f>VLOOKUP($A463,級距!A:K,10,FALSE)</f>
        <v>9</v>
      </c>
      <c r="E463" s="2">
        <f>VLOOKUP($A463,級距!A:K,11,FALSE)</f>
        <v>3</v>
      </c>
      <c r="F463" s="2">
        <f t="shared" si="7"/>
        <v>1</v>
      </c>
    </row>
    <row r="464" spans="1:6" x14ac:dyDescent="0.25">
      <c r="A464" s="35">
        <v>44110</v>
      </c>
      <c r="B464" s="20">
        <v>-90</v>
      </c>
      <c r="C464" s="2">
        <f>VLOOKUP($A464,級距!$A:$K,9,FALSE)</f>
        <v>2</v>
      </c>
      <c r="D464" s="2">
        <f>VLOOKUP($A464,級距!A:K,10,FALSE)</f>
        <v>1</v>
      </c>
      <c r="E464" s="2">
        <f>VLOOKUP($A464,級距!A:K,11,FALSE)</f>
        <v>2</v>
      </c>
      <c r="F464" s="2">
        <f t="shared" si="7"/>
        <v>1</v>
      </c>
    </row>
    <row r="465" spans="1:6" x14ac:dyDescent="0.25">
      <c r="A465" s="35">
        <v>44105</v>
      </c>
      <c r="B465" s="20">
        <v>105</v>
      </c>
      <c r="C465" s="2">
        <f>VLOOKUP($A465,級距!$A:$K,9,FALSE)</f>
        <v>5</v>
      </c>
      <c r="D465" s="2">
        <f>VLOOKUP($A465,級距!A:K,10,FALSE)</f>
        <v>9</v>
      </c>
      <c r="E465" s="2">
        <f>VLOOKUP($A465,級距!A:K,11,FALSE)</f>
        <v>3</v>
      </c>
      <c r="F465" s="2">
        <f t="shared" si="7"/>
        <v>1</v>
      </c>
    </row>
    <row r="466" spans="1:6" x14ac:dyDescent="0.25">
      <c r="A466" s="35">
        <v>44104</v>
      </c>
      <c r="B466" s="20">
        <v>-125</v>
      </c>
      <c r="C466" s="2">
        <f>VLOOKUP($A466,級距!$A:$K,9,FALSE)</f>
        <v>7</v>
      </c>
      <c r="D466" s="2">
        <f>VLOOKUP($A466,級距!A:K,10,FALSE)</f>
        <v>3</v>
      </c>
      <c r="E466" s="2">
        <f>VLOOKUP($A466,級距!A:K,11,FALSE)</f>
        <v>1</v>
      </c>
      <c r="F466" s="2">
        <f t="shared" si="7"/>
        <v>1</v>
      </c>
    </row>
    <row r="467" spans="1:6" x14ac:dyDescent="0.25">
      <c r="A467" s="35">
        <v>44102</v>
      </c>
      <c r="B467" s="20">
        <v>1268</v>
      </c>
      <c r="C467" s="2">
        <f>VLOOKUP($A467,級距!$A:$K,9,FALSE)</f>
        <v>9</v>
      </c>
      <c r="D467" s="2">
        <f>VLOOKUP($A467,級距!A:K,10,FALSE)</f>
        <v>9</v>
      </c>
      <c r="E467" s="2">
        <f>VLOOKUP($A467,級距!A:K,11,FALSE)</f>
        <v>4</v>
      </c>
      <c r="F467" s="2">
        <f t="shared" si="7"/>
        <v>1</v>
      </c>
    </row>
    <row r="468" spans="1:6" x14ac:dyDescent="0.25">
      <c r="A468" s="35">
        <v>44099</v>
      </c>
      <c r="B468" s="20">
        <v>155</v>
      </c>
      <c r="C468" s="2">
        <f>VLOOKUP($A468,級距!$A:$K,9,FALSE)</f>
        <v>7</v>
      </c>
      <c r="D468" s="2">
        <f>VLOOKUP($A468,級距!A:K,10,FALSE)</f>
        <v>2</v>
      </c>
      <c r="E468" s="2">
        <f>VLOOKUP($A468,級距!A:K,11,FALSE)</f>
        <v>1</v>
      </c>
      <c r="F468" s="2">
        <f t="shared" si="7"/>
        <v>1</v>
      </c>
    </row>
    <row r="469" spans="1:6" x14ac:dyDescent="0.25">
      <c r="A469" s="35">
        <v>44089</v>
      </c>
      <c r="B469" s="20">
        <v>165</v>
      </c>
      <c r="C469" s="2">
        <f>VLOOKUP($A469,級距!$A:$K,9,FALSE)</f>
        <v>4</v>
      </c>
      <c r="D469" s="2">
        <f>VLOOKUP($A469,級距!A:K,10,FALSE)</f>
        <v>1</v>
      </c>
      <c r="E469" s="2">
        <f>VLOOKUP($A469,級距!A:K,11,FALSE)</f>
        <v>2</v>
      </c>
      <c r="F469" s="2">
        <f t="shared" si="7"/>
        <v>1</v>
      </c>
    </row>
    <row r="470" spans="1:6" x14ac:dyDescent="0.25">
      <c r="A470" s="35">
        <v>44084</v>
      </c>
      <c r="B470" s="20">
        <v>369</v>
      </c>
      <c r="C470" s="2">
        <f>VLOOKUP($A470,級距!$A:$K,9,FALSE)</f>
        <v>6</v>
      </c>
      <c r="D470" s="2">
        <f>VLOOKUP($A470,級距!A:K,10,FALSE)</f>
        <v>8</v>
      </c>
      <c r="E470" s="2">
        <f>VLOOKUP($A470,級距!A:K,11,FALSE)</f>
        <v>4</v>
      </c>
      <c r="F470" s="2">
        <f t="shared" si="7"/>
        <v>1</v>
      </c>
    </row>
    <row r="471" spans="1:6" x14ac:dyDescent="0.25">
      <c r="A471" s="35">
        <v>44071</v>
      </c>
      <c r="B471" s="20">
        <v>348</v>
      </c>
      <c r="C471" s="2">
        <f>VLOOKUP($A471,級距!$A:$K,9,FALSE)</f>
        <v>1</v>
      </c>
      <c r="D471" s="2">
        <f>VLOOKUP($A471,級距!A:K,10,FALSE)</f>
        <v>6</v>
      </c>
      <c r="E471" s="2">
        <f>VLOOKUP($A471,級距!A:K,11,FALSE)</f>
        <v>2</v>
      </c>
      <c r="F471" s="2">
        <f t="shared" si="7"/>
        <v>1</v>
      </c>
    </row>
    <row r="472" spans="1:6" x14ac:dyDescent="0.25">
      <c r="A472" s="35">
        <v>44070</v>
      </c>
      <c r="B472" s="20">
        <v>-215</v>
      </c>
      <c r="C472" s="2">
        <f>VLOOKUP($A472,級距!$A:$K,9,FALSE)</f>
        <v>1</v>
      </c>
      <c r="D472" s="2">
        <f>VLOOKUP($A472,級距!A:K,10,FALSE)</f>
        <v>4</v>
      </c>
      <c r="E472" s="2">
        <f>VLOOKUP($A472,級距!A:K,11,FALSE)</f>
        <v>2</v>
      </c>
      <c r="F472" s="2">
        <f t="shared" si="7"/>
        <v>1</v>
      </c>
    </row>
    <row r="473" spans="1:6" x14ac:dyDescent="0.25">
      <c r="A473" s="35">
        <v>44068</v>
      </c>
      <c r="B473" s="20">
        <v>-490</v>
      </c>
      <c r="C473" s="2">
        <f>VLOOKUP($A473,級距!$A:$K,9,FALSE)</f>
        <v>7</v>
      </c>
      <c r="D473" s="2">
        <f>VLOOKUP($A473,級距!A:K,10,FALSE)</f>
        <v>7</v>
      </c>
      <c r="E473" s="2">
        <f>VLOOKUP($A473,級距!A:K,11,FALSE)</f>
        <v>4</v>
      </c>
      <c r="F473" s="2">
        <f t="shared" si="7"/>
        <v>1</v>
      </c>
    </row>
    <row r="474" spans="1:6" x14ac:dyDescent="0.25">
      <c r="A474" s="35">
        <v>44067</v>
      </c>
      <c r="B474" s="20">
        <v>525</v>
      </c>
      <c r="C474" s="2">
        <f>VLOOKUP($A474,級距!$A:$K,9,FALSE)</f>
        <v>1</v>
      </c>
      <c r="D474" s="2">
        <f>VLOOKUP($A474,級距!A:K,10,FALSE)</f>
        <v>9</v>
      </c>
      <c r="E474" s="2">
        <f>VLOOKUP($A474,級距!A:K,11,FALSE)</f>
        <v>3</v>
      </c>
      <c r="F474" s="2">
        <f t="shared" si="7"/>
        <v>1</v>
      </c>
    </row>
    <row r="475" spans="1:6" x14ac:dyDescent="0.25">
      <c r="A475" s="35">
        <v>44057</v>
      </c>
      <c r="B475" s="20">
        <v>-1000</v>
      </c>
      <c r="C475" s="2">
        <f>VLOOKUP($A475,級距!$A:$K,9,FALSE)</f>
        <v>2</v>
      </c>
      <c r="D475" s="2">
        <f>VLOOKUP($A475,級距!A:K,10,FALSE)</f>
        <v>1</v>
      </c>
      <c r="E475" s="2">
        <f>VLOOKUP($A475,級距!A:K,11,FALSE)</f>
        <v>2</v>
      </c>
      <c r="F475" s="2">
        <f t="shared" si="7"/>
        <v>1</v>
      </c>
    </row>
    <row r="476" spans="1:6" x14ac:dyDescent="0.25">
      <c r="A476" s="35">
        <v>44056</v>
      </c>
      <c r="B476" s="20">
        <v>-345</v>
      </c>
      <c r="C476" s="2">
        <f>VLOOKUP($A476,級距!$A:$K,9,FALSE)</f>
        <v>1</v>
      </c>
      <c r="D476" s="2">
        <f>VLOOKUP($A476,級距!A:K,10,FALSE)</f>
        <v>3</v>
      </c>
      <c r="E476" s="2">
        <f>VLOOKUP($A476,級距!A:K,11,FALSE)</f>
        <v>2</v>
      </c>
      <c r="F476" s="2">
        <f t="shared" si="7"/>
        <v>1</v>
      </c>
    </row>
    <row r="477" spans="1:6" x14ac:dyDescent="0.25">
      <c r="A477" s="35">
        <v>44054</v>
      </c>
      <c r="B477" s="20">
        <v>-55</v>
      </c>
      <c r="C477" s="2">
        <f>VLOOKUP($A477,級距!$A:$K,9,FALSE)</f>
        <v>3</v>
      </c>
      <c r="D477" s="2">
        <f>VLOOKUP($A477,級距!A:K,10,FALSE)</f>
        <v>2</v>
      </c>
      <c r="E477" s="2">
        <f>VLOOKUP($A477,級距!A:K,11,FALSE)</f>
        <v>2</v>
      </c>
      <c r="F477" s="2">
        <f t="shared" si="7"/>
        <v>1</v>
      </c>
    </row>
    <row r="478" spans="1:6" x14ac:dyDescent="0.25">
      <c r="A478" s="35">
        <v>44049</v>
      </c>
      <c r="B478" s="20">
        <v>700</v>
      </c>
      <c r="C478" s="2">
        <f>VLOOKUP($A478,級距!$A:$K,9,FALSE)</f>
        <v>5</v>
      </c>
      <c r="D478" s="2">
        <f>VLOOKUP($A478,級距!A:K,10,FALSE)</f>
        <v>3</v>
      </c>
      <c r="E478" s="2">
        <f>VLOOKUP($A478,級距!A:K,11,FALSE)</f>
        <v>2</v>
      </c>
      <c r="F478" s="2">
        <f t="shared" si="7"/>
        <v>1</v>
      </c>
    </row>
    <row r="479" spans="1:6" x14ac:dyDescent="0.25">
      <c r="A479" s="35">
        <v>44047</v>
      </c>
      <c r="B479" s="20">
        <v>215</v>
      </c>
      <c r="C479" s="2">
        <f>VLOOKUP($A479,級距!$A:$K,9,FALSE)</f>
        <v>9</v>
      </c>
      <c r="D479" s="2">
        <f>VLOOKUP($A479,級距!A:K,10,FALSE)</f>
        <v>6</v>
      </c>
      <c r="E479" s="2">
        <f>VLOOKUP($A479,級距!A:K,11,FALSE)</f>
        <v>1</v>
      </c>
      <c r="F479" s="2">
        <f t="shared" si="7"/>
        <v>1</v>
      </c>
    </row>
    <row r="480" spans="1:6" x14ac:dyDescent="0.25">
      <c r="A480" s="35">
        <v>44042</v>
      </c>
      <c r="B480" s="20">
        <v>-1000</v>
      </c>
      <c r="C480" s="2">
        <f>VLOOKUP($A480,級距!$A:$K,9,FALSE)</f>
        <v>4</v>
      </c>
      <c r="D480" s="2">
        <f>VLOOKUP($A480,級距!A:K,10,FALSE)</f>
        <v>7</v>
      </c>
      <c r="E480" s="2">
        <f>VLOOKUP($A480,級距!A:K,11,FALSE)</f>
        <v>3</v>
      </c>
      <c r="F480" s="2">
        <f t="shared" si="7"/>
        <v>1</v>
      </c>
    </row>
    <row r="481" spans="1:6" x14ac:dyDescent="0.25">
      <c r="A481" s="35">
        <v>44041</v>
      </c>
      <c r="B481" s="20">
        <v>-385</v>
      </c>
      <c r="C481" s="2">
        <f>VLOOKUP($A481,級距!$A:$K,9,FALSE)</f>
        <v>7</v>
      </c>
      <c r="D481" s="2">
        <f>VLOOKUP($A481,級距!A:K,10,FALSE)</f>
        <v>3</v>
      </c>
      <c r="E481" s="2">
        <f>VLOOKUP($A481,級距!A:K,11,FALSE)</f>
        <v>1</v>
      </c>
      <c r="F481" s="2">
        <f t="shared" si="7"/>
        <v>1</v>
      </c>
    </row>
    <row r="482" spans="1:6" x14ac:dyDescent="0.25">
      <c r="A482" s="35">
        <v>44040</v>
      </c>
      <c r="B482" s="20">
        <v>696</v>
      </c>
      <c r="C482" s="2">
        <f>VLOOKUP($A482,級距!$A:$K,9,FALSE)</f>
        <v>5</v>
      </c>
      <c r="D482" s="2">
        <f>VLOOKUP($A482,級距!A:K,10,FALSE)</f>
        <v>8</v>
      </c>
      <c r="E482" s="2">
        <f>VLOOKUP($A482,級距!A:K,11,FALSE)</f>
        <v>3</v>
      </c>
      <c r="F482" s="2">
        <f t="shared" si="7"/>
        <v>1</v>
      </c>
    </row>
    <row r="483" spans="1:6" x14ac:dyDescent="0.25">
      <c r="A483" s="35">
        <v>44034</v>
      </c>
      <c r="B483" s="20">
        <v>-670</v>
      </c>
      <c r="C483" s="2">
        <f>VLOOKUP($A483,級距!$A:$K,9,FALSE)</f>
        <v>7</v>
      </c>
      <c r="D483" s="2">
        <f>VLOOKUP($A483,級距!A:K,10,FALSE)</f>
        <v>5</v>
      </c>
      <c r="E483" s="2">
        <f>VLOOKUP($A483,級距!A:K,11,FALSE)</f>
        <v>1</v>
      </c>
      <c r="F483" s="2">
        <f t="shared" si="7"/>
        <v>1</v>
      </c>
    </row>
    <row r="484" spans="1:6" x14ac:dyDescent="0.25">
      <c r="A484" s="35">
        <v>44033</v>
      </c>
      <c r="B484" s="20">
        <v>80</v>
      </c>
      <c r="C484" s="2">
        <f>VLOOKUP($A484,級距!$A:$K,9,FALSE)</f>
        <v>1</v>
      </c>
      <c r="D484" s="2">
        <f>VLOOKUP($A484,級距!A:K,10,FALSE)</f>
        <v>7</v>
      </c>
      <c r="E484" s="2">
        <f>VLOOKUP($A484,級距!A:K,11,FALSE)</f>
        <v>3</v>
      </c>
      <c r="F484" s="2">
        <f t="shared" si="7"/>
        <v>1</v>
      </c>
    </row>
    <row r="485" spans="1:6" x14ac:dyDescent="0.25">
      <c r="A485" s="35">
        <v>44029</v>
      </c>
      <c r="B485" s="20">
        <v>275</v>
      </c>
      <c r="C485" s="2">
        <f>VLOOKUP($A485,級距!$A:$K,9,FALSE)</f>
        <v>5</v>
      </c>
      <c r="D485" s="2">
        <f>VLOOKUP($A485,級距!A:K,10,FALSE)</f>
        <v>4</v>
      </c>
      <c r="E485" s="2">
        <f>VLOOKUP($A485,級距!A:K,11,FALSE)</f>
        <v>2</v>
      </c>
      <c r="F485" s="2">
        <f t="shared" si="7"/>
        <v>1</v>
      </c>
    </row>
    <row r="486" spans="1:6" x14ac:dyDescent="0.25">
      <c r="A486" s="35">
        <v>44021</v>
      </c>
      <c r="B486" s="20">
        <v>205</v>
      </c>
      <c r="C486" s="2">
        <f>VLOOKUP($A486,級距!$A:$K,9,FALSE)</f>
        <v>5</v>
      </c>
      <c r="D486" s="2">
        <f>VLOOKUP($A486,級距!A:K,10,FALSE)</f>
        <v>8</v>
      </c>
      <c r="E486" s="2">
        <f>VLOOKUP($A486,級距!A:K,11,FALSE)</f>
        <v>3</v>
      </c>
      <c r="F486" s="2">
        <f t="shared" si="7"/>
        <v>1</v>
      </c>
    </row>
    <row r="487" spans="1:6" x14ac:dyDescent="0.25">
      <c r="A487" s="35">
        <v>44018</v>
      </c>
      <c r="B487" s="20">
        <v>877</v>
      </c>
      <c r="C487" s="2">
        <f>VLOOKUP($A487,級距!$A:$K,9,FALSE)</f>
        <v>3</v>
      </c>
      <c r="D487" s="2">
        <f>VLOOKUP($A487,級距!A:K,10,FALSE)</f>
        <v>3</v>
      </c>
      <c r="E487" s="2">
        <f>VLOOKUP($A487,級距!A:K,11,FALSE)</f>
        <v>2</v>
      </c>
      <c r="F487" s="2">
        <f t="shared" si="7"/>
        <v>1</v>
      </c>
    </row>
    <row r="488" spans="1:6" x14ac:dyDescent="0.25">
      <c r="A488" s="35">
        <v>44015</v>
      </c>
      <c r="B488" s="20">
        <v>-60</v>
      </c>
      <c r="C488" s="2">
        <f>VLOOKUP($A488,級距!$A:$K,9,FALSE)</f>
        <v>4</v>
      </c>
      <c r="D488" s="2">
        <f>VLOOKUP($A488,級距!A:K,10,FALSE)</f>
        <v>9</v>
      </c>
      <c r="E488" s="2">
        <f>VLOOKUP($A488,級距!A:K,11,FALSE)</f>
        <v>3</v>
      </c>
      <c r="F488" s="2">
        <f t="shared" si="7"/>
        <v>1</v>
      </c>
    </row>
    <row r="489" spans="1:6" x14ac:dyDescent="0.25">
      <c r="A489" s="35">
        <v>44006</v>
      </c>
      <c r="B489" s="20">
        <v>-1000</v>
      </c>
      <c r="C489" s="2">
        <f>VLOOKUP($A489,級距!$A:$K,9,FALSE)</f>
        <v>8</v>
      </c>
      <c r="D489" s="2">
        <f>VLOOKUP($A489,級距!A:K,10,FALSE)</f>
        <v>4</v>
      </c>
      <c r="E489" s="2">
        <f>VLOOKUP($A489,級距!A:K,11,FALSE)</f>
        <v>1</v>
      </c>
      <c r="F489" s="2">
        <f t="shared" si="7"/>
        <v>1</v>
      </c>
    </row>
    <row r="490" spans="1:6" x14ac:dyDescent="0.25">
      <c r="A490" s="35">
        <v>44005</v>
      </c>
      <c r="B490" s="20">
        <v>501</v>
      </c>
      <c r="C490" s="2">
        <f>VLOOKUP($A490,級距!$A:$K,9,FALSE)</f>
        <v>7</v>
      </c>
      <c r="D490" s="2">
        <f>VLOOKUP($A490,級距!A:K,10,FALSE)</f>
        <v>3</v>
      </c>
      <c r="E490" s="2">
        <f>VLOOKUP($A490,級距!A:K,11,FALSE)</f>
        <v>1</v>
      </c>
      <c r="F490" s="2">
        <f t="shared" si="7"/>
        <v>1</v>
      </c>
    </row>
    <row r="491" spans="1:6" x14ac:dyDescent="0.25">
      <c r="A491" s="35">
        <v>44001</v>
      </c>
      <c r="B491" s="20">
        <v>455</v>
      </c>
      <c r="C491" s="2">
        <f>VLOOKUP($A491,級距!$A:$K,9,FALSE)</f>
        <v>8</v>
      </c>
      <c r="D491" s="2">
        <f>VLOOKUP($A491,級距!A:K,10,FALSE)</f>
        <v>5</v>
      </c>
      <c r="E491" s="2">
        <f>VLOOKUP($A491,級距!A:K,11,FALSE)</f>
        <v>1</v>
      </c>
      <c r="F491" s="2">
        <f t="shared" si="7"/>
        <v>1</v>
      </c>
    </row>
    <row r="492" spans="1:6" x14ac:dyDescent="0.25">
      <c r="A492" s="35">
        <v>44000</v>
      </c>
      <c r="B492" s="20">
        <v>1145</v>
      </c>
      <c r="C492" s="2">
        <f>VLOOKUP($A492,級距!$A:$K,9,FALSE)</f>
        <v>7</v>
      </c>
      <c r="D492" s="2">
        <f>VLOOKUP($A492,級距!A:K,10,FALSE)</f>
        <v>4</v>
      </c>
      <c r="E492" s="2">
        <f>VLOOKUP($A492,級距!A:K,11,FALSE)</f>
        <v>1</v>
      </c>
      <c r="F492" s="2">
        <f t="shared" si="7"/>
        <v>1</v>
      </c>
    </row>
    <row r="493" spans="1:6" x14ac:dyDescent="0.25">
      <c r="A493" s="35">
        <v>43998</v>
      </c>
      <c r="B493" s="20">
        <v>-1000</v>
      </c>
      <c r="C493" s="2">
        <f>VLOOKUP($A493,級距!$A:$K,9,FALSE)</f>
        <v>8</v>
      </c>
      <c r="D493" s="2">
        <f>VLOOKUP($A493,級距!A:K,10,FALSE)</f>
        <v>4</v>
      </c>
      <c r="E493" s="2">
        <f>VLOOKUP($A493,級距!A:K,11,FALSE)</f>
        <v>1</v>
      </c>
      <c r="F493" s="2">
        <f t="shared" si="7"/>
        <v>1</v>
      </c>
    </row>
    <row r="494" spans="1:6" x14ac:dyDescent="0.25">
      <c r="A494" s="35">
        <v>43992</v>
      </c>
      <c r="B494" s="20">
        <v>-280</v>
      </c>
      <c r="C494" s="2">
        <f>VLOOKUP($A494,級距!$A:$K,9,FALSE)</f>
        <v>9</v>
      </c>
      <c r="D494" s="2">
        <f>VLOOKUP($A494,級距!A:K,10,FALSE)</f>
        <v>6</v>
      </c>
      <c r="E494" s="2">
        <f>VLOOKUP($A494,級距!A:K,11,FALSE)</f>
        <v>1</v>
      </c>
      <c r="F494" s="2">
        <f t="shared" si="7"/>
        <v>1</v>
      </c>
    </row>
    <row r="495" spans="1:6" x14ac:dyDescent="0.25">
      <c r="A495" s="35">
        <v>43985</v>
      </c>
      <c r="B495" s="20">
        <v>295</v>
      </c>
      <c r="C495" s="2">
        <f>VLOOKUP($A495,級距!$A:$K,9,FALSE)</f>
        <v>8</v>
      </c>
      <c r="D495" s="2">
        <f>VLOOKUP($A495,級距!A:K,10,FALSE)</f>
        <v>1</v>
      </c>
      <c r="E495" s="2">
        <f>VLOOKUP($A495,級距!A:K,11,FALSE)</f>
        <v>1</v>
      </c>
      <c r="F495" s="2">
        <f t="shared" si="7"/>
        <v>1</v>
      </c>
    </row>
    <row r="496" spans="1:6" x14ac:dyDescent="0.25">
      <c r="A496" s="35">
        <v>43983</v>
      </c>
      <c r="B496" s="20">
        <v>170</v>
      </c>
      <c r="C496" s="2">
        <f>VLOOKUP($A496,級距!$A:$K,9,FALSE)</f>
        <v>10</v>
      </c>
      <c r="D496" s="2">
        <f>VLOOKUP($A496,級距!A:K,10,FALSE)</f>
        <v>10</v>
      </c>
      <c r="E496" s="2">
        <f>VLOOKUP($A496,級距!A:K,11,FALSE)</f>
        <v>4</v>
      </c>
      <c r="F496" s="2">
        <f t="shared" si="7"/>
        <v>1</v>
      </c>
    </row>
    <row r="497" spans="1:6" x14ac:dyDescent="0.25">
      <c r="A497" s="35">
        <v>43978</v>
      </c>
      <c r="B497" s="20">
        <v>1630</v>
      </c>
      <c r="C497" s="2">
        <f>VLOOKUP($A497,級距!$A:$K,9,FALSE)</f>
        <v>10</v>
      </c>
      <c r="D497" s="2">
        <f>VLOOKUP($A497,級距!A:K,10,FALSE)</f>
        <v>2</v>
      </c>
      <c r="E497" s="2">
        <f>VLOOKUP($A497,級距!A:K,11,FALSE)</f>
        <v>1</v>
      </c>
      <c r="F497" s="2">
        <f t="shared" si="7"/>
        <v>1</v>
      </c>
    </row>
    <row r="498" spans="1:6" x14ac:dyDescent="0.25">
      <c r="A498" s="35">
        <v>43972</v>
      </c>
      <c r="B498" s="20">
        <v>-15</v>
      </c>
      <c r="C498" s="2">
        <f>VLOOKUP($A498,級距!$A:$K,9,FALSE)</f>
        <v>9</v>
      </c>
      <c r="D498" s="2">
        <f>VLOOKUP($A498,級距!A:K,10,FALSE)</f>
        <v>6</v>
      </c>
      <c r="E498" s="2">
        <f>VLOOKUP($A498,級距!A:K,11,FALSE)</f>
        <v>1</v>
      </c>
      <c r="F498" s="2">
        <f t="shared" si="7"/>
        <v>1</v>
      </c>
    </row>
    <row r="499" spans="1:6" x14ac:dyDescent="0.25">
      <c r="A499" s="35">
        <v>43962</v>
      </c>
      <c r="B499" s="20">
        <v>-230</v>
      </c>
      <c r="C499" s="2">
        <f>VLOOKUP($A499,級距!$A:$K,9,FALSE)</f>
        <v>10</v>
      </c>
      <c r="D499" s="2">
        <f>VLOOKUP($A499,級距!A:K,10,FALSE)</f>
        <v>2</v>
      </c>
      <c r="E499" s="2">
        <f>VLOOKUP($A499,級距!A:K,11,FALSE)</f>
        <v>1</v>
      </c>
      <c r="F499" s="2">
        <f t="shared" si="7"/>
        <v>1</v>
      </c>
    </row>
    <row r="500" spans="1:6" x14ac:dyDescent="0.25">
      <c r="A500" s="35">
        <v>43951</v>
      </c>
      <c r="B500" s="20">
        <v>1093</v>
      </c>
      <c r="C500" s="2">
        <f>VLOOKUP($A500,級距!$A:$K,9,FALSE)</f>
        <v>10</v>
      </c>
      <c r="D500" s="2">
        <f>VLOOKUP($A500,級距!A:K,10,FALSE)</f>
        <v>9</v>
      </c>
      <c r="E500" s="2">
        <f>VLOOKUP($A500,級距!A:K,11,FALSE)</f>
        <v>4</v>
      </c>
      <c r="F500" s="2">
        <f t="shared" si="7"/>
        <v>1</v>
      </c>
    </row>
    <row r="501" spans="1:6" x14ac:dyDescent="0.25">
      <c r="A501" s="35">
        <v>43950</v>
      </c>
      <c r="B501" s="20">
        <v>404</v>
      </c>
      <c r="C501" s="2">
        <f>VLOOKUP($A501,級距!$A:$K,9,FALSE)</f>
        <v>5</v>
      </c>
      <c r="D501" s="2">
        <f>VLOOKUP($A501,級距!A:K,10,FALSE)</f>
        <v>6</v>
      </c>
      <c r="E501" s="2">
        <f>VLOOKUP($A501,級距!A:K,11,FALSE)</f>
        <v>2</v>
      </c>
      <c r="F501" s="2">
        <f t="shared" si="7"/>
        <v>1</v>
      </c>
    </row>
    <row r="502" spans="1:6" x14ac:dyDescent="0.25">
      <c r="A502" s="35">
        <v>43949</v>
      </c>
      <c r="B502" s="20">
        <v>265</v>
      </c>
      <c r="C502" s="2">
        <f>VLOOKUP($A502,級距!$A:$K,9,FALSE)</f>
        <v>10</v>
      </c>
      <c r="D502" s="2">
        <f>VLOOKUP($A502,級距!A:K,10,FALSE)</f>
        <v>5</v>
      </c>
      <c r="E502" s="2">
        <f>VLOOKUP($A502,級距!A:K,11,FALSE)</f>
        <v>1</v>
      </c>
      <c r="F502" s="2">
        <f t="shared" si="7"/>
        <v>1</v>
      </c>
    </row>
    <row r="503" spans="1:6" x14ac:dyDescent="0.25">
      <c r="A503" s="35">
        <v>43948</v>
      </c>
      <c r="B503" s="20">
        <v>453</v>
      </c>
      <c r="C503" s="2">
        <f>VLOOKUP($A503,級距!$A:$K,9,FALSE)</f>
        <v>10</v>
      </c>
      <c r="D503" s="2">
        <f>VLOOKUP($A503,級距!A:K,10,FALSE)</f>
        <v>9</v>
      </c>
      <c r="E503" s="2">
        <f>VLOOKUP($A503,級距!A:K,11,FALSE)</f>
        <v>4</v>
      </c>
      <c r="F503" s="2">
        <f t="shared" si="7"/>
        <v>1</v>
      </c>
    </row>
    <row r="504" spans="1:6" x14ac:dyDescent="0.25">
      <c r="A504" s="35">
        <v>43944</v>
      </c>
      <c r="B504" s="20">
        <v>565</v>
      </c>
      <c r="C504" s="2">
        <f>VLOOKUP($A504,級距!$A:$K,9,FALSE)</f>
        <v>10</v>
      </c>
      <c r="D504" s="2">
        <f>VLOOKUP($A504,級距!A:K,10,FALSE)</f>
        <v>6</v>
      </c>
      <c r="E504" s="2">
        <f>VLOOKUP($A504,級距!A:K,11,FALSE)</f>
        <v>1</v>
      </c>
      <c r="F504" s="2">
        <f t="shared" si="7"/>
        <v>1</v>
      </c>
    </row>
    <row r="505" spans="1:6" x14ac:dyDescent="0.25">
      <c r="A505" s="35">
        <v>43943</v>
      </c>
      <c r="B505" s="20">
        <v>382</v>
      </c>
      <c r="C505" s="2">
        <f>VLOOKUP($A505,級距!$A:$K,9,FALSE)</f>
        <v>10</v>
      </c>
      <c r="D505" s="2">
        <f>VLOOKUP($A505,級距!A:K,10,FALSE)</f>
        <v>8</v>
      </c>
      <c r="E505" s="2">
        <f>VLOOKUP($A505,級距!A:K,11,FALSE)</f>
        <v>4</v>
      </c>
      <c r="F505" s="2">
        <f t="shared" si="7"/>
        <v>1</v>
      </c>
    </row>
    <row r="506" spans="1:6" x14ac:dyDescent="0.25">
      <c r="A506" s="35">
        <v>43936</v>
      </c>
      <c r="B506" s="20">
        <v>975</v>
      </c>
      <c r="C506" s="2">
        <f>VLOOKUP($A506,級距!$A:$K,9,FALSE)</f>
        <v>10</v>
      </c>
      <c r="D506" s="2">
        <f>VLOOKUP($A506,級距!A:K,10,FALSE)</f>
        <v>3</v>
      </c>
      <c r="E506" s="2">
        <f>VLOOKUP($A506,級距!A:K,11,FALSE)</f>
        <v>1</v>
      </c>
      <c r="F506" s="2">
        <f t="shared" si="7"/>
        <v>1</v>
      </c>
    </row>
    <row r="507" spans="1:6" x14ac:dyDescent="0.25">
      <c r="A507" s="35">
        <v>43934</v>
      </c>
      <c r="B507" s="20">
        <v>-1000</v>
      </c>
      <c r="C507" s="2">
        <f>VLOOKUP($A507,級距!$A:$K,9,FALSE)</f>
        <v>10</v>
      </c>
      <c r="D507" s="2">
        <f>VLOOKUP($A507,級距!A:K,10,FALSE)</f>
        <v>3</v>
      </c>
      <c r="E507" s="2">
        <f>VLOOKUP($A507,級距!A:K,11,FALSE)</f>
        <v>1</v>
      </c>
      <c r="F507" s="2">
        <f t="shared" si="7"/>
        <v>1</v>
      </c>
    </row>
    <row r="508" spans="1:6" x14ac:dyDescent="0.25">
      <c r="A508" s="35">
        <v>43930</v>
      </c>
      <c r="B508" s="20">
        <v>865</v>
      </c>
      <c r="C508" s="2">
        <f>VLOOKUP($A508,級距!$A:$K,9,FALSE)</f>
        <v>10</v>
      </c>
      <c r="D508" s="2">
        <f>VLOOKUP($A508,級距!A:K,10,FALSE)</f>
        <v>1</v>
      </c>
      <c r="E508" s="2">
        <f>VLOOKUP($A508,級距!A:K,11,FALSE)</f>
        <v>1</v>
      </c>
      <c r="F508" s="2">
        <f t="shared" si="7"/>
        <v>1</v>
      </c>
    </row>
    <row r="509" spans="1:6" x14ac:dyDescent="0.25">
      <c r="A509" s="35">
        <v>43929</v>
      </c>
      <c r="B509" s="20">
        <v>1780</v>
      </c>
      <c r="C509" s="2" t="e">
        <f>VLOOKUP($A509,級距!$A:$K,9,FALSE)</f>
        <v>#N/A</v>
      </c>
      <c r="D509" s="2">
        <f>VLOOKUP($A509,級距!A:K,10,FALSE)</f>
        <v>6</v>
      </c>
      <c r="E509" s="2" t="e">
        <f>VLOOKUP($A509,級距!A:K,11,FALSE)</f>
        <v>#N/A</v>
      </c>
      <c r="F509" s="2">
        <f t="shared" si="7"/>
        <v>1</v>
      </c>
    </row>
    <row r="510" spans="1:6" x14ac:dyDescent="0.25">
      <c r="A510" s="35">
        <v>43928</v>
      </c>
      <c r="B510" s="20">
        <v>1180</v>
      </c>
      <c r="C510" s="2">
        <f>VLOOKUP($A510,級距!$A:$K,9,FALSE)</f>
        <v>10</v>
      </c>
      <c r="D510" s="2">
        <f>VLOOKUP($A510,級距!A:K,10,FALSE)</f>
        <v>6</v>
      </c>
      <c r="E510" s="2">
        <f>VLOOKUP($A510,級距!A:K,11,FALSE)</f>
        <v>1</v>
      </c>
      <c r="F510" s="2">
        <f t="shared" si="7"/>
        <v>1</v>
      </c>
    </row>
    <row r="511" spans="1:6" x14ac:dyDescent="0.25">
      <c r="A511" s="35">
        <v>43921</v>
      </c>
      <c r="B511" s="20">
        <v>1750</v>
      </c>
      <c r="C511" s="2">
        <f>VLOOKUP($A511,級距!$A:$K,9,FALSE)</f>
        <v>10</v>
      </c>
      <c r="D511" s="2">
        <f>VLOOKUP($A511,級距!A:K,10,FALSE)</f>
        <v>2</v>
      </c>
      <c r="E511" s="2">
        <f>VLOOKUP($A511,級距!A:K,11,FALSE)</f>
        <v>1</v>
      </c>
      <c r="F511" s="2">
        <f t="shared" si="7"/>
        <v>1</v>
      </c>
    </row>
    <row r="512" spans="1:6" x14ac:dyDescent="0.25">
      <c r="A512" s="35">
        <v>43910</v>
      </c>
      <c r="B512" s="20">
        <v>1530</v>
      </c>
      <c r="C512" s="2">
        <f>VLOOKUP($A512,級距!$A:$K,9,FALSE)</f>
        <v>10</v>
      </c>
      <c r="D512" s="2">
        <f>VLOOKUP($A512,級距!A:K,10,FALSE)</f>
        <v>3</v>
      </c>
      <c r="E512" s="2">
        <f>VLOOKUP($A512,級距!A:K,11,FALSE)</f>
        <v>1</v>
      </c>
      <c r="F512" s="2">
        <f t="shared" si="7"/>
        <v>1</v>
      </c>
    </row>
    <row r="513" spans="1:6" x14ac:dyDescent="0.25">
      <c r="A513" s="35">
        <v>43895</v>
      </c>
      <c r="B513" s="20">
        <v>-705</v>
      </c>
      <c r="C513" s="2">
        <f>VLOOKUP($A513,級距!$A:$K,9,FALSE)</f>
        <v>10</v>
      </c>
      <c r="D513" s="2">
        <f>VLOOKUP($A513,級距!A:K,10,FALSE)</f>
        <v>5</v>
      </c>
      <c r="E513" s="2">
        <f>VLOOKUP($A513,級距!A:K,11,FALSE)</f>
        <v>1</v>
      </c>
      <c r="F513" s="2">
        <f t="shared" si="7"/>
        <v>1</v>
      </c>
    </row>
    <row r="514" spans="1:6" x14ac:dyDescent="0.25">
      <c r="A514" s="35">
        <v>43892</v>
      </c>
      <c r="B514" s="20">
        <v>540</v>
      </c>
      <c r="C514" s="2">
        <f>VLOOKUP($A514,級距!$A:$K,9,FALSE)</f>
        <v>8</v>
      </c>
      <c r="D514" s="2">
        <f>VLOOKUP($A514,級距!A:K,10,FALSE)</f>
        <v>2</v>
      </c>
      <c r="E514" s="2">
        <f>VLOOKUP($A514,級距!A:K,11,FALSE)</f>
        <v>1</v>
      </c>
      <c r="F514" s="2">
        <f t="shared" si="7"/>
        <v>1</v>
      </c>
    </row>
    <row r="515" spans="1:6" x14ac:dyDescent="0.25">
      <c r="A515" s="35">
        <v>43881</v>
      </c>
      <c r="B515" s="20">
        <v>-250</v>
      </c>
      <c r="C515" s="2">
        <f>VLOOKUP($A515,級距!$A:$K,9,FALSE)</f>
        <v>1</v>
      </c>
      <c r="D515" s="2">
        <f>VLOOKUP($A515,級距!A:K,10,FALSE)</f>
        <v>8</v>
      </c>
      <c r="E515" s="2">
        <f>VLOOKUP($A515,級距!A:K,11,FALSE)</f>
        <v>3</v>
      </c>
      <c r="F515" s="2">
        <f t="shared" ref="F515:F523" si="8">IF(B515&lt;&gt;0,1,0)</f>
        <v>1</v>
      </c>
    </row>
    <row r="516" spans="1:6" x14ac:dyDescent="0.25">
      <c r="A516" s="35">
        <v>43873</v>
      </c>
      <c r="B516" s="20">
        <v>540</v>
      </c>
      <c r="C516" s="2">
        <f>VLOOKUP($A516,級距!$A:$K,9,FALSE)</f>
        <v>5</v>
      </c>
      <c r="D516" s="2">
        <f>VLOOKUP($A516,級距!A:K,10,FALSE)</f>
        <v>8</v>
      </c>
      <c r="E516" s="2">
        <f>VLOOKUP($A516,級距!A:K,11,FALSE)</f>
        <v>3</v>
      </c>
      <c r="F516" s="2">
        <f t="shared" si="8"/>
        <v>1</v>
      </c>
    </row>
    <row r="517" spans="1:6" x14ac:dyDescent="0.25">
      <c r="A517" s="35">
        <v>43867</v>
      </c>
      <c r="B517" s="20">
        <v>-215</v>
      </c>
      <c r="C517" s="2">
        <f>VLOOKUP($A517,級距!$A:$K,9,FALSE)</f>
        <v>2</v>
      </c>
      <c r="D517" s="2">
        <f>VLOOKUP($A517,級距!A:K,10,FALSE)</f>
        <v>3</v>
      </c>
      <c r="E517" s="2">
        <f>VLOOKUP($A517,級距!A:K,11,FALSE)</f>
        <v>2</v>
      </c>
      <c r="F517" s="2">
        <f t="shared" si="8"/>
        <v>1</v>
      </c>
    </row>
    <row r="518" spans="1:6" x14ac:dyDescent="0.25">
      <c r="A518" s="35">
        <v>43866</v>
      </c>
      <c r="B518" s="20">
        <v>390</v>
      </c>
      <c r="C518" s="2">
        <f>VLOOKUP($A518,級距!$A:$K,9,FALSE)</f>
        <v>6</v>
      </c>
      <c r="D518" s="2">
        <f>VLOOKUP($A518,級距!A:K,10,FALSE)</f>
        <v>6</v>
      </c>
      <c r="E518" s="2">
        <f>VLOOKUP($A518,級距!A:K,11,FALSE)</f>
        <v>1</v>
      </c>
      <c r="F518" s="2">
        <f t="shared" si="8"/>
        <v>1</v>
      </c>
    </row>
    <row r="519" spans="1:6" x14ac:dyDescent="0.25">
      <c r="A519" s="35">
        <v>43854</v>
      </c>
      <c r="B519" s="20">
        <v>495</v>
      </c>
      <c r="C519" s="2">
        <f>VLOOKUP($A519,級距!$A:$K,9,FALSE)</f>
        <v>7</v>
      </c>
      <c r="D519" s="2">
        <f>VLOOKUP($A519,級距!A:K,10,FALSE)</f>
        <v>6</v>
      </c>
      <c r="E519" s="2">
        <f>VLOOKUP($A519,級距!A:K,11,FALSE)</f>
        <v>1</v>
      </c>
      <c r="F519" s="2">
        <f t="shared" si="8"/>
        <v>1</v>
      </c>
    </row>
    <row r="520" spans="1:6" x14ac:dyDescent="0.25">
      <c r="A520" s="35">
        <v>43850</v>
      </c>
      <c r="B520" s="20">
        <v>-1000</v>
      </c>
      <c r="C520" s="2">
        <f>VLOOKUP($A520,級距!$A:$K,9,FALSE)</f>
        <v>9</v>
      </c>
      <c r="D520" s="2">
        <f>VLOOKUP($A520,級距!A:K,10,FALSE)</f>
        <v>9</v>
      </c>
      <c r="E520" s="2">
        <f>VLOOKUP($A520,級距!A:K,11,FALSE)</f>
        <v>4</v>
      </c>
      <c r="F520" s="2">
        <f t="shared" si="8"/>
        <v>1</v>
      </c>
    </row>
    <row r="521" spans="1:6" x14ac:dyDescent="0.25">
      <c r="A521" s="35">
        <v>43843</v>
      </c>
      <c r="B521" s="20">
        <v>-55</v>
      </c>
      <c r="C521" s="2">
        <f>VLOOKUP($A521,級距!$A:$K,9,FALSE)</f>
        <v>2</v>
      </c>
      <c r="D521" s="2">
        <f>VLOOKUP($A521,級距!A:K,10,FALSE)</f>
        <v>7</v>
      </c>
      <c r="E521" s="2">
        <f>VLOOKUP($A521,級距!A:K,11,FALSE)</f>
        <v>3</v>
      </c>
      <c r="F521" s="2">
        <f t="shared" si="8"/>
        <v>1</v>
      </c>
    </row>
    <row r="522" spans="1:6" x14ac:dyDescent="0.25">
      <c r="A522" s="35">
        <v>43840</v>
      </c>
      <c r="B522" s="20">
        <v>341</v>
      </c>
      <c r="C522" s="2">
        <f>VLOOKUP($A522,級距!$A:$K,9,FALSE)</f>
        <v>4</v>
      </c>
      <c r="D522" s="2">
        <f>VLOOKUP($A522,級距!A:K,10,FALSE)</f>
        <v>6</v>
      </c>
      <c r="E522" s="2">
        <f>VLOOKUP($A522,級距!A:K,11,FALSE)</f>
        <v>2</v>
      </c>
      <c r="F522" s="2">
        <f t="shared" si="8"/>
        <v>1</v>
      </c>
    </row>
    <row r="523" spans="1:6" x14ac:dyDescent="0.25">
      <c r="A523" s="35">
        <v>43839</v>
      </c>
      <c r="B523" s="20">
        <v>140</v>
      </c>
      <c r="C523" s="2">
        <f>VLOOKUP($A523,級距!$A:$K,9,FALSE)</f>
        <v>3</v>
      </c>
      <c r="D523" s="2">
        <f>VLOOKUP($A523,級距!A:K,10,FALSE)</f>
        <v>9</v>
      </c>
      <c r="E523" s="2">
        <f>VLOOKUP($A523,級距!A:K,11,FALSE)</f>
        <v>3</v>
      </c>
      <c r="F523" s="2">
        <f t="shared" si="8"/>
        <v>1</v>
      </c>
    </row>
    <row r="524" spans="1:6" x14ac:dyDescent="0.25">
      <c r="A524" s="35"/>
    </row>
    <row r="525" spans="1:6" x14ac:dyDescent="0.25">
      <c r="A525" s="35"/>
    </row>
    <row r="526" spans="1:6" x14ac:dyDescent="0.25">
      <c r="A526" s="35"/>
    </row>
    <row r="527" spans="1:6" x14ac:dyDescent="0.25">
      <c r="A527" s="35"/>
    </row>
    <row r="528" spans="1:6" x14ac:dyDescent="0.25">
      <c r="A528" s="35"/>
    </row>
    <row r="529" spans="1:1" x14ac:dyDescent="0.25">
      <c r="A529" s="35"/>
    </row>
    <row r="530" spans="1:1" x14ac:dyDescent="0.25">
      <c r="A530" s="35"/>
    </row>
    <row r="531" spans="1:1" x14ac:dyDescent="0.25">
      <c r="A531" s="35"/>
    </row>
    <row r="532" spans="1:1" x14ac:dyDescent="0.25">
      <c r="A532" s="35"/>
    </row>
    <row r="533" spans="1:1" x14ac:dyDescent="0.25">
      <c r="A533" s="35"/>
    </row>
    <row r="534" spans="1:1" x14ac:dyDescent="0.25">
      <c r="A534" s="35"/>
    </row>
    <row r="535" spans="1:1" x14ac:dyDescent="0.25">
      <c r="A535" s="35"/>
    </row>
    <row r="536" spans="1:1" x14ac:dyDescent="0.25">
      <c r="A536" s="35"/>
    </row>
    <row r="537" spans="1:1" x14ac:dyDescent="0.25">
      <c r="A537" s="35"/>
    </row>
    <row r="538" spans="1:1" x14ac:dyDescent="0.25">
      <c r="A538" s="35"/>
    </row>
    <row r="539" spans="1:1" x14ac:dyDescent="0.25">
      <c r="A539" s="35"/>
    </row>
    <row r="540" spans="1:1" x14ac:dyDescent="0.25">
      <c r="A540" s="35"/>
    </row>
    <row r="541" spans="1:1" x14ac:dyDescent="0.25">
      <c r="A541" s="35"/>
    </row>
    <row r="542" spans="1:1" x14ac:dyDescent="0.25">
      <c r="A542" s="35"/>
    </row>
    <row r="543" spans="1:1" x14ac:dyDescent="0.25">
      <c r="A543" s="35"/>
    </row>
    <row r="544" spans="1:1" x14ac:dyDescent="0.25">
      <c r="A544" s="35"/>
    </row>
    <row r="545" spans="1:1" x14ac:dyDescent="0.25">
      <c r="A545" s="35"/>
    </row>
    <row r="546" spans="1:1" x14ac:dyDescent="0.25">
      <c r="A546" s="35"/>
    </row>
    <row r="547" spans="1:1" x14ac:dyDescent="0.25">
      <c r="A547" s="35"/>
    </row>
    <row r="548" spans="1:1" x14ac:dyDescent="0.25">
      <c r="A548" s="35"/>
    </row>
    <row r="549" spans="1:1" x14ac:dyDescent="0.25">
      <c r="A549" s="35"/>
    </row>
    <row r="550" spans="1:1" x14ac:dyDescent="0.25">
      <c r="A550" s="35"/>
    </row>
    <row r="551" spans="1:1" x14ac:dyDescent="0.25">
      <c r="A551" s="35"/>
    </row>
    <row r="552" spans="1:1" x14ac:dyDescent="0.25">
      <c r="A552" s="35"/>
    </row>
    <row r="553" spans="1:1" x14ac:dyDescent="0.25">
      <c r="A553" s="35"/>
    </row>
    <row r="554" spans="1:1" x14ac:dyDescent="0.25">
      <c r="A554" s="35"/>
    </row>
    <row r="555" spans="1:1" x14ac:dyDescent="0.25">
      <c r="A555" s="35"/>
    </row>
    <row r="556" spans="1:1" x14ac:dyDescent="0.25">
      <c r="A556" s="35"/>
    </row>
    <row r="557" spans="1:1" x14ac:dyDescent="0.25">
      <c r="A557" s="35"/>
    </row>
    <row r="558" spans="1:1" x14ac:dyDescent="0.25">
      <c r="A558" s="35"/>
    </row>
    <row r="559" spans="1:1" x14ac:dyDescent="0.25">
      <c r="A559" s="35"/>
    </row>
    <row r="560" spans="1:1" x14ac:dyDescent="0.25">
      <c r="A560" s="35"/>
    </row>
    <row r="561" spans="1:1" x14ac:dyDescent="0.25">
      <c r="A561" s="35"/>
    </row>
    <row r="562" spans="1:1" x14ac:dyDescent="0.25">
      <c r="A562" s="35"/>
    </row>
    <row r="563" spans="1:1" x14ac:dyDescent="0.25">
      <c r="A563" s="35"/>
    </row>
    <row r="564" spans="1:1" x14ac:dyDescent="0.25">
      <c r="A564" s="35"/>
    </row>
    <row r="565" spans="1:1" x14ac:dyDescent="0.25">
      <c r="A565" s="35"/>
    </row>
    <row r="566" spans="1:1" x14ac:dyDescent="0.25">
      <c r="A566" s="35"/>
    </row>
    <row r="567" spans="1:1" x14ac:dyDescent="0.25">
      <c r="A567" s="35"/>
    </row>
    <row r="568" spans="1:1" x14ac:dyDescent="0.25">
      <c r="A568" s="35"/>
    </row>
    <row r="569" spans="1:1" x14ac:dyDescent="0.25">
      <c r="A569" s="35"/>
    </row>
    <row r="570" spans="1:1" x14ac:dyDescent="0.25">
      <c r="A570" s="35"/>
    </row>
    <row r="571" spans="1:1" x14ac:dyDescent="0.25">
      <c r="A571" s="35"/>
    </row>
    <row r="572" spans="1:1" x14ac:dyDescent="0.25">
      <c r="A572" s="35"/>
    </row>
    <row r="573" spans="1:1" x14ac:dyDescent="0.25">
      <c r="A573" s="35"/>
    </row>
    <row r="574" spans="1:1" x14ac:dyDescent="0.25">
      <c r="A574" s="35"/>
    </row>
    <row r="575" spans="1:1" x14ac:dyDescent="0.25">
      <c r="A575" s="35"/>
    </row>
    <row r="576" spans="1:1" x14ac:dyDescent="0.25">
      <c r="A576" s="35"/>
    </row>
    <row r="577" spans="1:1" x14ac:dyDescent="0.25">
      <c r="A577" s="35"/>
    </row>
    <row r="578" spans="1:1" x14ac:dyDescent="0.25">
      <c r="A578" s="35"/>
    </row>
    <row r="579" spans="1:1" x14ac:dyDescent="0.25">
      <c r="A579" s="35"/>
    </row>
    <row r="580" spans="1:1" x14ac:dyDescent="0.25">
      <c r="A580" s="35"/>
    </row>
    <row r="581" spans="1:1" x14ac:dyDescent="0.25">
      <c r="A581" s="35"/>
    </row>
    <row r="582" spans="1:1" x14ac:dyDescent="0.25">
      <c r="A582" s="35"/>
    </row>
    <row r="583" spans="1:1" x14ac:dyDescent="0.25">
      <c r="A583" s="35"/>
    </row>
    <row r="584" spans="1:1" x14ac:dyDescent="0.25">
      <c r="A584" s="35"/>
    </row>
    <row r="585" spans="1:1" x14ac:dyDescent="0.25">
      <c r="A585" s="35"/>
    </row>
    <row r="586" spans="1:1" x14ac:dyDescent="0.25">
      <c r="A586" s="35"/>
    </row>
    <row r="587" spans="1:1" x14ac:dyDescent="0.25">
      <c r="A587" s="35"/>
    </row>
    <row r="588" spans="1:1" x14ac:dyDescent="0.25">
      <c r="A588" s="35"/>
    </row>
    <row r="589" spans="1:1" x14ac:dyDescent="0.25">
      <c r="A589" s="35"/>
    </row>
    <row r="590" spans="1:1" x14ac:dyDescent="0.25">
      <c r="A590" s="35"/>
    </row>
    <row r="591" spans="1:1" x14ac:dyDescent="0.25">
      <c r="A591" s="35"/>
    </row>
    <row r="592" spans="1:1" x14ac:dyDescent="0.25">
      <c r="A592" s="35"/>
    </row>
    <row r="593" spans="1:1" x14ac:dyDescent="0.25">
      <c r="A593" s="35"/>
    </row>
    <row r="594" spans="1:1" x14ac:dyDescent="0.25">
      <c r="A594" s="35"/>
    </row>
    <row r="595" spans="1:1" x14ac:dyDescent="0.25">
      <c r="A595" s="35"/>
    </row>
    <row r="596" spans="1:1" x14ac:dyDescent="0.25">
      <c r="A596" s="35"/>
    </row>
    <row r="597" spans="1:1" x14ac:dyDescent="0.25">
      <c r="A597" s="35"/>
    </row>
    <row r="598" spans="1:1" x14ac:dyDescent="0.25">
      <c r="A598" s="35"/>
    </row>
    <row r="599" spans="1:1" x14ac:dyDescent="0.25">
      <c r="A599" s="35"/>
    </row>
    <row r="600" spans="1:1" x14ac:dyDescent="0.25">
      <c r="A600" s="35"/>
    </row>
    <row r="601" spans="1:1" x14ac:dyDescent="0.25">
      <c r="A601" s="35"/>
    </row>
    <row r="602" spans="1:1" x14ac:dyDescent="0.25">
      <c r="A602" s="35"/>
    </row>
    <row r="603" spans="1:1" x14ac:dyDescent="0.25">
      <c r="A603" s="35"/>
    </row>
    <row r="604" spans="1:1" x14ac:dyDescent="0.25">
      <c r="A604" s="35"/>
    </row>
    <row r="605" spans="1:1" x14ac:dyDescent="0.25">
      <c r="A605" s="35"/>
    </row>
    <row r="606" spans="1:1" x14ac:dyDescent="0.25">
      <c r="A606" s="35"/>
    </row>
    <row r="607" spans="1:1" x14ac:dyDescent="0.25">
      <c r="A607" s="35"/>
    </row>
    <row r="608" spans="1:1" x14ac:dyDescent="0.25">
      <c r="A608" s="35"/>
    </row>
    <row r="609" spans="1:1" x14ac:dyDescent="0.25">
      <c r="A609" s="35"/>
    </row>
    <row r="610" spans="1:1" x14ac:dyDescent="0.25">
      <c r="A610" s="35"/>
    </row>
    <row r="611" spans="1:1" x14ac:dyDescent="0.25">
      <c r="A611" s="35"/>
    </row>
    <row r="612" spans="1:1" x14ac:dyDescent="0.25">
      <c r="A612" s="35"/>
    </row>
    <row r="613" spans="1:1" x14ac:dyDescent="0.25">
      <c r="A613" s="35"/>
    </row>
    <row r="614" spans="1:1" x14ac:dyDescent="0.25">
      <c r="A614" s="35"/>
    </row>
    <row r="615" spans="1:1" x14ac:dyDescent="0.25">
      <c r="A615" s="35"/>
    </row>
    <row r="616" spans="1:1" x14ac:dyDescent="0.25">
      <c r="A616" s="35"/>
    </row>
    <row r="617" spans="1:1" x14ac:dyDescent="0.25">
      <c r="A617" s="35"/>
    </row>
    <row r="618" spans="1:1" x14ac:dyDescent="0.25">
      <c r="A618" s="35"/>
    </row>
    <row r="619" spans="1:1" x14ac:dyDescent="0.25">
      <c r="A619" s="35"/>
    </row>
    <row r="620" spans="1:1" x14ac:dyDescent="0.25">
      <c r="A620" s="35"/>
    </row>
    <row r="621" spans="1:1" x14ac:dyDescent="0.25">
      <c r="A621" s="35"/>
    </row>
    <row r="622" spans="1:1" x14ac:dyDescent="0.25">
      <c r="A622" s="35"/>
    </row>
    <row r="623" spans="1:1" x14ac:dyDescent="0.25">
      <c r="A623" s="35"/>
    </row>
    <row r="624" spans="1:1" x14ac:dyDescent="0.25">
      <c r="A624" s="35"/>
    </row>
    <row r="625" spans="1:1" x14ac:dyDescent="0.25">
      <c r="A625" s="35"/>
    </row>
    <row r="626" spans="1:1" x14ac:dyDescent="0.25">
      <c r="A626" s="35"/>
    </row>
    <row r="627" spans="1:1" x14ac:dyDescent="0.25">
      <c r="A627" s="35"/>
    </row>
    <row r="628" spans="1:1" x14ac:dyDescent="0.25">
      <c r="A628" s="35"/>
    </row>
    <row r="629" spans="1:1" x14ac:dyDescent="0.25">
      <c r="A629" s="35"/>
    </row>
    <row r="630" spans="1:1" x14ac:dyDescent="0.25">
      <c r="A630" s="35"/>
    </row>
    <row r="631" spans="1:1" x14ac:dyDescent="0.25">
      <c r="A631" s="35"/>
    </row>
    <row r="632" spans="1:1" x14ac:dyDescent="0.25">
      <c r="A632" s="35"/>
    </row>
    <row r="633" spans="1:1" x14ac:dyDescent="0.25">
      <c r="A633" s="35"/>
    </row>
    <row r="634" spans="1:1" x14ac:dyDescent="0.25">
      <c r="A634" s="35"/>
    </row>
    <row r="635" spans="1:1" x14ac:dyDescent="0.25">
      <c r="A635" s="35"/>
    </row>
    <row r="636" spans="1:1" x14ac:dyDescent="0.25">
      <c r="A636" s="35"/>
    </row>
    <row r="637" spans="1:1" x14ac:dyDescent="0.25">
      <c r="A637" s="35"/>
    </row>
    <row r="638" spans="1:1" x14ac:dyDescent="0.25">
      <c r="A638" s="35"/>
    </row>
    <row r="639" spans="1:1" x14ac:dyDescent="0.25">
      <c r="A639" s="35"/>
    </row>
    <row r="640" spans="1:1" x14ac:dyDescent="0.25">
      <c r="A640" s="35"/>
    </row>
    <row r="641" spans="1:1" x14ac:dyDescent="0.25">
      <c r="A641" s="35"/>
    </row>
    <row r="642" spans="1:1" x14ac:dyDescent="0.25">
      <c r="A642" s="35"/>
    </row>
    <row r="643" spans="1:1" x14ac:dyDescent="0.25">
      <c r="A643" s="35"/>
    </row>
    <row r="644" spans="1:1" x14ac:dyDescent="0.25">
      <c r="A644" s="35"/>
    </row>
    <row r="645" spans="1:1" x14ac:dyDescent="0.25">
      <c r="A645" s="35"/>
    </row>
    <row r="646" spans="1:1" x14ac:dyDescent="0.25">
      <c r="A646" s="35"/>
    </row>
    <row r="647" spans="1:1" x14ac:dyDescent="0.25">
      <c r="A647" s="35"/>
    </row>
    <row r="648" spans="1:1" x14ac:dyDescent="0.25">
      <c r="A648" s="35"/>
    </row>
    <row r="649" spans="1:1" x14ac:dyDescent="0.25">
      <c r="A649" s="35"/>
    </row>
    <row r="650" spans="1:1" x14ac:dyDescent="0.25">
      <c r="A650" s="35"/>
    </row>
    <row r="651" spans="1:1" x14ac:dyDescent="0.25">
      <c r="A651" s="35"/>
    </row>
    <row r="652" spans="1:1" x14ac:dyDescent="0.25">
      <c r="A652" s="35"/>
    </row>
    <row r="653" spans="1:1" x14ac:dyDescent="0.25">
      <c r="A653" s="35"/>
    </row>
    <row r="654" spans="1:1" x14ac:dyDescent="0.25">
      <c r="A654" s="35"/>
    </row>
    <row r="655" spans="1:1" x14ac:dyDescent="0.25">
      <c r="A655" s="35"/>
    </row>
    <row r="656" spans="1:1" x14ac:dyDescent="0.25">
      <c r="A656" s="35"/>
    </row>
    <row r="657" spans="1:1" x14ac:dyDescent="0.25">
      <c r="A657" s="35"/>
    </row>
    <row r="658" spans="1:1" x14ac:dyDescent="0.25">
      <c r="A658" s="35"/>
    </row>
    <row r="659" spans="1:1" x14ac:dyDescent="0.25">
      <c r="A659" s="35"/>
    </row>
    <row r="660" spans="1:1" x14ac:dyDescent="0.25">
      <c r="A660" s="35"/>
    </row>
    <row r="661" spans="1:1" x14ac:dyDescent="0.25">
      <c r="A661" s="35"/>
    </row>
    <row r="662" spans="1:1" x14ac:dyDescent="0.25">
      <c r="A662" s="35"/>
    </row>
    <row r="663" spans="1:1" x14ac:dyDescent="0.25">
      <c r="A663" s="35"/>
    </row>
    <row r="664" spans="1:1" x14ac:dyDescent="0.25">
      <c r="A664" s="35"/>
    </row>
    <row r="665" spans="1:1" x14ac:dyDescent="0.25">
      <c r="A665" s="35"/>
    </row>
    <row r="666" spans="1:1" x14ac:dyDescent="0.25">
      <c r="A666" s="35"/>
    </row>
    <row r="667" spans="1:1" x14ac:dyDescent="0.25">
      <c r="A667" s="35"/>
    </row>
    <row r="668" spans="1:1" x14ac:dyDescent="0.25">
      <c r="A668" s="35"/>
    </row>
    <row r="669" spans="1:1" x14ac:dyDescent="0.25">
      <c r="A669" s="35"/>
    </row>
    <row r="670" spans="1:1" x14ac:dyDescent="0.25">
      <c r="A670" s="35"/>
    </row>
    <row r="671" spans="1:1" x14ac:dyDescent="0.25">
      <c r="A671" s="35"/>
    </row>
    <row r="672" spans="1:1" x14ac:dyDescent="0.25">
      <c r="A672" s="35"/>
    </row>
    <row r="673" spans="1:1" x14ac:dyDescent="0.25">
      <c r="A673" s="35"/>
    </row>
    <row r="674" spans="1:1" x14ac:dyDescent="0.25">
      <c r="A674" s="35"/>
    </row>
    <row r="675" spans="1:1" x14ac:dyDescent="0.25">
      <c r="A675" s="35"/>
    </row>
    <row r="676" spans="1:1" x14ac:dyDescent="0.25">
      <c r="A676" s="35"/>
    </row>
    <row r="677" spans="1:1" x14ac:dyDescent="0.25">
      <c r="A677" s="35"/>
    </row>
    <row r="678" spans="1:1" x14ac:dyDescent="0.25">
      <c r="A678" s="35"/>
    </row>
    <row r="679" spans="1:1" x14ac:dyDescent="0.25">
      <c r="A679" s="35"/>
    </row>
    <row r="680" spans="1:1" x14ac:dyDescent="0.25">
      <c r="A680" s="35"/>
    </row>
    <row r="681" spans="1:1" x14ac:dyDescent="0.25">
      <c r="A681" s="35"/>
    </row>
    <row r="682" spans="1:1" x14ac:dyDescent="0.25">
      <c r="A682" s="35"/>
    </row>
    <row r="683" spans="1:1" x14ac:dyDescent="0.25">
      <c r="A683" s="35"/>
    </row>
    <row r="684" spans="1:1" x14ac:dyDescent="0.25">
      <c r="A684" s="35"/>
    </row>
    <row r="685" spans="1:1" x14ac:dyDescent="0.25">
      <c r="A685" s="35"/>
    </row>
    <row r="686" spans="1:1" x14ac:dyDescent="0.25">
      <c r="A686" s="35"/>
    </row>
    <row r="687" spans="1:1" x14ac:dyDescent="0.25">
      <c r="A687" s="35"/>
    </row>
    <row r="688" spans="1:1" x14ac:dyDescent="0.25">
      <c r="A688" s="35"/>
    </row>
    <row r="689" spans="1:1" x14ac:dyDescent="0.25">
      <c r="A689" s="35"/>
    </row>
    <row r="690" spans="1:1" x14ac:dyDescent="0.25">
      <c r="A690" s="35"/>
    </row>
    <row r="691" spans="1:1" x14ac:dyDescent="0.25">
      <c r="A691" s="35"/>
    </row>
    <row r="692" spans="1:1" x14ac:dyDescent="0.25">
      <c r="A692" s="35"/>
    </row>
    <row r="693" spans="1:1" x14ac:dyDescent="0.25">
      <c r="A693" s="35"/>
    </row>
    <row r="694" spans="1:1" x14ac:dyDescent="0.25">
      <c r="A694" s="35"/>
    </row>
    <row r="695" spans="1:1" x14ac:dyDescent="0.25">
      <c r="A695" s="35"/>
    </row>
    <row r="696" spans="1:1" x14ac:dyDescent="0.25">
      <c r="A696" s="35"/>
    </row>
    <row r="697" spans="1:1" x14ac:dyDescent="0.25">
      <c r="A697" s="35"/>
    </row>
    <row r="698" spans="1:1" x14ac:dyDescent="0.25">
      <c r="A698" s="35"/>
    </row>
    <row r="699" spans="1:1" x14ac:dyDescent="0.25">
      <c r="A699" s="35"/>
    </row>
    <row r="700" spans="1:1" x14ac:dyDescent="0.25">
      <c r="A700" s="35"/>
    </row>
    <row r="701" spans="1:1" x14ac:dyDescent="0.25">
      <c r="A701" s="35"/>
    </row>
    <row r="702" spans="1:1" x14ac:dyDescent="0.25">
      <c r="A702" s="35"/>
    </row>
    <row r="703" spans="1:1" x14ac:dyDescent="0.25">
      <c r="A703" s="35"/>
    </row>
    <row r="704" spans="1:1" x14ac:dyDescent="0.25">
      <c r="A704" s="35"/>
    </row>
    <row r="705" spans="1:1" x14ac:dyDescent="0.25">
      <c r="A705" s="35"/>
    </row>
    <row r="706" spans="1:1" x14ac:dyDescent="0.25">
      <c r="A706" s="35"/>
    </row>
    <row r="707" spans="1:1" x14ac:dyDescent="0.25">
      <c r="A707" s="35"/>
    </row>
    <row r="708" spans="1:1" x14ac:dyDescent="0.25">
      <c r="A708" s="35"/>
    </row>
    <row r="709" spans="1:1" x14ac:dyDescent="0.25">
      <c r="A709" s="35"/>
    </row>
    <row r="710" spans="1:1" x14ac:dyDescent="0.25">
      <c r="A710" s="35"/>
    </row>
    <row r="711" spans="1:1" x14ac:dyDescent="0.25">
      <c r="A711" s="35"/>
    </row>
    <row r="712" spans="1:1" x14ac:dyDescent="0.25">
      <c r="A712" s="35"/>
    </row>
    <row r="713" spans="1:1" x14ac:dyDescent="0.25">
      <c r="A713" s="35"/>
    </row>
    <row r="714" spans="1:1" x14ac:dyDescent="0.25">
      <c r="A714" s="35"/>
    </row>
    <row r="715" spans="1:1" x14ac:dyDescent="0.25">
      <c r="A715" s="35"/>
    </row>
    <row r="716" spans="1:1" x14ac:dyDescent="0.25">
      <c r="A716" s="35"/>
    </row>
    <row r="717" spans="1:1" x14ac:dyDescent="0.25">
      <c r="A717" s="35"/>
    </row>
    <row r="718" spans="1:1" x14ac:dyDescent="0.25">
      <c r="A718" s="35"/>
    </row>
    <row r="719" spans="1:1" x14ac:dyDescent="0.25">
      <c r="A719" s="35"/>
    </row>
    <row r="720" spans="1:1" x14ac:dyDescent="0.25">
      <c r="A720" s="35"/>
    </row>
    <row r="721" spans="1:1" x14ac:dyDescent="0.25">
      <c r="A721" s="35"/>
    </row>
    <row r="722" spans="1:1" x14ac:dyDescent="0.25">
      <c r="A722" s="35"/>
    </row>
    <row r="723" spans="1:1" x14ac:dyDescent="0.25">
      <c r="A723" s="35"/>
    </row>
    <row r="724" spans="1:1" x14ac:dyDescent="0.25">
      <c r="A724" s="35"/>
    </row>
    <row r="725" spans="1:1" x14ac:dyDescent="0.25">
      <c r="A725" s="35"/>
    </row>
    <row r="726" spans="1:1" x14ac:dyDescent="0.25">
      <c r="A726" s="35"/>
    </row>
    <row r="727" spans="1:1" x14ac:dyDescent="0.25">
      <c r="A727" s="35"/>
    </row>
    <row r="728" spans="1:1" x14ac:dyDescent="0.25">
      <c r="A728" s="35"/>
    </row>
    <row r="729" spans="1:1" x14ac:dyDescent="0.25">
      <c r="A729" s="35"/>
    </row>
    <row r="730" spans="1:1" x14ac:dyDescent="0.25">
      <c r="A730" s="35"/>
    </row>
    <row r="731" spans="1:1" x14ac:dyDescent="0.25">
      <c r="A731" s="35"/>
    </row>
    <row r="732" spans="1:1" x14ac:dyDescent="0.25">
      <c r="A732" s="35"/>
    </row>
    <row r="733" spans="1:1" x14ac:dyDescent="0.25">
      <c r="A733" s="35"/>
    </row>
    <row r="734" spans="1:1" x14ac:dyDescent="0.25">
      <c r="A734" s="35"/>
    </row>
    <row r="735" spans="1:1" x14ac:dyDescent="0.25">
      <c r="A735" s="35"/>
    </row>
    <row r="736" spans="1:1" x14ac:dyDescent="0.25">
      <c r="A736" s="35"/>
    </row>
    <row r="737" spans="1:1" x14ac:dyDescent="0.25">
      <c r="A737" s="35"/>
    </row>
    <row r="738" spans="1:1" x14ac:dyDescent="0.25">
      <c r="A738" s="35"/>
    </row>
    <row r="739" spans="1:1" x14ac:dyDescent="0.25">
      <c r="A739" s="35"/>
    </row>
    <row r="740" spans="1:1" x14ac:dyDescent="0.25">
      <c r="A740" s="35"/>
    </row>
    <row r="741" spans="1:1" x14ac:dyDescent="0.25">
      <c r="A741" s="35"/>
    </row>
    <row r="742" spans="1:1" x14ac:dyDescent="0.25">
      <c r="A742" s="35"/>
    </row>
    <row r="743" spans="1:1" x14ac:dyDescent="0.25">
      <c r="A743" s="35"/>
    </row>
    <row r="744" spans="1:1" x14ac:dyDescent="0.25">
      <c r="A744" s="35"/>
    </row>
    <row r="745" spans="1:1" x14ac:dyDescent="0.25">
      <c r="A745" s="35"/>
    </row>
    <row r="746" spans="1:1" x14ac:dyDescent="0.25">
      <c r="A746" s="35"/>
    </row>
    <row r="747" spans="1:1" x14ac:dyDescent="0.25">
      <c r="A747" s="35"/>
    </row>
    <row r="748" spans="1:1" x14ac:dyDescent="0.25">
      <c r="A748" s="35"/>
    </row>
    <row r="749" spans="1:1" x14ac:dyDescent="0.25">
      <c r="A749" s="35"/>
    </row>
    <row r="750" spans="1:1" x14ac:dyDescent="0.25">
      <c r="A750" s="35"/>
    </row>
    <row r="751" spans="1:1" x14ac:dyDescent="0.25">
      <c r="A751" s="35"/>
    </row>
    <row r="752" spans="1:1" x14ac:dyDescent="0.25">
      <c r="A752" s="35"/>
    </row>
    <row r="753" spans="1:1" x14ac:dyDescent="0.25">
      <c r="A753" s="35"/>
    </row>
    <row r="754" spans="1:1" x14ac:dyDescent="0.25">
      <c r="A754" s="35"/>
    </row>
    <row r="755" spans="1:1" x14ac:dyDescent="0.25">
      <c r="A755" s="35"/>
    </row>
    <row r="756" spans="1:1" x14ac:dyDescent="0.25">
      <c r="A756" s="35"/>
    </row>
    <row r="757" spans="1:1" x14ac:dyDescent="0.25">
      <c r="A757" s="35"/>
    </row>
    <row r="758" spans="1:1" x14ac:dyDescent="0.25">
      <c r="A758" s="35"/>
    </row>
    <row r="759" spans="1:1" x14ac:dyDescent="0.25">
      <c r="A759" s="35"/>
    </row>
    <row r="760" spans="1:1" x14ac:dyDescent="0.25">
      <c r="A760" s="35"/>
    </row>
    <row r="761" spans="1:1" x14ac:dyDescent="0.25">
      <c r="A761" s="35"/>
    </row>
    <row r="762" spans="1:1" x14ac:dyDescent="0.25">
      <c r="A762" s="35"/>
    </row>
    <row r="763" spans="1:1" x14ac:dyDescent="0.25">
      <c r="A763" s="35"/>
    </row>
    <row r="764" spans="1:1" x14ac:dyDescent="0.25">
      <c r="A764" s="35"/>
    </row>
    <row r="765" spans="1:1" x14ac:dyDescent="0.25">
      <c r="A765" s="35"/>
    </row>
    <row r="766" spans="1:1" x14ac:dyDescent="0.25">
      <c r="A766" s="35"/>
    </row>
    <row r="767" spans="1:1" x14ac:dyDescent="0.25">
      <c r="A767" s="35"/>
    </row>
    <row r="768" spans="1:1" x14ac:dyDescent="0.25">
      <c r="A768" s="35"/>
    </row>
    <row r="769" spans="1:1" x14ac:dyDescent="0.25">
      <c r="A769" s="35"/>
    </row>
    <row r="770" spans="1:1" x14ac:dyDescent="0.25">
      <c r="A770" s="35"/>
    </row>
    <row r="771" spans="1:1" x14ac:dyDescent="0.25">
      <c r="A771" s="35"/>
    </row>
    <row r="772" spans="1:1" x14ac:dyDescent="0.25">
      <c r="A772" s="35"/>
    </row>
    <row r="773" spans="1:1" x14ac:dyDescent="0.25">
      <c r="A773" s="35"/>
    </row>
    <row r="774" spans="1:1" x14ac:dyDescent="0.25">
      <c r="A774" s="35"/>
    </row>
    <row r="775" spans="1:1" x14ac:dyDescent="0.25">
      <c r="A775" s="35"/>
    </row>
    <row r="776" spans="1:1" x14ac:dyDescent="0.25">
      <c r="A776" s="35"/>
    </row>
    <row r="777" spans="1:1" x14ac:dyDescent="0.25">
      <c r="A777" s="35"/>
    </row>
    <row r="778" spans="1:1" x14ac:dyDescent="0.25">
      <c r="A778" s="35"/>
    </row>
    <row r="779" spans="1:1" x14ac:dyDescent="0.25">
      <c r="A779" s="35"/>
    </row>
    <row r="780" spans="1:1" x14ac:dyDescent="0.25">
      <c r="A780" s="35"/>
    </row>
    <row r="781" spans="1:1" x14ac:dyDescent="0.25">
      <c r="A781" s="35"/>
    </row>
    <row r="782" spans="1:1" x14ac:dyDescent="0.25">
      <c r="A782" s="35"/>
    </row>
    <row r="783" spans="1:1" x14ac:dyDescent="0.25">
      <c r="A783" s="35"/>
    </row>
    <row r="784" spans="1:1" x14ac:dyDescent="0.25">
      <c r="A784" s="35"/>
    </row>
    <row r="785" spans="1:1" x14ac:dyDescent="0.25">
      <c r="A785" s="35"/>
    </row>
    <row r="786" spans="1:1" x14ac:dyDescent="0.25">
      <c r="A786" s="35"/>
    </row>
    <row r="787" spans="1:1" x14ac:dyDescent="0.25">
      <c r="A787" s="35"/>
    </row>
    <row r="788" spans="1:1" x14ac:dyDescent="0.25">
      <c r="A788" s="35"/>
    </row>
    <row r="789" spans="1:1" x14ac:dyDescent="0.25">
      <c r="A789" s="35"/>
    </row>
    <row r="790" spans="1:1" x14ac:dyDescent="0.25">
      <c r="A790" s="35"/>
    </row>
    <row r="791" spans="1:1" x14ac:dyDescent="0.25">
      <c r="A791" s="35"/>
    </row>
    <row r="792" spans="1:1" x14ac:dyDescent="0.25">
      <c r="A792" s="35"/>
    </row>
    <row r="793" spans="1:1" x14ac:dyDescent="0.25">
      <c r="A793" s="35"/>
    </row>
    <row r="794" spans="1:1" x14ac:dyDescent="0.25">
      <c r="A794" s="35"/>
    </row>
    <row r="795" spans="1:1" x14ac:dyDescent="0.25">
      <c r="A795" s="35"/>
    </row>
    <row r="796" spans="1:1" x14ac:dyDescent="0.25">
      <c r="A796" s="35"/>
    </row>
    <row r="797" spans="1:1" x14ac:dyDescent="0.25">
      <c r="A797" s="35"/>
    </row>
    <row r="798" spans="1:1" x14ac:dyDescent="0.25">
      <c r="A798" s="35"/>
    </row>
    <row r="799" spans="1:1" x14ac:dyDescent="0.25">
      <c r="A799" s="35"/>
    </row>
    <row r="800" spans="1:1" x14ac:dyDescent="0.25">
      <c r="A800" s="35"/>
    </row>
    <row r="801" spans="1:1" x14ac:dyDescent="0.25">
      <c r="A801" s="35"/>
    </row>
    <row r="802" spans="1:1" x14ac:dyDescent="0.25">
      <c r="A802" s="35"/>
    </row>
    <row r="803" spans="1:1" x14ac:dyDescent="0.25">
      <c r="A803" s="35"/>
    </row>
    <row r="804" spans="1:1" x14ac:dyDescent="0.25">
      <c r="A804" s="35"/>
    </row>
    <row r="805" spans="1:1" x14ac:dyDescent="0.25">
      <c r="A805" s="35"/>
    </row>
    <row r="806" spans="1:1" x14ac:dyDescent="0.25">
      <c r="A806" s="35"/>
    </row>
    <row r="807" spans="1:1" x14ac:dyDescent="0.25">
      <c r="A807" s="35"/>
    </row>
    <row r="808" spans="1:1" x14ac:dyDescent="0.25">
      <c r="A808" s="35"/>
    </row>
    <row r="809" spans="1:1" x14ac:dyDescent="0.25">
      <c r="A809" s="35"/>
    </row>
    <row r="810" spans="1:1" x14ac:dyDescent="0.25">
      <c r="A810" s="35"/>
    </row>
    <row r="811" spans="1:1" x14ac:dyDescent="0.25">
      <c r="A811" s="35"/>
    </row>
    <row r="812" spans="1:1" x14ac:dyDescent="0.25">
      <c r="A812" s="35"/>
    </row>
    <row r="813" spans="1:1" x14ac:dyDescent="0.25">
      <c r="A813" s="35"/>
    </row>
    <row r="814" spans="1:1" x14ac:dyDescent="0.25">
      <c r="A814" s="35"/>
    </row>
    <row r="815" spans="1:1" x14ac:dyDescent="0.25">
      <c r="A815" s="35"/>
    </row>
    <row r="816" spans="1:1" x14ac:dyDescent="0.25">
      <c r="A816" s="35"/>
    </row>
    <row r="817" spans="1:1" x14ac:dyDescent="0.25">
      <c r="A817" s="35"/>
    </row>
    <row r="818" spans="1:1" x14ac:dyDescent="0.25">
      <c r="A818" s="35"/>
    </row>
    <row r="819" spans="1:1" x14ac:dyDescent="0.25">
      <c r="A819" s="35"/>
    </row>
    <row r="820" spans="1:1" x14ac:dyDescent="0.25">
      <c r="A820" s="35"/>
    </row>
    <row r="821" spans="1:1" x14ac:dyDescent="0.25">
      <c r="A821" s="35"/>
    </row>
    <row r="822" spans="1:1" x14ac:dyDescent="0.25">
      <c r="A822" s="35"/>
    </row>
    <row r="823" spans="1:1" x14ac:dyDescent="0.25">
      <c r="A823" s="35"/>
    </row>
    <row r="824" spans="1:1" x14ac:dyDescent="0.25">
      <c r="A824" s="35"/>
    </row>
    <row r="825" spans="1:1" x14ac:dyDescent="0.25">
      <c r="A825" s="35"/>
    </row>
    <row r="826" spans="1:1" x14ac:dyDescent="0.25">
      <c r="A826" s="35"/>
    </row>
    <row r="827" spans="1:1" x14ac:dyDescent="0.25">
      <c r="A827" s="35"/>
    </row>
    <row r="828" spans="1:1" x14ac:dyDescent="0.25">
      <c r="A828" s="35"/>
    </row>
    <row r="829" spans="1:1" x14ac:dyDescent="0.25">
      <c r="A829" s="35"/>
    </row>
    <row r="830" spans="1:1" x14ac:dyDescent="0.25">
      <c r="A830" s="35"/>
    </row>
    <row r="831" spans="1:1" x14ac:dyDescent="0.25">
      <c r="A831" s="35"/>
    </row>
    <row r="832" spans="1:1" x14ac:dyDescent="0.25">
      <c r="A832" s="35"/>
    </row>
    <row r="833" spans="1:1" x14ac:dyDescent="0.25">
      <c r="A833" s="35"/>
    </row>
    <row r="834" spans="1:1" x14ac:dyDescent="0.25">
      <c r="A834" s="35"/>
    </row>
    <row r="835" spans="1:1" x14ac:dyDescent="0.25">
      <c r="A835" s="35"/>
    </row>
    <row r="836" spans="1:1" x14ac:dyDescent="0.25">
      <c r="A836" s="35"/>
    </row>
    <row r="837" spans="1:1" x14ac:dyDescent="0.25">
      <c r="A837" s="35"/>
    </row>
    <row r="838" spans="1:1" x14ac:dyDescent="0.25">
      <c r="A838" s="35"/>
    </row>
    <row r="839" spans="1:1" x14ac:dyDescent="0.25">
      <c r="A839" s="35"/>
    </row>
    <row r="840" spans="1:1" x14ac:dyDescent="0.25">
      <c r="A840" s="35"/>
    </row>
    <row r="841" spans="1:1" x14ac:dyDescent="0.25">
      <c r="A841" s="35"/>
    </row>
    <row r="842" spans="1:1" x14ac:dyDescent="0.25">
      <c r="A842" s="35"/>
    </row>
    <row r="843" spans="1:1" x14ac:dyDescent="0.25">
      <c r="A843" s="35"/>
    </row>
    <row r="844" spans="1:1" x14ac:dyDescent="0.25">
      <c r="A844" s="35"/>
    </row>
    <row r="845" spans="1:1" x14ac:dyDescent="0.25">
      <c r="A845" s="35"/>
    </row>
    <row r="846" spans="1:1" x14ac:dyDescent="0.25">
      <c r="A846" s="35"/>
    </row>
    <row r="847" spans="1:1" x14ac:dyDescent="0.25">
      <c r="A847" s="35"/>
    </row>
    <row r="848" spans="1:1" x14ac:dyDescent="0.25">
      <c r="A848" s="35"/>
    </row>
    <row r="849" spans="1:1" x14ac:dyDescent="0.25">
      <c r="A849" s="35"/>
    </row>
    <row r="850" spans="1:1" x14ac:dyDescent="0.25">
      <c r="A850" s="35"/>
    </row>
    <row r="851" spans="1:1" x14ac:dyDescent="0.25">
      <c r="A851" s="35"/>
    </row>
    <row r="852" spans="1:1" x14ac:dyDescent="0.25">
      <c r="A852" s="35"/>
    </row>
    <row r="853" spans="1:1" x14ac:dyDescent="0.25">
      <c r="A853" s="35"/>
    </row>
    <row r="854" spans="1:1" x14ac:dyDescent="0.25">
      <c r="A854" s="35"/>
    </row>
    <row r="855" spans="1:1" x14ac:dyDescent="0.25">
      <c r="A855" s="35"/>
    </row>
    <row r="856" spans="1:1" x14ac:dyDescent="0.25">
      <c r="A856" s="35"/>
    </row>
    <row r="857" spans="1:1" x14ac:dyDescent="0.25">
      <c r="A857" s="35"/>
    </row>
    <row r="858" spans="1:1" x14ac:dyDescent="0.25">
      <c r="A858" s="35"/>
    </row>
    <row r="859" spans="1:1" x14ac:dyDescent="0.25">
      <c r="A859" s="35"/>
    </row>
    <row r="860" spans="1:1" x14ac:dyDescent="0.25">
      <c r="A860" s="35"/>
    </row>
    <row r="861" spans="1:1" x14ac:dyDescent="0.25">
      <c r="A861" s="35"/>
    </row>
    <row r="862" spans="1:1" x14ac:dyDescent="0.25">
      <c r="A862" s="35"/>
    </row>
    <row r="863" spans="1:1" x14ac:dyDescent="0.25">
      <c r="A863" s="35"/>
    </row>
    <row r="864" spans="1:1" x14ac:dyDescent="0.25">
      <c r="A864" s="35"/>
    </row>
    <row r="865" spans="1:1" x14ac:dyDescent="0.25">
      <c r="A865" s="35"/>
    </row>
    <row r="866" spans="1:1" x14ac:dyDescent="0.25">
      <c r="A866" s="35"/>
    </row>
    <row r="867" spans="1:1" x14ac:dyDescent="0.25">
      <c r="A867" s="35"/>
    </row>
    <row r="868" spans="1:1" x14ac:dyDescent="0.25">
      <c r="A868" s="35"/>
    </row>
    <row r="869" spans="1:1" x14ac:dyDescent="0.25">
      <c r="A869" s="35"/>
    </row>
    <row r="870" spans="1:1" x14ac:dyDescent="0.25">
      <c r="A870" s="35"/>
    </row>
    <row r="871" spans="1:1" x14ac:dyDescent="0.25">
      <c r="A871" s="35"/>
    </row>
    <row r="872" spans="1:1" x14ac:dyDescent="0.25">
      <c r="A872" s="35"/>
    </row>
    <row r="873" spans="1:1" x14ac:dyDescent="0.25">
      <c r="A873" s="35"/>
    </row>
    <row r="874" spans="1:1" x14ac:dyDescent="0.25">
      <c r="A874" s="35"/>
    </row>
    <row r="875" spans="1:1" x14ac:dyDescent="0.25">
      <c r="A875" s="35"/>
    </row>
    <row r="876" spans="1:1" x14ac:dyDescent="0.25">
      <c r="A876" s="35"/>
    </row>
    <row r="877" spans="1:1" x14ac:dyDescent="0.25">
      <c r="A877" s="35"/>
    </row>
    <row r="878" spans="1:1" x14ac:dyDescent="0.25">
      <c r="A878" s="35"/>
    </row>
    <row r="879" spans="1:1" x14ac:dyDescent="0.25">
      <c r="A879" s="35"/>
    </row>
    <row r="880" spans="1:1" x14ac:dyDescent="0.25">
      <c r="A880" s="35"/>
    </row>
    <row r="881" spans="1:1" x14ac:dyDescent="0.25">
      <c r="A881" s="35"/>
    </row>
    <row r="882" spans="1:1" x14ac:dyDescent="0.25">
      <c r="A882" s="35"/>
    </row>
    <row r="883" spans="1:1" x14ac:dyDescent="0.25">
      <c r="A883" s="35"/>
    </row>
    <row r="884" spans="1:1" x14ac:dyDescent="0.25">
      <c r="A884" s="35"/>
    </row>
    <row r="885" spans="1:1" x14ac:dyDescent="0.25">
      <c r="A885" s="35"/>
    </row>
    <row r="886" spans="1:1" x14ac:dyDescent="0.25">
      <c r="A886" s="35"/>
    </row>
    <row r="887" spans="1:1" x14ac:dyDescent="0.25">
      <c r="A887" s="35"/>
    </row>
    <row r="888" spans="1:1" x14ac:dyDescent="0.25">
      <c r="A888" s="35"/>
    </row>
    <row r="889" spans="1:1" x14ac:dyDescent="0.25">
      <c r="A889" s="35"/>
    </row>
    <row r="890" spans="1:1" x14ac:dyDescent="0.25">
      <c r="A890" s="35"/>
    </row>
    <row r="891" spans="1:1" x14ac:dyDescent="0.25">
      <c r="A891" s="35"/>
    </row>
    <row r="892" spans="1:1" x14ac:dyDescent="0.25">
      <c r="A892" s="35"/>
    </row>
    <row r="893" spans="1:1" x14ac:dyDescent="0.25">
      <c r="A893" s="35"/>
    </row>
    <row r="894" spans="1:1" x14ac:dyDescent="0.25">
      <c r="A894" s="35"/>
    </row>
    <row r="895" spans="1:1" x14ac:dyDescent="0.25">
      <c r="A895" s="35"/>
    </row>
    <row r="896" spans="1:1" x14ac:dyDescent="0.25">
      <c r="A896" s="35"/>
    </row>
    <row r="897" spans="1:1" x14ac:dyDescent="0.25">
      <c r="A897" s="35"/>
    </row>
    <row r="898" spans="1:1" x14ac:dyDescent="0.25">
      <c r="A898" s="35"/>
    </row>
    <row r="899" spans="1:1" x14ac:dyDescent="0.25">
      <c r="A899" s="35"/>
    </row>
    <row r="900" spans="1:1" x14ac:dyDescent="0.25">
      <c r="A900" s="35"/>
    </row>
    <row r="901" spans="1:1" x14ac:dyDescent="0.25">
      <c r="A901" s="35"/>
    </row>
    <row r="902" spans="1:1" x14ac:dyDescent="0.25">
      <c r="A902" s="35"/>
    </row>
    <row r="903" spans="1:1" x14ac:dyDescent="0.25">
      <c r="A903" s="35"/>
    </row>
    <row r="904" spans="1:1" x14ac:dyDescent="0.25">
      <c r="A904" s="35"/>
    </row>
    <row r="905" spans="1:1" x14ac:dyDescent="0.25">
      <c r="A905" s="35"/>
    </row>
    <row r="906" spans="1:1" x14ac:dyDescent="0.25">
      <c r="A906" s="35"/>
    </row>
    <row r="907" spans="1:1" x14ac:dyDescent="0.25">
      <c r="A907" s="35"/>
    </row>
    <row r="908" spans="1:1" x14ac:dyDescent="0.25">
      <c r="A908" s="35"/>
    </row>
    <row r="909" spans="1:1" x14ac:dyDescent="0.25">
      <c r="A909" s="35"/>
    </row>
    <row r="910" spans="1:1" x14ac:dyDescent="0.25">
      <c r="A910" s="35"/>
    </row>
    <row r="911" spans="1:1" x14ac:dyDescent="0.25">
      <c r="A911" s="35"/>
    </row>
    <row r="912" spans="1:1" x14ac:dyDescent="0.25">
      <c r="A912" s="35"/>
    </row>
    <row r="913" spans="1:1" x14ac:dyDescent="0.25">
      <c r="A913" s="35"/>
    </row>
    <row r="914" spans="1:1" x14ac:dyDescent="0.25">
      <c r="A914" s="35"/>
    </row>
    <row r="915" spans="1:1" x14ac:dyDescent="0.25">
      <c r="A915" s="35"/>
    </row>
    <row r="916" spans="1:1" x14ac:dyDescent="0.25">
      <c r="A916" s="35"/>
    </row>
    <row r="917" spans="1:1" x14ac:dyDescent="0.25">
      <c r="A917" s="35"/>
    </row>
    <row r="918" spans="1:1" x14ac:dyDescent="0.25">
      <c r="A918" s="35"/>
    </row>
    <row r="919" spans="1:1" x14ac:dyDescent="0.25">
      <c r="A919" s="35"/>
    </row>
    <row r="920" spans="1:1" x14ac:dyDescent="0.25">
      <c r="A920" s="35"/>
    </row>
    <row r="921" spans="1:1" x14ac:dyDescent="0.25">
      <c r="A921" s="35"/>
    </row>
    <row r="922" spans="1:1" x14ac:dyDescent="0.25">
      <c r="A922" s="35"/>
    </row>
    <row r="923" spans="1:1" x14ac:dyDescent="0.25">
      <c r="A923" s="35"/>
    </row>
    <row r="924" spans="1:1" x14ac:dyDescent="0.25">
      <c r="A924" s="35"/>
    </row>
    <row r="925" spans="1:1" x14ac:dyDescent="0.25">
      <c r="A925" s="35"/>
    </row>
    <row r="926" spans="1:1" x14ac:dyDescent="0.25">
      <c r="A926" s="35"/>
    </row>
    <row r="927" spans="1:1" x14ac:dyDescent="0.25">
      <c r="A927" s="35"/>
    </row>
    <row r="928" spans="1:1" x14ac:dyDescent="0.25">
      <c r="A928" s="35"/>
    </row>
    <row r="929" spans="1:1" x14ac:dyDescent="0.25">
      <c r="A929" s="35"/>
    </row>
    <row r="930" spans="1:1" x14ac:dyDescent="0.25">
      <c r="A930" s="35"/>
    </row>
    <row r="931" spans="1:1" x14ac:dyDescent="0.25">
      <c r="A931" s="35"/>
    </row>
    <row r="932" spans="1:1" x14ac:dyDescent="0.25">
      <c r="A932" s="35"/>
    </row>
    <row r="933" spans="1:1" x14ac:dyDescent="0.25">
      <c r="A933" s="35"/>
    </row>
    <row r="934" spans="1:1" x14ac:dyDescent="0.25">
      <c r="A934" s="35"/>
    </row>
    <row r="935" spans="1:1" x14ac:dyDescent="0.25">
      <c r="A935" s="35"/>
    </row>
    <row r="936" spans="1:1" x14ac:dyDescent="0.25">
      <c r="A936" s="35"/>
    </row>
    <row r="937" spans="1:1" x14ac:dyDescent="0.25">
      <c r="A937" s="35"/>
    </row>
    <row r="938" spans="1:1" x14ac:dyDescent="0.25">
      <c r="A938" s="35"/>
    </row>
    <row r="939" spans="1:1" x14ac:dyDescent="0.25">
      <c r="A939" s="35"/>
    </row>
    <row r="940" spans="1:1" x14ac:dyDescent="0.25">
      <c r="A940" s="35"/>
    </row>
    <row r="941" spans="1:1" x14ac:dyDescent="0.25">
      <c r="A941" s="35"/>
    </row>
    <row r="942" spans="1:1" x14ac:dyDescent="0.25">
      <c r="A942" s="35"/>
    </row>
    <row r="943" spans="1:1" x14ac:dyDescent="0.25">
      <c r="A943" s="35"/>
    </row>
    <row r="944" spans="1:1" x14ac:dyDescent="0.25">
      <c r="A944" s="35"/>
    </row>
    <row r="945" spans="1:1" x14ac:dyDescent="0.25">
      <c r="A945" s="35"/>
    </row>
    <row r="946" spans="1:1" x14ac:dyDescent="0.25">
      <c r="A946" s="35"/>
    </row>
    <row r="947" spans="1:1" x14ac:dyDescent="0.25">
      <c r="A947" s="35"/>
    </row>
    <row r="948" spans="1:1" x14ac:dyDescent="0.25">
      <c r="A948" s="35"/>
    </row>
    <row r="949" spans="1:1" x14ac:dyDescent="0.25">
      <c r="A949" s="35"/>
    </row>
    <row r="950" spans="1:1" x14ac:dyDescent="0.25">
      <c r="A950" s="35"/>
    </row>
    <row r="951" spans="1:1" x14ac:dyDescent="0.25">
      <c r="A951" s="35"/>
    </row>
    <row r="952" spans="1:1" x14ac:dyDescent="0.25">
      <c r="A952" s="35"/>
    </row>
    <row r="953" spans="1:1" x14ac:dyDescent="0.25">
      <c r="A953" s="35"/>
    </row>
    <row r="954" spans="1:1" x14ac:dyDescent="0.25">
      <c r="A954" s="35"/>
    </row>
    <row r="955" spans="1:1" x14ac:dyDescent="0.25">
      <c r="A955" s="35"/>
    </row>
    <row r="956" spans="1:1" x14ac:dyDescent="0.25">
      <c r="A956" s="35"/>
    </row>
    <row r="957" spans="1:1" x14ac:dyDescent="0.25">
      <c r="A957" s="35"/>
    </row>
    <row r="958" spans="1:1" x14ac:dyDescent="0.25">
      <c r="A958" s="35"/>
    </row>
    <row r="959" spans="1:1" x14ac:dyDescent="0.25">
      <c r="A959" s="35"/>
    </row>
    <row r="960" spans="1:1" x14ac:dyDescent="0.25">
      <c r="A960" s="35"/>
    </row>
    <row r="961" spans="1:1" x14ac:dyDescent="0.25">
      <c r="A961" s="35"/>
    </row>
    <row r="962" spans="1:1" x14ac:dyDescent="0.25">
      <c r="A962" s="35"/>
    </row>
    <row r="963" spans="1:1" x14ac:dyDescent="0.25">
      <c r="A963" s="35"/>
    </row>
    <row r="964" spans="1:1" x14ac:dyDescent="0.25">
      <c r="A964" s="35"/>
    </row>
    <row r="965" spans="1:1" x14ac:dyDescent="0.25">
      <c r="A965" s="35"/>
    </row>
    <row r="966" spans="1:1" x14ac:dyDescent="0.25">
      <c r="A966" s="35"/>
    </row>
    <row r="967" spans="1:1" x14ac:dyDescent="0.25">
      <c r="A967" s="35"/>
    </row>
    <row r="968" spans="1:1" x14ac:dyDescent="0.25">
      <c r="A968" s="35"/>
    </row>
    <row r="969" spans="1:1" x14ac:dyDescent="0.25">
      <c r="A969" s="35"/>
    </row>
    <row r="970" spans="1:1" x14ac:dyDescent="0.25">
      <c r="A970" s="35"/>
    </row>
    <row r="971" spans="1:1" x14ac:dyDescent="0.25">
      <c r="A971" s="35"/>
    </row>
    <row r="972" spans="1:1" x14ac:dyDescent="0.25">
      <c r="A972" s="35"/>
    </row>
    <row r="973" spans="1:1" x14ac:dyDescent="0.25">
      <c r="A973" s="35"/>
    </row>
    <row r="974" spans="1:1" x14ac:dyDescent="0.25">
      <c r="A974" s="35"/>
    </row>
    <row r="975" spans="1:1" x14ac:dyDescent="0.25">
      <c r="A975" s="35"/>
    </row>
    <row r="976" spans="1:1" x14ac:dyDescent="0.25">
      <c r="A976" s="35"/>
    </row>
    <row r="977" spans="1:1" x14ac:dyDescent="0.25">
      <c r="A977" s="35"/>
    </row>
    <row r="978" spans="1:1" x14ac:dyDescent="0.25">
      <c r="A978" s="35"/>
    </row>
    <row r="979" spans="1:1" x14ac:dyDescent="0.25">
      <c r="A979" s="35"/>
    </row>
    <row r="980" spans="1:1" x14ac:dyDescent="0.25">
      <c r="A980" s="35"/>
    </row>
    <row r="981" spans="1:1" x14ac:dyDescent="0.25">
      <c r="A981" s="35"/>
    </row>
    <row r="982" spans="1:1" x14ac:dyDescent="0.25">
      <c r="A982" s="35"/>
    </row>
    <row r="983" spans="1:1" x14ac:dyDescent="0.25">
      <c r="A983" s="35"/>
    </row>
    <row r="984" spans="1:1" x14ac:dyDescent="0.25">
      <c r="A984" s="35"/>
    </row>
    <row r="985" spans="1:1" x14ac:dyDescent="0.25">
      <c r="A985" s="35"/>
    </row>
    <row r="986" spans="1:1" x14ac:dyDescent="0.25">
      <c r="A986" s="35"/>
    </row>
    <row r="987" spans="1:1" x14ac:dyDescent="0.25">
      <c r="A987" s="35"/>
    </row>
    <row r="988" spans="1:1" x14ac:dyDescent="0.25">
      <c r="A988" s="35"/>
    </row>
    <row r="989" spans="1:1" x14ac:dyDescent="0.25">
      <c r="A989" s="35"/>
    </row>
    <row r="990" spans="1:1" x14ac:dyDescent="0.25">
      <c r="A990" s="35"/>
    </row>
    <row r="991" spans="1:1" x14ac:dyDescent="0.25">
      <c r="A991" s="35"/>
    </row>
    <row r="992" spans="1:1" x14ac:dyDescent="0.25">
      <c r="A992" s="35"/>
    </row>
    <row r="993" spans="1:1" x14ac:dyDescent="0.25">
      <c r="A993" s="35"/>
    </row>
    <row r="994" spans="1:1" x14ac:dyDescent="0.25">
      <c r="A994" s="35"/>
    </row>
    <row r="995" spans="1:1" x14ac:dyDescent="0.25">
      <c r="A995" s="35"/>
    </row>
    <row r="996" spans="1:1" x14ac:dyDescent="0.25">
      <c r="A996" s="35"/>
    </row>
    <row r="997" spans="1:1" x14ac:dyDescent="0.25">
      <c r="A997" s="35"/>
    </row>
    <row r="998" spans="1:1" x14ac:dyDescent="0.25">
      <c r="A998" s="35"/>
    </row>
    <row r="999" spans="1:1" x14ac:dyDescent="0.25">
      <c r="A999" s="35"/>
    </row>
    <row r="1000" spans="1:1" x14ac:dyDescent="0.25">
      <c r="A1000" s="35"/>
    </row>
    <row r="1001" spans="1:1" x14ac:dyDescent="0.25">
      <c r="A1001" s="35"/>
    </row>
    <row r="1002" spans="1:1" x14ac:dyDescent="0.25">
      <c r="A1002" s="35"/>
    </row>
    <row r="1003" spans="1:1" x14ac:dyDescent="0.25">
      <c r="A1003" s="35"/>
    </row>
    <row r="1004" spans="1:1" x14ac:dyDescent="0.25">
      <c r="A1004" s="35"/>
    </row>
    <row r="1005" spans="1:1" x14ac:dyDescent="0.25">
      <c r="A1005" s="35"/>
    </row>
    <row r="1006" spans="1:1" x14ac:dyDescent="0.25">
      <c r="A1006" s="35"/>
    </row>
    <row r="1007" spans="1:1" x14ac:dyDescent="0.25">
      <c r="A1007" s="35"/>
    </row>
    <row r="1008" spans="1:1" x14ac:dyDescent="0.25">
      <c r="A1008" s="35"/>
    </row>
    <row r="1009" spans="1:1" x14ac:dyDescent="0.25">
      <c r="A1009" s="35"/>
    </row>
    <row r="1010" spans="1:1" x14ac:dyDescent="0.25">
      <c r="A1010" s="35"/>
    </row>
    <row r="1011" spans="1:1" x14ac:dyDescent="0.25">
      <c r="A1011" s="35"/>
    </row>
    <row r="1012" spans="1:1" x14ac:dyDescent="0.25">
      <c r="A1012" s="35"/>
    </row>
    <row r="1013" spans="1:1" x14ac:dyDescent="0.25">
      <c r="A1013" s="35"/>
    </row>
    <row r="1014" spans="1:1" x14ac:dyDescent="0.25">
      <c r="A1014" s="35"/>
    </row>
    <row r="1015" spans="1:1" x14ac:dyDescent="0.25">
      <c r="A1015" s="35"/>
    </row>
    <row r="1016" spans="1:1" x14ac:dyDescent="0.25">
      <c r="A1016" s="35"/>
    </row>
    <row r="1017" spans="1:1" x14ac:dyDescent="0.25">
      <c r="A1017" s="35"/>
    </row>
    <row r="1018" spans="1:1" x14ac:dyDescent="0.25">
      <c r="A1018" s="35"/>
    </row>
    <row r="1019" spans="1:1" x14ac:dyDescent="0.25">
      <c r="A1019" s="35"/>
    </row>
    <row r="1020" spans="1:1" x14ac:dyDescent="0.25">
      <c r="A1020" s="35"/>
    </row>
    <row r="1021" spans="1:1" x14ac:dyDescent="0.25">
      <c r="A1021" s="35"/>
    </row>
    <row r="1022" spans="1:1" x14ac:dyDescent="0.25">
      <c r="A1022" s="35"/>
    </row>
    <row r="1023" spans="1:1" x14ac:dyDescent="0.25">
      <c r="A1023" s="35"/>
    </row>
    <row r="1024" spans="1:1" x14ac:dyDescent="0.25">
      <c r="A1024" s="35"/>
    </row>
    <row r="1025" spans="1:1" x14ac:dyDescent="0.25">
      <c r="A1025" s="35"/>
    </row>
    <row r="1026" spans="1:1" x14ac:dyDescent="0.25">
      <c r="A1026" s="35"/>
    </row>
    <row r="1027" spans="1:1" x14ac:dyDescent="0.25">
      <c r="A1027" s="35"/>
    </row>
    <row r="1028" spans="1:1" x14ac:dyDescent="0.25">
      <c r="A1028" s="35"/>
    </row>
    <row r="1029" spans="1:1" x14ac:dyDescent="0.25">
      <c r="A1029" s="35"/>
    </row>
    <row r="1030" spans="1:1" x14ac:dyDescent="0.25">
      <c r="A1030" s="35"/>
    </row>
    <row r="1031" spans="1:1" x14ac:dyDescent="0.25">
      <c r="A1031" s="35"/>
    </row>
    <row r="1032" spans="1:1" x14ac:dyDescent="0.25">
      <c r="A1032" s="35"/>
    </row>
    <row r="1033" spans="1:1" x14ac:dyDescent="0.25">
      <c r="A1033" s="35"/>
    </row>
    <row r="1034" spans="1:1" x14ac:dyDescent="0.25">
      <c r="A1034" s="35"/>
    </row>
    <row r="1035" spans="1:1" x14ac:dyDescent="0.25">
      <c r="A1035" s="35"/>
    </row>
    <row r="1036" spans="1:1" x14ac:dyDescent="0.25">
      <c r="A1036" s="35"/>
    </row>
    <row r="1037" spans="1:1" x14ac:dyDescent="0.25">
      <c r="A1037" s="35"/>
    </row>
    <row r="1038" spans="1:1" x14ac:dyDescent="0.25">
      <c r="A1038" s="35"/>
    </row>
    <row r="1039" spans="1:1" x14ac:dyDescent="0.25">
      <c r="A1039" s="35"/>
    </row>
    <row r="1040" spans="1:1" x14ac:dyDescent="0.25">
      <c r="A1040" s="35"/>
    </row>
    <row r="1041" spans="1:1" x14ac:dyDescent="0.25">
      <c r="A1041" s="35"/>
    </row>
    <row r="1042" spans="1:1" x14ac:dyDescent="0.25">
      <c r="A1042" s="35"/>
    </row>
    <row r="1043" spans="1:1" x14ac:dyDescent="0.25">
      <c r="A1043" s="35"/>
    </row>
    <row r="1044" spans="1:1" x14ac:dyDescent="0.25">
      <c r="A1044" s="35"/>
    </row>
    <row r="1045" spans="1:1" x14ac:dyDescent="0.25">
      <c r="A1045" s="35"/>
    </row>
    <row r="1046" spans="1:1" x14ac:dyDescent="0.25">
      <c r="A1046" s="35"/>
    </row>
    <row r="1047" spans="1:1" x14ac:dyDescent="0.25">
      <c r="A1047" s="35"/>
    </row>
    <row r="1048" spans="1:1" x14ac:dyDescent="0.25">
      <c r="A1048" s="35"/>
    </row>
    <row r="1049" spans="1:1" x14ac:dyDescent="0.25">
      <c r="A1049" s="35"/>
    </row>
    <row r="1050" spans="1:1" x14ac:dyDescent="0.25">
      <c r="A1050" s="35"/>
    </row>
    <row r="1051" spans="1:1" x14ac:dyDescent="0.25">
      <c r="A1051" s="35"/>
    </row>
    <row r="1052" spans="1:1" x14ac:dyDescent="0.25">
      <c r="A1052" s="35"/>
    </row>
    <row r="1053" spans="1:1" x14ac:dyDescent="0.25">
      <c r="A1053" s="35"/>
    </row>
    <row r="1054" spans="1:1" x14ac:dyDescent="0.25">
      <c r="A1054" s="35"/>
    </row>
    <row r="1055" spans="1:1" x14ac:dyDescent="0.25">
      <c r="A1055" s="35"/>
    </row>
    <row r="1056" spans="1:1" x14ac:dyDescent="0.25">
      <c r="A1056" s="35"/>
    </row>
    <row r="1057" spans="1:1" x14ac:dyDescent="0.25">
      <c r="A1057" s="35"/>
    </row>
    <row r="1058" spans="1:1" x14ac:dyDescent="0.25">
      <c r="A1058" s="35"/>
    </row>
    <row r="1059" spans="1:1" x14ac:dyDescent="0.25">
      <c r="A1059" s="35"/>
    </row>
    <row r="1060" spans="1:1" x14ac:dyDescent="0.25">
      <c r="A1060" s="35"/>
    </row>
    <row r="1061" spans="1:1" x14ac:dyDescent="0.25">
      <c r="A1061" s="35"/>
    </row>
    <row r="1062" spans="1:1" x14ac:dyDescent="0.25">
      <c r="A1062" s="35"/>
    </row>
    <row r="1063" spans="1:1" x14ac:dyDescent="0.25">
      <c r="A1063" s="35"/>
    </row>
    <row r="1064" spans="1:1" x14ac:dyDescent="0.25">
      <c r="A1064" s="35"/>
    </row>
    <row r="1065" spans="1:1" x14ac:dyDescent="0.25">
      <c r="A1065" s="35"/>
    </row>
    <row r="1066" spans="1:1" x14ac:dyDescent="0.25">
      <c r="A1066" s="35"/>
    </row>
    <row r="1067" spans="1:1" x14ac:dyDescent="0.25">
      <c r="A1067" s="35"/>
    </row>
    <row r="1068" spans="1:1" x14ac:dyDescent="0.25">
      <c r="A1068" s="35"/>
    </row>
    <row r="1069" spans="1:1" x14ac:dyDescent="0.25">
      <c r="A1069" s="35"/>
    </row>
    <row r="1070" spans="1:1" x14ac:dyDescent="0.25">
      <c r="A1070" s="35"/>
    </row>
    <row r="1071" spans="1:1" x14ac:dyDescent="0.25">
      <c r="A1071" s="35"/>
    </row>
    <row r="1072" spans="1:1" x14ac:dyDescent="0.25">
      <c r="A1072" s="35"/>
    </row>
    <row r="1073" spans="1:1" x14ac:dyDescent="0.25">
      <c r="A1073" s="35"/>
    </row>
    <row r="1074" spans="1:1" x14ac:dyDescent="0.25">
      <c r="A1074" s="35"/>
    </row>
    <row r="1075" spans="1:1" x14ac:dyDescent="0.25">
      <c r="A1075" s="35"/>
    </row>
    <row r="1076" spans="1:1" x14ac:dyDescent="0.25">
      <c r="A1076" s="35"/>
    </row>
    <row r="1077" spans="1:1" x14ac:dyDescent="0.25">
      <c r="A1077" s="35"/>
    </row>
    <row r="1078" spans="1:1" x14ac:dyDescent="0.25">
      <c r="A1078" s="35"/>
    </row>
    <row r="1079" spans="1:1" x14ac:dyDescent="0.25">
      <c r="A1079" s="35"/>
    </row>
    <row r="1080" spans="1:1" x14ac:dyDescent="0.25">
      <c r="A1080" s="35"/>
    </row>
    <row r="1081" spans="1:1" x14ac:dyDescent="0.25">
      <c r="A1081" s="35"/>
    </row>
    <row r="1082" spans="1:1" x14ac:dyDescent="0.25">
      <c r="A1082" s="35"/>
    </row>
    <row r="1083" spans="1:1" x14ac:dyDescent="0.25">
      <c r="A1083" s="35"/>
    </row>
    <row r="1084" spans="1:1" x14ac:dyDescent="0.25">
      <c r="A1084" s="35"/>
    </row>
    <row r="1085" spans="1:1" x14ac:dyDescent="0.25">
      <c r="A1085" s="35"/>
    </row>
    <row r="1086" spans="1:1" x14ac:dyDescent="0.25">
      <c r="A1086" s="35"/>
    </row>
    <row r="1087" spans="1:1" x14ac:dyDescent="0.25">
      <c r="A1087" s="35"/>
    </row>
    <row r="1088" spans="1:1" x14ac:dyDescent="0.25">
      <c r="A1088" s="35"/>
    </row>
    <row r="1089" spans="1:1" x14ac:dyDescent="0.25">
      <c r="A1089" s="35"/>
    </row>
    <row r="1090" spans="1:1" x14ac:dyDescent="0.25">
      <c r="A1090" s="35"/>
    </row>
    <row r="1091" spans="1:1" x14ac:dyDescent="0.25">
      <c r="A1091" s="35"/>
    </row>
    <row r="1092" spans="1:1" x14ac:dyDescent="0.25">
      <c r="A1092" s="35"/>
    </row>
    <row r="1093" spans="1:1" x14ac:dyDescent="0.25">
      <c r="A1093" s="35"/>
    </row>
    <row r="1094" spans="1:1" x14ac:dyDescent="0.25">
      <c r="A1094" s="35"/>
    </row>
    <row r="1095" spans="1:1" x14ac:dyDescent="0.25">
      <c r="A1095" s="35"/>
    </row>
    <row r="1096" spans="1:1" x14ac:dyDescent="0.25">
      <c r="A1096" s="35"/>
    </row>
    <row r="1097" spans="1:1" x14ac:dyDescent="0.25">
      <c r="A1097" s="35"/>
    </row>
    <row r="1098" spans="1:1" x14ac:dyDescent="0.25">
      <c r="A1098" s="35"/>
    </row>
    <row r="1099" spans="1:1" x14ac:dyDescent="0.25">
      <c r="A1099" s="35"/>
    </row>
    <row r="1100" spans="1:1" x14ac:dyDescent="0.25">
      <c r="A1100" s="35"/>
    </row>
    <row r="1101" spans="1:1" x14ac:dyDescent="0.25">
      <c r="A1101" s="35"/>
    </row>
    <row r="1102" spans="1:1" x14ac:dyDescent="0.25">
      <c r="A1102" s="35"/>
    </row>
    <row r="1103" spans="1:1" x14ac:dyDescent="0.25">
      <c r="A1103" s="35"/>
    </row>
    <row r="1104" spans="1:1" x14ac:dyDescent="0.25">
      <c r="A1104" s="35"/>
    </row>
    <row r="1105" spans="1:1" x14ac:dyDescent="0.25">
      <c r="A1105" s="35"/>
    </row>
    <row r="1106" spans="1:1" x14ac:dyDescent="0.25">
      <c r="A1106" s="35"/>
    </row>
    <row r="1107" spans="1:1" x14ac:dyDescent="0.25">
      <c r="A1107" s="35"/>
    </row>
    <row r="1108" spans="1:1" x14ac:dyDescent="0.25">
      <c r="A1108" s="35"/>
    </row>
    <row r="1109" spans="1:1" x14ac:dyDescent="0.25">
      <c r="A1109" s="35"/>
    </row>
    <row r="1110" spans="1:1" x14ac:dyDescent="0.25">
      <c r="A1110" s="35"/>
    </row>
    <row r="1111" spans="1:1" x14ac:dyDescent="0.25">
      <c r="A1111" s="35"/>
    </row>
    <row r="1112" spans="1:1" x14ac:dyDescent="0.25">
      <c r="A1112" s="35"/>
    </row>
    <row r="1113" spans="1:1" x14ac:dyDescent="0.25">
      <c r="A1113" s="35"/>
    </row>
    <row r="1114" spans="1:1" x14ac:dyDescent="0.25">
      <c r="A1114" s="35"/>
    </row>
    <row r="1115" spans="1:1" x14ac:dyDescent="0.25">
      <c r="A1115" s="35"/>
    </row>
    <row r="1116" spans="1:1" x14ac:dyDescent="0.25">
      <c r="A1116" s="35"/>
    </row>
    <row r="1117" spans="1:1" x14ac:dyDescent="0.25">
      <c r="A1117" s="35"/>
    </row>
    <row r="1118" spans="1:1" x14ac:dyDescent="0.25">
      <c r="A1118" s="35"/>
    </row>
    <row r="1119" spans="1:1" x14ac:dyDescent="0.25">
      <c r="A1119" s="35"/>
    </row>
    <row r="1120" spans="1:1" x14ac:dyDescent="0.25">
      <c r="A1120" s="35"/>
    </row>
    <row r="1121" spans="1:1" x14ac:dyDescent="0.25">
      <c r="A1121" s="35"/>
    </row>
    <row r="1122" spans="1:1" x14ac:dyDescent="0.25">
      <c r="A1122" s="35"/>
    </row>
    <row r="1123" spans="1:1" x14ac:dyDescent="0.25">
      <c r="A1123" s="35"/>
    </row>
    <row r="1124" spans="1:1" x14ac:dyDescent="0.25">
      <c r="A1124" s="35"/>
    </row>
    <row r="1125" spans="1:1" x14ac:dyDescent="0.25">
      <c r="A1125" s="35"/>
    </row>
    <row r="1126" spans="1:1" x14ac:dyDescent="0.25">
      <c r="A1126" s="35"/>
    </row>
    <row r="1127" spans="1:1" x14ac:dyDescent="0.25">
      <c r="A1127" s="35"/>
    </row>
    <row r="1128" spans="1:1" x14ac:dyDescent="0.25">
      <c r="A1128" s="35"/>
    </row>
    <row r="1129" spans="1:1" x14ac:dyDescent="0.25">
      <c r="A1129" s="35"/>
    </row>
    <row r="1130" spans="1:1" x14ac:dyDescent="0.25">
      <c r="A1130" s="35"/>
    </row>
    <row r="1131" spans="1:1" x14ac:dyDescent="0.25">
      <c r="A1131" s="35"/>
    </row>
    <row r="1132" spans="1:1" x14ac:dyDescent="0.25">
      <c r="A1132" s="35"/>
    </row>
    <row r="1133" spans="1:1" x14ac:dyDescent="0.25">
      <c r="A1133" s="35"/>
    </row>
    <row r="1134" spans="1:1" x14ac:dyDescent="0.25">
      <c r="A1134" s="35"/>
    </row>
    <row r="1135" spans="1:1" x14ac:dyDescent="0.25">
      <c r="A1135" s="35"/>
    </row>
    <row r="1136" spans="1:1" x14ac:dyDescent="0.25">
      <c r="A1136" s="35"/>
    </row>
    <row r="1137" spans="1:1" x14ac:dyDescent="0.25">
      <c r="A1137" s="35"/>
    </row>
    <row r="1138" spans="1:1" x14ac:dyDescent="0.25">
      <c r="A1138" s="35"/>
    </row>
    <row r="1139" spans="1:1" x14ac:dyDescent="0.25">
      <c r="A1139" s="35"/>
    </row>
    <row r="1140" spans="1:1" x14ac:dyDescent="0.25">
      <c r="A1140" s="35"/>
    </row>
    <row r="1141" spans="1:1" x14ac:dyDescent="0.25">
      <c r="A1141" s="35"/>
    </row>
    <row r="1142" spans="1:1" x14ac:dyDescent="0.25">
      <c r="A1142" s="35"/>
    </row>
    <row r="1143" spans="1:1" x14ac:dyDescent="0.25">
      <c r="A1143" s="35"/>
    </row>
    <row r="1144" spans="1:1" x14ac:dyDescent="0.25">
      <c r="A1144" s="35"/>
    </row>
    <row r="1145" spans="1:1" x14ac:dyDescent="0.25">
      <c r="A1145" s="35"/>
    </row>
    <row r="1146" spans="1:1" x14ac:dyDescent="0.25">
      <c r="A1146" s="35"/>
    </row>
    <row r="1147" spans="1:1" x14ac:dyDescent="0.25">
      <c r="A1147" s="35"/>
    </row>
    <row r="1148" spans="1:1" x14ac:dyDescent="0.25">
      <c r="A1148" s="35"/>
    </row>
    <row r="1149" spans="1:1" x14ac:dyDescent="0.25">
      <c r="A1149" s="35"/>
    </row>
    <row r="1150" spans="1:1" x14ac:dyDescent="0.25">
      <c r="A1150" s="35"/>
    </row>
    <row r="1151" spans="1:1" x14ac:dyDescent="0.25">
      <c r="A1151" s="35"/>
    </row>
    <row r="1152" spans="1:1" x14ac:dyDescent="0.25">
      <c r="A1152" s="35"/>
    </row>
    <row r="1153" spans="1:1" x14ac:dyDescent="0.25">
      <c r="A1153" s="35"/>
    </row>
    <row r="1154" spans="1:1" x14ac:dyDescent="0.25">
      <c r="A1154" s="35"/>
    </row>
    <row r="1155" spans="1:1" x14ac:dyDescent="0.25">
      <c r="A1155" s="35"/>
    </row>
    <row r="1156" spans="1:1" x14ac:dyDescent="0.25">
      <c r="A1156" s="35"/>
    </row>
    <row r="1157" spans="1:1" x14ac:dyDescent="0.25">
      <c r="A1157" s="35"/>
    </row>
    <row r="1158" spans="1:1" x14ac:dyDescent="0.25">
      <c r="A1158" s="35"/>
    </row>
    <row r="1159" spans="1:1" x14ac:dyDescent="0.25">
      <c r="A1159" s="35"/>
    </row>
    <row r="1160" spans="1:1" x14ac:dyDescent="0.25">
      <c r="A1160" s="35"/>
    </row>
    <row r="1161" spans="1:1" x14ac:dyDescent="0.25">
      <c r="A1161" s="35"/>
    </row>
    <row r="1162" spans="1:1" x14ac:dyDescent="0.25">
      <c r="A1162" s="35"/>
    </row>
    <row r="1163" spans="1:1" x14ac:dyDescent="0.25">
      <c r="A1163" s="35"/>
    </row>
    <row r="1164" spans="1:1" x14ac:dyDescent="0.25">
      <c r="A1164" s="35"/>
    </row>
    <row r="1165" spans="1:1" x14ac:dyDescent="0.25">
      <c r="A1165" s="35"/>
    </row>
    <row r="1166" spans="1:1" x14ac:dyDescent="0.25">
      <c r="A1166" s="35"/>
    </row>
    <row r="1167" spans="1:1" x14ac:dyDescent="0.25">
      <c r="A1167" s="35"/>
    </row>
    <row r="1168" spans="1:1" x14ac:dyDescent="0.25">
      <c r="A1168" s="35"/>
    </row>
    <row r="1169" spans="1:1" x14ac:dyDescent="0.25">
      <c r="A1169" s="35"/>
    </row>
    <row r="1170" spans="1:1" x14ac:dyDescent="0.25">
      <c r="A1170" s="35"/>
    </row>
    <row r="1171" spans="1:1" x14ac:dyDescent="0.25">
      <c r="A1171" s="35"/>
    </row>
    <row r="1172" spans="1:1" x14ac:dyDescent="0.25">
      <c r="A1172" s="35"/>
    </row>
    <row r="1173" spans="1:1" x14ac:dyDescent="0.25">
      <c r="A1173" s="35"/>
    </row>
    <row r="1174" spans="1:1" x14ac:dyDescent="0.25">
      <c r="A1174" s="35"/>
    </row>
    <row r="1175" spans="1:1" x14ac:dyDescent="0.25">
      <c r="A1175" s="35"/>
    </row>
    <row r="1176" spans="1:1" x14ac:dyDescent="0.25">
      <c r="A1176" s="35"/>
    </row>
    <row r="1177" spans="1:1" x14ac:dyDescent="0.25">
      <c r="A1177" s="35"/>
    </row>
    <row r="1178" spans="1:1" x14ac:dyDescent="0.25">
      <c r="A1178" s="35"/>
    </row>
    <row r="1179" spans="1:1" x14ac:dyDescent="0.25">
      <c r="A1179" s="35"/>
    </row>
    <row r="1180" spans="1:1" x14ac:dyDescent="0.25">
      <c r="A1180" s="35"/>
    </row>
    <row r="1181" spans="1:1" x14ac:dyDescent="0.25">
      <c r="A1181" s="35"/>
    </row>
    <row r="1182" spans="1:1" x14ac:dyDescent="0.25">
      <c r="A1182" s="35"/>
    </row>
    <row r="1183" spans="1:1" x14ac:dyDescent="0.25">
      <c r="A1183" s="35"/>
    </row>
    <row r="1184" spans="1:1" x14ac:dyDescent="0.25">
      <c r="A1184" s="35"/>
    </row>
    <row r="1185" spans="1:1" x14ac:dyDescent="0.25">
      <c r="A1185" s="35"/>
    </row>
    <row r="1186" spans="1:1" x14ac:dyDescent="0.25">
      <c r="A1186" s="35"/>
    </row>
    <row r="1187" spans="1:1" x14ac:dyDescent="0.25">
      <c r="A1187" s="35"/>
    </row>
    <row r="1188" spans="1:1" x14ac:dyDescent="0.25">
      <c r="A1188" s="35"/>
    </row>
    <row r="1189" spans="1:1" x14ac:dyDescent="0.25">
      <c r="A1189" s="35"/>
    </row>
    <row r="1190" spans="1:1" x14ac:dyDescent="0.25">
      <c r="A1190" s="35"/>
    </row>
    <row r="1191" spans="1:1" x14ac:dyDescent="0.25">
      <c r="A1191" s="35"/>
    </row>
    <row r="1192" spans="1:1" x14ac:dyDescent="0.25">
      <c r="A1192" s="35"/>
    </row>
    <row r="1193" spans="1:1" x14ac:dyDescent="0.25">
      <c r="A1193" s="35"/>
    </row>
    <row r="1194" spans="1:1" x14ac:dyDescent="0.25">
      <c r="A1194" s="35"/>
    </row>
    <row r="1195" spans="1:1" x14ac:dyDescent="0.25">
      <c r="A1195" s="35"/>
    </row>
    <row r="1196" spans="1:1" x14ac:dyDescent="0.25">
      <c r="A1196" s="35"/>
    </row>
    <row r="1197" spans="1:1" x14ac:dyDescent="0.25">
      <c r="A1197" s="35"/>
    </row>
    <row r="1198" spans="1:1" x14ac:dyDescent="0.25">
      <c r="A1198" s="35"/>
    </row>
    <row r="1199" spans="1:1" x14ac:dyDescent="0.25">
      <c r="A1199" s="35"/>
    </row>
    <row r="1200" spans="1:1" x14ac:dyDescent="0.25">
      <c r="A1200" s="35"/>
    </row>
    <row r="1201" spans="1:1" x14ac:dyDescent="0.25">
      <c r="A1201" s="35"/>
    </row>
    <row r="1202" spans="1:1" x14ac:dyDescent="0.25">
      <c r="A1202" s="35"/>
    </row>
    <row r="1203" spans="1:1" x14ac:dyDescent="0.25">
      <c r="A1203" s="35"/>
    </row>
    <row r="1204" spans="1:1" x14ac:dyDescent="0.25">
      <c r="A1204" s="35"/>
    </row>
    <row r="1205" spans="1:1" x14ac:dyDescent="0.25">
      <c r="A1205" s="35"/>
    </row>
    <row r="1206" spans="1:1" x14ac:dyDescent="0.25">
      <c r="A1206" s="35"/>
    </row>
    <row r="1207" spans="1:1" x14ac:dyDescent="0.25">
      <c r="A1207" s="35"/>
    </row>
    <row r="1208" spans="1:1" x14ac:dyDescent="0.25">
      <c r="A1208" s="35"/>
    </row>
    <row r="1209" spans="1:1" x14ac:dyDescent="0.25">
      <c r="A1209" s="35"/>
    </row>
    <row r="1210" spans="1:1" x14ac:dyDescent="0.25">
      <c r="A1210" s="35"/>
    </row>
    <row r="1211" spans="1:1" x14ac:dyDescent="0.25">
      <c r="A1211" s="35"/>
    </row>
    <row r="1212" spans="1:1" x14ac:dyDescent="0.25">
      <c r="A1212" s="35"/>
    </row>
    <row r="1213" spans="1:1" x14ac:dyDescent="0.25">
      <c r="A1213" s="35"/>
    </row>
    <row r="1214" spans="1:1" x14ac:dyDescent="0.25">
      <c r="A1214" s="35"/>
    </row>
    <row r="1215" spans="1:1" x14ac:dyDescent="0.25">
      <c r="A1215" s="35"/>
    </row>
    <row r="1216" spans="1:1" x14ac:dyDescent="0.25">
      <c r="A1216" s="35"/>
    </row>
    <row r="1217" spans="1:1" x14ac:dyDescent="0.25">
      <c r="A1217" s="35"/>
    </row>
    <row r="1218" spans="1:1" x14ac:dyDescent="0.25">
      <c r="A1218" s="35"/>
    </row>
    <row r="1219" spans="1:1" x14ac:dyDescent="0.25">
      <c r="A1219" s="35"/>
    </row>
    <row r="1220" spans="1:1" x14ac:dyDescent="0.25">
      <c r="A1220" s="35"/>
    </row>
    <row r="1221" spans="1:1" x14ac:dyDescent="0.25">
      <c r="A1221" s="35"/>
    </row>
    <row r="1222" spans="1:1" x14ac:dyDescent="0.25">
      <c r="A1222" s="35"/>
    </row>
    <row r="1223" spans="1:1" x14ac:dyDescent="0.25">
      <c r="A1223" s="35"/>
    </row>
    <row r="1224" spans="1:1" x14ac:dyDescent="0.25">
      <c r="A1224" s="35"/>
    </row>
    <row r="1225" spans="1:1" x14ac:dyDescent="0.25">
      <c r="A1225" s="35"/>
    </row>
    <row r="1226" spans="1:1" x14ac:dyDescent="0.25">
      <c r="A1226" s="35"/>
    </row>
    <row r="1227" spans="1:1" x14ac:dyDescent="0.25">
      <c r="A1227" s="35"/>
    </row>
    <row r="1228" spans="1:1" x14ac:dyDescent="0.25">
      <c r="A1228" s="35"/>
    </row>
    <row r="1229" spans="1:1" x14ac:dyDescent="0.25">
      <c r="A1229" s="35"/>
    </row>
    <row r="1230" spans="1:1" x14ac:dyDescent="0.25">
      <c r="A1230" s="35"/>
    </row>
    <row r="1231" spans="1:1" x14ac:dyDescent="0.25">
      <c r="A1231" s="35"/>
    </row>
    <row r="1232" spans="1:1" x14ac:dyDescent="0.25">
      <c r="A1232" s="35"/>
    </row>
    <row r="1233" spans="1:1" x14ac:dyDescent="0.25">
      <c r="A1233" s="35"/>
    </row>
    <row r="1234" spans="1:1" x14ac:dyDescent="0.25">
      <c r="A1234" s="35"/>
    </row>
    <row r="1235" spans="1:1" x14ac:dyDescent="0.25">
      <c r="A1235" s="35"/>
    </row>
    <row r="1236" spans="1:1" x14ac:dyDescent="0.25">
      <c r="A1236" s="35"/>
    </row>
    <row r="1237" spans="1:1" x14ac:dyDescent="0.25">
      <c r="A1237" s="35"/>
    </row>
    <row r="1238" spans="1:1" x14ac:dyDescent="0.25">
      <c r="A1238" s="35"/>
    </row>
    <row r="1239" spans="1:1" x14ac:dyDescent="0.25">
      <c r="A1239" s="35"/>
    </row>
    <row r="1240" spans="1:1" x14ac:dyDescent="0.25">
      <c r="A1240" s="35"/>
    </row>
    <row r="1241" spans="1:1" x14ac:dyDescent="0.25">
      <c r="A1241" s="35"/>
    </row>
    <row r="1242" spans="1:1" x14ac:dyDescent="0.25">
      <c r="A1242" s="35"/>
    </row>
    <row r="1243" spans="1:1" x14ac:dyDescent="0.25">
      <c r="A1243" s="35"/>
    </row>
    <row r="1244" spans="1:1" x14ac:dyDescent="0.25">
      <c r="A1244" s="35"/>
    </row>
    <row r="1245" spans="1:1" x14ac:dyDescent="0.25">
      <c r="A1245" s="35"/>
    </row>
    <row r="1246" spans="1:1" x14ac:dyDescent="0.25">
      <c r="A1246" s="35"/>
    </row>
    <row r="1247" spans="1:1" x14ac:dyDescent="0.25">
      <c r="A1247" s="35"/>
    </row>
    <row r="1248" spans="1:1" x14ac:dyDescent="0.25">
      <c r="A1248" s="35"/>
    </row>
    <row r="1249" spans="1:1" x14ac:dyDescent="0.25">
      <c r="A1249" s="35"/>
    </row>
    <row r="1250" spans="1:1" x14ac:dyDescent="0.25">
      <c r="A1250" s="35"/>
    </row>
    <row r="1251" spans="1:1" x14ac:dyDescent="0.25">
      <c r="A1251" s="35"/>
    </row>
    <row r="1252" spans="1:1" x14ac:dyDescent="0.25">
      <c r="A1252" s="35"/>
    </row>
    <row r="1253" spans="1:1" x14ac:dyDescent="0.25">
      <c r="A1253" s="35"/>
    </row>
    <row r="1254" spans="1:1" x14ac:dyDescent="0.25">
      <c r="A1254" s="35"/>
    </row>
    <row r="1255" spans="1:1" x14ac:dyDescent="0.25">
      <c r="A1255" s="35"/>
    </row>
    <row r="1256" spans="1:1" x14ac:dyDescent="0.25">
      <c r="A1256" s="35"/>
    </row>
    <row r="1257" spans="1:1" x14ac:dyDescent="0.25">
      <c r="A1257" s="35"/>
    </row>
    <row r="1258" spans="1:1" x14ac:dyDescent="0.25">
      <c r="A1258" s="35"/>
    </row>
    <row r="1259" spans="1:1" x14ac:dyDescent="0.25">
      <c r="A1259" s="35"/>
    </row>
    <row r="1260" spans="1:1" x14ac:dyDescent="0.25">
      <c r="A1260" s="35"/>
    </row>
    <row r="1261" spans="1:1" x14ac:dyDescent="0.25">
      <c r="A1261" s="35"/>
    </row>
    <row r="1262" spans="1:1" x14ac:dyDescent="0.25">
      <c r="A1262" s="35"/>
    </row>
    <row r="1263" spans="1:1" x14ac:dyDescent="0.25">
      <c r="A1263" s="35"/>
    </row>
    <row r="1264" spans="1:1" x14ac:dyDescent="0.25">
      <c r="A1264" s="35"/>
    </row>
    <row r="1265" spans="1:1" x14ac:dyDescent="0.25">
      <c r="A1265" s="35"/>
    </row>
    <row r="1266" spans="1:1" x14ac:dyDescent="0.25">
      <c r="A1266" s="35"/>
    </row>
    <row r="1267" spans="1:1" x14ac:dyDescent="0.25">
      <c r="A1267" s="35"/>
    </row>
    <row r="1268" spans="1:1" x14ac:dyDescent="0.25">
      <c r="A1268" s="35"/>
    </row>
    <row r="1269" spans="1:1" x14ac:dyDescent="0.25">
      <c r="A1269" s="35"/>
    </row>
    <row r="1270" spans="1:1" x14ac:dyDescent="0.25">
      <c r="A1270" s="35"/>
    </row>
    <row r="1271" spans="1:1" x14ac:dyDescent="0.25">
      <c r="A1271" s="35"/>
    </row>
    <row r="1272" spans="1:1" x14ac:dyDescent="0.25">
      <c r="A1272" s="35"/>
    </row>
    <row r="1273" spans="1:1" x14ac:dyDescent="0.25">
      <c r="A1273" s="35"/>
    </row>
    <row r="1274" spans="1:1" x14ac:dyDescent="0.25">
      <c r="A1274" s="35"/>
    </row>
    <row r="1275" spans="1:1" x14ac:dyDescent="0.25">
      <c r="A1275" s="35"/>
    </row>
    <row r="1276" spans="1:1" x14ac:dyDescent="0.25">
      <c r="A1276" s="35"/>
    </row>
    <row r="1277" spans="1:1" x14ac:dyDescent="0.25">
      <c r="A1277" s="35"/>
    </row>
    <row r="1278" spans="1:1" x14ac:dyDescent="0.25">
      <c r="A1278" s="35"/>
    </row>
    <row r="1279" spans="1:1" x14ac:dyDescent="0.25">
      <c r="A1279" s="35"/>
    </row>
    <row r="1280" spans="1:1" x14ac:dyDescent="0.25">
      <c r="A1280" s="35"/>
    </row>
    <row r="1281" spans="1:1" x14ac:dyDescent="0.25">
      <c r="A1281" s="35"/>
    </row>
    <row r="1282" spans="1:1" x14ac:dyDescent="0.25">
      <c r="A1282" s="35"/>
    </row>
    <row r="1283" spans="1:1" x14ac:dyDescent="0.25">
      <c r="A1283" s="35"/>
    </row>
    <row r="1284" spans="1:1" x14ac:dyDescent="0.25">
      <c r="A1284" s="35"/>
    </row>
    <row r="1285" spans="1:1" x14ac:dyDescent="0.25">
      <c r="A1285" s="35"/>
    </row>
    <row r="1286" spans="1:1" x14ac:dyDescent="0.25">
      <c r="A1286" s="35"/>
    </row>
    <row r="1287" spans="1:1" x14ac:dyDescent="0.25">
      <c r="A1287" s="35"/>
    </row>
    <row r="1288" spans="1:1" x14ac:dyDescent="0.25">
      <c r="A1288" s="35"/>
    </row>
    <row r="1289" spans="1:1" x14ac:dyDescent="0.25">
      <c r="A1289" s="35"/>
    </row>
    <row r="1290" spans="1:1" x14ac:dyDescent="0.25">
      <c r="A1290" s="35"/>
    </row>
    <row r="1291" spans="1:1" x14ac:dyDescent="0.25">
      <c r="A1291" s="35"/>
    </row>
    <row r="1292" spans="1:1" x14ac:dyDescent="0.25">
      <c r="A1292" s="35"/>
    </row>
    <row r="1293" spans="1:1" x14ac:dyDescent="0.25">
      <c r="A1293" s="35"/>
    </row>
    <row r="1294" spans="1:1" x14ac:dyDescent="0.25">
      <c r="A1294" s="35"/>
    </row>
    <row r="1295" spans="1:1" x14ac:dyDescent="0.25">
      <c r="A1295" s="35"/>
    </row>
    <row r="1296" spans="1:1" x14ac:dyDescent="0.25">
      <c r="A1296" s="35"/>
    </row>
    <row r="1297" spans="1:1" x14ac:dyDescent="0.25">
      <c r="A1297" s="35"/>
    </row>
    <row r="1298" spans="1:1" x14ac:dyDescent="0.25">
      <c r="A1298" s="35"/>
    </row>
    <row r="1299" spans="1:1" x14ac:dyDescent="0.25">
      <c r="A1299" s="35"/>
    </row>
    <row r="1300" spans="1:1" x14ac:dyDescent="0.25">
      <c r="A1300" s="35"/>
    </row>
    <row r="1301" spans="1:1" x14ac:dyDescent="0.25">
      <c r="A1301" s="35"/>
    </row>
    <row r="1302" spans="1:1" x14ac:dyDescent="0.25">
      <c r="A1302" s="35"/>
    </row>
    <row r="1303" spans="1:1" x14ac:dyDescent="0.25">
      <c r="A1303" s="35"/>
    </row>
    <row r="1304" spans="1:1" x14ac:dyDescent="0.25">
      <c r="A1304" s="35"/>
    </row>
    <row r="1305" spans="1:1" x14ac:dyDescent="0.25">
      <c r="A1305" s="35"/>
    </row>
    <row r="1306" spans="1:1" x14ac:dyDescent="0.25">
      <c r="A1306" s="35"/>
    </row>
    <row r="1308" spans="1:1" x14ac:dyDescent="0.25">
      <c r="A1308" s="35"/>
    </row>
    <row r="1309" spans="1:1" x14ac:dyDescent="0.25">
      <c r="A1309" s="35"/>
    </row>
    <row r="1310" spans="1:1" x14ac:dyDescent="0.25">
      <c r="A1310" s="35"/>
    </row>
    <row r="1311" spans="1:1" x14ac:dyDescent="0.25">
      <c r="A1311" s="35"/>
    </row>
    <row r="1312" spans="1:1" x14ac:dyDescent="0.25">
      <c r="A1312" s="35"/>
    </row>
    <row r="1313" spans="1:1" x14ac:dyDescent="0.25">
      <c r="A1313" s="35"/>
    </row>
    <row r="1314" spans="1:1" x14ac:dyDescent="0.25">
      <c r="A1314" s="35"/>
    </row>
    <row r="1315" spans="1:1" x14ac:dyDescent="0.25">
      <c r="A1315" s="35"/>
    </row>
    <row r="1316" spans="1:1" x14ac:dyDescent="0.25">
      <c r="A1316" s="35"/>
    </row>
    <row r="1317" spans="1:1" x14ac:dyDescent="0.25">
      <c r="A1317" s="35"/>
    </row>
    <row r="1318" spans="1:1" x14ac:dyDescent="0.25">
      <c r="A1318" s="35"/>
    </row>
    <row r="1319" spans="1:1" x14ac:dyDescent="0.25">
      <c r="A1319" s="35"/>
    </row>
    <row r="1320" spans="1:1" x14ac:dyDescent="0.25">
      <c r="A1320" s="35"/>
    </row>
    <row r="1321" spans="1:1" x14ac:dyDescent="0.25">
      <c r="A1321" s="35"/>
    </row>
    <row r="1322" spans="1:1" x14ac:dyDescent="0.25">
      <c r="A1322" s="35"/>
    </row>
    <row r="1323" spans="1:1" x14ac:dyDescent="0.25">
      <c r="A1323" s="35"/>
    </row>
    <row r="1324" spans="1:1" x14ac:dyDescent="0.25">
      <c r="A1324" s="35"/>
    </row>
    <row r="1325" spans="1:1" x14ac:dyDescent="0.25">
      <c r="A1325" s="35"/>
    </row>
    <row r="1326" spans="1:1" x14ac:dyDescent="0.25">
      <c r="A1326" s="35"/>
    </row>
    <row r="1327" spans="1:1" x14ac:dyDescent="0.25">
      <c r="A1327" s="35"/>
    </row>
    <row r="1328" spans="1:1" x14ac:dyDescent="0.25">
      <c r="A1328" s="35"/>
    </row>
    <row r="1329" spans="1:1" x14ac:dyDescent="0.25">
      <c r="A1329" s="35"/>
    </row>
    <row r="1330" spans="1:1" x14ac:dyDescent="0.25">
      <c r="A1330" s="35"/>
    </row>
    <row r="1331" spans="1:1" x14ac:dyDescent="0.25">
      <c r="A1331" s="35"/>
    </row>
    <row r="1332" spans="1:1" x14ac:dyDescent="0.25">
      <c r="A1332" s="35"/>
    </row>
    <row r="1333" spans="1:1" x14ac:dyDescent="0.25">
      <c r="A1333" s="35"/>
    </row>
    <row r="1334" spans="1:1" x14ac:dyDescent="0.25">
      <c r="A1334" s="35"/>
    </row>
    <row r="1335" spans="1:1" x14ac:dyDescent="0.25">
      <c r="A1335" s="35"/>
    </row>
    <row r="1336" spans="1:1" x14ac:dyDescent="0.25">
      <c r="A1336" s="35"/>
    </row>
    <row r="1337" spans="1:1" x14ac:dyDescent="0.25">
      <c r="A1337" s="35"/>
    </row>
    <row r="1338" spans="1:1" x14ac:dyDescent="0.25">
      <c r="A1338" s="35"/>
    </row>
    <row r="1339" spans="1:1" x14ac:dyDescent="0.25">
      <c r="A1339" s="35"/>
    </row>
    <row r="1340" spans="1:1" x14ac:dyDescent="0.25">
      <c r="A1340" s="35"/>
    </row>
    <row r="1341" spans="1:1" x14ac:dyDescent="0.25">
      <c r="A1341" s="35"/>
    </row>
    <row r="1342" spans="1:1" x14ac:dyDescent="0.25">
      <c r="A1342" s="35"/>
    </row>
    <row r="1343" spans="1:1" x14ac:dyDescent="0.25">
      <c r="A1343" s="35"/>
    </row>
    <row r="1344" spans="1:1" x14ac:dyDescent="0.25">
      <c r="A1344" s="35"/>
    </row>
    <row r="1345" spans="1:1" x14ac:dyDescent="0.25">
      <c r="A1345" s="35"/>
    </row>
    <row r="1346" spans="1:1" x14ac:dyDescent="0.25">
      <c r="A1346" s="35"/>
    </row>
    <row r="1347" spans="1:1" x14ac:dyDescent="0.25">
      <c r="A1347" s="35"/>
    </row>
    <row r="1348" spans="1:1" x14ac:dyDescent="0.25">
      <c r="A1348" s="35"/>
    </row>
    <row r="1349" spans="1:1" x14ac:dyDescent="0.25">
      <c r="A1349" s="35"/>
    </row>
    <row r="1350" spans="1:1" x14ac:dyDescent="0.25">
      <c r="A1350" s="35"/>
    </row>
    <row r="1351" spans="1:1" x14ac:dyDescent="0.25">
      <c r="A1351" s="35"/>
    </row>
    <row r="1352" spans="1:1" x14ac:dyDescent="0.25">
      <c r="A1352" s="35"/>
    </row>
    <row r="1353" spans="1:1" x14ac:dyDescent="0.25">
      <c r="A1353" s="35"/>
    </row>
    <row r="1354" spans="1:1" x14ac:dyDescent="0.25">
      <c r="A1354" s="35"/>
    </row>
    <row r="1355" spans="1:1" x14ac:dyDescent="0.25">
      <c r="A1355" s="35"/>
    </row>
    <row r="1356" spans="1:1" x14ac:dyDescent="0.25">
      <c r="A1356" s="35"/>
    </row>
    <row r="1357" spans="1:1" x14ac:dyDescent="0.25">
      <c r="A1357" s="35"/>
    </row>
    <row r="1358" spans="1:1" x14ac:dyDescent="0.25">
      <c r="A1358" s="35"/>
    </row>
    <row r="1359" spans="1:1" x14ac:dyDescent="0.25">
      <c r="A1359" s="35"/>
    </row>
    <row r="1360" spans="1:1" x14ac:dyDescent="0.25">
      <c r="A1360" s="35"/>
    </row>
    <row r="1361" spans="1:1" x14ac:dyDescent="0.25">
      <c r="A1361" s="35"/>
    </row>
    <row r="1362" spans="1:1" x14ac:dyDescent="0.25">
      <c r="A1362" s="35"/>
    </row>
    <row r="1363" spans="1:1" x14ac:dyDescent="0.25">
      <c r="A1363" s="35"/>
    </row>
    <row r="4446" spans="1:1" ht="18.75" x14ac:dyDescent="0.25">
      <c r="A4446" s="34"/>
    </row>
    <row r="4463" spans="1:1" ht="18.75" x14ac:dyDescent="0.25">
      <c r="A4463" s="34"/>
    </row>
    <row r="4587" spans="1:1" ht="18.75" x14ac:dyDescent="0.25">
      <c r="A4587" s="34"/>
    </row>
    <row r="4711" spans="1:1" ht="18.75" x14ac:dyDescent="0.25">
      <c r="A4711" s="34"/>
    </row>
    <row r="4726" spans="1:1" ht="18.75" x14ac:dyDescent="0.25">
      <c r="A4726" s="34"/>
    </row>
    <row r="4741" spans="1:1" ht="18.75" x14ac:dyDescent="0.25">
      <c r="A4741" s="34"/>
    </row>
    <row r="4793" spans="1:1" ht="18.75" x14ac:dyDescent="0.25">
      <c r="A4793" s="34"/>
    </row>
    <row r="4845" spans="1:1" ht="18.75" x14ac:dyDescent="0.25">
      <c r="A4845" s="34"/>
    </row>
    <row r="4897" spans="1:1" ht="18.75" x14ac:dyDescent="0.25">
      <c r="A4897" s="34"/>
    </row>
    <row r="4949" spans="1:1" ht="18.75" x14ac:dyDescent="0.25">
      <c r="A4949" s="34"/>
    </row>
    <row r="5001" spans="1:1" ht="18.75" x14ac:dyDescent="0.25">
      <c r="A5001" s="34"/>
    </row>
    <row r="5053" spans="1:1" ht="18.75" x14ac:dyDescent="0.25">
      <c r="A5053" s="34"/>
    </row>
  </sheetData>
  <phoneticPr fontId="2" type="noConversion"/>
  <conditionalFormatting sqref="B1:B1306 B1308:B1048576">
    <cfRule type="cellIs" dxfId="23" priority="3" operator="lessThan">
      <formula>-120000</formula>
    </cfRule>
    <cfRule type="cellIs" dxfId="22" priority="4" operator="lessThan">
      <formula>0</formula>
    </cfRule>
  </conditionalFormatting>
  <conditionalFormatting sqref="B1308:B1048576 B1:B1306">
    <cfRule type="top10" dxfId="21" priority="1" bottom="1" rank="1"/>
    <cfRule type="top10" dxfId="20" priority="2" rank="1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5D84C-141D-4154-BBED-68CAED78F0BA}">
  <dimension ref="A1:O5053"/>
  <sheetViews>
    <sheetView tabSelected="1" workbookViewId="0">
      <selection activeCell="K611" sqref="K611"/>
    </sheetView>
  </sheetViews>
  <sheetFormatPr defaultRowHeight="16.5" x14ac:dyDescent="0.25"/>
  <cols>
    <col min="1" max="1" width="15.625" style="21" customWidth="1"/>
    <col min="2" max="2" width="20.625" style="20" customWidth="1"/>
    <col min="3" max="3" width="14.75" style="2" customWidth="1"/>
    <col min="4" max="4" width="13.875" style="2" customWidth="1"/>
    <col min="5" max="6" width="9" style="2"/>
    <col min="7" max="7" width="13.875" style="3" bestFit="1" customWidth="1"/>
    <col min="8" max="8" width="12.625" style="3" bestFit="1" customWidth="1"/>
    <col min="9" max="9" width="11.75" style="3" bestFit="1" customWidth="1"/>
    <col min="10" max="10" width="12" style="3" customWidth="1"/>
    <col min="11" max="11" width="10.125" style="3" bestFit="1" customWidth="1"/>
    <col min="12" max="12" width="21.375" style="3" bestFit="1" customWidth="1"/>
    <col min="13" max="16384" width="9" style="37"/>
  </cols>
  <sheetData>
    <row r="1" spans="1:15" x14ac:dyDescent="0.25">
      <c r="A1" s="33" t="s">
        <v>23</v>
      </c>
      <c r="B1" s="31" t="s">
        <v>24</v>
      </c>
      <c r="C1" s="2" t="s">
        <v>38</v>
      </c>
      <c r="D1" s="2" t="s">
        <v>39</v>
      </c>
      <c r="E1" s="2" t="s">
        <v>40</v>
      </c>
    </row>
    <row r="2" spans="1:15" x14ac:dyDescent="0.25">
      <c r="A2" s="35">
        <v>45754</v>
      </c>
      <c r="B2" s="20">
        <v>-1002</v>
      </c>
      <c r="C2" s="2">
        <f>VLOOKUP($A2,級距!$A:$K,9,FALSE)</f>
        <v>10</v>
      </c>
      <c r="D2" s="2">
        <f>VLOOKUP($A2,級距!A:K,10,FALSE)</f>
        <v>1</v>
      </c>
      <c r="E2" s="2">
        <f>VLOOKUP($A2,級距!A:K,11,FALSE)</f>
        <v>1</v>
      </c>
      <c r="F2" s="2">
        <f t="shared" ref="F2:F66" si="0">IF(B2&lt;&gt;0,1,0)</f>
        <v>1</v>
      </c>
      <c r="G2" s="6" t="s">
        <v>25</v>
      </c>
      <c r="H2" s="7">
        <f>MAX(B2:B800)</f>
        <v>6055</v>
      </c>
      <c r="I2" s="22">
        <f>ABS(H2/H3)</f>
        <v>6.0069444444444446</v>
      </c>
      <c r="J2" s="6"/>
      <c r="K2" s="6"/>
      <c r="O2" s="15" t="s">
        <v>18</v>
      </c>
    </row>
    <row r="3" spans="1:15" x14ac:dyDescent="0.25">
      <c r="A3" s="35">
        <v>45750</v>
      </c>
      <c r="B3" s="20">
        <v>386</v>
      </c>
      <c r="C3" s="2">
        <f>VLOOKUP($A3,級距!$A:$K,9,FALSE)</f>
        <v>7</v>
      </c>
      <c r="D3" s="2">
        <f>VLOOKUP($A3,級距!A:K,10,FALSE)</f>
        <v>9</v>
      </c>
      <c r="E3" s="2">
        <f>VLOOKUP($A3,級距!A:K,11,FALSE)</f>
        <v>4</v>
      </c>
      <c r="F3" s="2">
        <f t="shared" si="0"/>
        <v>1</v>
      </c>
      <c r="G3" s="6" t="s">
        <v>26</v>
      </c>
      <c r="H3" s="7">
        <f>MIN(B2:B800)</f>
        <v>-1008</v>
      </c>
      <c r="I3" s="6"/>
      <c r="J3" s="6"/>
      <c r="K3" s="6"/>
    </row>
    <row r="4" spans="1:15" x14ac:dyDescent="0.25">
      <c r="A4" s="35">
        <v>45748</v>
      </c>
      <c r="B4" s="20">
        <v>-1000</v>
      </c>
      <c r="C4" s="2">
        <f>VLOOKUP($A4,級距!$A:$K,9,FALSE)</f>
        <v>10</v>
      </c>
      <c r="D4" s="2">
        <f>VLOOKUP($A4,級距!A:K,10,FALSE)</f>
        <v>4</v>
      </c>
      <c r="E4" s="2">
        <f>VLOOKUP($A4,級距!A:K,11,FALSE)</f>
        <v>1</v>
      </c>
      <c r="F4" s="2">
        <f t="shared" si="0"/>
        <v>1</v>
      </c>
      <c r="G4" s="6" t="s">
        <v>27</v>
      </c>
      <c r="H4" s="6">
        <v>1</v>
      </c>
      <c r="I4" s="6">
        <v>2</v>
      </c>
      <c r="J4" s="6">
        <v>3</v>
      </c>
      <c r="K4" s="6">
        <v>4</v>
      </c>
      <c r="L4" s="4" t="s">
        <v>28</v>
      </c>
      <c r="O4" s="37" t="s">
        <v>11</v>
      </c>
    </row>
    <row r="5" spans="1:15" x14ac:dyDescent="0.25">
      <c r="A5" s="35">
        <v>45747</v>
      </c>
      <c r="B5" s="20">
        <v>-54</v>
      </c>
      <c r="C5" s="2">
        <f>VLOOKUP($A5,級距!$A:$K,9,FALSE)</f>
        <v>1</v>
      </c>
      <c r="D5" s="2">
        <f>VLOOKUP($A5,級距!A:K,10,FALSE)</f>
        <v>8</v>
      </c>
      <c r="E5" s="2">
        <f>VLOOKUP($A5,級距!A:K,11,FALSE)</f>
        <v>3</v>
      </c>
      <c r="F5" s="2">
        <f t="shared" si="0"/>
        <v>1</v>
      </c>
      <c r="G5" s="6" t="s">
        <v>29</v>
      </c>
      <c r="H5" s="8">
        <f>COUNTIF($E$2:$E$800,H$4)/COUNT($E$2:$E$800)</f>
        <v>0.12700964630225081</v>
      </c>
      <c r="I5" s="8">
        <f>COUNTIF($E$2:$E$800,I$4)/COUNT($E$2:$E$800)</f>
        <v>0.46302250803858519</v>
      </c>
      <c r="J5" s="8">
        <f>COUNTIF($E$2:$E$800,J$4)/COUNT($E$2:$E$800)</f>
        <v>0.24758842443729903</v>
      </c>
      <c r="K5" s="8">
        <f>COUNTIF($E$2:$E$800,K$4)/COUNT($E$2:$E$800)</f>
        <v>0.16237942122186494</v>
      </c>
      <c r="O5" s="37" t="s">
        <v>19</v>
      </c>
    </row>
    <row r="6" spans="1:15" x14ac:dyDescent="0.25">
      <c r="A6" s="35">
        <v>45743</v>
      </c>
      <c r="B6" s="20">
        <v>1457</v>
      </c>
      <c r="C6" s="2">
        <f>VLOOKUP($A6,級距!$A:$K,9,FALSE)</f>
        <v>7</v>
      </c>
      <c r="D6" s="2">
        <f>VLOOKUP($A6,級距!A:K,10,FALSE)</f>
        <v>8</v>
      </c>
      <c r="E6" s="2">
        <f>VLOOKUP($A6,級距!A:K,11,FALSE)</f>
        <v>4</v>
      </c>
      <c r="F6" s="2">
        <f t="shared" si="0"/>
        <v>1</v>
      </c>
      <c r="G6" s="6" t="s">
        <v>30</v>
      </c>
      <c r="H6" s="7">
        <f>SUMIF($E$2:$E$800,H$4,$B$2:$B$800)</f>
        <v>2082</v>
      </c>
      <c r="I6" s="7">
        <f>SUMIF($E$2:$E$800,I$4,$B$2:$B$800)</f>
        <v>5283</v>
      </c>
      <c r="J6" s="7">
        <f>SUMIF($E$2:$E$800,J$4,$B$2:$B$800)</f>
        <v>12748</v>
      </c>
      <c r="K6" s="7">
        <f>SUMIF($E$2:$E$800,K$4,$B$2:$B$800)</f>
        <v>58452</v>
      </c>
      <c r="L6" s="16">
        <f>SUM(H6:K6)</f>
        <v>78565</v>
      </c>
      <c r="O6" s="37" t="s">
        <v>20</v>
      </c>
    </row>
    <row r="7" spans="1:15" x14ac:dyDescent="0.25">
      <c r="A7" s="35">
        <v>45742</v>
      </c>
      <c r="B7" s="20">
        <v>2645</v>
      </c>
      <c r="C7" s="2">
        <f>VLOOKUP($A7,級距!$A:$K,9,FALSE)</f>
        <v>4</v>
      </c>
      <c r="D7" s="2">
        <f>VLOOKUP($A7,級距!A:K,10,FALSE)</f>
        <v>6</v>
      </c>
      <c r="E7" s="2">
        <f>VLOOKUP($A7,級距!A:K,11,FALSE)</f>
        <v>2</v>
      </c>
      <c r="F7" s="2">
        <f t="shared" si="0"/>
        <v>1</v>
      </c>
      <c r="G7" s="9" t="s">
        <v>31</v>
      </c>
      <c r="H7" s="10">
        <f>COUNTIFS($B$2:$B$800,"&gt;0",$E$2:$E$800,H$4)/COUNTIF($E$2:$E$800,H$4)</f>
        <v>0.51898734177215189</v>
      </c>
      <c r="I7" s="10">
        <f>COUNTIFS($B$2:$B$800,"&gt;0",$E$2:$E$800,I$4)/COUNTIF($E$2:$E$800,I$4)</f>
        <v>0.50694444444444442</v>
      </c>
      <c r="J7" s="10">
        <f>COUNTIFS($B$2:$B$800,"&gt;0",$E$2:$E$800,J$4)/COUNTIF($E$2:$E$800,J$4)</f>
        <v>0.57792207792207795</v>
      </c>
      <c r="K7" s="10">
        <f>COUNTIFS($B$2:$B$800,"&gt;0",$E$2:$E$800,K$4)/COUNTIF($E$2:$E$800,K$4)</f>
        <v>0.70297029702970293</v>
      </c>
      <c r="L7" s="17">
        <f>COUNTIFS($B$2:$B$800,"&gt;0")/COUNT($B$2:$B$800)</f>
        <v>0.55787781350482313</v>
      </c>
      <c r="O7" s="37" t="s">
        <v>21</v>
      </c>
    </row>
    <row r="8" spans="1:15" x14ac:dyDescent="0.25">
      <c r="A8" s="35">
        <v>45740</v>
      </c>
      <c r="B8" s="20">
        <v>1660</v>
      </c>
      <c r="C8" s="2">
        <f>VLOOKUP($A8,級距!$A:$K,9,FALSE)</f>
        <v>8</v>
      </c>
      <c r="D8" s="2">
        <f>VLOOKUP($A8,級距!A:K,10,FALSE)</f>
        <v>7</v>
      </c>
      <c r="E8" s="2">
        <f>VLOOKUP($A8,級距!A:K,11,FALSE)</f>
        <v>4</v>
      </c>
      <c r="F8" s="2">
        <f t="shared" si="0"/>
        <v>1</v>
      </c>
      <c r="G8" s="9" t="s">
        <v>32</v>
      </c>
      <c r="H8" s="11">
        <f>AVERAGEIFS($B$2:$B$800,$B$2:$B$800,"&gt;0",$E$2:$E$800,H$4)/MAX(1,-AVERAGEIFS($B$2:$B$800,$B$2:$B$800,"&lt;0",$E$2:$E$800,H$4))</f>
        <v>1.0056230019221384</v>
      </c>
      <c r="I8" s="11">
        <f>AVERAGEIFS($B$2:$B$800,$B$2:$B$800,"&gt;0",$E$2:$E$800,I$4)/MAX(1,-AVERAGEIFS($B$2:$B$800,$B$2:$B$800,"&lt;0",$E$2:$E$800,I$4))</f>
        <v>1.0232492183272464</v>
      </c>
      <c r="J8" s="11">
        <f>AVERAGEIFS($B$2:$B$800,$B$2:$B$800,"&gt;0",$E$2:$E$800,J$4)/MAX(1,-AVERAGEIFS($B$2:$B$800,$B$2:$B$800,"&lt;0",$E$2:$E$800,J$4))</f>
        <v>0.96444160665399081</v>
      </c>
      <c r="K8" s="11">
        <f>AVERAGEIFS($B$2:$B$800,$B$2:$B$800,"&gt;0",$E$2:$E$800,K$4)/MAX(2,-AVERAGEIFS($B$2:$B$800,$B$2:$B$800,"&lt;0",$E$2:$E$800,K$4))</f>
        <v>1.594224009076519</v>
      </c>
      <c r="L8" s="18">
        <f>AVERAGEIFS($B$2:$B$800,$B$2:$B$800,"&gt;0")/MAX(2,-AVERAGEIFS($B$2:$B$800,$B$2:$B$800,"&lt;0"))</f>
        <v>1.1634783306095842</v>
      </c>
      <c r="O8" s="37" t="s">
        <v>22</v>
      </c>
    </row>
    <row r="9" spans="1:15" x14ac:dyDescent="0.25">
      <c r="A9" s="35">
        <v>45737</v>
      </c>
      <c r="B9" s="20">
        <v>720</v>
      </c>
      <c r="C9" s="2">
        <f>VLOOKUP($A9,級距!$A:$K,9,FALSE)</f>
        <v>8</v>
      </c>
      <c r="D9" s="2">
        <f>VLOOKUP($A9,級距!A:K,10,FALSE)</f>
        <v>8</v>
      </c>
      <c r="E9" s="2">
        <f>VLOOKUP($A9,級距!A:K,11,FALSE)</f>
        <v>4</v>
      </c>
      <c r="F9" s="2">
        <f t="shared" si="0"/>
        <v>1</v>
      </c>
      <c r="G9" s="9" t="s">
        <v>33</v>
      </c>
      <c r="H9" s="12">
        <f>H8*H7-(1-H7)</f>
        <v>4.0892950364654124E-2</v>
      </c>
      <c r="I9" s="12">
        <f>I8*I7-(1-I7)</f>
        <v>2.5674950957562337E-2</v>
      </c>
      <c r="J9" s="12">
        <f>J8*J7-(1-J7)</f>
        <v>0.13529417527405962</v>
      </c>
      <c r="K9" s="12">
        <f>K8*K7-(1-K7)</f>
        <v>0.82366242222210717</v>
      </c>
      <c r="L9" s="19">
        <f>L8*L7-(1-L7)</f>
        <v>0.20695656064553969</v>
      </c>
      <c r="O9" s="37" t="s">
        <v>16</v>
      </c>
    </row>
    <row r="10" spans="1:15" x14ac:dyDescent="0.25">
      <c r="A10" s="35">
        <v>45736</v>
      </c>
      <c r="B10" s="20">
        <v>-1002</v>
      </c>
      <c r="C10" s="2">
        <f>VLOOKUP($A10,級距!$A:$K,9,FALSE)</f>
        <v>2</v>
      </c>
      <c r="D10" s="2">
        <f>VLOOKUP($A10,級距!A:K,10,FALSE)</f>
        <v>2</v>
      </c>
      <c r="E10" s="2">
        <f>VLOOKUP($A10,級距!A:K,11,FALSE)</f>
        <v>2</v>
      </c>
      <c r="F10" s="2">
        <f t="shared" si="0"/>
        <v>1</v>
      </c>
      <c r="G10" s="13" t="s">
        <v>34</v>
      </c>
      <c r="H10" s="25">
        <f>SUM(F2:F800)/COUNT([1]級距!A2:A1342)</f>
        <v>0.46268656716417911</v>
      </c>
      <c r="I10" s="6"/>
      <c r="J10" s="6"/>
      <c r="K10" s="6"/>
    </row>
    <row r="11" spans="1:15" x14ac:dyDescent="0.25">
      <c r="A11" s="35">
        <v>45734</v>
      </c>
      <c r="B11" s="20">
        <v>1237</v>
      </c>
      <c r="C11" s="2">
        <f>VLOOKUP($A11,級距!$A:$K,9,FALSE)</f>
        <v>5</v>
      </c>
      <c r="D11" s="2">
        <f>VLOOKUP($A11,級距!A:K,10,FALSE)</f>
        <v>7</v>
      </c>
      <c r="E11" s="2">
        <f>VLOOKUP($A11,級距!A:K,11,FALSE)</f>
        <v>3</v>
      </c>
      <c r="F11" s="2">
        <f t="shared" si="0"/>
        <v>1</v>
      </c>
      <c r="G11" s="23" t="s">
        <v>35</v>
      </c>
      <c r="H11" s="19">
        <f>AVERAGEIF($B$2:$B$800,"&lt;0")</f>
        <v>-600.98534798534797</v>
      </c>
      <c r="I11" s="4"/>
      <c r="J11" s="4"/>
      <c r="K11" s="4"/>
    </row>
    <row r="12" spans="1:15" x14ac:dyDescent="0.25">
      <c r="A12" s="35">
        <v>45733</v>
      </c>
      <c r="B12" s="20">
        <v>-299</v>
      </c>
      <c r="C12" s="2">
        <f>VLOOKUP($A12,級距!$A:$K,9,FALSE)</f>
        <v>6</v>
      </c>
      <c r="D12" s="2">
        <f>VLOOKUP($A12,級距!A:K,10,FALSE)</f>
        <v>2</v>
      </c>
      <c r="E12" s="2">
        <f>VLOOKUP($A12,級距!A:K,11,FALSE)</f>
        <v>1</v>
      </c>
      <c r="F12" s="2">
        <f t="shared" si="0"/>
        <v>1</v>
      </c>
      <c r="G12" s="23" t="s">
        <v>36</v>
      </c>
      <c r="H12" s="24">
        <f>AVERAGEIF($B$2:$B$800,"&gt;0")</f>
        <v>699.23342939481267</v>
      </c>
      <c r="I12" s="29">
        <f>ABS(H12/H11)</f>
        <v>1.1634783306095842</v>
      </c>
      <c r="J12" s="4"/>
      <c r="K12" s="4"/>
    </row>
    <row r="13" spans="1:15" x14ac:dyDescent="0.25">
      <c r="A13" s="35">
        <v>45730</v>
      </c>
      <c r="B13" s="20">
        <v>732</v>
      </c>
      <c r="C13" s="2">
        <f>VLOOKUP($A13,級距!$A:$K,9,FALSE)</f>
        <v>2</v>
      </c>
      <c r="D13" s="2">
        <f>VLOOKUP($A13,級距!A:K,10,FALSE)</f>
        <v>10</v>
      </c>
      <c r="E13" s="2">
        <f>VLOOKUP($A13,級距!A:K,11,FALSE)</f>
        <v>3</v>
      </c>
      <c r="F13" s="2">
        <f t="shared" si="0"/>
        <v>1</v>
      </c>
      <c r="G13" s="3" t="s">
        <v>37</v>
      </c>
      <c r="H13" s="5">
        <f xml:space="preserve"> COUNTIF(B1:B508,"&lt;-1000")/COUNT(B1:B508)</f>
        <v>9.270216962524655E-2</v>
      </c>
    </row>
    <row r="14" spans="1:15" x14ac:dyDescent="0.25">
      <c r="A14" s="35">
        <v>45729</v>
      </c>
      <c r="B14" s="20">
        <v>-1002</v>
      </c>
      <c r="C14" s="2">
        <f>VLOOKUP($A14,級距!$A:$K,9,FALSE)</f>
        <v>4</v>
      </c>
      <c r="D14" s="2">
        <f>VLOOKUP($A14,級距!A:K,10,FALSE)</f>
        <v>2</v>
      </c>
      <c r="E14" s="2">
        <f>VLOOKUP($A14,級距!A:K,11,FALSE)</f>
        <v>2</v>
      </c>
      <c r="F14" s="2">
        <f t="shared" si="0"/>
        <v>1</v>
      </c>
    </row>
    <row r="15" spans="1:15" x14ac:dyDescent="0.25">
      <c r="A15" s="35">
        <v>45726</v>
      </c>
      <c r="B15" s="20">
        <v>-1008</v>
      </c>
      <c r="C15" s="2">
        <f>VLOOKUP($A15,級距!$A:$K,9,FALSE)</f>
        <v>5</v>
      </c>
      <c r="D15" s="2">
        <f>VLOOKUP($A15,級距!A:K,10,FALSE)</f>
        <v>6</v>
      </c>
      <c r="E15" s="2">
        <f>VLOOKUP($A15,級距!A:K,11,FALSE)</f>
        <v>2</v>
      </c>
      <c r="F15" s="2">
        <f t="shared" si="0"/>
        <v>1</v>
      </c>
    </row>
    <row r="16" spans="1:15" x14ac:dyDescent="0.25">
      <c r="A16" s="35">
        <v>45719</v>
      </c>
      <c r="B16" s="20">
        <v>579</v>
      </c>
      <c r="C16" s="2">
        <f>VLOOKUP($A16,級距!$A:$K,9,FALSE)</f>
        <v>9</v>
      </c>
      <c r="D16" s="2">
        <f>VLOOKUP($A16,級距!A:K,10,FALSE)</f>
        <v>10</v>
      </c>
      <c r="E16" s="2">
        <f>VLOOKUP($A16,級距!A:K,11,FALSE)</f>
        <v>4</v>
      </c>
      <c r="F16" s="2">
        <f t="shared" si="0"/>
        <v>1</v>
      </c>
    </row>
    <row r="17" spans="1:11" x14ac:dyDescent="0.25">
      <c r="A17" s="35">
        <v>45716</v>
      </c>
      <c r="B17" s="20">
        <v>2483</v>
      </c>
      <c r="C17" s="2">
        <f>VLOOKUP($A17,級距!$A:$K,9,FALSE)</f>
        <v>7</v>
      </c>
      <c r="D17" s="2">
        <f>VLOOKUP($A17,級距!A:K,10,FALSE)</f>
        <v>9</v>
      </c>
      <c r="E17" s="2">
        <f>VLOOKUP($A17,級距!A:K,11,FALSE)</f>
        <v>4</v>
      </c>
      <c r="F17" s="2">
        <f t="shared" si="0"/>
        <v>1</v>
      </c>
      <c r="G17" s="36"/>
      <c r="H17" s="36"/>
      <c r="I17" s="36"/>
      <c r="J17" s="36"/>
      <c r="K17" s="36"/>
    </row>
    <row r="18" spans="1:11" x14ac:dyDescent="0.25">
      <c r="A18" s="35">
        <v>45715</v>
      </c>
      <c r="B18" s="20">
        <v>1320</v>
      </c>
      <c r="C18" s="2">
        <f>VLOOKUP($A18,級距!$A:$K,9,FALSE)</f>
        <v>1</v>
      </c>
      <c r="D18" s="2">
        <f>VLOOKUP($A18,級距!A:K,10,FALSE)</f>
        <v>5</v>
      </c>
      <c r="E18" s="2">
        <f>VLOOKUP($A18,級距!A:K,11,FALSE)</f>
        <v>2</v>
      </c>
      <c r="F18" s="2">
        <f t="shared" si="0"/>
        <v>1</v>
      </c>
      <c r="G18" s="36"/>
      <c r="H18" s="28"/>
      <c r="I18" s="28"/>
      <c r="J18" s="28"/>
      <c r="K18" s="28"/>
    </row>
    <row r="19" spans="1:11" x14ac:dyDescent="0.25">
      <c r="A19" s="35">
        <v>45714</v>
      </c>
      <c r="B19" s="20">
        <v>363</v>
      </c>
      <c r="C19" s="2">
        <f>VLOOKUP($A19,級距!$A:$K,9,FALSE)</f>
        <v>1</v>
      </c>
      <c r="D19" s="2">
        <f>VLOOKUP($A19,級距!A:K,10,FALSE)</f>
        <v>7</v>
      </c>
      <c r="E19" s="2">
        <f>VLOOKUP($A19,級距!A:K,11,FALSE)</f>
        <v>3</v>
      </c>
      <c r="F19" s="2">
        <f t="shared" si="0"/>
        <v>1</v>
      </c>
      <c r="G19" s="36"/>
      <c r="H19" s="28"/>
      <c r="I19" s="28"/>
      <c r="J19" s="28"/>
      <c r="K19" s="28"/>
    </row>
    <row r="20" spans="1:11" x14ac:dyDescent="0.25">
      <c r="A20" s="35">
        <v>45713</v>
      </c>
      <c r="B20" s="20">
        <v>-1000</v>
      </c>
      <c r="C20" s="2">
        <f>VLOOKUP($A20,級距!$A:$K,9,FALSE)</f>
        <v>2</v>
      </c>
      <c r="D20" s="2">
        <f>VLOOKUP($A20,級距!A:K,10,FALSE)</f>
        <v>1</v>
      </c>
      <c r="E20" s="2">
        <f>VLOOKUP($A20,級距!A:K,11,FALSE)</f>
        <v>2</v>
      </c>
      <c r="F20" s="2">
        <f t="shared" si="0"/>
        <v>1</v>
      </c>
      <c r="G20" s="36"/>
      <c r="H20" s="28"/>
      <c r="I20" s="28"/>
      <c r="J20" s="28"/>
      <c r="K20" s="28"/>
    </row>
    <row r="21" spans="1:11" x14ac:dyDescent="0.25">
      <c r="A21" s="35">
        <v>45712</v>
      </c>
      <c r="B21" s="20">
        <v>-1000</v>
      </c>
      <c r="C21" s="2">
        <f>VLOOKUP($A21,級距!$A:$K,9,FALSE)</f>
        <v>5</v>
      </c>
      <c r="D21" s="2">
        <f>VLOOKUP($A21,級距!A:K,10,FALSE)</f>
        <v>4</v>
      </c>
      <c r="E21" s="2">
        <f>VLOOKUP($A21,級距!A:K,11,FALSE)</f>
        <v>2</v>
      </c>
      <c r="F21" s="2">
        <f t="shared" si="0"/>
        <v>1</v>
      </c>
      <c r="G21" s="36"/>
      <c r="H21" s="28"/>
      <c r="I21" s="28"/>
      <c r="J21" s="28"/>
      <c r="K21" s="28"/>
    </row>
    <row r="22" spans="1:11" x14ac:dyDescent="0.25">
      <c r="A22" s="35">
        <v>45709</v>
      </c>
      <c r="B22" s="20">
        <v>421</v>
      </c>
      <c r="C22" s="2">
        <f>VLOOKUP($A22,級距!$A:$K,9,FALSE)</f>
        <v>6</v>
      </c>
      <c r="D22" s="2">
        <f>VLOOKUP($A22,級距!A:K,10,FALSE)</f>
        <v>7</v>
      </c>
      <c r="E22" s="2">
        <f>VLOOKUP($A22,級距!A:K,11,FALSE)</f>
        <v>4</v>
      </c>
      <c r="F22" s="2">
        <f t="shared" si="0"/>
        <v>1</v>
      </c>
      <c r="G22" s="36"/>
      <c r="H22" s="28"/>
      <c r="I22" s="28"/>
      <c r="J22" s="28"/>
      <c r="K22" s="28"/>
    </row>
    <row r="23" spans="1:11" x14ac:dyDescent="0.25">
      <c r="A23" s="35">
        <v>45708</v>
      </c>
      <c r="B23" s="20">
        <v>-30</v>
      </c>
      <c r="C23" s="2">
        <f>VLOOKUP($A23,級距!$A:$K,9,FALSE)</f>
        <v>3</v>
      </c>
      <c r="D23" s="2">
        <f>VLOOKUP($A23,級距!A:K,10,FALSE)</f>
        <v>7</v>
      </c>
      <c r="E23" s="2">
        <f>VLOOKUP($A23,級距!A:K,11,FALSE)</f>
        <v>3</v>
      </c>
      <c r="F23" s="2">
        <f t="shared" si="0"/>
        <v>1</v>
      </c>
      <c r="G23" s="36"/>
      <c r="H23" s="28"/>
      <c r="I23" s="28"/>
      <c r="J23" s="28"/>
      <c r="K23" s="28"/>
    </row>
    <row r="24" spans="1:11" x14ac:dyDescent="0.25">
      <c r="A24" s="35">
        <v>45707</v>
      </c>
      <c r="B24" s="20">
        <v>-80</v>
      </c>
      <c r="C24" s="2">
        <f>VLOOKUP($A24,級距!$A:$K,9,FALSE)</f>
        <v>8</v>
      </c>
      <c r="D24" s="2">
        <f>VLOOKUP($A24,級距!A:K,10,FALSE)</f>
        <v>3</v>
      </c>
      <c r="E24" s="2">
        <f>VLOOKUP($A24,級距!A:K,11,FALSE)</f>
        <v>1</v>
      </c>
      <c r="F24" s="2">
        <f t="shared" si="0"/>
        <v>1</v>
      </c>
    </row>
    <row r="25" spans="1:11" x14ac:dyDescent="0.25">
      <c r="A25" s="35">
        <v>45705</v>
      </c>
      <c r="B25" s="20">
        <v>581</v>
      </c>
      <c r="C25" s="2">
        <f>VLOOKUP($A25,級距!$A:$K,9,FALSE)</f>
        <v>7</v>
      </c>
      <c r="D25" s="2">
        <f>VLOOKUP($A25,級距!A:K,10,FALSE)</f>
        <v>1</v>
      </c>
      <c r="E25" s="2">
        <f>VLOOKUP($A25,級距!A:K,11,FALSE)</f>
        <v>1</v>
      </c>
      <c r="F25" s="2">
        <f t="shared" si="0"/>
        <v>1</v>
      </c>
    </row>
    <row r="26" spans="1:11" x14ac:dyDescent="0.25">
      <c r="A26" s="35">
        <v>45699</v>
      </c>
      <c r="B26" s="20">
        <v>1628</v>
      </c>
      <c r="C26" s="2">
        <f>VLOOKUP($A26,級距!$A:$K,9,FALSE)</f>
        <v>5</v>
      </c>
      <c r="D26" s="2">
        <f>VLOOKUP($A26,級距!A:K,10,FALSE)</f>
        <v>8</v>
      </c>
      <c r="E26" s="2">
        <f>VLOOKUP($A26,級距!A:K,11,FALSE)</f>
        <v>3</v>
      </c>
      <c r="F26" s="2">
        <f t="shared" si="0"/>
        <v>1</v>
      </c>
      <c r="I26" s="3" t="s">
        <v>15</v>
      </c>
    </row>
    <row r="27" spans="1:11" x14ac:dyDescent="0.25">
      <c r="A27" s="35">
        <v>45698</v>
      </c>
      <c r="B27" s="20">
        <v>1485</v>
      </c>
      <c r="C27" s="2">
        <f>VLOOKUP($A27,級距!$A:$K,9,FALSE)</f>
        <v>6</v>
      </c>
      <c r="D27" s="2">
        <f>VLOOKUP($A27,級距!A:K,10,FALSE)</f>
        <v>7</v>
      </c>
      <c r="E27" s="2">
        <f>VLOOKUP($A27,級距!A:K,11,FALSE)</f>
        <v>4</v>
      </c>
      <c r="F27" s="2">
        <f t="shared" si="0"/>
        <v>1</v>
      </c>
    </row>
    <row r="28" spans="1:11" x14ac:dyDescent="0.25">
      <c r="A28" s="35">
        <v>45695</v>
      </c>
      <c r="B28" s="20">
        <v>1032</v>
      </c>
      <c r="C28" s="2">
        <f>VLOOKUP($A28,級距!$A:$K,9,FALSE)</f>
        <v>6</v>
      </c>
      <c r="D28" s="2">
        <f>VLOOKUP($A28,級距!A:K,10,FALSE)</f>
        <v>1</v>
      </c>
      <c r="E28" s="2">
        <f>VLOOKUP($A28,級距!A:K,11,FALSE)</f>
        <v>1</v>
      </c>
      <c r="F28" s="2">
        <f t="shared" si="0"/>
        <v>1</v>
      </c>
    </row>
    <row r="29" spans="1:11" x14ac:dyDescent="0.25">
      <c r="A29" s="35">
        <v>45694</v>
      </c>
      <c r="B29" s="20">
        <v>-1000</v>
      </c>
      <c r="C29" s="2">
        <f>VLOOKUP($A29,級距!$A:$K,9,FALSE)</f>
        <v>4</v>
      </c>
      <c r="D29" s="2">
        <f>VLOOKUP($A29,級距!A:K,10,FALSE)</f>
        <v>10</v>
      </c>
      <c r="E29" s="2">
        <f>VLOOKUP($A29,級距!A:K,11,FALSE)</f>
        <v>3</v>
      </c>
      <c r="F29" s="2">
        <f t="shared" si="0"/>
        <v>1</v>
      </c>
    </row>
    <row r="30" spans="1:11" x14ac:dyDescent="0.25">
      <c r="A30" s="35">
        <v>45692</v>
      </c>
      <c r="B30" s="20">
        <v>1033</v>
      </c>
      <c r="C30" s="2">
        <f>VLOOKUP($A30,級距!$A:$K,9,FALSE)</f>
        <v>5</v>
      </c>
      <c r="D30" s="2">
        <f>VLOOKUP($A30,級距!A:K,10,FALSE)</f>
        <v>1</v>
      </c>
      <c r="E30" s="2">
        <f>VLOOKUP($A30,級距!A:K,11,FALSE)</f>
        <v>2</v>
      </c>
      <c r="F30" s="2">
        <f t="shared" si="0"/>
        <v>1</v>
      </c>
    </row>
    <row r="31" spans="1:11" x14ac:dyDescent="0.25">
      <c r="A31" s="35">
        <v>45691</v>
      </c>
      <c r="B31" s="20">
        <v>-226</v>
      </c>
      <c r="C31" s="2">
        <f>VLOOKUP($A31,級距!$A:$K,9,FALSE)</f>
        <v>3</v>
      </c>
      <c r="D31" s="2">
        <f>VLOOKUP($A31,級距!A:K,10,FALSE)</f>
        <v>1</v>
      </c>
      <c r="E31" s="2">
        <f>VLOOKUP($A31,級距!A:K,11,FALSE)</f>
        <v>2</v>
      </c>
      <c r="F31" s="2">
        <f t="shared" si="0"/>
        <v>1</v>
      </c>
    </row>
    <row r="32" spans="1:11" x14ac:dyDescent="0.25">
      <c r="A32" s="35">
        <v>45687</v>
      </c>
      <c r="B32" s="20">
        <v>2661</v>
      </c>
      <c r="C32" s="2">
        <f>VLOOKUP($A32,級距!$A:$K,9,FALSE)</f>
        <v>7</v>
      </c>
      <c r="D32" s="2">
        <f>VLOOKUP($A32,級距!A:K,10,FALSE)</f>
        <v>8</v>
      </c>
      <c r="E32" s="2">
        <f>VLOOKUP($A32,級距!A:K,11,FALSE)</f>
        <v>4</v>
      </c>
      <c r="F32" s="2">
        <f t="shared" si="0"/>
        <v>1</v>
      </c>
    </row>
    <row r="33" spans="1:6" x14ac:dyDescent="0.25">
      <c r="A33" s="35">
        <v>45684</v>
      </c>
      <c r="B33" s="20">
        <v>-1000</v>
      </c>
      <c r="C33" s="2">
        <f>VLOOKUP($A33,級距!$A:$K,9,FALSE)</f>
        <v>8</v>
      </c>
      <c r="D33" s="2">
        <f>VLOOKUP($A33,級距!A:K,10,FALSE)</f>
        <v>5</v>
      </c>
      <c r="E33" s="2">
        <f>VLOOKUP($A33,級距!A:K,11,FALSE)</f>
        <v>1</v>
      </c>
      <c r="F33" s="2">
        <f t="shared" si="0"/>
        <v>1</v>
      </c>
    </row>
    <row r="34" spans="1:6" x14ac:dyDescent="0.25">
      <c r="A34" s="35">
        <v>45681</v>
      </c>
      <c r="B34" s="20">
        <v>-1001</v>
      </c>
      <c r="C34" s="2">
        <f>VLOOKUP($A34,級距!$A:$K,9,FALSE)</f>
        <v>8</v>
      </c>
      <c r="D34" s="2">
        <f>VLOOKUP($A34,級距!A:K,10,FALSE)</f>
        <v>2</v>
      </c>
      <c r="E34" s="2">
        <f>VLOOKUP($A34,級距!A:K,11,FALSE)</f>
        <v>1</v>
      </c>
      <c r="F34" s="2">
        <f t="shared" si="0"/>
        <v>1</v>
      </c>
    </row>
    <row r="35" spans="1:6" x14ac:dyDescent="0.25">
      <c r="A35" s="35">
        <v>45680</v>
      </c>
      <c r="B35" s="20">
        <v>-1000</v>
      </c>
      <c r="C35" s="2">
        <f>VLOOKUP($A35,級距!$A:$K,9,FALSE)</f>
        <v>7</v>
      </c>
      <c r="D35" s="2">
        <f>VLOOKUP($A35,級距!A:K,10,FALSE)</f>
        <v>8</v>
      </c>
      <c r="E35" s="2">
        <f>VLOOKUP($A35,級距!A:K,11,FALSE)</f>
        <v>4</v>
      </c>
      <c r="F35" s="2">
        <f t="shared" si="0"/>
        <v>1</v>
      </c>
    </row>
    <row r="36" spans="1:6" x14ac:dyDescent="0.25">
      <c r="A36" s="35">
        <v>45677</v>
      </c>
      <c r="B36" s="20">
        <v>-1002</v>
      </c>
      <c r="C36" s="2">
        <f>VLOOKUP($A36,級距!$A:$K,9,FALSE)</f>
        <v>4</v>
      </c>
      <c r="D36" s="2">
        <f>VLOOKUP($A36,級距!A:K,10,FALSE)</f>
        <v>1</v>
      </c>
      <c r="E36" s="2">
        <f>VLOOKUP($A36,級距!A:K,11,FALSE)</f>
        <v>2</v>
      </c>
      <c r="F36" s="2">
        <f t="shared" si="0"/>
        <v>1</v>
      </c>
    </row>
    <row r="37" spans="1:6" x14ac:dyDescent="0.25">
      <c r="A37" s="35">
        <v>45674</v>
      </c>
      <c r="B37" s="20">
        <v>712</v>
      </c>
      <c r="C37" s="2">
        <f>VLOOKUP($A37,級距!$A:$K,9,FALSE)</f>
        <v>7</v>
      </c>
      <c r="D37" s="2">
        <f>VLOOKUP($A37,級距!A:K,10,FALSE)</f>
        <v>9</v>
      </c>
      <c r="E37" s="2">
        <f>VLOOKUP($A37,級距!A:K,11,FALSE)</f>
        <v>4</v>
      </c>
      <c r="F37" s="2">
        <f t="shared" si="0"/>
        <v>1</v>
      </c>
    </row>
    <row r="38" spans="1:6" x14ac:dyDescent="0.25">
      <c r="A38" s="35">
        <v>45673</v>
      </c>
      <c r="B38" s="20">
        <v>408</v>
      </c>
      <c r="C38" s="2">
        <f>VLOOKUP($A38,級距!$A:$K,9,FALSE)</f>
        <v>1</v>
      </c>
      <c r="D38" s="2">
        <f>VLOOKUP($A38,級距!A:K,10,FALSE)</f>
        <v>7</v>
      </c>
      <c r="E38" s="2">
        <f>VLOOKUP($A38,級距!A:K,11,FALSE)</f>
        <v>3</v>
      </c>
      <c r="F38" s="2">
        <f t="shared" si="0"/>
        <v>1</v>
      </c>
    </row>
    <row r="39" spans="1:6" x14ac:dyDescent="0.25">
      <c r="A39" s="35">
        <v>45672</v>
      </c>
      <c r="B39" s="20">
        <v>-432</v>
      </c>
      <c r="C39" s="2">
        <f>VLOOKUP($A39,級距!$A:$K,9,FALSE)</f>
        <v>4</v>
      </c>
      <c r="D39" s="2">
        <f>VLOOKUP($A39,級距!A:K,10,FALSE)</f>
        <v>1</v>
      </c>
      <c r="E39" s="2">
        <f>VLOOKUP($A39,級距!A:K,11,FALSE)</f>
        <v>2</v>
      </c>
      <c r="F39" s="2">
        <f t="shared" si="0"/>
        <v>1</v>
      </c>
    </row>
    <row r="40" spans="1:6" x14ac:dyDescent="0.25">
      <c r="A40" s="35">
        <v>45670</v>
      </c>
      <c r="B40" s="20">
        <v>-1002</v>
      </c>
      <c r="C40" s="2">
        <f>VLOOKUP($A40,級距!$A:$K,9,FALSE)</f>
        <v>6</v>
      </c>
      <c r="D40" s="2">
        <f>VLOOKUP($A40,級距!A:K,10,FALSE)</f>
        <v>4</v>
      </c>
      <c r="E40" s="2">
        <f>VLOOKUP($A40,級距!A:K,11,FALSE)</f>
        <v>1</v>
      </c>
      <c r="F40" s="2">
        <f t="shared" si="0"/>
        <v>1</v>
      </c>
    </row>
    <row r="41" spans="1:6" x14ac:dyDescent="0.25">
      <c r="A41" s="35">
        <v>45667</v>
      </c>
      <c r="B41" s="20">
        <v>1645</v>
      </c>
      <c r="C41" s="2">
        <f>VLOOKUP($A41,級距!$A:$K,9,FALSE)</f>
        <v>9</v>
      </c>
      <c r="D41" s="2">
        <f>VLOOKUP($A41,級距!A:K,10,FALSE)</f>
        <v>1</v>
      </c>
      <c r="E41" s="2">
        <f>VLOOKUP($A41,級距!A:K,11,FALSE)</f>
        <v>1</v>
      </c>
      <c r="F41" s="2">
        <f t="shared" si="0"/>
        <v>1</v>
      </c>
    </row>
    <row r="42" spans="1:6" x14ac:dyDescent="0.25">
      <c r="A42" s="35">
        <v>45666</v>
      </c>
      <c r="B42" s="20">
        <v>-1000</v>
      </c>
      <c r="C42" s="2">
        <f>VLOOKUP($A42,級距!$A:$K,9,FALSE)</f>
        <v>4</v>
      </c>
      <c r="D42" s="2">
        <f>VLOOKUP($A42,級距!A:K,10,FALSE)</f>
        <v>8</v>
      </c>
      <c r="E42" s="2">
        <f>VLOOKUP($A42,級距!A:K,11,FALSE)</f>
        <v>3</v>
      </c>
      <c r="F42" s="2">
        <f t="shared" si="0"/>
        <v>1</v>
      </c>
    </row>
    <row r="43" spans="1:6" x14ac:dyDescent="0.25">
      <c r="A43" s="35">
        <v>45665</v>
      </c>
      <c r="B43" s="20">
        <v>-1000</v>
      </c>
      <c r="C43" s="2">
        <f>VLOOKUP($A43,級距!$A:$K,9,FALSE)</f>
        <v>6</v>
      </c>
      <c r="D43" s="2">
        <f>VLOOKUP($A43,級距!A:K,10,FALSE)</f>
        <v>9</v>
      </c>
      <c r="E43" s="2">
        <f>VLOOKUP($A43,級距!A:K,11,FALSE)</f>
        <v>4</v>
      </c>
      <c r="F43" s="2">
        <f t="shared" si="0"/>
        <v>1</v>
      </c>
    </row>
    <row r="44" spans="1:6" x14ac:dyDescent="0.25">
      <c r="A44" s="35">
        <v>45663</v>
      </c>
      <c r="B44" s="20">
        <v>4634</v>
      </c>
      <c r="C44" s="2">
        <f>VLOOKUP($A44,級距!$A:$K,9,FALSE)</f>
        <v>10</v>
      </c>
      <c r="D44" s="2">
        <f>VLOOKUP($A44,級距!A:K,10,FALSE)</f>
        <v>10</v>
      </c>
      <c r="E44" s="2">
        <f>VLOOKUP($A44,級距!A:K,11,FALSE)</f>
        <v>4</v>
      </c>
      <c r="F44" s="2">
        <f t="shared" si="0"/>
        <v>1</v>
      </c>
    </row>
    <row r="45" spans="1:6" x14ac:dyDescent="0.25">
      <c r="A45" s="35">
        <v>45659</v>
      </c>
      <c r="B45" s="20">
        <v>2583</v>
      </c>
      <c r="C45" s="2">
        <f>VLOOKUP($A45,級距!$A:$K,9,FALSE)</f>
        <v>8</v>
      </c>
      <c r="D45" s="2">
        <f>VLOOKUP($A45,級距!A:K,10,FALSE)</f>
        <v>8</v>
      </c>
      <c r="E45" s="2">
        <f>VLOOKUP($A45,級距!A:K,11,FALSE)</f>
        <v>4</v>
      </c>
      <c r="F45" s="2">
        <f t="shared" si="0"/>
        <v>1</v>
      </c>
    </row>
    <row r="46" spans="1:6" x14ac:dyDescent="0.25">
      <c r="A46" s="35">
        <v>45658</v>
      </c>
      <c r="B46" s="20">
        <v>12</v>
      </c>
      <c r="C46" s="2">
        <f>VLOOKUP($A46,級距!$A:$K,9,FALSE)</f>
        <v>7</v>
      </c>
      <c r="D46" s="2">
        <f>VLOOKUP($A46,級距!A:K,10,FALSE)</f>
        <v>7</v>
      </c>
      <c r="E46" s="2">
        <f>VLOOKUP($A46,級距!A:K,11,FALSE)</f>
        <v>4</v>
      </c>
      <c r="F46" s="2">
        <f t="shared" si="0"/>
        <v>1</v>
      </c>
    </row>
    <row r="47" spans="1:6" x14ac:dyDescent="0.25">
      <c r="A47" s="35">
        <v>45656</v>
      </c>
      <c r="B47" s="20">
        <v>2377</v>
      </c>
      <c r="C47" s="2">
        <f>VLOOKUP($A47,級距!$A:$K,9,FALSE)</f>
        <v>5</v>
      </c>
      <c r="D47" s="2">
        <f>VLOOKUP($A47,級距!A:K,10,FALSE)</f>
        <v>4</v>
      </c>
      <c r="E47" s="2">
        <f>VLOOKUP($A47,級距!A:K,11,FALSE)</f>
        <v>2</v>
      </c>
      <c r="F47" s="2">
        <f t="shared" si="0"/>
        <v>1</v>
      </c>
    </row>
    <row r="48" spans="1:6" x14ac:dyDescent="0.25">
      <c r="A48" s="35">
        <v>45653</v>
      </c>
      <c r="B48" s="20">
        <v>1859</v>
      </c>
      <c r="C48" s="2">
        <f>VLOOKUP($A48,級距!$A:$K,9,FALSE)</f>
        <v>7</v>
      </c>
      <c r="D48" s="2">
        <f>VLOOKUP($A48,級距!A:K,10,FALSE)</f>
        <v>7</v>
      </c>
      <c r="E48" s="2">
        <f>VLOOKUP($A48,級距!A:K,11,FALSE)</f>
        <v>4</v>
      </c>
      <c r="F48" s="2">
        <f t="shared" si="0"/>
        <v>1</v>
      </c>
    </row>
    <row r="49" spans="1:6" x14ac:dyDescent="0.25">
      <c r="A49" s="35">
        <v>45652</v>
      </c>
      <c r="B49" s="20">
        <v>432</v>
      </c>
      <c r="C49" s="2">
        <f>VLOOKUP($A49,級距!$A:$K,9,FALSE)</f>
        <v>6</v>
      </c>
      <c r="D49" s="2">
        <f>VLOOKUP($A49,級距!A:K,10,FALSE)</f>
        <v>3</v>
      </c>
      <c r="E49" s="2">
        <f>VLOOKUP($A49,級距!A:K,11,FALSE)</f>
        <v>1</v>
      </c>
      <c r="F49" s="2">
        <f t="shared" si="0"/>
        <v>1</v>
      </c>
    </row>
    <row r="50" spans="1:6" x14ac:dyDescent="0.25">
      <c r="A50" s="35">
        <v>45651</v>
      </c>
      <c r="B50" s="20">
        <v>770</v>
      </c>
      <c r="C50" s="2">
        <f>VLOOKUP($A50,級距!$A:$K,9,FALSE)</f>
        <v>1</v>
      </c>
      <c r="D50" s="2">
        <f>VLOOKUP($A50,級距!A:K,10,FALSE)</f>
        <v>7</v>
      </c>
      <c r="E50" s="2">
        <f>VLOOKUP($A50,級距!A:K,11,FALSE)</f>
        <v>3</v>
      </c>
      <c r="F50" s="2">
        <f t="shared" si="0"/>
        <v>1</v>
      </c>
    </row>
    <row r="51" spans="1:6" x14ac:dyDescent="0.25">
      <c r="A51" s="35">
        <v>45650</v>
      </c>
      <c r="B51" s="20">
        <v>-450</v>
      </c>
      <c r="C51" s="2">
        <f>VLOOKUP($A51,級距!$A:$K,9,FALSE)</f>
        <v>6</v>
      </c>
      <c r="D51" s="2">
        <f>VLOOKUP($A51,級距!A:K,10,FALSE)</f>
        <v>6</v>
      </c>
      <c r="E51" s="2">
        <f>VLOOKUP($A51,級距!A:K,11,FALSE)</f>
        <v>1</v>
      </c>
      <c r="F51" s="2">
        <f t="shared" si="0"/>
        <v>1</v>
      </c>
    </row>
    <row r="52" spans="1:6" x14ac:dyDescent="0.25">
      <c r="A52" s="35">
        <v>45649</v>
      </c>
      <c r="B52" s="20">
        <v>-1000</v>
      </c>
      <c r="C52" s="2">
        <f>VLOOKUP($A52,級距!$A:$K,9,FALSE)</f>
        <v>7</v>
      </c>
      <c r="D52" s="2">
        <f>VLOOKUP($A52,級距!A:K,10,FALSE)</f>
        <v>6</v>
      </c>
      <c r="E52" s="2">
        <f>VLOOKUP($A52,級距!A:K,11,FALSE)</f>
        <v>1</v>
      </c>
      <c r="F52" s="2">
        <f t="shared" si="0"/>
        <v>1</v>
      </c>
    </row>
    <row r="53" spans="1:6" x14ac:dyDescent="0.25">
      <c r="A53" s="35">
        <v>45645</v>
      </c>
      <c r="B53" s="20">
        <v>183</v>
      </c>
      <c r="C53" s="2">
        <f>VLOOKUP($A53,級距!$A:$K,9,FALSE)</f>
        <v>5</v>
      </c>
      <c r="D53" s="2">
        <f>VLOOKUP($A53,級距!A:K,10,FALSE)</f>
        <v>2</v>
      </c>
      <c r="E53" s="2">
        <f>VLOOKUP($A53,級距!A:K,11,FALSE)</f>
        <v>2</v>
      </c>
      <c r="F53" s="2">
        <f t="shared" si="0"/>
        <v>1</v>
      </c>
    </row>
    <row r="54" spans="1:6" x14ac:dyDescent="0.25">
      <c r="A54" s="35">
        <v>45643</v>
      </c>
      <c r="B54" s="20">
        <v>3376</v>
      </c>
      <c r="C54" s="2">
        <f>VLOOKUP($A54,級距!$A:$K,9,FALSE)</f>
        <v>9</v>
      </c>
      <c r="D54" s="2">
        <f>VLOOKUP($A54,級距!A:K,10,FALSE)</f>
        <v>5</v>
      </c>
      <c r="E54" s="2">
        <f>VLOOKUP($A54,級距!A:K,11,FALSE)</f>
        <v>1</v>
      </c>
      <c r="F54" s="2">
        <f t="shared" si="0"/>
        <v>1</v>
      </c>
    </row>
    <row r="55" spans="1:6" x14ac:dyDescent="0.25">
      <c r="A55" s="35">
        <v>45642</v>
      </c>
      <c r="B55" s="20">
        <v>1020</v>
      </c>
      <c r="C55" s="2">
        <f>VLOOKUP($A55,級距!$A:$K,9,FALSE)</f>
        <v>5</v>
      </c>
      <c r="D55" s="2">
        <f>VLOOKUP($A55,級距!A:K,10,FALSE)</f>
        <v>5</v>
      </c>
      <c r="E55" s="2">
        <f>VLOOKUP($A55,級距!A:K,11,FALSE)</f>
        <v>2</v>
      </c>
      <c r="F55" s="2">
        <f t="shared" si="0"/>
        <v>1</v>
      </c>
    </row>
    <row r="56" spans="1:6" x14ac:dyDescent="0.25">
      <c r="A56" s="35">
        <v>45639</v>
      </c>
      <c r="B56" s="20">
        <v>1247</v>
      </c>
      <c r="C56" s="2">
        <f>VLOOKUP($A56,級距!$A:$K,9,FALSE)</f>
        <v>10</v>
      </c>
      <c r="D56" s="2">
        <f>VLOOKUP($A56,級距!A:K,10,FALSE)</f>
        <v>8</v>
      </c>
      <c r="E56" s="2">
        <f>VLOOKUP($A56,級距!A:K,11,FALSE)</f>
        <v>4</v>
      </c>
      <c r="F56" s="2">
        <f t="shared" si="0"/>
        <v>1</v>
      </c>
    </row>
    <row r="57" spans="1:6" x14ac:dyDescent="0.25">
      <c r="A57" s="35">
        <v>45638</v>
      </c>
      <c r="B57" s="20">
        <v>402</v>
      </c>
      <c r="C57" s="2">
        <f>VLOOKUP($A57,級距!$A:$K,9,FALSE)</f>
        <v>2</v>
      </c>
      <c r="D57" s="2">
        <f>VLOOKUP($A57,級距!A:K,10,FALSE)</f>
        <v>3</v>
      </c>
      <c r="E57" s="2">
        <f>VLOOKUP($A57,級距!A:K,11,FALSE)</f>
        <v>2</v>
      </c>
      <c r="F57" s="2">
        <f t="shared" si="0"/>
        <v>1</v>
      </c>
    </row>
    <row r="58" spans="1:6" x14ac:dyDescent="0.25">
      <c r="A58" s="35">
        <v>45637</v>
      </c>
      <c r="B58" s="20">
        <v>-1001</v>
      </c>
      <c r="C58" s="2">
        <f>VLOOKUP($A58,級距!$A:$K,9,FALSE)</f>
        <v>3</v>
      </c>
      <c r="D58" s="2">
        <f>VLOOKUP($A58,級距!A:K,10,FALSE)</f>
        <v>7</v>
      </c>
      <c r="E58" s="2">
        <f>VLOOKUP($A58,級距!A:K,11,FALSE)</f>
        <v>3</v>
      </c>
      <c r="F58" s="2">
        <f t="shared" si="0"/>
        <v>1</v>
      </c>
    </row>
    <row r="59" spans="1:6" x14ac:dyDescent="0.25">
      <c r="A59" s="35">
        <v>45636</v>
      </c>
      <c r="B59" s="20">
        <v>736</v>
      </c>
      <c r="C59" s="2">
        <f>VLOOKUP($A59,級距!$A:$K,9,FALSE)</f>
        <v>2</v>
      </c>
      <c r="D59" s="2">
        <f>VLOOKUP($A59,級距!A:K,10,FALSE)</f>
        <v>2</v>
      </c>
      <c r="E59" s="2">
        <f>VLOOKUP($A59,級距!A:K,11,FALSE)</f>
        <v>2</v>
      </c>
      <c r="F59" s="2">
        <f t="shared" si="0"/>
        <v>1</v>
      </c>
    </row>
    <row r="60" spans="1:6" x14ac:dyDescent="0.25">
      <c r="A60" s="35">
        <v>45635</v>
      </c>
      <c r="B60" s="20">
        <v>-1000</v>
      </c>
      <c r="C60" s="2">
        <f>VLOOKUP($A60,級距!$A:$K,9,FALSE)</f>
        <v>4</v>
      </c>
      <c r="D60" s="2">
        <f>VLOOKUP($A60,級距!A:K,10,FALSE)</f>
        <v>1</v>
      </c>
      <c r="E60" s="2">
        <f>VLOOKUP($A60,級距!A:K,11,FALSE)</f>
        <v>2</v>
      </c>
      <c r="F60" s="2">
        <f t="shared" si="0"/>
        <v>1</v>
      </c>
    </row>
    <row r="61" spans="1:6" x14ac:dyDescent="0.25">
      <c r="A61" s="35">
        <v>45631</v>
      </c>
      <c r="B61" s="20">
        <v>-1000</v>
      </c>
      <c r="C61" s="2">
        <f>VLOOKUP($A61,級距!$A:$K,9,FALSE)</f>
        <v>8</v>
      </c>
      <c r="D61" s="2">
        <f>VLOOKUP($A61,級距!A:K,10,FALSE)</f>
        <v>5</v>
      </c>
      <c r="E61" s="2">
        <f>VLOOKUP($A61,級距!A:K,11,FALSE)</f>
        <v>1</v>
      </c>
      <c r="F61" s="2">
        <f t="shared" si="0"/>
        <v>1</v>
      </c>
    </row>
    <row r="62" spans="1:6" x14ac:dyDescent="0.25">
      <c r="A62" s="35">
        <v>45630</v>
      </c>
      <c r="B62" s="20">
        <v>22</v>
      </c>
      <c r="C62" s="2">
        <f>VLOOKUP($A62,級距!$A:$K,9,FALSE)</f>
        <v>4</v>
      </c>
      <c r="D62" s="2">
        <f>VLOOKUP($A62,級距!A:K,10,FALSE)</f>
        <v>6</v>
      </c>
      <c r="E62" s="2">
        <f>VLOOKUP($A62,級距!A:K,11,FALSE)</f>
        <v>2</v>
      </c>
      <c r="F62" s="2">
        <f t="shared" si="0"/>
        <v>1</v>
      </c>
    </row>
    <row r="63" spans="1:6" x14ac:dyDescent="0.25">
      <c r="A63" s="35">
        <v>45628</v>
      </c>
      <c r="B63" s="20">
        <v>3</v>
      </c>
      <c r="C63" s="2">
        <f>VLOOKUP($A63,級距!$A:$K,9,FALSE)</f>
        <v>7</v>
      </c>
      <c r="D63" s="2">
        <f>VLOOKUP($A63,級距!A:K,10,FALSE)</f>
        <v>1</v>
      </c>
      <c r="E63" s="2">
        <f>VLOOKUP($A63,級距!A:K,11,FALSE)</f>
        <v>1</v>
      </c>
      <c r="F63" s="2">
        <f t="shared" si="0"/>
        <v>1</v>
      </c>
    </row>
    <row r="64" spans="1:6" x14ac:dyDescent="0.25">
      <c r="A64" s="35">
        <v>45624</v>
      </c>
      <c r="B64" s="20">
        <v>-1000</v>
      </c>
      <c r="C64" s="2">
        <f>VLOOKUP($A64,級距!$A:$K,9,FALSE)</f>
        <v>10</v>
      </c>
      <c r="D64" s="2">
        <f>VLOOKUP($A64,級距!A:K,10,FALSE)</f>
        <v>8</v>
      </c>
      <c r="E64" s="2">
        <f>VLOOKUP($A64,級距!A:K,11,FALSE)</f>
        <v>4</v>
      </c>
      <c r="F64" s="2">
        <f t="shared" si="0"/>
        <v>1</v>
      </c>
    </row>
    <row r="65" spans="1:6" x14ac:dyDescent="0.25">
      <c r="A65" s="35">
        <v>45623</v>
      </c>
      <c r="B65" s="20">
        <v>410</v>
      </c>
      <c r="C65" s="2">
        <f>VLOOKUP($A65,級距!$A:$K,9,FALSE)</f>
        <v>2</v>
      </c>
      <c r="D65" s="2">
        <f>VLOOKUP($A65,級距!A:K,10,FALSE)</f>
        <v>2</v>
      </c>
      <c r="E65" s="2">
        <f>VLOOKUP($A65,級距!A:K,11,FALSE)</f>
        <v>2</v>
      </c>
      <c r="F65" s="2">
        <f t="shared" si="0"/>
        <v>1</v>
      </c>
    </row>
    <row r="66" spans="1:6" x14ac:dyDescent="0.25">
      <c r="A66" s="35">
        <v>45621</v>
      </c>
      <c r="B66" s="20">
        <v>-1002</v>
      </c>
      <c r="C66" s="2">
        <f>VLOOKUP($A66,級距!$A:$K,9,FALSE)</f>
        <v>4</v>
      </c>
      <c r="D66" s="2">
        <f>VLOOKUP($A66,級距!A:K,10,FALSE)</f>
        <v>6</v>
      </c>
      <c r="E66" s="2">
        <f>VLOOKUP($A66,級距!A:K,11,FALSE)</f>
        <v>2</v>
      </c>
      <c r="F66" s="2">
        <f t="shared" si="0"/>
        <v>1</v>
      </c>
    </row>
    <row r="67" spans="1:6" x14ac:dyDescent="0.25">
      <c r="A67" s="35">
        <v>45617</v>
      </c>
      <c r="B67" s="20">
        <v>-21</v>
      </c>
      <c r="C67" s="2">
        <f>VLOOKUP($A67,級距!$A:$K,9,FALSE)</f>
        <v>8</v>
      </c>
      <c r="D67" s="2">
        <f>VLOOKUP($A67,級距!A:K,10,FALSE)</f>
        <v>7</v>
      </c>
      <c r="E67" s="2">
        <f>VLOOKUP($A67,級距!A:K,11,FALSE)</f>
        <v>4</v>
      </c>
      <c r="F67" s="2">
        <f t="shared" ref="F67:F130" si="1">IF(B67&lt;&gt;0,1,0)</f>
        <v>1</v>
      </c>
    </row>
    <row r="68" spans="1:6" x14ac:dyDescent="0.25">
      <c r="A68" s="35">
        <v>45615</v>
      </c>
      <c r="B68" s="20">
        <v>617</v>
      </c>
      <c r="C68" s="2">
        <f>VLOOKUP($A68,級距!$A:$K,9,FALSE)</f>
        <v>9</v>
      </c>
      <c r="D68" s="2">
        <f>VLOOKUP($A68,級距!A:K,10,FALSE)</f>
        <v>9</v>
      </c>
      <c r="E68" s="2">
        <f>VLOOKUP($A68,級距!A:K,11,FALSE)</f>
        <v>4</v>
      </c>
      <c r="F68" s="2">
        <f t="shared" si="1"/>
        <v>1</v>
      </c>
    </row>
    <row r="69" spans="1:6" x14ac:dyDescent="0.25">
      <c r="A69" s="35">
        <v>45614</v>
      </c>
      <c r="B69" s="20">
        <v>-69</v>
      </c>
      <c r="C69" s="2">
        <f>VLOOKUP($A69,級距!$A:$K,9,FALSE)</f>
        <v>9</v>
      </c>
      <c r="D69" s="2">
        <f>VLOOKUP($A69,級距!A:K,10,FALSE)</f>
        <v>6</v>
      </c>
      <c r="E69" s="2">
        <f>VLOOKUP($A69,級距!A:K,11,FALSE)</f>
        <v>1</v>
      </c>
      <c r="F69" s="2">
        <f t="shared" si="1"/>
        <v>1</v>
      </c>
    </row>
    <row r="70" spans="1:6" x14ac:dyDescent="0.25">
      <c r="A70" s="35">
        <v>45611</v>
      </c>
      <c r="B70" s="20">
        <v>1119</v>
      </c>
      <c r="C70" s="2">
        <f>VLOOKUP($A70,級距!$A:$K,9,FALSE)</f>
        <v>1</v>
      </c>
      <c r="D70" s="2">
        <f>VLOOKUP($A70,級距!A:K,10,FALSE)</f>
        <v>7</v>
      </c>
      <c r="E70" s="2">
        <f>VLOOKUP($A70,級距!A:K,11,FALSE)</f>
        <v>3</v>
      </c>
      <c r="F70" s="2">
        <f t="shared" si="1"/>
        <v>1</v>
      </c>
    </row>
    <row r="71" spans="1:6" x14ac:dyDescent="0.25">
      <c r="A71" s="35">
        <v>45607</v>
      </c>
      <c r="B71" s="20">
        <v>-1000</v>
      </c>
      <c r="C71" s="2">
        <f>VLOOKUP($A71,級距!$A:$K,9,FALSE)</f>
        <v>10</v>
      </c>
      <c r="D71" s="2">
        <f>VLOOKUP($A71,級距!A:K,10,FALSE)</f>
        <v>9</v>
      </c>
      <c r="E71" s="2">
        <f>VLOOKUP($A71,級距!A:K,11,FALSE)</f>
        <v>4</v>
      </c>
      <c r="F71" s="2">
        <f t="shared" si="1"/>
        <v>1</v>
      </c>
    </row>
    <row r="72" spans="1:6" x14ac:dyDescent="0.25">
      <c r="A72" s="35">
        <v>45600</v>
      </c>
      <c r="B72" s="20">
        <v>-1000</v>
      </c>
      <c r="C72" s="2">
        <f>VLOOKUP($A72,級距!$A:$K,9,FALSE)</f>
        <v>10</v>
      </c>
      <c r="D72" s="2">
        <f>VLOOKUP($A72,級距!A:K,10,FALSE)</f>
        <v>10</v>
      </c>
      <c r="E72" s="2">
        <f>VLOOKUP($A72,級距!A:K,11,FALSE)</f>
        <v>4</v>
      </c>
      <c r="F72" s="2">
        <f t="shared" si="1"/>
        <v>1</v>
      </c>
    </row>
    <row r="73" spans="1:6" x14ac:dyDescent="0.25">
      <c r="A73" s="35">
        <v>45596</v>
      </c>
      <c r="B73" s="20">
        <v>640</v>
      </c>
      <c r="C73" s="2">
        <f>VLOOKUP($A73,級距!$A:$K,9,FALSE)</f>
        <v>2</v>
      </c>
      <c r="D73" s="2">
        <f>VLOOKUP($A73,級距!A:K,10,FALSE)</f>
        <v>8</v>
      </c>
      <c r="E73" s="2">
        <f>VLOOKUP($A73,級距!A:K,11,FALSE)</f>
        <v>3</v>
      </c>
      <c r="F73" s="2">
        <f t="shared" si="1"/>
        <v>1</v>
      </c>
    </row>
    <row r="74" spans="1:6" x14ac:dyDescent="0.25">
      <c r="A74" s="35">
        <v>45593</v>
      </c>
      <c r="B74" s="20">
        <v>1223</v>
      </c>
      <c r="C74" s="2">
        <f>VLOOKUP($A74,級距!$A:$K,9,FALSE)</f>
        <v>10</v>
      </c>
      <c r="D74" s="2">
        <f>VLOOKUP($A74,級距!A:K,10,FALSE)</f>
        <v>4</v>
      </c>
      <c r="E74" s="2">
        <f>VLOOKUP($A74,級距!A:K,11,FALSE)</f>
        <v>1</v>
      </c>
      <c r="F74" s="2">
        <f t="shared" si="1"/>
        <v>1</v>
      </c>
    </row>
    <row r="75" spans="1:6" x14ac:dyDescent="0.25">
      <c r="A75" s="35">
        <v>45590</v>
      </c>
      <c r="B75" s="20">
        <v>3282</v>
      </c>
      <c r="C75" s="2">
        <f>VLOOKUP($A75,級距!$A:$K,9,FALSE)</f>
        <v>10</v>
      </c>
      <c r="D75" s="2">
        <f>VLOOKUP($A75,級距!A:K,10,FALSE)</f>
        <v>10</v>
      </c>
      <c r="E75" s="2">
        <f>VLOOKUP($A75,級距!A:K,11,FALSE)</f>
        <v>4</v>
      </c>
      <c r="F75" s="2">
        <f t="shared" si="1"/>
        <v>1</v>
      </c>
    </row>
    <row r="76" spans="1:6" x14ac:dyDescent="0.25">
      <c r="A76" s="35">
        <v>45589</v>
      </c>
      <c r="B76" s="20">
        <v>-1000</v>
      </c>
      <c r="C76" s="2">
        <f>VLOOKUP($A76,級距!$A:$K,9,FALSE)</f>
        <v>5</v>
      </c>
      <c r="D76" s="2">
        <f>VLOOKUP($A76,級距!A:K,10,FALSE)</f>
        <v>4</v>
      </c>
      <c r="E76" s="2">
        <f>VLOOKUP($A76,級距!A:K,11,FALSE)</f>
        <v>2</v>
      </c>
      <c r="F76" s="2">
        <f t="shared" si="1"/>
        <v>1</v>
      </c>
    </row>
    <row r="77" spans="1:6" x14ac:dyDescent="0.25">
      <c r="A77" s="35">
        <v>45586</v>
      </c>
      <c r="B77" s="20">
        <v>-930</v>
      </c>
      <c r="C77" s="2">
        <f>VLOOKUP($A77,級距!$A:$K,9,FALSE)</f>
        <v>10</v>
      </c>
      <c r="D77" s="2">
        <f>VLOOKUP($A77,級距!A:K,10,FALSE)</f>
        <v>6</v>
      </c>
      <c r="E77" s="2">
        <f>VLOOKUP($A77,級距!A:K,11,FALSE)</f>
        <v>1</v>
      </c>
      <c r="F77" s="2">
        <f t="shared" si="1"/>
        <v>1</v>
      </c>
    </row>
    <row r="78" spans="1:6" x14ac:dyDescent="0.25">
      <c r="A78" s="35">
        <v>45582</v>
      </c>
      <c r="B78" s="20">
        <v>1441</v>
      </c>
      <c r="C78" s="2">
        <f>VLOOKUP($A78,級距!$A:$K,9,FALSE)</f>
        <v>7</v>
      </c>
      <c r="D78" s="2">
        <f>VLOOKUP($A78,級距!A:K,10,FALSE)</f>
        <v>10</v>
      </c>
      <c r="E78" s="2">
        <f>VLOOKUP($A78,級距!A:K,11,FALSE)</f>
        <v>4</v>
      </c>
      <c r="F78" s="2">
        <f t="shared" si="1"/>
        <v>1</v>
      </c>
    </row>
    <row r="79" spans="1:6" x14ac:dyDescent="0.25">
      <c r="A79" s="35">
        <v>45581</v>
      </c>
      <c r="B79" s="20">
        <v>-1002</v>
      </c>
      <c r="C79" s="2">
        <f>VLOOKUP($A79,級距!$A:$K,9,FALSE)</f>
        <v>4</v>
      </c>
      <c r="D79" s="2">
        <f>VLOOKUP($A79,級距!A:K,10,FALSE)</f>
        <v>2</v>
      </c>
      <c r="E79" s="2">
        <f>VLOOKUP($A79,級距!A:K,11,FALSE)</f>
        <v>2</v>
      </c>
      <c r="F79" s="2">
        <f t="shared" si="1"/>
        <v>1</v>
      </c>
    </row>
    <row r="80" spans="1:6" x14ac:dyDescent="0.25">
      <c r="A80" s="35">
        <v>45580</v>
      </c>
      <c r="B80" s="20">
        <v>-1000</v>
      </c>
      <c r="C80" s="2">
        <f>VLOOKUP($A80,級距!$A:$K,9,FALSE)</f>
        <v>7</v>
      </c>
      <c r="D80" s="2">
        <f>VLOOKUP($A80,級距!A:K,10,FALSE)</f>
        <v>7</v>
      </c>
      <c r="E80" s="2">
        <f>VLOOKUP($A80,級距!A:K,11,FALSE)</f>
        <v>4</v>
      </c>
      <c r="F80" s="2">
        <f t="shared" si="1"/>
        <v>1</v>
      </c>
    </row>
    <row r="81" spans="1:6" x14ac:dyDescent="0.25">
      <c r="A81" s="35">
        <v>45579</v>
      </c>
      <c r="B81" s="20">
        <v>-1000</v>
      </c>
      <c r="C81" s="2">
        <f>VLOOKUP($A81,級距!$A:$K,9,FALSE)</f>
        <v>5</v>
      </c>
      <c r="D81" s="2">
        <f>VLOOKUP($A81,級距!A:K,10,FALSE)</f>
        <v>6</v>
      </c>
      <c r="E81" s="2">
        <f>VLOOKUP($A81,級距!A:K,11,FALSE)</f>
        <v>2</v>
      </c>
      <c r="F81" s="2">
        <f t="shared" si="1"/>
        <v>1</v>
      </c>
    </row>
    <row r="82" spans="1:6" x14ac:dyDescent="0.25">
      <c r="A82" s="35">
        <v>45576</v>
      </c>
      <c r="B82" s="20">
        <v>-1008</v>
      </c>
      <c r="C82" s="2">
        <f>VLOOKUP($A82,級距!$A:$K,9,FALSE)</f>
        <v>4</v>
      </c>
      <c r="D82" s="2">
        <f>VLOOKUP($A82,級距!A:K,10,FALSE)</f>
        <v>5</v>
      </c>
      <c r="E82" s="2">
        <f>VLOOKUP($A82,級距!A:K,11,FALSE)</f>
        <v>2</v>
      </c>
      <c r="F82" s="2">
        <f t="shared" si="1"/>
        <v>1</v>
      </c>
    </row>
    <row r="83" spans="1:6" x14ac:dyDescent="0.25">
      <c r="A83" s="35">
        <v>45572</v>
      </c>
      <c r="B83" s="20">
        <v>1476</v>
      </c>
      <c r="C83" s="2">
        <f>VLOOKUP($A83,級距!$A:$K,9,FALSE)</f>
        <v>10</v>
      </c>
      <c r="D83" s="2">
        <f>VLOOKUP($A83,級距!A:K,10,FALSE)</f>
        <v>8</v>
      </c>
      <c r="E83" s="2">
        <f>VLOOKUP($A83,級距!A:K,11,FALSE)</f>
        <v>4</v>
      </c>
      <c r="F83" s="2">
        <f t="shared" si="1"/>
        <v>1</v>
      </c>
    </row>
    <row r="84" spans="1:6" x14ac:dyDescent="0.25">
      <c r="A84" s="35">
        <v>45568</v>
      </c>
      <c r="B84" s="20">
        <v>1112</v>
      </c>
      <c r="C84" s="2">
        <f>VLOOKUP($A84,級距!$A:$K,9,FALSE)</f>
        <v>5</v>
      </c>
      <c r="D84" s="2">
        <f>VLOOKUP($A84,級距!A:K,10,FALSE)</f>
        <v>3</v>
      </c>
      <c r="E84" s="2">
        <f>VLOOKUP($A84,級距!A:K,11,FALSE)</f>
        <v>2</v>
      </c>
      <c r="F84" s="2">
        <f t="shared" si="1"/>
        <v>1</v>
      </c>
    </row>
    <row r="85" spans="1:6" x14ac:dyDescent="0.25">
      <c r="A85" s="35">
        <v>45561</v>
      </c>
      <c r="B85" s="20">
        <v>1673</v>
      </c>
      <c r="C85" s="2">
        <f>VLOOKUP($A85,級距!$A:$K,9,FALSE)</f>
        <v>1</v>
      </c>
      <c r="D85" s="2">
        <f>VLOOKUP($A85,級距!A:K,10,FALSE)</f>
        <v>5</v>
      </c>
      <c r="E85" s="2">
        <f>VLOOKUP($A85,級距!A:K,11,FALSE)</f>
        <v>2</v>
      </c>
      <c r="F85" s="2">
        <f t="shared" si="1"/>
        <v>1</v>
      </c>
    </row>
    <row r="86" spans="1:6" x14ac:dyDescent="0.25">
      <c r="A86" s="35">
        <v>45560</v>
      </c>
      <c r="B86" s="20">
        <v>-1000</v>
      </c>
      <c r="C86" s="2">
        <f>VLOOKUP($A86,級距!$A:$K,9,FALSE)</f>
        <v>1</v>
      </c>
      <c r="D86" s="2">
        <f>VLOOKUP($A86,級距!A:K,10,FALSE)</f>
        <v>6</v>
      </c>
      <c r="E86" s="2">
        <f>VLOOKUP($A86,級距!A:K,11,FALSE)</f>
        <v>2</v>
      </c>
      <c r="F86" s="2">
        <f t="shared" si="1"/>
        <v>1</v>
      </c>
    </row>
    <row r="87" spans="1:6" x14ac:dyDescent="0.25">
      <c r="A87" s="35">
        <v>45559</v>
      </c>
      <c r="B87" s="20">
        <v>303</v>
      </c>
      <c r="C87" s="2">
        <f>VLOOKUP($A87,級距!$A:$K,9,FALSE)</f>
        <v>2</v>
      </c>
      <c r="D87" s="2">
        <f>VLOOKUP($A87,級距!A:K,10,FALSE)</f>
        <v>4</v>
      </c>
      <c r="E87" s="2">
        <f>VLOOKUP($A87,級距!A:K,11,FALSE)</f>
        <v>2</v>
      </c>
      <c r="F87" s="2">
        <f t="shared" si="1"/>
        <v>1</v>
      </c>
    </row>
    <row r="88" spans="1:6" x14ac:dyDescent="0.25">
      <c r="A88" s="35">
        <v>45558</v>
      </c>
      <c r="B88" s="20">
        <v>332</v>
      </c>
      <c r="C88" s="2">
        <f>VLOOKUP($A88,級距!$A:$K,9,FALSE)</f>
        <v>2</v>
      </c>
      <c r="D88" s="2">
        <f>VLOOKUP($A88,級距!A:K,10,FALSE)</f>
        <v>3</v>
      </c>
      <c r="E88" s="2">
        <f>VLOOKUP($A88,級距!A:K,11,FALSE)</f>
        <v>2</v>
      </c>
      <c r="F88" s="2">
        <f t="shared" si="1"/>
        <v>1</v>
      </c>
    </row>
    <row r="89" spans="1:6" x14ac:dyDescent="0.25">
      <c r="A89" s="35">
        <v>45554</v>
      </c>
      <c r="B89" s="20">
        <v>222</v>
      </c>
      <c r="C89" s="2">
        <f>VLOOKUP($A89,級距!$A:$K,9,FALSE)</f>
        <v>5</v>
      </c>
      <c r="D89" s="2">
        <f>VLOOKUP($A89,級距!A:K,10,FALSE)</f>
        <v>2</v>
      </c>
      <c r="E89" s="2">
        <f>VLOOKUP($A89,級距!A:K,11,FALSE)</f>
        <v>2</v>
      </c>
      <c r="F89" s="2">
        <f t="shared" si="1"/>
        <v>1</v>
      </c>
    </row>
    <row r="90" spans="1:6" x14ac:dyDescent="0.25">
      <c r="A90" s="35">
        <v>45553</v>
      </c>
      <c r="B90" s="20">
        <v>-1000</v>
      </c>
      <c r="C90" s="2">
        <f>VLOOKUP($A90,級距!$A:$K,9,FALSE)</f>
        <v>2</v>
      </c>
      <c r="D90" s="2">
        <f>VLOOKUP($A90,級距!A:K,10,FALSE)</f>
        <v>7</v>
      </c>
      <c r="E90" s="2">
        <f>VLOOKUP($A90,級距!A:K,11,FALSE)</f>
        <v>3</v>
      </c>
      <c r="F90" s="2">
        <f t="shared" si="1"/>
        <v>1</v>
      </c>
    </row>
    <row r="91" spans="1:6" x14ac:dyDescent="0.25">
      <c r="A91" s="35">
        <v>45552</v>
      </c>
      <c r="B91" s="20">
        <v>-909</v>
      </c>
      <c r="C91" s="2">
        <f>VLOOKUP($A91,級距!$A:$K,9,FALSE)</f>
        <v>1</v>
      </c>
      <c r="D91" s="2">
        <f>VLOOKUP($A91,級距!A:K,10,FALSE)</f>
        <v>5</v>
      </c>
      <c r="E91" s="2">
        <f>VLOOKUP($A91,級距!A:K,11,FALSE)</f>
        <v>2</v>
      </c>
      <c r="F91" s="2">
        <f t="shared" si="1"/>
        <v>1</v>
      </c>
    </row>
    <row r="92" spans="1:6" x14ac:dyDescent="0.25">
      <c r="A92" s="35">
        <v>45551</v>
      </c>
      <c r="B92" s="20">
        <v>-170</v>
      </c>
      <c r="C92" s="2">
        <f>VLOOKUP($A92,級距!$A:$K,9,FALSE)</f>
        <v>3</v>
      </c>
      <c r="D92" s="2">
        <f>VLOOKUP($A92,級距!A:K,10,FALSE)</f>
        <v>3</v>
      </c>
      <c r="E92" s="2">
        <f>VLOOKUP($A92,級距!A:K,11,FALSE)</f>
        <v>2</v>
      </c>
      <c r="F92" s="2">
        <f t="shared" si="1"/>
        <v>1</v>
      </c>
    </row>
    <row r="93" spans="1:6" x14ac:dyDescent="0.25">
      <c r="A93" s="35">
        <v>45546</v>
      </c>
      <c r="B93" s="20">
        <v>-1002</v>
      </c>
      <c r="C93" s="2">
        <f>VLOOKUP($A93,級距!$A:$K,9,FALSE)</f>
        <v>2</v>
      </c>
      <c r="D93" s="2">
        <f>VLOOKUP($A93,級距!A:K,10,FALSE)</f>
        <v>3</v>
      </c>
      <c r="E93" s="2">
        <f>VLOOKUP($A93,級距!A:K,11,FALSE)</f>
        <v>2</v>
      </c>
      <c r="F93" s="2">
        <f t="shared" si="1"/>
        <v>1</v>
      </c>
    </row>
    <row r="94" spans="1:6" x14ac:dyDescent="0.25">
      <c r="A94" s="35">
        <v>45544</v>
      </c>
      <c r="B94" s="20">
        <v>1936</v>
      </c>
      <c r="C94" s="2">
        <f>VLOOKUP($A94,級距!$A:$K,9,FALSE)</f>
        <v>6</v>
      </c>
      <c r="D94" s="2">
        <f>VLOOKUP($A94,級距!A:K,10,FALSE)</f>
        <v>6</v>
      </c>
      <c r="E94" s="2">
        <f>VLOOKUP($A94,級距!A:K,11,FALSE)</f>
        <v>1</v>
      </c>
      <c r="F94" s="2">
        <f t="shared" si="1"/>
        <v>1</v>
      </c>
    </row>
    <row r="95" spans="1:6" x14ac:dyDescent="0.25">
      <c r="A95" s="35">
        <v>45541</v>
      </c>
      <c r="B95" s="20">
        <v>1266</v>
      </c>
      <c r="C95" s="2">
        <f>VLOOKUP($A95,級距!$A:$K,9,FALSE)</f>
        <v>10</v>
      </c>
      <c r="D95" s="2">
        <f>VLOOKUP($A95,級距!A:K,10,FALSE)</f>
        <v>8</v>
      </c>
      <c r="E95" s="2">
        <f>VLOOKUP($A95,級距!A:K,11,FALSE)</f>
        <v>4</v>
      </c>
      <c r="F95" s="2">
        <f t="shared" si="1"/>
        <v>1</v>
      </c>
    </row>
    <row r="96" spans="1:6" x14ac:dyDescent="0.25">
      <c r="A96" s="35">
        <v>45540</v>
      </c>
      <c r="B96" s="20">
        <v>1188</v>
      </c>
      <c r="C96" s="2">
        <f>VLOOKUP($A96,級距!$A:$K,9,FALSE)</f>
        <v>3</v>
      </c>
      <c r="D96" s="2">
        <f>VLOOKUP($A96,級距!A:K,10,FALSE)</f>
        <v>5</v>
      </c>
      <c r="E96" s="2">
        <f>VLOOKUP($A96,級距!A:K,11,FALSE)</f>
        <v>2</v>
      </c>
      <c r="F96" s="2">
        <f t="shared" si="1"/>
        <v>1</v>
      </c>
    </row>
    <row r="97" spans="1:6" x14ac:dyDescent="0.25">
      <c r="A97" s="35">
        <v>45539</v>
      </c>
      <c r="B97" s="20">
        <v>-1002</v>
      </c>
      <c r="C97" s="2">
        <f>VLOOKUP($A97,級距!$A:$K,9,FALSE)</f>
        <v>1</v>
      </c>
      <c r="D97" s="2">
        <f>VLOOKUP($A97,級距!A:K,10,FALSE)</f>
        <v>6</v>
      </c>
      <c r="E97" s="2">
        <f>VLOOKUP($A97,級距!A:K,11,FALSE)</f>
        <v>2</v>
      </c>
      <c r="F97" s="2">
        <f t="shared" si="1"/>
        <v>1</v>
      </c>
    </row>
    <row r="98" spans="1:6" x14ac:dyDescent="0.25">
      <c r="A98" s="35">
        <v>45538</v>
      </c>
      <c r="B98" s="20">
        <v>-1002</v>
      </c>
      <c r="C98" s="2">
        <f>VLOOKUP($A98,級距!$A:$K,9,FALSE)</f>
        <v>1</v>
      </c>
      <c r="D98" s="2">
        <f>VLOOKUP($A98,級距!A:K,10,FALSE)</f>
        <v>7</v>
      </c>
      <c r="E98" s="2">
        <f>VLOOKUP($A98,級距!A:K,11,FALSE)</f>
        <v>3</v>
      </c>
      <c r="F98" s="2">
        <f t="shared" si="1"/>
        <v>1</v>
      </c>
    </row>
    <row r="99" spans="1:6" x14ac:dyDescent="0.25">
      <c r="A99" s="35">
        <v>45537</v>
      </c>
      <c r="B99" s="20">
        <v>499</v>
      </c>
      <c r="C99" s="2">
        <f>VLOOKUP($A99,級距!$A:$K,9,FALSE)</f>
        <v>1</v>
      </c>
      <c r="D99" s="2">
        <f>VLOOKUP($A99,級距!A:K,10,FALSE)</f>
        <v>1</v>
      </c>
      <c r="E99" s="2">
        <f>VLOOKUP($A99,級距!A:K,11,FALSE)</f>
        <v>2</v>
      </c>
      <c r="F99" s="2">
        <f t="shared" si="1"/>
        <v>1</v>
      </c>
    </row>
    <row r="100" spans="1:6" x14ac:dyDescent="0.25">
      <c r="A100" s="35">
        <v>45532</v>
      </c>
      <c r="B100" s="20">
        <v>437</v>
      </c>
      <c r="C100" s="2">
        <f>VLOOKUP($A100,級距!$A:$K,9,FALSE)</f>
        <v>1</v>
      </c>
      <c r="D100" s="2">
        <f>VLOOKUP($A100,級距!A:K,10,FALSE)</f>
        <v>5</v>
      </c>
      <c r="E100" s="2">
        <f>VLOOKUP($A100,級距!A:K,11,FALSE)</f>
        <v>2</v>
      </c>
      <c r="F100" s="2">
        <f t="shared" si="1"/>
        <v>1</v>
      </c>
    </row>
    <row r="101" spans="1:6" x14ac:dyDescent="0.25">
      <c r="A101" s="35">
        <v>45531</v>
      </c>
      <c r="B101" s="20">
        <v>92</v>
      </c>
      <c r="C101" s="2">
        <f>VLOOKUP($A101,級距!$A:$K,9,FALSE)</f>
        <v>2</v>
      </c>
      <c r="D101" s="2">
        <f>VLOOKUP($A101,級距!A:K,10,FALSE)</f>
        <v>3</v>
      </c>
      <c r="E101" s="2">
        <f>VLOOKUP($A101,級距!A:K,11,FALSE)</f>
        <v>2</v>
      </c>
      <c r="F101" s="2">
        <f t="shared" si="1"/>
        <v>1</v>
      </c>
    </row>
    <row r="102" spans="1:6" x14ac:dyDescent="0.25">
      <c r="A102" s="35">
        <v>45530</v>
      </c>
      <c r="B102" s="20">
        <v>-1000</v>
      </c>
      <c r="C102" s="2">
        <f>VLOOKUP($A102,級距!$A:$K,9,FALSE)</f>
        <v>7</v>
      </c>
      <c r="D102" s="2">
        <f>VLOOKUP($A102,級距!A:K,10,FALSE)</f>
        <v>5</v>
      </c>
      <c r="E102" s="2">
        <f>VLOOKUP($A102,級距!A:K,11,FALSE)</f>
        <v>1</v>
      </c>
      <c r="F102" s="2">
        <f t="shared" si="1"/>
        <v>1</v>
      </c>
    </row>
    <row r="103" spans="1:6" x14ac:dyDescent="0.25">
      <c r="A103" s="35">
        <v>45527</v>
      </c>
      <c r="B103" s="20">
        <v>-1000</v>
      </c>
      <c r="C103" s="2">
        <f>VLOOKUP($A103,級距!$A:$K,9,FALSE)</f>
        <v>2</v>
      </c>
      <c r="D103" s="2">
        <f>VLOOKUP($A103,級距!A:K,10,FALSE)</f>
        <v>4</v>
      </c>
      <c r="E103" s="2">
        <f>VLOOKUP($A103,級距!A:K,11,FALSE)</f>
        <v>2</v>
      </c>
      <c r="F103" s="2">
        <f t="shared" si="1"/>
        <v>1</v>
      </c>
    </row>
    <row r="104" spans="1:6" x14ac:dyDescent="0.25">
      <c r="A104" s="35">
        <v>45526</v>
      </c>
      <c r="B104" s="20">
        <v>532</v>
      </c>
      <c r="C104" s="2">
        <f>VLOOKUP($A104,級距!$A:$K,9,FALSE)</f>
        <v>1</v>
      </c>
      <c r="D104" s="2">
        <f>VLOOKUP($A104,級距!A:K,10,FALSE)</f>
        <v>4</v>
      </c>
      <c r="E104" s="2">
        <f>VLOOKUP($A104,級距!A:K,11,FALSE)</f>
        <v>2</v>
      </c>
      <c r="F104" s="2">
        <f t="shared" si="1"/>
        <v>1</v>
      </c>
    </row>
    <row r="105" spans="1:6" x14ac:dyDescent="0.25">
      <c r="A105" s="35">
        <v>45524</v>
      </c>
      <c r="B105" s="20">
        <v>1298</v>
      </c>
      <c r="C105" s="2">
        <f>VLOOKUP($A105,級距!$A:$K,9,FALSE)</f>
        <v>5</v>
      </c>
      <c r="D105" s="2">
        <f>VLOOKUP($A105,級距!A:K,10,FALSE)</f>
        <v>7</v>
      </c>
      <c r="E105" s="2">
        <f>VLOOKUP($A105,級距!A:K,11,FALSE)</f>
        <v>3</v>
      </c>
      <c r="F105" s="2">
        <f t="shared" si="1"/>
        <v>1</v>
      </c>
    </row>
    <row r="106" spans="1:6" x14ac:dyDescent="0.25">
      <c r="A106" s="35">
        <v>45523</v>
      </c>
      <c r="B106" s="20">
        <v>17</v>
      </c>
      <c r="C106" s="2">
        <f>VLOOKUP($A106,級距!$A:$K,9,FALSE)</f>
        <v>5</v>
      </c>
      <c r="D106" s="2">
        <f>VLOOKUP($A106,級距!A:K,10,FALSE)</f>
        <v>8</v>
      </c>
      <c r="E106" s="2">
        <f>VLOOKUP($A106,級距!A:K,11,FALSE)</f>
        <v>3</v>
      </c>
      <c r="F106" s="2">
        <f t="shared" si="1"/>
        <v>1</v>
      </c>
    </row>
    <row r="107" spans="1:6" x14ac:dyDescent="0.25">
      <c r="A107" s="35">
        <v>45520</v>
      </c>
      <c r="B107" s="20">
        <v>681</v>
      </c>
      <c r="C107" s="2">
        <f>VLOOKUP($A107,級距!$A:$K,9,FALSE)</f>
        <v>8</v>
      </c>
      <c r="D107" s="2">
        <f>VLOOKUP($A107,級距!A:K,10,FALSE)</f>
        <v>5</v>
      </c>
      <c r="E107" s="2">
        <f>VLOOKUP($A107,級距!A:K,11,FALSE)</f>
        <v>1</v>
      </c>
      <c r="F107" s="2">
        <f t="shared" si="1"/>
        <v>1</v>
      </c>
    </row>
    <row r="108" spans="1:6" x14ac:dyDescent="0.25">
      <c r="A108" s="35">
        <v>45517</v>
      </c>
      <c r="B108" s="20">
        <v>-1002</v>
      </c>
      <c r="C108" s="2">
        <f>VLOOKUP($A108,級距!$A:$K,9,FALSE)</f>
        <v>1</v>
      </c>
      <c r="D108" s="2">
        <f>VLOOKUP($A108,級距!A:K,10,FALSE)</f>
        <v>2</v>
      </c>
      <c r="E108" s="2">
        <f>VLOOKUP($A108,級距!A:K,11,FALSE)</f>
        <v>2</v>
      </c>
      <c r="F108" s="2">
        <f t="shared" si="1"/>
        <v>1</v>
      </c>
    </row>
    <row r="109" spans="1:6" x14ac:dyDescent="0.25">
      <c r="A109" s="35">
        <v>45516</v>
      </c>
      <c r="B109" s="20">
        <v>-1000</v>
      </c>
      <c r="C109" s="2">
        <f>VLOOKUP($A109,級距!$A:$K,9,FALSE)</f>
        <v>8</v>
      </c>
      <c r="D109" s="2">
        <f>VLOOKUP($A109,級距!A:K,10,FALSE)</f>
        <v>5</v>
      </c>
      <c r="E109" s="2">
        <f>VLOOKUP($A109,級距!A:K,11,FALSE)</f>
        <v>1</v>
      </c>
      <c r="F109" s="2">
        <f t="shared" si="1"/>
        <v>1</v>
      </c>
    </row>
    <row r="110" spans="1:6" x14ac:dyDescent="0.25">
      <c r="A110" s="35">
        <v>45509</v>
      </c>
      <c r="B110" s="20">
        <v>-1000</v>
      </c>
      <c r="C110" s="2">
        <f>VLOOKUP($A110,級距!$A:$K,9,FALSE)</f>
        <v>10</v>
      </c>
      <c r="D110" s="2">
        <f>VLOOKUP($A110,級距!A:K,10,FALSE)</f>
        <v>9</v>
      </c>
      <c r="E110" s="2">
        <f>VLOOKUP($A110,級距!A:K,11,FALSE)</f>
        <v>4</v>
      </c>
      <c r="F110" s="2">
        <f t="shared" si="1"/>
        <v>1</v>
      </c>
    </row>
    <row r="111" spans="1:6" x14ac:dyDescent="0.25">
      <c r="A111" s="35">
        <v>45506</v>
      </c>
      <c r="B111" s="20">
        <v>1183</v>
      </c>
      <c r="C111" s="2">
        <f>VLOOKUP($A111,級距!$A:$K,9,FALSE)</f>
        <v>4</v>
      </c>
      <c r="D111" s="2">
        <f>VLOOKUP($A111,級距!A:K,10,FALSE)</f>
        <v>1</v>
      </c>
      <c r="E111" s="2">
        <f>VLOOKUP($A111,級距!A:K,11,FALSE)</f>
        <v>2</v>
      </c>
      <c r="F111" s="2">
        <f t="shared" si="1"/>
        <v>1</v>
      </c>
    </row>
    <row r="112" spans="1:6" x14ac:dyDescent="0.25">
      <c r="A112" s="35">
        <v>45504</v>
      </c>
      <c r="B112" s="20">
        <v>1049</v>
      </c>
      <c r="C112" s="2">
        <f>VLOOKUP($A112,級距!$A:$K,9,FALSE)</f>
        <v>3</v>
      </c>
      <c r="D112" s="2">
        <f>VLOOKUP($A112,級距!A:K,10,FALSE)</f>
        <v>3</v>
      </c>
      <c r="E112" s="2">
        <f>VLOOKUP($A112,級距!A:K,11,FALSE)</f>
        <v>2</v>
      </c>
      <c r="F112" s="2">
        <f t="shared" si="1"/>
        <v>1</v>
      </c>
    </row>
    <row r="113" spans="1:6" x14ac:dyDescent="0.25">
      <c r="A113" s="35">
        <v>45503</v>
      </c>
      <c r="B113" s="20">
        <v>-522</v>
      </c>
      <c r="C113" s="2">
        <f>VLOOKUP($A113,級距!$A:$K,9,FALSE)</f>
        <v>5</v>
      </c>
      <c r="D113" s="2">
        <f>VLOOKUP($A113,級距!A:K,10,FALSE)</f>
        <v>8</v>
      </c>
      <c r="E113" s="2">
        <f>VLOOKUP($A113,級距!A:K,11,FALSE)</f>
        <v>3</v>
      </c>
      <c r="F113" s="2">
        <f t="shared" si="1"/>
        <v>1</v>
      </c>
    </row>
    <row r="114" spans="1:6" x14ac:dyDescent="0.25">
      <c r="A114" s="35">
        <v>45502</v>
      </c>
      <c r="B114" s="20">
        <v>-1000</v>
      </c>
      <c r="C114" s="2">
        <f>VLOOKUP($A114,級距!$A:$K,9,FALSE)</f>
        <v>3</v>
      </c>
      <c r="D114" s="2">
        <f>VLOOKUP($A114,級距!A:K,10,FALSE)</f>
        <v>1</v>
      </c>
      <c r="E114" s="2">
        <f>VLOOKUP($A114,級距!A:K,11,FALSE)</f>
        <v>2</v>
      </c>
      <c r="F114" s="2">
        <f t="shared" si="1"/>
        <v>1</v>
      </c>
    </row>
    <row r="115" spans="1:6" x14ac:dyDescent="0.25">
      <c r="A115" s="35">
        <v>45499</v>
      </c>
      <c r="B115" s="20">
        <v>6055</v>
      </c>
      <c r="C115" s="2">
        <f>VLOOKUP($A115,級距!$A:$K,9,FALSE)</f>
        <v>9</v>
      </c>
      <c r="D115" s="2">
        <f>VLOOKUP($A115,級距!A:K,10,FALSE)</f>
        <v>10</v>
      </c>
      <c r="E115" s="2">
        <f>VLOOKUP($A115,級距!A:K,11,FALSE)</f>
        <v>4</v>
      </c>
      <c r="F115" s="2">
        <f t="shared" si="1"/>
        <v>1</v>
      </c>
    </row>
    <row r="116" spans="1:6" x14ac:dyDescent="0.25">
      <c r="A116" s="35">
        <v>45498</v>
      </c>
      <c r="B116" s="20">
        <v>707</v>
      </c>
      <c r="C116" s="2">
        <f>VLOOKUP($A116,級距!$A:$K,9,FALSE)</f>
        <v>4</v>
      </c>
      <c r="D116" s="2">
        <f>VLOOKUP($A116,級距!A:K,10,FALSE)</f>
        <v>9</v>
      </c>
      <c r="E116" s="2">
        <f>VLOOKUP($A116,級距!A:K,11,FALSE)</f>
        <v>3</v>
      </c>
      <c r="F116" s="2">
        <f t="shared" si="1"/>
        <v>1</v>
      </c>
    </row>
    <row r="117" spans="1:6" x14ac:dyDescent="0.25">
      <c r="A117" s="35">
        <v>45496</v>
      </c>
      <c r="B117" s="20">
        <v>3700</v>
      </c>
      <c r="C117" s="2">
        <f>VLOOKUP($A117,級距!$A:$K,9,FALSE)</f>
        <v>5</v>
      </c>
      <c r="D117" s="2">
        <f>VLOOKUP($A117,級距!A:K,10,FALSE)</f>
        <v>1</v>
      </c>
      <c r="E117" s="2">
        <f>VLOOKUP($A117,級距!A:K,11,FALSE)</f>
        <v>2</v>
      </c>
      <c r="F117" s="2">
        <f t="shared" si="1"/>
        <v>1</v>
      </c>
    </row>
    <row r="118" spans="1:6" x14ac:dyDescent="0.25">
      <c r="A118" s="35">
        <v>45495</v>
      </c>
      <c r="B118" s="20">
        <v>-324</v>
      </c>
      <c r="C118" s="2">
        <f>VLOOKUP($A118,級距!$A:$K,9,FALSE)</f>
        <v>8</v>
      </c>
      <c r="D118" s="2">
        <f>VLOOKUP($A118,級距!A:K,10,FALSE)</f>
        <v>6</v>
      </c>
      <c r="E118" s="2">
        <f>VLOOKUP($A118,級距!A:K,11,FALSE)</f>
        <v>1</v>
      </c>
      <c r="F118" s="2">
        <f t="shared" si="1"/>
        <v>1</v>
      </c>
    </row>
    <row r="119" spans="1:6" x14ac:dyDescent="0.25">
      <c r="A119" s="35">
        <v>45491</v>
      </c>
      <c r="B119" s="20">
        <v>-916</v>
      </c>
      <c r="C119" s="2">
        <f>VLOOKUP($A119,級距!$A:$K,9,FALSE)</f>
        <v>5</v>
      </c>
      <c r="D119" s="2">
        <f>VLOOKUP($A119,級距!A:K,10,FALSE)</f>
        <v>3</v>
      </c>
      <c r="E119" s="2">
        <f>VLOOKUP($A119,級距!A:K,11,FALSE)</f>
        <v>2</v>
      </c>
      <c r="F119" s="2">
        <f t="shared" si="1"/>
        <v>1</v>
      </c>
    </row>
    <row r="120" spans="1:6" x14ac:dyDescent="0.25">
      <c r="A120" s="35">
        <v>45490</v>
      </c>
      <c r="B120" s="20">
        <v>1292</v>
      </c>
      <c r="C120" s="2">
        <f>VLOOKUP($A120,級距!$A:$K,9,FALSE)</f>
        <v>1</v>
      </c>
      <c r="D120" s="2">
        <f>VLOOKUP($A120,級距!A:K,10,FALSE)</f>
        <v>4</v>
      </c>
      <c r="E120" s="2">
        <f>VLOOKUP($A120,級距!A:K,11,FALSE)</f>
        <v>2</v>
      </c>
      <c r="F120" s="2">
        <f t="shared" si="1"/>
        <v>1</v>
      </c>
    </row>
    <row r="121" spans="1:6" x14ac:dyDescent="0.25">
      <c r="A121" s="35">
        <v>45489</v>
      </c>
      <c r="B121" s="20">
        <v>-1001</v>
      </c>
      <c r="C121" s="2">
        <f>VLOOKUP($A121,級距!$A:$K,9,FALSE)</f>
        <v>1</v>
      </c>
      <c r="D121" s="2">
        <f>VLOOKUP($A121,級距!A:K,10,FALSE)</f>
        <v>8</v>
      </c>
      <c r="E121" s="2">
        <f>VLOOKUP($A121,級距!A:K,11,FALSE)</f>
        <v>3</v>
      </c>
      <c r="F121" s="2">
        <f t="shared" si="1"/>
        <v>1</v>
      </c>
    </row>
    <row r="122" spans="1:6" x14ac:dyDescent="0.25">
      <c r="A122" s="35">
        <v>45488</v>
      </c>
      <c r="B122" s="20">
        <v>-1002</v>
      </c>
      <c r="C122" s="2">
        <f>VLOOKUP($A122,級距!$A:$K,9,FALSE)</f>
        <v>2</v>
      </c>
      <c r="D122" s="2">
        <f>VLOOKUP($A122,級距!A:K,10,FALSE)</f>
        <v>5</v>
      </c>
      <c r="E122" s="2">
        <f>VLOOKUP($A122,級距!A:K,11,FALSE)</f>
        <v>2</v>
      </c>
      <c r="F122" s="2">
        <f t="shared" si="1"/>
        <v>1</v>
      </c>
    </row>
    <row r="123" spans="1:6" x14ac:dyDescent="0.25">
      <c r="A123" s="35">
        <v>45484</v>
      </c>
      <c r="B123" s="20">
        <v>916</v>
      </c>
      <c r="C123" s="2">
        <f>VLOOKUP($A123,級距!$A:$K,9,FALSE)</f>
        <v>5</v>
      </c>
      <c r="D123" s="2">
        <f>VLOOKUP($A123,級距!A:K,10,FALSE)</f>
        <v>9</v>
      </c>
      <c r="E123" s="2">
        <f>VLOOKUP($A123,級距!A:K,11,FALSE)</f>
        <v>3</v>
      </c>
      <c r="F123" s="2">
        <f t="shared" si="1"/>
        <v>1</v>
      </c>
    </row>
    <row r="124" spans="1:6" x14ac:dyDescent="0.25">
      <c r="A124" s="35">
        <v>45483</v>
      </c>
      <c r="B124" s="20">
        <v>1766</v>
      </c>
      <c r="C124" s="2">
        <f>VLOOKUP($A124,級距!$A:$K,9,FALSE)</f>
        <v>10</v>
      </c>
      <c r="D124" s="2">
        <f>VLOOKUP($A124,級距!A:K,10,FALSE)</f>
        <v>8</v>
      </c>
      <c r="E124" s="2">
        <f>VLOOKUP($A124,級距!A:K,11,FALSE)</f>
        <v>4</v>
      </c>
      <c r="F124" s="2">
        <f t="shared" si="1"/>
        <v>1</v>
      </c>
    </row>
    <row r="125" spans="1:6" x14ac:dyDescent="0.25">
      <c r="A125" s="35">
        <v>45482</v>
      </c>
      <c r="B125" s="20">
        <v>-1000</v>
      </c>
      <c r="C125" s="2">
        <f>VLOOKUP($A125,級距!$A:$K,9,FALSE)</f>
        <v>2</v>
      </c>
      <c r="D125" s="2">
        <f>VLOOKUP($A125,級距!A:K,10,FALSE)</f>
        <v>9</v>
      </c>
      <c r="E125" s="2">
        <f>VLOOKUP($A125,級距!A:K,11,FALSE)</f>
        <v>3</v>
      </c>
      <c r="F125" s="2">
        <f t="shared" si="1"/>
        <v>1</v>
      </c>
    </row>
    <row r="126" spans="1:6" x14ac:dyDescent="0.25">
      <c r="A126" s="35">
        <v>45481</v>
      </c>
      <c r="B126" s="20">
        <v>-1000</v>
      </c>
      <c r="C126" s="2">
        <f>VLOOKUP($A126,級距!$A:$K,9,FALSE)</f>
        <v>1</v>
      </c>
      <c r="D126" s="2">
        <f>VLOOKUP($A126,級距!A:K,10,FALSE)</f>
        <v>8</v>
      </c>
      <c r="E126" s="2">
        <f>VLOOKUP($A126,級距!A:K,11,FALSE)</f>
        <v>3</v>
      </c>
      <c r="F126" s="2">
        <f t="shared" si="1"/>
        <v>1</v>
      </c>
    </row>
    <row r="127" spans="1:6" x14ac:dyDescent="0.25">
      <c r="A127" s="35">
        <v>45478</v>
      </c>
      <c r="B127" s="20">
        <v>70</v>
      </c>
      <c r="C127" s="2">
        <f>VLOOKUP($A127,級距!$A:$K,9,FALSE)</f>
        <v>2</v>
      </c>
      <c r="D127" s="2">
        <f>VLOOKUP($A127,級距!A:K,10,FALSE)</f>
        <v>1</v>
      </c>
      <c r="E127" s="2">
        <f>VLOOKUP($A127,級距!A:K,11,FALSE)</f>
        <v>2</v>
      </c>
      <c r="F127" s="2">
        <f t="shared" si="1"/>
        <v>1</v>
      </c>
    </row>
    <row r="128" spans="1:6" x14ac:dyDescent="0.25">
      <c r="A128" s="35">
        <v>45477</v>
      </c>
      <c r="B128" s="20">
        <v>1345</v>
      </c>
      <c r="C128" s="2">
        <f>VLOOKUP($A128,級距!$A:$K,9,FALSE)</f>
        <v>2</v>
      </c>
      <c r="D128" s="2">
        <f>VLOOKUP($A128,級距!A:K,10,FALSE)</f>
        <v>2</v>
      </c>
      <c r="E128" s="2">
        <f>VLOOKUP($A128,級距!A:K,11,FALSE)</f>
        <v>2</v>
      </c>
      <c r="F128" s="2">
        <f t="shared" si="1"/>
        <v>1</v>
      </c>
    </row>
    <row r="129" spans="1:6" x14ac:dyDescent="0.25">
      <c r="A129" s="35">
        <v>45476</v>
      </c>
      <c r="B129" s="20">
        <v>-1000</v>
      </c>
      <c r="C129" s="2">
        <f>VLOOKUP($A129,級距!$A:$K,9,FALSE)</f>
        <v>3</v>
      </c>
      <c r="D129" s="2">
        <f>VLOOKUP($A129,級距!A:K,10,FALSE)</f>
        <v>3</v>
      </c>
      <c r="E129" s="2">
        <f>VLOOKUP($A129,級距!A:K,11,FALSE)</f>
        <v>2</v>
      </c>
      <c r="F129" s="2">
        <f t="shared" si="1"/>
        <v>1</v>
      </c>
    </row>
    <row r="130" spans="1:6" x14ac:dyDescent="0.25">
      <c r="A130" s="35">
        <v>45475</v>
      </c>
      <c r="B130" s="20">
        <v>-1000</v>
      </c>
      <c r="C130" s="2">
        <f>VLOOKUP($A130,級距!$A:$K,9,FALSE)</f>
        <v>3</v>
      </c>
      <c r="D130" s="2">
        <f>VLOOKUP($A130,級距!A:K,10,FALSE)</f>
        <v>1</v>
      </c>
      <c r="E130" s="2">
        <f>VLOOKUP($A130,級距!A:K,11,FALSE)</f>
        <v>2</v>
      </c>
      <c r="F130" s="2">
        <f t="shared" si="1"/>
        <v>1</v>
      </c>
    </row>
    <row r="131" spans="1:6" x14ac:dyDescent="0.25">
      <c r="A131" s="35">
        <v>45474</v>
      </c>
      <c r="B131" s="20">
        <v>-459</v>
      </c>
      <c r="C131" s="2">
        <f>VLOOKUP($A131,級距!$A:$K,9,FALSE)</f>
        <v>3</v>
      </c>
      <c r="D131" s="2">
        <f>VLOOKUP($A131,級距!A:K,10,FALSE)</f>
        <v>7</v>
      </c>
      <c r="E131" s="2">
        <f>VLOOKUP($A131,級距!A:K,11,FALSE)</f>
        <v>3</v>
      </c>
      <c r="F131" s="2">
        <f t="shared" ref="F131:F194" si="2">IF(B131&lt;&gt;0,1,0)</f>
        <v>1</v>
      </c>
    </row>
    <row r="132" spans="1:6" x14ac:dyDescent="0.25">
      <c r="A132" s="35">
        <v>45470</v>
      </c>
      <c r="B132" s="20">
        <v>1292</v>
      </c>
      <c r="C132" s="2">
        <f>VLOOKUP($A132,級距!$A:$K,9,FALSE)</f>
        <v>6</v>
      </c>
      <c r="D132" s="2">
        <f>VLOOKUP($A132,級距!A:K,10,FALSE)</f>
        <v>5</v>
      </c>
      <c r="E132" s="2">
        <f>VLOOKUP($A132,級距!A:K,11,FALSE)</f>
        <v>1</v>
      </c>
      <c r="F132" s="2">
        <f t="shared" si="2"/>
        <v>1</v>
      </c>
    </row>
    <row r="133" spans="1:6" x14ac:dyDescent="0.25">
      <c r="A133" s="35">
        <v>45469</v>
      </c>
      <c r="B133" s="20">
        <v>1644</v>
      </c>
      <c r="C133" s="2">
        <f>VLOOKUP($A133,級距!$A:$K,9,FALSE)</f>
        <v>5</v>
      </c>
      <c r="D133" s="2">
        <f>VLOOKUP($A133,級距!A:K,10,FALSE)</f>
        <v>7</v>
      </c>
      <c r="E133" s="2">
        <f>VLOOKUP($A133,級距!A:K,11,FALSE)</f>
        <v>3</v>
      </c>
      <c r="F133" s="2">
        <f t="shared" si="2"/>
        <v>1</v>
      </c>
    </row>
    <row r="134" spans="1:6" x14ac:dyDescent="0.25">
      <c r="A134" s="35">
        <v>45467</v>
      </c>
      <c r="B134" s="20">
        <v>1853</v>
      </c>
      <c r="C134" s="2">
        <f>VLOOKUP($A134,級距!$A:$K,9,FALSE)</f>
        <v>8</v>
      </c>
      <c r="D134" s="2">
        <f>VLOOKUP($A134,級距!A:K,10,FALSE)</f>
        <v>7</v>
      </c>
      <c r="E134" s="2">
        <f>VLOOKUP($A134,級距!A:K,11,FALSE)</f>
        <v>4</v>
      </c>
      <c r="F134" s="2">
        <f t="shared" si="2"/>
        <v>1</v>
      </c>
    </row>
    <row r="135" spans="1:6" x14ac:dyDescent="0.25">
      <c r="A135" s="35">
        <v>45464</v>
      </c>
      <c r="B135" s="20">
        <v>1408</v>
      </c>
      <c r="C135" s="2">
        <f>VLOOKUP($A135,級距!$A:$K,9,FALSE)</f>
        <v>3</v>
      </c>
      <c r="D135" s="2">
        <f>VLOOKUP($A135,級距!A:K,10,FALSE)</f>
        <v>9</v>
      </c>
      <c r="E135" s="2">
        <f>VLOOKUP($A135,級距!A:K,11,FALSE)</f>
        <v>3</v>
      </c>
      <c r="F135" s="2">
        <f t="shared" si="2"/>
        <v>1</v>
      </c>
    </row>
    <row r="136" spans="1:6" x14ac:dyDescent="0.25">
      <c r="A136" s="35">
        <v>45463</v>
      </c>
      <c r="B136" s="20">
        <v>393</v>
      </c>
      <c r="C136" s="2">
        <f>VLOOKUP($A136,級距!$A:$K,9,FALSE)</f>
        <v>4</v>
      </c>
      <c r="D136" s="2">
        <f>VLOOKUP($A136,級距!A:K,10,FALSE)</f>
        <v>2</v>
      </c>
      <c r="E136" s="2">
        <f>VLOOKUP($A136,級距!A:K,11,FALSE)</f>
        <v>2</v>
      </c>
      <c r="F136" s="2">
        <f t="shared" si="2"/>
        <v>1</v>
      </c>
    </row>
    <row r="137" spans="1:6" x14ac:dyDescent="0.25">
      <c r="A137" s="35">
        <v>45462</v>
      </c>
      <c r="B137" s="20">
        <v>2420</v>
      </c>
      <c r="C137" s="2">
        <f>VLOOKUP($A137,級距!$A:$K,9,FALSE)</f>
        <v>7</v>
      </c>
      <c r="D137" s="2">
        <f>VLOOKUP($A137,級距!A:K,10,FALSE)</f>
        <v>7</v>
      </c>
      <c r="E137" s="2">
        <f>VLOOKUP($A137,級距!A:K,11,FALSE)</f>
        <v>4</v>
      </c>
      <c r="F137" s="2">
        <f t="shared" si="2"/>
        <v>1</v>
      </c>
    </row>
    <row r="138" spans="1:6" x14ac:dyDescent="0.25">
      <c r="A138" s="35">
        <v>45461</v>
      </c>
      <c r="B138" s="20">
        <v>-1000</v>
      </c>
      <c r="C138" s="2">
        <f>VLOOKUP($A138,級距!$A:$K,9,FALSE)</f>
        <v>1</v>
      </c>
      <c r="D138" s="2">
        <f>VLOOKUP($A138,級距!A:K,10,FALSE)</f>
        <v>2</v>
      </c>
      <c r="E138" s="2">
        <f>VLOOKUP($A138,級距!A:K,11,FALSE)</f>
        <v>2</v>
      </c>
      <c r="F138" s="2">
        <f t="shared" si="2"/>
        <v>1</v>
      </c>
    </row>
    <row r="139" spans="1:6" x14ac:dyDescent="0.25">
      <c r="A139" s="35">
        <v>45457</v>
      </c>
      <c r="B139" s="20">
        <v>-564</v>
      </c>
      <c r="C139" s="2">
        <f>VLOOKUP($A139,級距!$A:$K,9,FALSE)</f>
        <v>4</v>
      </c>
      <c r="D139" s="2">
        <f>VLOOKUP($A139,級距!A:K,10,FALSE)</f>
        <v>3</v>
      </c>
      <c r="E139" s="2">
        <f>VLOOKUP($A139,級距!A:K,11,FALSE)</f>
        <v>2</v>
      </c>
      <c r="F139" s="2">
        <f t="shared" si="2"/>
        <v>1</v>
      </c>
    </row>
    <row r="140" spans="1:6" x14ac:dyDescent="0.25">
      <c r="A140" s="35">
        <v>45455</v>
      </c>
      <c r="B140" s="20">
        <v>1130</v>
      </c>
      <c r="C140" s="2">
        <f>VLOOKUP($A140,級距!$A:$K,9,FALSE)</f>
        <v>6</v>
      </c>
      <c r="D140" s="2">
        <f>VLOOKUP($A140,級距!A:K,10,FALSE)</f>
        <v>9</v>
      </c>
      <c r="E140" s="2">
        <f>VLOOKUP($A140,級距!A:K,11,FALSE)</f>
        <v>4</v>
      </c>
      <c r="F140" s="2">
        <f t="shared" si="2"/>
        <v>1</v>
      </c>
    </row>
    <row r="141" spans="1:6" x14ac:dyDescent="0.25">
      <c r="A141" s="35">
        <v>45454</v>
      </c>
      <c r="B141" s="20">
        <v>616</v>
      </c>
      <c r="C141" s="2">
        <f>VLOOKUP($A141,級距!$A:$K,9,FALSE)</f>
        <v>6</v>
      </c>
      <c r="D141" s="2">
        <f>VLOOKUP($A141,級距!A:K,10,FALSE)</f>
        <v>7</v>
      </c>
      <c r="E141" s="2">
        <f>VLOOKUP($A141,級距!A:K,11,FALSE)</f>
        <v>4</v>
      </c>
      <c r="F141" s="2">
        <f t="shared" si="2"/>
        <v>1</v>
      </c>
    </row>
    <row r="142" spans="1:6" x14ac:dyDescent="0.25">
      <c r="A142" s="35">
        <v>45453</v>
      </c>
      <c r="B142" s="20">
        <v>184</v>
      </c>
      <c r="C142" s="2">
        <f>VLOOKUP($A142,級距!$A:$K,9,FALSE)</f>
        <v>7</v>
      </c>
      <c r="D142" s="2">
        <f>VLOOKUP($A142,級距!A:K,10,FALSE)</f>
        <v>1</v>
      </c>
      <c r="E142" s="2">
        <f>VLOOKUP($A142,級距!A:K,11,FALSE)</f>
        <v>1</v>
      </c>
      <c r="F142" s="2">
        <f t="shared" si="2"/>
        <v>1</v>
      </c>
    </row>
    <row r="143" spans="1:6" x14ac:dyDescent="0.25">
      <c r="A143" s="35">
        <v>45446</v>
      </c>
      <c r="B143" s="20">
        <v>291</v>
      </c>
      <c r="C143" s="2">
        <f>VLOOKUP($A143,級距!$A:$K,9,FALSE)</f>
        <v>10</v>
      </c>
      <c r="D143" s="2">
        <f>VLOOKUP($A143,級距!A:K,10,FALSE)</f>
        <v>7</v>
      </c>
      <c r="E143" s="2">
        <f>VLOOKUP($A143,級距!A:K,11,FALSE)</f>
        <v>4</v>
      </c>
      <c r="F143" s="2">
        <f t="shared" si="2"/>
        <v>1</v>
      </c>
    </row>
    <row r="144" spans="1:6" x14ac:dyDescent="0.25">
      <c r="A144" s="35">
        <v>45442</v>
      </c>
      <c r="B144" s="20">
        <v>1101</v>
      </c>
      <c r="C144" s="2">
        <f>VLOOKUP($A144,級距!$A:$K,9,FALSE)</f>
        <v>6</v>
      </c>
      <c r="D144" s="2">
        <f>VLOOKUP($A144,級距!A:K,10,FALSE)</f>
        <v>7</v>
      </c>
      <c r="E144" s="2">
        <f>VLOOKUP($A144,級距!A:K,11,FALSE)</f>
        <v>4</v>
      </c>
      <c r="F144" s="2">
        <f t="shared" si="2"/>
        <v>1</v>
      </c>
    </row>
    <row r="145" spans="1:6" x14ac:dyDescent="0.25">
      <c r="A145" s="35">
        <v>45441</v>
      </c>
      <c r="B145" s="20">
        <v>964</v>
      </c>
      <c r="C145" s="2">
        <f>VLOOKUP($A145,級距!$A:$K,9,FALSE)</f>
        <v>5</v>
      </c>
      <c r="D145" s="2">
        <f>VLOOKUP($A145,級距!A:K,10,FALSE)</f>
        <v>6</v>
      </c>
      <c r="E145" s="2">
        <f>VLOOKUP($A145,級距!A:K,11,FALSE)</f>
        <v>2</v>
      </c>
      <c r="F145" s="2">
        <f t="shared" si="2"/>
        <v>1</v>
      </c>
    </row>
    <row r="146" spans="1:6" x14ac:dyDescent="0.25">
      <c r="A146" s="35">
        <v>45439</v>
      </c>
      <c r="B146" s="20">
        <v>-790</v>
      </c>
      <c r="C146" s="2">
        <f>VLOOKUP($A146,級距!$A:$K,9,FALSE)</f>
        <v>1</v>
      </c>
      <c r="D146" s="2">
        <f>VLOOKUP($A146,級距!A:K,10,FALSE)</f>
        <v>3</v>
      </c>
      <c r="E146" s="2">
        <f>VLOOKUP($A146,級距!A:K,11,FALSE)</f>
        <v>2</v>
      </c>
      <c r="F146" s="2">
        <f t="shared" si="2"/>
        <v>1</v>
      </c>
    </row>
    <row r="147" spans="1:6" x14ac:dyDescent="0.25">
      <c r="A147" s="35">
        <v>45435</v>
      </c>
      <c r="B147" s="20">
        <v>1282</v>
      </c>
      <c r="C147" s="2">
        <f>VLOOKUP($A147,級距!$A:$K,9,FALSE)</f>
        <v>5</v>
      </c>
      <c r="D147" s="2">
        <f>VLOOKUP($A147,級距!A:K,10,FALSE)</f>
        <v>9</v>
      </c>
      <c r="E147" s="2">
        <f>VLOOKUP($A147,級距!A:K,11,FALSE)</f>
        <v>3</v>
      </c>
      <c r="F147" s="2">
        <f t="shared" si="2"/>
        <v>1</v>
      </c>
    </row>
    <row r="148" spans="1:6" x14ac:dyDescent="0.25">
      <c r="A148" s="35">
        <v>45434</v>
      </c>
      <c r="B148" s="20">
        <v>156</v>
      </c>
      <c r="C148" s="2">
        <f>VLOOKUP($A148,級距!$A:$K,9,FALSE)</f>
        <v>3</v>
      </c>
      <c r="D148" s="2">
        <f>VLOOKUP($A148,級距!A:K,10,FALSE)</f>
        <v>2</v>
      </c>
      <c r="E148" s="2">
        <f>VLOOKUP($A148,級距!A:K,11,FALSE)</f>
        <v>2</v>
      </c>
      <c r="F148" s="2">
        <f t="shared" si="2"/>
        <v>1</v>
      </c>
    </row>
    <row r="149" spans="1:6" x14ac:dyDescent="0.25">
      <c r="A149" s="35">
        <v>45433</v>
      </c>
      <c r="B149" s="20">
        <v>294</v>
      </c>
      <c r="C149" s="2">
        <f>VLOOKUP($A149,級距!$A:$K,9,FALSE)</f>
        <v>2</v>
      </c>
      <c r="D149" s="2">
        <f>VLOOKUP($A149,級距!A:K,10,FALSE)</f>
        <v>6</v>
      </c>
      <c r="E149" s="2">
        <f>VLOOKUP($A149,級距!A:K,11,FALSE)</f>
        <v>2</v>
      </c>
      <c r="F149" s="2">
        <f t="shared" si="2"/>
        <v>1</v>
      </c>
    </row>
    <row r="150" spans="1:6" x14ac:dyDescent="0.25">
      <c r="A150" s="35">
        <v>45432</v>
      </c>
      <c r="B150" s="20">
        <v>-154</v>
      </c>
      <c r="C150" s="2">
        <f>VLOOKUP($A150,級距!$A:$K,9,FALSE)</f>
        <v>1</v>
      </c>
      <c r="D150" s="2">
        <f>VLOOKUP($A150,級距!A:K,10,FALSE)</f>
        <v>10</v>
      </c>
      <c r="E150" s="2">
        <f>VLOOKUP($A150,級距!A:K,11,FALSE)</f>
        <v>3</v>
      </c>
      <c r="F150" s="2">
        <f t="shared" si="2"/>
        <v>1</v>
      </c>
    </row>
    <row r="151" spans="1:6" x14ac:dyDescent="0.25">
      <c r="A151" s="35">
        <v>45428</v>
      </c>
      <c r="B151" s="20">
        <v>-641</v>
      </c>
      <c r="C151" s="2">
        <f>VLOOKUP($A151,級距!$A:$K,9,FALSE)</f>
        <v>7</v>
      </c>
      <c r="D151" s="2">
        <f>VLOOKUP($A151,級距!A:K,10,FALSE)</f>
        <v>8</v>
      </c>
      <c r="E151" s="2">
        <f>VLOOKUP($A151,級距!A:K,11,FALSE)</f>
        <v>4</v>
      </c>
      <c r="F151" s="2">
        <f t="shared" si="2"/>
        <v>1</v>
      </c>
    </row>
    <row r="152" spans="1:6" x14ac:dyDescent="0.25">
      <c r="A152" s="35">
        <v>45427</v>
      </c>
      <c r="B152" s="20">
        <v>1917</v>
      </c>
      <c r="C152" s="2">
        <f>VLOOKUP($A152,級距!$A:$K,9,FALSE)</f>
        <v>7</v>
      </c>
      <c r="D152" s="2">
        <f>VLOOKUP($A152,級距!A:K,10,FALSE)</f>
        <v>3</v>
      </c>
      <c r="E152" s="2">
        <f>VLOOKUP($A152,級距!A:K,11,FALSE)</f>
        <v>1</v>
      </c>
      <c r="F152" s="2">
        <f t="shared" si="2"/>
        <v>1</v>
      </c>
    </row>
    <row r="153" spans="1:6" x14ac:dyDescent="0.25">
      <c r="A153" s="35">
        <v>45425</v>
      </c>
      <c r="B153" s="20">
        <v>616</v>
      </c>
      <c r="C153" s="2">
        <f>VLOOKUP($A153,級距!$A:$K,9,FALSE)</f>
        <v>9</v>
      </c>
      <c r="D153" s="2">
        <f>VLOOKUP($A153,級距!A:K,10,FALSE)</f>
        <v>6</v>
      </c>
      <c r="E153" s="2">
        <f>VLOOKUP($A153,級距!A:K,11,FALSE)</f>
        <v>1</v>
      </c>
      <c r="F153" s="2">
        <f t="shared" si="2"/>
        <v>1</v>
      </c>
    </row>
    <row r="154" spans="1:6" x14ac:dyDescent="0.25">
      <c r="A154" s="35">
        <v>45421</v>
      </c>
      <c r="B154" s="20">
        <v>-1000</v>
      </c>
      <c r="C154" s="2">
        <f>VLOOKUP($A154,級距!$A:$K,9,FALSE)</f>
        <v>7</v>
      </c>
      <c r="D154" s="2">
        <f>VLOOKUP($A154,級距!A:K,10,FALSE)</f>
        <v>8</v>
      </c>
      <c r="E154" s="2">
        <f>VLOOKUP($A154,級距!A:K,11,FALSE)</f>
        <v>4</v>
      </c>
      <c r="F154" s="2">
        <f t="shared" si="2"/>
        <v>1</v>
      </c>
    </row>
    <row r="155" spans="1:6" x14ac:dyDescent="0.25">
      <c r="A155" s="35">
        <v>45419</v>
      </c>
      <c r="B155" s="20">
        <v>2708</v>
      </c>
      <c r="C155" s="2">
        <f>VLOOKUP($A155,級距!$A:$K,9,FALSE)</f>
        <v>8</v>
      </c>
      <c r="D155" s="2">
        <f>VLOOKUP($A155,級距!A:K,10,FALSE)</f>
        <v>9</v>
      </c>
      <c r="E155" s="2">
        <f>VLOOKUP($A155,級距!A:K,11,FALSE)</f>
        <v>4</v>
      </c>
      <c r="F155" s="2">
        <f t="shared" si="2"/>
        <v>1</v>
      </c>
    </row>
    <row r="156" spans="1:6" x14ac:dyDescent="0.25">
      <c r="A156" s="35">
        <v>45418</v>
      </c>
      <c r="B156" s="20">
        <v>1349</v>
      </c>
      <c r="C156" s="2">
        <f>VLOOKUP($A156,級距!$A:$K,9,FALSE)</f>
        <v>5</v>
      </c>
      <c r="D156" s="2">
        <f>VLOOKUP($A156,級距!A:K,10,FALSE)</f>
        <v>5</v>
      </c>
      <c r="E156" s="2">
        <f>VLOOKUP($A156,級距!A:K,11,FALSE)</f>
        <v>2</v>
      </c>
      <c r="F156" s="2">
        <f t="shared" si="2"/>
        <v>1</v>
      </c>
    </row>
    <row r="157" spans="1:6" x14ac:dyDescent="0.25">
      <c r="A157" s="35">
        <v>45415</v>
      </c>
      <c r="B157" s="20">
        <v>2850</v>
      </c>
      <c r="C157" s="2">
        <f>VLOOKUP($A157,級距!$A:$K,9,FALSE)</f>
        <v>7</v>
      </c>
      <c r="D157" s="2">
        <f>VLOOKUP($A157,級距!A:K,10,FALSE)</f>
        <v>7</v>
      </c>
      <c r="E157" s="2">
        <f>VLOOKUP($A157,級距!A:K,11,FALSE)</f>
        <v>4</v>
      </c>
      <c r="F157" s="2">
        <f t="shared" si="2"/>
        <v>1</v>
      </c>
    </row>
    <row r="158" spans="1:6" x14ac:dyDescent="0.25">
      <c r="A158" s="35">
        <v>45414</v>
      </c>
      <c r="B158" s="20">
        <v>-1000</v>
      </c>
      <c r="C158" s="2">
        <f>VLOOKUP($A158,級距!$A:$K,9,FALSE)</f>
        <v>3</v>
      </c>
      <c r="D158" s="2">
        <f>VLOOKUP($A158,級距!A:K,10,FALSE)</f>
        <v>8</v>
      </c>
      <c r="E158" s="2">
        <f>VLOOKUP($A158,級距!A:K,11,FALSE)</f>
        <v>3</v>
      </c>
      <c r="F158" s="2">
        <f t="shared" si="2"/>
        <v>1</v>
      </c>
    </row>
    <row r="159" spans="1:6" x14ac:dyDescent="0.25">
      <c r="A159" s="35">
        <v>45413</v>
      </c>
      <c r="B159" s="20">
        <v>-396</v>
      </c>
      <c r="C159" s="2">
        <f>VLOOKUP($A159,級距!$A:$K,9,FALSE)</f>
        <v>1</v>
      </c>
      <c r="D159" s="2">
        <f>VLOOKUP($A159,級距!A:K,10,FALSE)</f>
        <v>5</v>
      </c>
      <c r="E159" s="2">
        <f>VLOOKUP($A159,級距!A:K,11,FALSE)</f>
        <v>2</v>
      </c>
      <c r="F159" s="2">
        <f t="shared" si="2"/>
        <v>1</v>
      </c>
    </row>
    <row r="160" spans="1:6" x14ac:dyDescent="0.25">
      <c r="A160" s="35">
        <v>45412</v>
      </c>
      <c r="B160" s="20">
        <v>-1000</v>
      </c>
      <c r="C160" s="2">
        <f>VLOOKUP($A160,級距!$A:$K,9,FALSE)</f>
        <v>2</v>
      </c>
      <c r="D160" s="2">
        <f>VLOOKUP($A160,級距!A:K,10,FALSE)</f>
        <v>5</v>
      </c>
      <c r="E160" s="2">
        <f>VLOOKUP($A160,級距!A:K,11,FALSE)</f>
        <v>2</v>
      </c>
      <c r="F160" s="2">
        <f t="shared" si="2"/>
        <v>1</v>
      </c>
    </row>
    <row r="161" spans="1:6" x14ac:dyDescent="0.25">
      <c r="A161" s="35">
        <v>45411</v>
      </c>
      <c r="B161" s="20">
        <v>-708</v>
      </c>
      <c r="C161" s="2">
        <f>VLOOKUP($A161,級距!$A:$K,9,FALSE)</f>
        <v>3</v>
      </c>
      <c r="D161" s="2">
        <f>VLOOKUP($A161,級距!A:K,10,FALSE)</f>
        <v>1</v>
      </c>
      <c r="E161" s="2">
        <f>VLOOKUP($A161,級距!A:K,11,FALSE)</f>
        <v>2</v>
      </c>
      <c r="F161" s="2">
        <f t="shared" si="2"/>
        <v>1</v>
      </c>
    </row>
    <row r="162" spans="1:6" x14ac:dyDescent="0.25">
      <c r="A162" s="35">
        <v>45407</v>
      </c>
      <c r="B162" s="20">
        <v>-483</v>
      </c>
      <c r="C162" s="2">
        <f>VLOOKUP($A162,級距!$A:$K,9,FALSE)</f>
        <v>7</v>
      </c>
      <c r="D162" s="2">
        <f>VLOOKUP($A162,級距!A:K,10,FALSE)</f>
        <v>1</v>
      </c>
      <c r="E162" s="2">
        <f>VLOOKUP($A162,級距!A:K,11,FALSE)</f>
        <v>1</v>
      </c>
      <c r="F162" s="2">
        <f t="shared" si="2"/>
        <v>1</v>
      </c>
    </row>
    <row r="163" spans="1:6" x14ac:dyDescent="0.25">
      <c r="A163" s="35">
        <v>45406</v>
      </c>
      <c r="B163" s="20">
        <v>1535</v>
      </c>
      <c r="C163" s="2">
        <f>VLOOKUP($A163,級距!$A:$K,9,FALSE)</f>
        <v>3</v>
      </c>
      <c r="D163" s="2">
        <f>VLOOKUP($A163,級距!A:K,10,FALSE)</f>
        <v>2</v>
      </c>
      <c r="E163" s="2">
        <f>VLOOKUP($A163,級距!A:K,11,FALSE)</f>
        <v>2</v>
      </c>
      <c r="F163" s="2">
        <f t="shared" si="2"/>
        <v>1</v>
      </c>
    </row>
    <row r="164" spans="1:6" x14ac:dyDescent="0.25">
      <c r="A164" s="35">
        <v>45404</v>
      </c>
      <c r="B164" s="20">
        <v>1043</v>
      </c>
      <c r="C164" s="2">
        <f>VLOOKUP($A164,級距!$A:$K,9,FALSE)</f>
        <v>3</v>
      </c>
      <c r="D164" s="2">
        <f>VLOOKUP($A164,級距!A:K,10,FALSE)</f>
        <v>1</v>
      </c>
      <c r="E164" s="2">
        <f>VLOOKUP($A164,級距!A:K,11,FALSE)</f>
        <v>2</v>
      </c>
      <c r="F164" s="2">
        <f t="shared" si="2"/>
        <v>1</v>
      </c>
    </row>
    <row r="165" spans="1:6" x14ac:dyDescent="0.25">
      <c r="A165" s="35">
        <v>45400</v>
      </c>
      <c r="B165" s="20">
        <v>1314</v>
      </c>
      <c r="C165" s="2">
        <f>VLOOKUP($A165,級距!$A:$K,9,FALSE)</f>
        <v>4</v>
      </c>
      <c r="D165" s="2">
        <f>VLOOKUP($A165,級距!A:K,10,FALSE)</f>
        <v>2</v>
      </c>
      <c r="E165" s="2">
        <f>VLOOKUP($A165,級距!A:K,11,FALSE)</f>
        <v>2</v>
      </c>
      <c r="F165" s="2">
        <f t="shared" si="2"/>
        <v>1</v>
      </c>
    </row>
    <row r="166" spans="1:6" x14ac:dyDescent="0.25">
      <c r="A166" s="35">
        <v>45399</v>
      </c>
      <c r="B166" s="20">
        <v>-1000</v>
      </c>
      <c r="C166" s="2">
        <f>VLOOKUP($A166,級距!$A:$K,9,FALSE)</f>
        <v>1</v>
      </c>
      <c r="D166" s="2">
        <f>VLOOKUP($A166,級距!A:K,10,FALSE)</f>
        <v>5</v>
      </c>
      <c r="E166" s="2">
        <f>VLOOKUP($A166,級距!A:K,11,FALSE)</f>
        <v>2</v>
      </c>
      <c r="F166" s="2">
        <f t="shared" si="2"/>
        <v>1</v>
      </c>
    </row>
    <row r="167" spans="1:6" x14ac:dyDescent="0.25">
      <c r="A167" s="35">
        <v>45398</v>
      </c>
      <c r="B167" s="20">
        <v>920</v>
      </c>
      <c r="C167" s="2">
        <f>VLOOKUP($A167,級距!$A:$K,9,FALSE)</f>
        <v>3</v>
      </c>
      <c r="D167" s="2">
        <f>VLOOKUP($A167,級距!A:K,10,FALSE)</f>
        <v>8</v>
      </c>
      <c r="E167" s="2">
        <f>VLOOKUP($A167,級距!A:K,11,FALSE)</f>
        <v>3</v>
      </c>
      <c r="F167" s="2">
        <f t="shared" si="2"/>
        <v>1</v>
      </c>
    </row>
    <row r="168" spans="1:6" x14ac:dyDescent="0.25">
      <c r="A168" s="35">
        <v>45397</v>
      </c>
      <c r="B168" s="20">
        <v>-1001</v>
      </c>
      <c r="C168" s="2">
        <f>VLOOKUP($A168,級距!$A:$K,9,FALSE)</f>
        <v>5</v>
      </c>
      <c r="D168" s="2">
        <f>VLOOKUP($A168,級距!A:K,10,FALSE)</f>
        <v>2</v>
      </c>
      <c r="E168" s="2">
        <f>VLOOKUP($A168,級距!A:K,11,FALSE)</f>
        <v>2</v>
      </c>
      <c r="F168" s="2">
        <f t="shared" si="2"/>
        <v>1</v>
      </c>
    </row>
    <row r="169" spans="1:6" x14ac:dyDescent="0.25">
      <c r="A169" s="35">
        <v>45394</v>
      </c>
      <c r="B169" s="20">
        <v>1241</v>
      </c>
      <c r="C169" s="2">
        <f>VLOOKUP($A169,級距!$A:$K,9,FALSE)</f>
        <v>2</v>
      </c>
      <c r="D169" s="2">
        <f>VLOOKUP($A169,級距!A:K,10,FALSE)</f>
        <v>4</v>
      </c>
      <c r="E169" s="2">
        <f>VLOOKUP($A169,級距!A:K,11,FALSE)</f>
        <v>2</v>
      </c>
      <c r="F169" s="2">
        <f t="shared" si="2"/>
        <v>1</v>
      </c>
    </row>
    <row r="170" spans="1:6" x14ac:dyDescent="0.25">
      <c r="A170" s="35">
        <v>45393</v>
      </c>
      <c r="B170" s="20">
        <v>-1000</v>
      </c>
      <c r="C170" s="2">
        <f>VLOOKUP($A170,級距!$A:$K,9,FALSE)</f>
        <v>1</v>
      </c>
      <c r="D170" s="2">
        <f>VLOOKUP($A170,級距!A:K,10,FALSE)</f>
        <v>1</v>
      </c>
      <c r="E170" s="2">
        <f>VLOOKUP($A170,級距!A:K,11,FALSE)</f>
        <v>2</v>
      </c>
      <c r="F170" s="2">
        <f t="shared" si="2"/>
        <v>1</v>
      </c>
    </row>
    <row r="171" spans="1:6" x14ac:dyDescent="0.25">
      <c r="A171" s="35">
        <v>45392</v>
      </c>
      <c r="B171" s="20">
        <v>-616</v>
      </c>
      <c r="C171" s="2">
        <f>VLOOKUP($A171,級距!$A:$K,9,FALSE)</f>
        <v>1</v>
      </c>
      <c r="D171" s="2">
        <f>VLOOKUP($A171,級距!A:K,10,FALSE)</f>
        <v>5</v>
      </c>
      <c r="E171" s="2">
        <f>VLOOKUP($A171,級距!A:K,11,FALSE)</f>
        <v>2</v>
      </c>
      <c r="F171" s="2">
        <f t="shared" si="2"/>
        <v>1</v>
      </c>
    </row>
    <row r="172" spans="1:6" x14ac:dyDescent="0.25">
      <c r="A172" s="35">
        <v>45391</v>
      </c>
      <c r="B172" s="20">
        <v>1522</v>
      </c>
      <c r="C172" s="2">
        <f>VLOOKUP($A172,級距!$A:$K,9,FALSE)</f>
        <v>3</v>
      </c>
      <c r="D172" s="2">
        <f>VLOOKUP($A172,級距!A:K,10,FALSE)</f>
        <v>2</v>
      </c>
      <c r="E172" s="2">
        <f>VLOOKUP($A172,級距!A:K,11,FALSE)</f>
        <v>2</v>
      </c>
      <c r="F172" s="2">
        <f t="shared" si="2"/>
        <v>1</v>
      </c>
    </row>
    <row r="173" spans="1:6" x14ac:dyDescent="0.25">
      <c r="A173" s="35">
        <v>45390</v>
      </c>
      <c r="B173" s="20">
        <v>-1000</v>
      </c>
      <c r="C173" s="2">
        <f>VLOOKUP($A173,級距!$A:$K,9,FALSE)</f>
        <v>2</v>
      </c>
      <c r="D173" s="2">
        <f>VLOOKUP($A173,級距!A:K,10,FALSE)</f>
        <v>7</v>
      </c>
      <c r="E173" s="2">
        <f>VLOOKUP($A173,級距!A:K,11,FALSE)</f>
        <v>3</v>
      </c>
      <c r="F173" s="2">
        <f t="shared" si="2"/>
        <v>1</v>
      </c>
    </row>
    <row r="174" spans="1:6" x14ac:dyDescent="0.25">
      <c r="A174" s="35">
        <v>45386</v>
      </c>
      <c r="B174" s="20">
        <v>837</v>
      </c>
      <c r="C174" s="2">
        <f>VLOOKUP($A174,級距!$A:$K,9,FALSE)</f>
        <v>9</v>
      </c>
      <c r="D174" s="2">
        <f>VLOOKUP($A174,級距!A:K,10,FALSE)</f>
        <v>7</v>
      </c>
      <c r="E174" s="2">
        <f>VLOOKUP($A174,級距!A:K,11,FALSE)</f>
        <v>4</v>
      </c>
      <c r="F174" s="2">
        <f t="shared" si="2"/>
        <v>1</v>
      </c>
    </row>
    <row r="175" spans="1:6" x14ac:dyDescent="0.25">
      <c r="A175" s="35">
        <v>45385</v>
      </c>
      <c r="B175" s="20">
        <v>-1000</v>
      </c>
      <c r="C175" s="2">
        <f>VLOOKUP($A175,級距!$A:$K,9,FALSE)</f>
        <v>4</v>
      </c>
      <c r="D175" s="2">
        <f>VLOOKUP($A175,級距!A:K,10,FALSE)</f>
        <v>7</v>
      </c>
      <c r="E175" s="2">
        <f>VLOOKUP($A175,級距!A:K,11,FALSE)</f>
        <v>3</v>
      </c>
      <c r="F175" s="2">
        <f t="shared" si="2"/>
        <v>1</v>
      </c>
    </row>
    <row r="176" spans="1:6" x14ac:dyDescent="0.25">
      <c r="A176" s="35">
        <v>45384</v>
      </c>
      <c r="B176" s="20">
        <v>-327</v>
      </c>
      <c r="C176" s="2">
        <f>VLOOKUP($A176,級距!$A:$K,9,FALSE)</f>
        <v>2</v>
      </c>
      <c r="D176" s="2">
        <f>VLOOKUP($A176,級距!A:K,10,FALSE)</f>
        <v>2</v>
      </c>
      <c r="E176" s="2">
        <f>VLOOKUP($A176,級距!A:K,11,FALSE)</f>
        <v>2</v>
      </c>
      <c r="F176" s="2">
        <f t="shared" si="2"/>
        <v>1</v>
      </c>
    </row>
    <row r="177" spans="1:6" x14ac:dyDescent="0.25">
      <c r="A177" s="35">
        <v>45383</v>
      </c>
      <c r="B177" s="20">
        <v>-507</v>
      </c>
      <c r="C177" s="2">
        <f>VLOOKUP($A177,級距!$A:$K,9,FALSE)</f>
        <v>5</v>
      </c>
      <c r="D177" s="2">
        <f>VLOOKUP($A177,級距!A:K,10,FALSE)</f>
        <v>6</v>
      </c>
      <c r="E177" s="2">
        <f>VLOOKUP($A177,級距!A:K,11,FALSE)</f>
        <v>2</v>
      </c>
      <c r="F177" s="2">
        <f t="shared" si="2"/>
        <v>1</v>
      </c>
    </row>
    <row r="178" spans="1:6" x14ac:dyDescent="0.25">
      <c r="A178" s="35">
        <v>45379</v>
      </c>
      <c r="B178" s="20">
        <v>3761</v>
      </c>
      <c r="C178" s="2">
        <f>VLOOKUP($A178,級距!$A:$K,9,FALSE)</f>
        <v>9</v>
      </c>
      <c r="D178" s="2">
        <f>VLOOKUP($A178,級距!A:K,10,FALSE)</f>
        <v>10</v>
      </c>
      <c r="E178" s="2">
        <f>VLOOKUP($A178,級距!A:K,11,FALSE)</f>
        <v>4</v>
      </c>
      <c r="F178" s="2">
        <f t="shared" si="2"/>
        <v>1</v>
      </c>
    </row>
    <row r="179" spans="1:6" x14ac:dyDescent="0.25">
      <c r="A179" s="35">
        <v>45378</v>
      </c>
      <c r="B179" s="20">
        <v>-1001</v>
      </c>
      <c r="C179" s="2">
        <f>VLOOKUP($A179,級距!$A:$K,9,FALSE)</f>
        <v>5</v>
      </c>
      <c r="D179" s="2">
        <f>VLOOKUP($A179,級距!A:K,10,FALSE)</f>
        <v>8</v>
      </c>
      <c r="E179" s="2">
        <f>VLOOKUP($A179,級距!A:K,11,FALSE)</f>
        <v>3</v>
      </c>
      <c r="F179" s="2">
        <f t="shared" si="2"/>
        <v>1</v>
      </c>
    </row>
    <row r="180" spans="1:6" x14ac:dyDescent="0.25">
      <c r="A180" s="35">
        <v>45376</v>
      </c>
      <c r="B180" s="20">
        <v>-1002</v>
      </c>
      <c r="C180" s="2">
        <f>VLOOKUP($A180,級距!$A:$K,9,FALSE)</f>
        <v>1</v>
      </c>
      <c r="D180" s="2">
        <f>VLOOKUP($A180,級距!A:K,10,FALSE)</f>
        <v>1</v>
      </c>
      <c r="E180" s="2">
        <f>VLOOKUP($A180,級距!A:K,11,FALSE)</f>
        <v>2</v>
      </c>
      <c r="F180" s="2">
        <f t="shared" si="2"/>
        <v>1</v>
      </c>
    </row>
    <row r="181" spans="1:6" x14ac:dyDescent="0.25">
      <c r="A181" s="35">
        <v>45373</v>
      </c>
      <c r="B181" s="20">
        <v>818</v>
      </c>
      <c r="C181" s="2">
        <f>VLOOKUP($A181,級距!$A:$K,9,FALSE)</f>
        <v>8</v>
      </c>
      <c r="D181" s="2">
        <f>VLOOKUP($A181,級距!A:K,10,FALSE)</f>
        <v>5</v>
      </c>
      <c r="E181" s="2">
        <f>VLOOKUP($A181,級距!A:K,11,FALSE)</f>
        <v>1</v>
      </c>
      <c r="F181" s="2">
        <f t="shared" si="2"/>
        <v>1</v>
      </c>
    </row>
    <row r="182" spans="1:6" x14ac:dyDescent="0.25">
      <c r="A182" s="35">
        <v>45372</v>
      </c>
      <c r="B182" s="20">
        <v>-1001</v>
      </c>
      <c r="C182" s="2">
        <f>VLOOKUP($A182,級距!$A:$K,9,FALSE)</f>
        <v>4</v>
      </c>
      <c r="D182" s="2">
        <f>VLOOKUP($A182,級距!A:K,10,FALSE)</f>
        <v>7</v>
      </c>
      <c r="E182" s="2">
        <f>VLOOKUP($A182,級距!A:K,11,FALSE)</f>
        <v>3</v>
      </c>
      <c r="F182" s="2">
        <f t="shared" si="2"/>
        <v>1</v>
      </c>
    </row>
    <row r="183" spans="1:6" x14ac:dyDescent="0.25">
      <c r="A183" s="35">
        <v>45370</v>
      </c>
      <c r="B183" s="20">
        <v>2261</v>
      </c>
      <c r="C183" s="2">
        <f>VLOOKUP($A183,級距!$A:$K,9,FALSE)</f>
        <v>7</v>
      </c>
      <c r="D183" s="2">
        <f>VLOOKUP($A183,級距!A:K,10,FALSE)</f>
        <v>9</v>
      </c>
      <c r="E183" s="2">
        <f>VLOOKUP($A183,級距!A:K,11,FALSE)</f>
        <v>4</v>
      </c>
      <c r="F183" s="2">
        <f t="shared" si="2"/>
        <v>1</v>
      </c>
    </row>
    <row r="184" spans="1:6" x14ac:dyDescent="0.25">
      <c r="A184" s="35">
        <v>45369</v>
      </c>
      <c r="B184" s="20">
        <v>1322</v>
      </c>
      <c r="C184" s="2">
        <f>VLOOKUP($A184,級距!$A:$K,9,FALSE)</f>
        <v>4</v>
      </c>
      <c r="D184" s="2">
        <f>VLOOKUP($A184,級距!A:K,10,FALSE)</f>
        <v>1</v>
      </c>
      <c r="E184" s="2">
        <f>VLOOKUP($A184,級距!A:K,11,FALSE)</f>
        <v>2</v>
      </c>
      <c r="F184" s="2">
        <f t="shared" si="2"/>
        <v>1</v>
      </c>
    </row>
    <row r="185" spans="1:6" x14ac:dyDescent="0.25">
      <c r="A185" s="35">
        <v>45364</v>
      </c>
      <c r="B185" s="20">
        <v>-1001</v>
      </c>
      <c r="C185" s="2">
        <f>VLOOKUP($A185,級距!$A:$K,9,FALSE)</f>
        <v>5</v>
      </c>
      <c r="D185" s="2">
        <f>VLOOKUP($A185,級距!A:K,10,FALSE)</f>
        <v>9</v>
      </c>
      <c r="E185" s="2">
        <f>VLOOKUP($A185,級距!A:K,11,FALSE)</f>
        <v>3</v>
      </c>
      <c r="F185" s="2">
        <f t="shared" si="2"/>
        <v>1</v>
      </c>
    </row>
    <row r="186" spans="1:6" x14ac:dyDescent="0.25">
      <c r="A186" s="35">
        <v>45362</v>
      </c>
      <c r="B186" s="20">
        <v>1828</v>
      </c>
      <c r="C186" s="2">
        <f>VLOOKUP($A186,級距!$A:$K,9,FALSE)</f>
        <v>4</v>
      </c>
      <c r="D186" s="2">
        <f>VLOOKUP($A186,級距!A:K,10,FALSE)</f>
        <v>9</v>
      </c>
      <c r="E186" s="2">
        <f>VLOOKUP($A186,級距!A:K,11,FALSE)</f>
        <v>3</v>
      </c>
      <c r="F186" s="2">
        <f t="shared" si="2"/>
        <v>1</v>
      </c>
    </row>
    <row r="187" spans="1:6" x14ac:dyDescent="0.25">
      <c r="A187" s="35">
        <v>45359</v>
      </c>
      <c r="B187" s="20">
        <v>-1000</v>
      </c>
      <c r="C187" s="2">
        <f>VLOOKUP($A187,級距!$A:$K,9,FALSE)</f>
        <v>1</v>
      </c>
      <c r="D187" s="2">
        <f>VLOOKUP($A187,級距!A:K,10,FALSE)</f>
        <v>8</v>
      </c>
      <c r="E187" s="2">
        <f>VLOOKUP($A187,級距!A:K,11,FALSE)</f>
        <v>3</v>
      </c>
      <c r="F187" s="2">
        <f t="shared" si="2"/>
        <v>1</v>
      </c>
    </row>
    <row r="188" spans="1:6" x14ac:dyDescent="0.25">
      <c r="A188" s="35">
        <v>45357</v>
      </c>
      <c r="B188" s="20">
        <v>-1002</v>
      </c>
      <c r="C188" s="2">
        <f>VLOOKUP($A188,級距!$A:$K,9,FALSE)</f>
        <v>4</v>
      </c>
      <c r="D188" s="2">
        <f>VLOOKUP($A188,級距!A:K,10,FALSE)</f>
        <v>4</v>
      </c>
      <c r="E188" s="2">
        <f>VLOOKUP($A188,級距!A:K,11,FALSE)</f>
        <v>2</v>
      </c>
      <c r="F188" s="2">
        <f t="shared" si="2"/>
        <v>1</v>
      </c>
    </row>
    <row r="189" spans="1:6" x14ac:dyDescent="0.25">
      <c r="A189" s="35">
        <v>45356</v>
      </c>
      <c r="B189" s="20">
        <v>823</v>
      </c>
      <c r="C189" s="2">
        <f>VLOOKUP($A189,級距!$A:$K,9,FALSE)</f>
        <v>4</v>
      </c>
      <c r="D189" s="2">
        <f>VLOOKUP($A189,級距!A:K,10,FALSE)</f>
        <v>8</v>
      </c>
      <c r="E189" s="2">
        <f>VLOOKUP($A189,級距!A:K,11,FALSE)</f>
        <v>3</v>
      </c>
      <c r="F189" s="2">
        <f t="shared" si="2"/>
        <v>1</v>
      </c>
    </row>
    <row r="190" spans="1:6" x14ac:dyDescent="0.25">
      <c r="A190" s="35">
        <v>45355</v>
      </c>
      <c r="B190" s="20">
        <v>70</v>
      </c>
      <c r="C190" s="2">
        <f>VLOOKUP($A190,級距!$A:$K,9,FALSE)</f>
        <v>2</v>
      </c>
      <c r="D190" s="2">
        <f>VLOOKUP($A190,級距!A:K,10,FALSE)</f>
        <v>3</v>
      </c>
      <c r="E190" s="2">
        <f>VLOOKUP($A190,級距!A:K,11,FALSE)</f>
        <v>2</v>
      </c>
      <c r="F190" s="2">
        <f t="shared" si="2"/>
        <v>1</v>
      </c>
    </row>
    <row r="191" spans="1:6" x14ac:dyDescent="0.25">
      <c r="A191" s="35">
        <v>45352</v>
      </c>
      <c r="B191" s="20">
        <v>1429</v>
      </c>
      <c r="C191" s="2">
        <f>VLOOKUP($A191,級距!$A:$K,9,FALSE)</f>
        <v>5</v>
      </c>
      <c r="D191" s="2">
        <f>VLOOKUP($A191,級距!A:K,10,FALSE)</f>
        <v>10</v>
      </c>
      <c r="E191" s="2">
        <f>VLOOKUP($A191,級距!A:K,11,FALSE)</f>
        <v>3</v>
      </c>
      <c r="F191" s="2">
        <f t="shared" si="2"/>
        <v>1</v>
      </c>
    </row>
    <row r="192" spans="1:6" x14ac:dyDescent="0.25">
      <c r="A192" s="35">
        <v>45349</v>
      </c>
      <c r="B192" s="20">
        <v>320</v>
      </c>
      <c r="C192" s="2">
        <f>VLOOKUP($A192,級距!$A:$K,9,FALSE)</f>
        <v>1</v>
      </c>
      <c r="D192" s="2">
        <f>VLOOKUP($A192,級距!A:K,10,FALSE)</f>
        <v>5</v>
      </c>
      <c r="E192" s="2">
        <f>VLOOKUP($A192,級距!A:K,11,FALSE)</f>
        <v>2</v>
      </c>
      <c r="F192" s="2">
        <f t="shared" si="2"/>
        <v>1</v>
      </c>
    </row>
    <row r="193" spans="1:6" x14ac:dyDescent="0.25">
      <c r="A193" s="35">
        <v>45348</v>
      </c>
      <c r="B193" s="20">
        <v>938</v>
      </c>
      <c r="C193" s="2">
        <f>VLOOKUP($A193,級距!$A:$K,9,FALSE)</f>
        <v>4</v>
      </c>
      <c r="D193" s="2">
        <f>VLOOKUP($A193,級距!A:K,10,FALSE)</f>
        <v>5</v>
      </c>
      <c r="E193" s="2">
        <f>VLOOKUP($A193,級距!A:K,11,FALSE)</f>
        <v>2</v>
      </c>
      <c r="F193" s="2">
        <f t="shared" si="2"/>
        <v>1</v>
      </c>
    </row>
    <row r="194" spans="1:6" x14ac:dyDescent="0.25">
      <c r="A194" s="35">
        <v>45342</v>
      </c>
      <c r="B194" s="20">
        <v>-1000</v>
      </c>
      <c r="C194" s="2">
        <f>VLOOKUP($A194,級距!$A:$K,9,FALSE)</f>
        <v>2</v>
      </c>
      <c r="D194" s="2">
        <f>VLOOKUP($A194,級距!A:K,10,FALSE)</f>
        <v>2</v>
      </c>
      <c r="E194" s="2">
        <f>VLOOKUP($A194,級距!A:K,11,FALSE)</f>
        <v>2</v>
      </c>
      <c r="F194" s="2">
        <f t="shared" si="2"/>
        <v>1</v>
      </c>
    </row>
    <row r="195" spans="1:6" x14ac:dyDescent="0.25">
      <c r="A195" s="35">
        <v>45341</v>
      </c>
      <c r="B195" s="20">
        <v>-365</v>
      </c>
      <c r="C195" s="2">
        <f>VLOOKUP($A195,級距!$A:$K,9,FALSE)</f>
        <v>4</v>
      </c>
      <c r="D195" s="2">
        <f>VLOOKUP($A195,級距!A:K,10,FALSE)</f>
        <v>3</v>
      </c>
      <c r="E195" s="2">
        <f>VLOOKUP($A195,級距!A:K,11,FALSE)</f>
        <v>2</v>
      </c>
      <c r="F195" s="2">
        <f t="shared" ref="F195:F258" si="3">IF(B195&lt;&gt;0,1,0)</f>
        <v>1</v>
      </c>
    </row>
    <row r="196" spans="1:6" x14ac:dyDescent="0.25">
      <c r="A196" s="35">
        <v>45338</v>
      </c>
      <c r="B196" s="20">
        <v>570</v>
      </c>
      <c r="C196" s="2">
        <f>VLOOKUP($A196,級距!$A:$K,9,FALSE)</f>
        <v>2</v>
      </c>
      <c r="D196" s="2">
        <f>VLOOKUP($A196,級距!A:K,10,FALSE)</f>
        <v>4</v>
      </c>
      <c r="E196" s="2">
        <f>VLOOKUP($A196,級距!A:K,11,FALSE)</f>
        <v>2</v>
      </c>
      <c r="F196" s="2">
        <f t="shared" si="3"/>
        <v>1</v>
      </c>
    </row>
    <row r="197" spans="1:6" x14ac:dyDescent="0.25">
      <c r="A197" s="35">
        <v>45327</v>
      </c>
      <c r="B197" s="20">
        <v>870</v>
      </c>
      <c r="C197" s="2">
        <f>VLOOKUP($A197,級距!$A:$K,9,FALSE)</f>
        <v>5</v>
      </c>
      <c r="D197" s="2">
        <f>VLOOKUP($A197,級距!A:K,10,FALSE)</f>
        <v>3</v>
      </c>
      <c r="E197" s="2">
        <f>VLOOKUP($A197,級距!A:K,11,FALSE)</f>
        <v>2</v>
      </c>
      <c r="F197" s="2">
        <f t="shared" si="3"/>
        <v>1</v>
      </c>
    </row>
    <row r="198" spans="1:6" x14ac:dyDescent="0.25">
      <c r="A198" s="35">
        <v>45324</v>
      </c>
      <c r="B198" s="20">
        <v>-1000</v>
      </c>
      <c r="C198" s="2">
        <f>VLOOKUP($A198,級距!$A:$K,9,FALSE)</f>
        <v>8</v>
      </c>
      <c r="D198" s="2">
        <f>VLOOKUP($A198,級距!A:K,10,FALSE)</f>
        <v>10</v>
      </c>
      <c r="E198" s="2">
        <f>VLOOKUP($A198,級距!A:K,11,FALSE)</f>
        <v>4</v>
      </c>
      <c r="F198" s="2">
        <f t="shared" si="3"/>
        <v>1</v>
      </c>
    </row>
    <row r="199" spans="1:6" x14ac:dyDescent="0.25">
      <c r="A199" s="35">
        <v>45320</v>
      </c>
      <c r="B199" s="20">
        <v>-1000</v>
      </c>
      <c r="C199" s="2">
        <f>VLOOKUP($A199,級距!$A:$K,9,FALSE)</f>
        <v>7</v>
      </c>
      <c r="D199" s="2">
        <f>VLOOKUP($A199,級距!A:K,10,FALSE)</f>
        <v>10</v>
      </c>
      <c r="E199" s="2">
        <f>VLOOKUP($A199,級距!A:K,11,FALSE)</f>
        <v>4</v>
      </c>
      <c r="F199" s="2">
        <f t="shared" si="3"/>
        <v>1</v>
      </c>
    </row>
    <row r="200" spans="1:6" x14ac:dyDescent="0.25">
      <c r="A200" s="35">
        <v>45314</v>
      </c>
      <c r="B200" s="20">
        <v>-1002</v>
      </c>
      <c r="C200" s="2">
        <f>VLOOKUP($A200,級距!$A:$K,9,FALSE)</f>
        <v>10</v>
      </c>
      <c r="D200" s="2">
        <f>VLOOKUP($A200,級距!A:K,10,FALSE)</f>
        <v>8</v>
      </c>
      <c r="E200" s="2">
        <f>VLOOKUP($A200,級距!A:K,11,FALSE)</f>
        <v>4</v>
      </c>
      <c r="F200" s="2">
        <f t="shared" si="3"/>
        <v>1</v>
      </c>
    </row>
    <row r="201" spans="1:6" x14ac:dyDescent="0.25">
      <c r="A201" s="35">
        <v>45308</v>
      </c>
      <c r="B201" s="20">
        <v>-1000</v>
      </c>
      <c r="C201" s="2">
        <f>VLOOKUP($A201,級距!$A:$K,9,FALSE)</f>
        <v>4</v>
      </c>
      <c r="D201" s="2">
        <f>VLOOKUP($A201,級距!A:K,10,FALSE)</f>
        <v>3</v>
      </c>
      <c r="E201" s="2">
        <f>VLOOKUP($A201,級距!A:K,11,FALSE)</f>
        <v>2</v>
      </c>
      <c r="F201" s="2">
        <f t="shared" si="3"/>
        <v>1</v>
      </c>
    </row>
    <row r="202" spans="1:6" x14ac:dyDescent="0.25">
      <c r="A202" s="35">
        <v>45306</v>
      </c>
      <c r="B202" s="20">
        <v>-1002</v>
      </c>
      <c r="C202" s="2">
        <f>VLOOKUP($A202,級距!$A:$K,9,FALSE)</f>
        <v>4</v>
      </c>
      <c r="D202" s="2">
        <f>VLOOKUP($A202,級距!A:K,10,FALSE)</f>
        <v>1</v>
      </c>
      <c r="E202" s="2">
        <f>VLOOKUP($A202,級距!A:K,11,FALSE)</f>
        <v>2</v>
      </c>
      <c r="F202" s="2">
        <f t="shared" si="3"/>
        <v>1</v>
      </c>
    </row>
    <row r="203" spans="1:6" x14ac:dyDescent="0.25">
      <c r="A203" s="35">
        <v>45303</v>
      </c>
      <c r="B203" s="20">
        <v>933</v>
      </c>
      <c r="C203" s="2">
        <f>VLOOKUP($A203,級距!$A:$K,9,FALSE)</f>
        <v>7</v>
      </c>
      <c r="D203" s="2">
        <f>VLOOKUP($A203,級距!A:K,10,FALSE)</f>
        <v>7</v>
      </c>
      <c r="E203" s="2">
        <f>VLOOKUP($A203,級距!A:K,11,FALSE)</f>
        <v>4</v>
      </c>
      <c r="F203" s="2">
        <f t="shared" si="3"/>
        <v>1</v>
      </c>
    </row>
    <row r="204" spans="1:6" x14ac:dyDescent="0.25">
      <c r="A204" s="35">
        <v>45302</v>
      </c>
      <c r="B204" s="20">
        <v>-1000</v>
      </c>
      <c r="C204" s="2">
        <f>VLOOKUP($A204,級距!$A:$K,9,FALSE)</f>
        <v>3</v>
      </c>
      <c r="D204" s="2">
        <f>VLOOKUP($A204,級距!A:K,10,FALSE)</f>
        <v>7</v>
      </c>
      <c r="E204" s="2">
        <f>VLOOKUP($A204,級距!A:K,11,FALSE)</f>
        <v>3</v>
      </c>
      <c r="F204" s="2">
        <f t="shared" si="3"/>
        <v>1</v>
      </c>
    </row>
    <row r="205" spans="1:6" x14ac:dyDescent="0.25">
      <c r="A205" s="35">
        <v>45300</v>
      </c>
      <c r="B205" s="20">
        <v>54</v>
      </c>
      <c r="C205" s="2">
        <f>VLOOKUP($A205,級距!$A:$K,9,FALSE)</f>
        <v>5</v>
      </c>
      <c r="D205" s="2">
        <f>VLOOKUP($A205,級距!A:K,10,FALSE)</f>
        <v>8</v>
      </c>
      <c r="E205" s="2">
        <f>VLOOKUP($A205,級距!A:K,11,FALSE)</f>
        <v>3</v>
      </c>
      <c r="F205" s="2">
        <f t="shared" si="3"/>
        <v>1</v>
      </c>
    </row>
    <row r="206" spans="1:6" x14ac:dyDescent="0.25">
      <c r="A206" s="35">
        <v>45299</v>
      </c>
      <c r="B206" s="20">
        <v>812</v>
      </c>
      <c r="C206" s="2">
        <f>VLOOKUP($A206,級距!$A:$K,9,FALSE)</f>
        <v>7</v>
      </c>
      <c r="D206" s="2">
        <f>VLOOKUP($A206,級距!A:K,10,FALSE)</f>
        <v>8</v>
      </c>
      <c r="E206" s="2">
        <f>VLOOKUP($A206,級距!A:K,11,FALSE)</f>
        <v>4</v>
      </c>
      <c r="F206" s="2">
        <f t="shared" si="3"/>
        <v>1</v>
      </c>
    </row>
    <row r="207" spans="1:6" x14ac:dyDescent="0.25">
      <c r="A207" s="35">
        <v>45295</v>
      </c>
      <c r="B207" s="20">
        <v>2987</v>
      </c>
      <c r="C207" s="2">
        <f>VLOOKUP($A207,級距!$A:$K,9,FALSE)</f>
        <v>4</v>
      </c>
      <c r="D207" s="2">
        <f>VLOOKUP($A207,級距!A:K,10,FALSE)</f>
        <v>9</v>
      </c>
      <c r="E207" s="2">
        <f>VLOOKUP($A207,級距!A:K,11,FALSE)</f>
        <v>3</v>
      </c>
      <c r="F207" s="2">
        <f t="shared" si="3"/>
        <v>1</v>
      </c>
    </row>
    <row r="208" spans="1:6" x14ac:dyDescent="0.25">
      <c r="A208" s="35">
        <v>45294</v>
      </c>
      <c r="B208" s="20">
        <v>1964</v>
      </c>
      <c r="C208" s="2">
        <f>VLOOKUP($A208,級距!$A:$K,9,FALSE)</f>
        <v>2</v>
      </c>
      <c r="D208" s="2">
        <f>VLOOKUP($A208,級距!A:K,10,FALSE)</f>
        <v>7</v>
      </c>
      <c r="E208" s="2">
        <f>VLOOKUP($A208,級距!A:K,11,FALSE)</f>
        <v>3</v>
      </c>
      <c r="F208" s="2">
        <f t="shared" si="3"/>
        <v>1</v>
      </c>
    </row>
    <row r="209" spans="1:6" x14ac:dyDescent="0.25">
      <c r="A209" s="35">
        <v>45293</v>
      </c>
      <c r="B209" s="20">
        <v>2700</v>
      </c>
      <c r="C209" s="2">
        <f>VLOOKUP($A209,級距!$A:$K,9,FALSE)</f>
        <v>8</v>
      </c>
      <c r="D209" s="2">
        <f>VLOOKUP($A209,級距!A:K,10,FALSE)</f>
        <v>7</v>
      </c>
      <c r="E209" s="2">
        <f>VLOOKUP($A209,級距!A:K,11,FALSE)</f>
        <v>4</v>
      </c>
      <c r="F209" s="2">
        <f t="shared" si="3"/>
        <v>1</v>
      </c>
    </row>
    <row r="210" spans="1:6" x14ac:dyDescent="0.25">
      <c r="A210" s="35">
        <v>45289</v>
      </c>
      <c r="B210" s="20">
        <v>-1001</v>
      </c>
      <c r="C210" s="2">
        <f>VLOOKUP($A210,級距!$A:$K,9,FALSE)</f>
        <v>4</v>
      </c>
      <c r="D210" s="2">
        <f>VLOOKUP($A210,級距!A:K,10,FALSE)</f>
        <v>4</v>
      </c>
      <c r="E210" s="2">
        <f>VLOOKUP($A210,級距!A:K,11,FALSE)</f>
        <v>2</v>
      </c>
      <c r="F210" s="2">
        <f t="shared" si="3"/>
        <v>1</v>
      </c>
    </row>
    <row r="211" spans="1:6" x14ac:dyDescent="0.25">
      <c r="A211" s="35">
        <v>45288</v>
      </c>
      <c r="B211" s="20">
        <v>-740</v>
      </c>
      <c r="C211" s="2">
        <f>VLOOKUP($A211,級距!$A:$K,9,FALSE)</f>
        <v>2</v>
      </c>
      <c r="D211" s="2">
        <f>VLOOKUP($A211,級距!A:K,10,FALSE)</f>
        <v>2</v>
      </c>
      <c r="E211" s="2">
        <f>VLOOKUP($A211,級距!A:K,11,FALSE)</f>
        <v>2</v>
      </c>
      <c r="F211" s="2">
        <f t="shared" si="3"/>
        <v>1</v>
      </c>
    </row>
    <row r="212" spans="1:6" x14ac:dyDescent="0.25">
      <c r="A212" s="35">
        <v>45287</v>
      </c>
      <c r="B212" s="20">
        <v>-1000</v>
      </c>
      <c r="C212" s="2">
        <f>VLOOKUP($A212,級距!$A:$K,9,FALSE)</f>
        <v>2</v>
      </c>
      <c r="D212" s="2">
        <f>VLOOKUP($A212,級距!A:K,10,FALSE)</f>
        <v>8</v>
      </c>
      <c r="E212" s="2">
        <f>VLOOKUP($A212,級距!A:K,11,FALSE)</f>
        <v>3</v>
      </c>
      <c r="F212" s="2">
        <f t="shared" si="3"/>
        <v>1</v>
      </c>
    </row>
    <row r="213" spans="1:6" x14ac:dyDescent="0.25">
      <c r="A213" s="35">
        <v>45286</v>
      </c>
      <c r="B213" s="20">
        <v>-1001</v>
      </c>
      <c r="C213" s="2">
        <f>VLOOKUP($A213,級距!$A:$K,9,FALSE)</f>
        <v>7</v>
      </c>
      <c r="D213" s="2">
        <f>VLOOKUP($A213,級距!A:K,10,FALSE)</f>
        <v>5</v>
      </c>
      <c r="E213" s="2">
        <f>VLOOKUP($A213,級距!A:K,11,FALSE)</f>
        <v>1</v>
      </c>
      <c r="F213" s="2">
        <f t="shared" si="3"/>
        <v>1</v>
      </c>
    </row>
    <row r="214" spans="1:6" x14ac:dyDescent="0.25">
      <c r="A214" s="35">
        <v>45285</v>
      </c>
      <c r="B214" s="20">
        <v>924</v>
      </c>
      <c r="C214" s="2">
        <f>VLOOKUP($A214,級距!$A:$K,9,FALSE)</f>
        <v>2</v>
      </c>
      <c r="D214" s="2">
        <f>VLOOKUP($A214,級距!A:K,10,FALSE)</f>
        <v>8</v>
      </c>
      <c r="E214" s="2">
        <f>VLOOKUP($A214,級距!A:K,11,FALSE)</f>
        <v>3</v>
      </c>
      <c r="F214" s="2">
        <f t="shared" si="3"/>
        <v>1</v>
      </c>
    </row>
    <row r="215" spans="1:6" x14ac:dyDescent="0.25">
      <c r="A215" s="35">
        <v>45279</v>
      </c>
      <c r="B215" s="20">
        <v>-1001</v>
      </c>
      <c r="C215" s="2">
        <f>VLOOKUP($A215,級距!$A:$K,9,FALSE)</f>
        <v>3</v>
      </c>
      <c r="D215" s="2">
        <f>VLOOKUP($A215,級距!A:K,10,FALSE)</f>
        <v>2</v>
      </c>
      <c r="E215" s="2">
        <f>VLOOKUP($A215,級距!A:K,11,FALSE)</f>
        <v>2</v>
      </c>
      <c r="F215" s="2">
        <f t="shared" si="3"/>
        <v>1</v>
      </c>
    </row>
    <row r="216" spans="1:6" x14ac:dyDescent="0.25">
      <c r="A216" s="35">
        <v>45278</v>
      </c>
      <c r="B216" s="20">
        <v>-1000</v>
      </c>
      <c r="C216" s="2">
        <f>VLOOKUP($A216,級距!$A:$K,9,FALSE)</f>
        <v>2</v>
      </c>
      <c r="D216" s="2">
        <f>VLOOKUP($A216,級距!A:K,10,FALSE)</f>
        <v>4</v>
      </c>
      <c r="E216" s="2">
        <f>VLOOKUP($A216,級距!A:K,11,FALSE)</f>
        <v>2</v>
      </c>
      <c r="F216" s="2">
        <f t="shared" si="3"/>
        <v>1</v>
      </c>
    </row>
    <row r="217" spans="1:6" x14ac:dyDescent="0.25">
      <c r="A217" s="35">
        <v>45274</v>
      </c>
      <c r="B217" s="20">
        <v>1650</v>
      </c>
      <c r="C217" s="2">
        <f>VLOOKUP($A217,級距!$A:$K,9,FALSE)</f>
        <v>3</v>
      </c>
      <c r="D217" s="2">
        <f>VLOOKUP($A217,級距!A:K,10,FALSE)</f>
        <v>6</v>
      </c>
      <c r="E217" s="2">
        <f>VLOOKUP($A217,級距!A:K,11,FALSE)</f>
        <v>2</v>
      </c>
      <c r="F217" s="2">
        <f t="shared" si="3"/>
        <v>1</v>
      </c>
    </row>
    <row r="218" spans="1:6" x14ac:dyDescent="0.25">
      <c r="A218" s="35">
        <v>45272</v>
      </c>
      <c r="B218" s="20">
        <v>973</v>
      </c>
      <c r="C218" s="2">
        <f>VLOOKUP($A218,級距!$A:$K,9,FALSE)</f>
        <v>1</v>
      </c>
      <c r="D218" s="2">
        <f>VLOOKUP($A218,級距!A:K,10,FALSE)</f>
        <v>3</v>
      </c>
      <c r="E218" s="2">
        <f>VLOOKUP($A218,級距!A:K,11,FALSE)</f>
        <v>2</v>
      </c>
      <c r="F218" s="2">
        <f t="shared" si="3"/>
        <v>1</v>
      </c>
    </row>
    <row r="219" spans="1:6" x14ac:dyDescent="0.25">
      <c r="A219" s="35">
        <v>45271</v>
      </c>
      <c r="B219" s="20">
        <v>-1000</v>
      </c>
      <c r="C219" s="2">
        <f>VLOOKUP($A219,級距!$A:$K,9,FALSE)</f>
        <v>3</v>
      </c>
      <c r="D219" s="2">
        <f>VLOOKUP($A219,級距!A:K,10,FALSE)</f>
        <v>4</v>
      </c>
      <c r="E219" s="2">
        <f>VLOOKUP($A219,級距!A:K,11,FALSE)</f>
        <v>2</v>
      </c>
      <c r="F219" s="2">
        <f t="shared" si="3"/>
        <v>1</v>
      </c>
    </row>
    <row r="220" spans="1:6" x14ac:dyDescent="0.25">
      <c r="A220" s="35">
        <v>45267</v>
      </c>
      <c r="B220" s="20">
        <v>-736</v>
      </c>
      <c r="C220" s="2">
        <f>VLOOKUP($A220,級距!$A:$K,9,FALSE)</f>
        <v>3</v>
      </c>
      <c r="D220" s="2">
        <f>VLOOKUP($A220,級距!A:K,10,FALSE)</f>
        <v>2</v>
      </c>
      <c r="E220" s="2">
        <f>VLOOKUP($A220,級距!A:K,11,FALSE)</f>
        <v>2</v>
      </c>
      <c r="F220" s="2">
        <f t="shared" si="3"/>
        <v>1</v>
      </c>
    </row>
    <row r="221" spans="1:6" x14ac:dyDescent="0.25">
      <c r="A221" s="35">
        <v>45266</v>
      </c>
      <c r="B221" s="20">
        <v>-1000</v>
      </c>
      <c r="C221" s="2">
        <f>VLOOKUP($A221,級距!$A:$K,9,FALSE)</f>
        <v>1</v>
      </c>
      <c r="D221" s="2">
        <f>VLOOKUP($A221,級距!A:K,10,FALSE)</f>
        <v>2</v>
      </c>
      <c r="E221" s="2">
        <f>VLOOKUP($A221,級距!A:K,11,FALSE)</f>
        <v>2</v>
      </c>
      <c r="F221" s="2">
        <f t="shared" si="3"/>
        <v>1</v>
      </c>
    </row>
    <row r="222" spans="1:6" x14ac:dyDescent="0.25">
      <c r="A222" s="35">
        <v>45264</v>
      </c>
      <c r="B222" s="20">
        <v>4535</v>
      </c>
      <c r="C222" s="2">
        <f>VLOOKUP($A222,級距!$A:$K,9,FALSE)</f>
        <v>3</v>
      </c>
      <c r="D222" s="2">
        <f>VLOOKUP($A222,級距!A:K,10,FALSE)</f>
        <v>6</v>
      </c>
      <c r="E222" s="2">
        <f>VLOOKUP($A222,級距!A:K,11,FALSE)</f>
        <v>2</v>
      </c>
      <c r="F222" s="2">
        <f t="shared" si="3"/>
        <v>1</v>
      </c>
    </row>
    <row r="223" spans="1:6" x14ac:dyDescent="0.25">
      <c r="A223" s="35">
        <v>45250</v>
      </c>
      <c r="B223" s="20">
        <v>1227</v>
      </c>
      <c r="C223" s="2">
        <f>VLOOKUP($A223,級距!$A:$K,9,FALSE)</f>
        <v>1</v>
      </c>
      <c r="D223" s="2">
        <f>VLOOKUP($A223,級距!A:K,10,FALSE)</f>
        <v>8</v>
      </c>
      <c r="E223" s="2">
        <f>VLOOKUP($A223,級距!A:K,11,FALSE)</f>
        <v>3</v>
      </c>
      <c r="F223" s="2">
        <f t="shared" si="3"/>
        <v>1</v>
      </c>
    </row>
    <row r="224" spans="1:6" x14ac:dyDescent="0.25">
      <c r="A224" s="35">
        <v>45246</v>
      </c>
      <c r="B224" s="20">
        <v>455</v>
      </c>
      <c r="C224" s="2">
        <f>VLOOKUP($A224,級距!$A:$K,9,FALSE)</f>
        <v>6</v>
      </c>
      <c r="D224" s="2">
        <f>VLOOKUP($A224,級距!A:K,10,FALSE)</f>
        <v>9</v>
      </c>
      <c r="E224" s="2">
        <f>VLOOKUP($A224,級距!A:K,11,FALSE)</f>
        <v>4</v>
      </c>
      <c r="F224" s="2">
        <f t="shared" si="3"/>
        <v>1</v>
      </c>
    </row>
    <row r="225" spans="1:6" x14ac:dyDescent="0.25">
      <c r="A225" s="35">
        <v>45244</v>
      </c>
      <c r="B225" s="20">
        <v>-1000</v>
      </c>
      <c r="C225" s="2">
        <f>VLOOKUP($A225,級距!$A:$K,9,FALSE)</f>
        <v>1</v>
      </c>
      <c r="D225" s="2">
        <f>VLOOKUP($A225,級距!A:K,10,FALSE)</f>
        <v>7</v>
      </c>
      <c r="E225" s="2">
        <f>VLOOKUP($A225,級距!A:K,11,FALSE)</f>
        <v>3</v>
      </c>
      <c r="F225" s="2">
        <f t="shared" si="3"/>
        <v>1</v>
      </c>
    </row>
    <row r="226" spans="1:6" x14ac:dyDescent="0.25">
      <c r="A226" s="35">
        <v>45243</v>
      </c>
      <c r="B226" s="20">
        <v>1059</v>
      </c>
      <c r="C226" s="2">
        <f>VLOOKUP($A226,級距!$A:$K,9,FALSE)</f>
        <v>1</v>
      </c>
      <c r="D226" s="2">
        <f>VLOOKUP($A226,級距!A:K,10,FALSE)</f>
        <v>4</v>
      </c>
      <c r="E226" s="2">
        <f>VLOOKUP($A226,級距!A:K,11,FALSE)</f>
        <v>2</v>
      </c>
      <c r="F226" s="2">
        <f t="shared" si="3"/>
        <v>1</v>
      </c>
    </row>
    <row r="227" spans="1:6" x14ac:dyDescent="0.25">
      <c r="A227" s="35">
        <v>45240</v>
      </c>
      <c r="B227" s="20">
        <v>1144</v>
      </c>
      <c r="C227" s="2">
        <f>VLOOKUP($A227,級距!$A:$K,9,FALSE)</f>
        <v>1</v>
      </c>
      <c r="D227" s="2">
        <f>VLOOKUP($A227,級距!A:K,10,FALSE)</f>
        <v>5</v>
      </c>
      <c r="E227" s="2">
        <f>VLOOKUP($A227,級距!A:K,11,FALSE)</f>
        <v>2</v>
      </c>
      <c r="F227" s="2">
        <f t="shared" si="3"/>
        <v>1</v>
      </c>
    </row>
    <row r="228" spans="1:6" x14ac:dyDescent="0.25">
      <c r="A228" s="35">
        <v>45239</v>
      </c>
      <c r="B228" s="20">
        <v>-280</v>
      </c>
      <c r="C228" s="2">
        <f>VLOOKUP($A228,級距!$A:$K,9,FALSE)</f>
        <v>1</v>
      </c>
      <c r="D228" s="2">
        <f>VLOOKUP($A228,級距!A:K,10,FALSE)</f>
        <v>1</v>
      </c>
      <c r="E228" s="2">
        <f>VLOOKUP($A228,級距!A:K,11,FALSE)</f>
        <v>2</v>
      </c>
      <c r="F228" s="2">
        <f t="shared" si="3"/>
        <v>1</v>
      </c>
    </row>
    <row r="229" spans="1:6" x14ac:dyDescent="0.25">
      <c r="A229" s="35">
        <v>45237</v>
      </c>
      <c r="B229" s="20">
        <v>370</v>
      </c>
      <c r="C229" s="2">
        <f>VLOOKUP($A229,級距!$A:$K,9,FALSE)</f>
        <v>1</v>
      </c>
      <c r="D229" s="2">
        <f>VLOOKUP($A229,級距!A:K,10,FALSE)</f>
        <v>5</v>
      </c>
      <c r="E229" s="2">
        <f>VLOOKUP($A229,級距!A:K,11,FALSE)</f>
        <v>2</v>
      </c>
      <c r="F229" s="2">
        <f t="shared" si="3"/>
        <v>1</v>
      </c>
    </row>
    <row r="230" spans="1:6" x14ac:dyDescent="0.25">
      <c r="A230" s="35">
        <v>45236</v>
      </c>
      <c r="B230" s="20">
        <v>326</v>
      </c>
      <c r="C230" s="2">
        <f>VLOOKUP($A230,級距!$A:$K,9,FALSE)</f>
        <v>2</v>
      </c>
      <c r="D230" s="2">
        <f>VLOOKUP($A230,級距!A:K,10,FALSE)</f>
        <v>1</v>
      </c>
      <c r="E230" s="2">
        <f>VLOOKUP($A230,級距!A:K,11,FALSE)</f>
        <v>2</v>
      </c>
      <c r="F230" s="2">
        <f t="shared" si="3"/>
        <v>1</v>
      </c>
    </row>
    <row r="231" spans="1:6" x14ac:dyDescent="0.25">
      <c r="A231" s="35">
        <v>45232</v>
      </c>
      <c r="B231" s="20">
        <v>171</v>
      </c>
      <c r="C231" s="2">
        <f>VLOOKUP($A231,級距!$A:$K,9,FALSE)</f>
        <v>2</v>
      </c>
      <c r="D231" s="2">
        <f>VLOOKUP($A231,級距!A:K,10,FALSE)</f>
        <v>1</v>
      </c>
      <c r="E231" s="2">
        <f>VLOOKUP($A231,級距!A:K,11,FALSE)</f>
        <v>2</v>
      </c>
      <c r="F231" s="2">
        <f t="shared" si="3"/>
        <v>1</v>
      </c>
    </row>
    <row r="232" spans="1:6" x14ac:dyDescent="0.25">
      <c r="A232" s="35">
        <v>45229</v>
      </c>
      <c r="B232" s="20">
        <v>494</v>
      </c>
      <c r="C232" s="2">
        <f>VLOOKUP($A232,級距!$A:$K,9,FALSE)</f>
        <v>8</v>
      </c>
      <c r="D232" s="2">
        <f>VLOOKUP($A232,級距!A:K,10,FALSE)</f>
        <v>4</v>
      </c>
      <c r="E232" s="2">
        <f>VLOOKUP($A232,級距!A:K,11,FALSE)</f>
        <v>1</v>
      </c>
      <c r="F232" s="2">
        <f t="shared" si="3"/>
        <v>1</v>
      </c>
    </row>
    <row r="233" spans="1:6" x14ac:dyDescent="0.25">
      <c r="A233" s="35">
        <v>45226</v>
      </c>
      <c r="B233" s="20">
        <v>54</v>
      </c>
      <c r="C233" s="2">
        <f>VLOOKUP($A233,級距!$A:$K,9,FALSE)</f>
        <v>4</v>
      </c>
      <c r="D233" s="2">
        <f>VLOOKUP($A233,級距!A:K,10,FALSE)</f>
        <v>6</v>
      </c>
      <c r="E233" s="2">
        <f>VLOOKUP($A233,級距!A:K,11,FALSE)</f>
        <v>2</v>
      </c>
      <c r="F233" s="2">
        <f t="shared" si="3"/>
        <v>1</v>
      </c>
    </row>
    <row r="234" spans="1:6" x14ac:dyDescent="0.25">
      <c r="A234" s="35">
        <v>45218</v>
      </c>
      <c r="B234" s="20">
        <v>197</v>
      </c>
      <c r="C234" s="2">
        <f>VLOOKUP($A234,級距!$A:$K,9,FALSE)</f>
        <v>2</v>
      </c>
      <c r="D234" s="2">
        <f>VLOOKUP($A234,級距!A:K,10,FALSE)</f>
        <v>1</v>
      </c>
      <c r="E234" s="2">
        <f>VLOOKUP($A234,級距!A:K,11,FALSE)</f>
        <v>2</v>
      </c>
      <c r="F234" s="2">
        <f t="shared" si="3"/>
        <v>1</v>
      </c>
    </row>
    <row r="235" spans="1:6" x14ac:dyDescent="0.25">
      <c r="A235" s="35">
        <v>45217</v>
      </c>
      <c r="B235" s="20">
        <v>436</v>
      </c>
      <c r="C235" s="2">
        <f>VLOOKUP($A235,級距!$A:$K,9,FALSE)</f>
        <v>4</v>
      </c>
      <c r="D235" s="2">
        <f>VLOOKUP($A235,級距!A:K,10,FALSE)</f>
        <v>5</v>
      </c>
      <c r="E235" s="2">
        <f>VLOOKUP($A235,級距!A:K,11,FALSE)</f>
        <v>2</v>
      </c>
      <c r="F235" s="2">
        <f t="shared" si="3"/>
        <v>1</v>
      </c>
    </row>
    <row r="236" spans="1:6" x14ac:dyDescent="0.25">
      <c r="A236" s="35">
        <v>45216</v>
      </c>
      <c r="B236" s="20">
        <v>-63</v>
      </c>
      <c r="C236" s="2">
        <f>VLOOKUP($A236,級距!$A:$K,9,FALSE)</f>
        <v>1</v>
      </c>
      <c r="D236" s="2">
        <f>VLOOKUP($A236,級距!A:K,10,FALSE)</f>
        <v>7</v>
      </c>
      <c r="E236" s="2">
        <f>VLOOKUP($A236,級距!A:K,11,FALSE)</f>
        <v>3</v>
      </c>
      <c r="F236" s="2">
        <f t="shared" si="3"/>
        <v>1</v>
      </c>
    </row>
    <row r="237" spans="1:6" x14ac:dyDescent="0.25">
      <c r="A237" s="35">
        <v>45215</v>
      </c>
      <c r="B237" s="20">
        <v>-66</v>
      </c>
      <c r="C237" s="2">
        <f>VLOOKUP($A237,級距!$A:$K,9,FALSE)</f>
        <v>3</v>
      </c>
      <c r="D237" s="2">
        <f>VLOOKUP($A237,級距!A:K,10,FALSE)</f>
        <v>2</v>
      </c>
      <c r="E237" s="2">
        <f>VLOOKUP($A237,級距!A:K,11,FALSE)</f>
        <v>2</v>
      </c>
      <c r="F237" s="2">
        <f t="shared" si="3"/>
        <v>1</v>
      </c>
    </row>
    <row r="238" spans="1:6" x14ac:dyDescent="0.25">
      <c r="A238" s="35">
        <v>45212</v>
      </c>
      <c r="B238" s="20">
        <v>-8</v>
      </c>
      <c r="C238" s="2">
        <f>VLOOKUP($A238,級距!$A:$K,9,FALSE)</f>
        <v>1</v>
      </c>
      <c r="D238" s="2">
        <f>VLOOKUP($A238,級距!A:K,10,FALSE)</f>
        <v>2</v>
      </c>
      <c r="E238" s="2">
        <f>VLOOKUP($A238,級距!A:K,11,FALSE)</f>
        <v>2</v>
      </c>
      <c r="F238" s="2">
        <f t="shared" si="3"/>
        <v>1</v>
      </c>
    </row>
    <row r="239" spans="1:6" x14ac:dyDescent="0.25">
      <c r="A239" s="35">
        <v>45211</v>
      </c>
      <c r="B239" s="20">
        <v>-168</v>
      </c>
      <c r="C239" s="2">
        <f>VLOOKUP($A239,級距!$A:$K,9,FALSE)</f>
        <v>2</v>
      </c>
      <c r="D239" s="2">
        <f>VLOOKUP($A239,級距!A:K,10,FALSE)</f>
        <v>1</v>
      </c>
      <c r="E239" s="2">
        <f>VLOOKUP($A239,級距!A:K,11,FALSE)</f>
        <v>2</v>
      </c>
      <c r="F239" s="2">
        <f t="shared" si="3"/>
        <v>1</v>
      </c>
    </row>
    <row r="240" spans="1:6" x14ac:dyDescent="0.25">
      <c r="A240" s="35">
        <v>45210</v>
      </c>
      <c r="B240" s="20">
        <v>-136</v>
      </c>
      <c r="C240" s="2">
        <f>VLOOKUP($A240,級距!$A:$K,9,FALSE)</f>
        <v>4</v>
      </c>
      <c r="D240" s="2">
        <f>VLOOKUP($A240,級距!A:K,10,FALSE)</f>
        <v>7</v>
      </c>
      <c r="E240" s="2">
        <f>VLOOKUP($A240,級距!A:K,11,FALSE)</f>
        <v>3</v>
      </c>
      <c r="F240" s="2">
        <f t="shared" si="3"/>
        <v>1</v>
      </c>
    </row>
    <row r="241" spans="1:6" x14ac:dyDescent="0.25">
      <c r="A241" s="35">
        <v>45209</v>
      </c>
      <c r="B241" s="20">
        <v>506</v>
      </c>
      <c r="C241" s="2">
        <f>VLOOKUP($A241,級距!$A:$K,9,FALSE)</f>
        <v>2</v>
      </c>
      <c r="D241" s="2">
        <f>VLOOKUP($A241,級距!A:K,10,FALSE)</f>
        <v>10</v>
      </c>
      <c r="E241" s="2">
        <f>VLOOKUP($A241,級距!A:K,11,FALSE)</f>
        <v>3</v>
      </c>
      <c r="F241" s="2">
        <f t="shared" si="3"/>
        <v>1</v>
      </c>
    </row>
    <row r="242" spans="1:6" x14ac:dyDescent="0.25">
      <c r="A242" s="35">
        <v>45205</v>
      </c>
      <c r="B242" s="20">
        <v>264</v>
      </c>
      <c r="C242" s="2">
        <f>VLOOKUP($A242,級距!$A:$K,9,FALSE)</f>
        <v>3</v>
      </c>
      <c r="D242" s="2">
        <f>VLOOKUP($A242,級距!A:K,10,FALSE)</f>
        <v>9</v>
      </c>
      <c r="E242" s="2">
        <f>VLOOKUP($A242,級距!A:K,11,FALSE)</f>
        <v>3</v>
      </c>
      <c r="F242" s="2">
        <f t="shared" si="3"/>
        <v>1</v>
      </c>
    </row>
    <row r="243" spans="1:6" x14ac:dyDescent="0.25">
      <c r="A243" s="35">
        <v>45204</v>
      </c>
      <c r="B243" s="20">
        <v>-66</v>
      </c>
      <c r="C243" s="2">
        <f>VLOOKUP($A243,級距!$A:$K,9,FALSE)</f>
        <v>4</v>
      </c>
      <c r="D243" s="2">
        <f>VLOOKUP($A243,級距!A:K,10,FALSE)</f>
        <v>9</v>
      </c>
      <c r="E243" s="2">
        <f>VLOOKUP($A243,級距!A:K,11,FALSE)</f>
        <v>3</v>
      </c>
      <c r="F243" s="2">
        <f t="shared" si="3"/>
        <v>1</v>
      </c>
    </row>
    <row r="244" spans="1:6" x14ac:dyDescent="0.25">
      <c r="A244" s="35">
        <v>45203</v>
      </c>
      <c r="B244" s="20">
        <v>315</v>
      </c>
      <c r="C244" s="2">
        <f>VLOOKUP($A244,級距!$A:$K,9,FALSE)</f>
        <v>2</v>
      </c>
      <c r="D244" s="2">
        <f>VLOOKUP($A244,級距!A:K,10,FALSE)</f>
        <v>4</v>
      </c>
      <c r="E244" s="2">
        <f>VLOOKUP($A244,級距!A:K,11,FALSE)</f>
        <v>2</v>
      </c>
      <c r="F244" s="2">
        <f t="shared" si="3"/>
        <v>1</v>
      </c>
    </row>
    <row r="245" spans="1:6" x14ac:dyDescent="0.25">
      <c r="A245" s="35">
        <v>45202</v>
      </c>
      <c r="B245" s="20">
        <v>-280</v>
      </c>
      <c r="C245" s="2">
        <f>VLOOKUP($A245,級距!$A:$K,9,FALSE)</f>
        <v>5</v>
      </c>
      <c r="D245" s="2">
        <f>VLOOKUP($A245,級距!A:K,10,FALSE)</f>
        <v>8</v>
      </c>
      <c r="E245" s="2">
        <f>VLOOKUP($A245,級距!A:K,11,FALSE)</f>
        <v>3</v>
      </c>
      <c r="F245" s="2">
        <f t="shared" si="3"/>
        <v>1</v>
      </c>
    </row>
    <row r="246" spans="1:6" x14ac:dyDescent="0.25">
      <c r="A246" s="35">
        <v>45197</v>
      </c>
      <c r="B246" s="20">
        <v>-1002</v>
      </c>
      <c r="C246" s="2">
        <f>VLOOKUP($A246,級距!$A:$K,9,FALSE)</f>
        <v>4</v>
      </c>
      <c r="D246" s="2">
        <f>VLOOKUP($A246,級距!A:K,10,FALSE)</f>
        <v>10</v>
      </c>
      <c r="E246" s="2">
        <f>VLOOKUP($A246,級距!A:K,11,FALSE)</f>
        <v>3</v>
      </c>
      <c r="F246" s="2">
        <f t="shared" si="3"/>
        <v>1</v>
      </c>
    </row>
    <row r="247" spans="1:6" x14ac:dyDescent="0.25">
      <c r="A247" s="35">
        <v>45196</v>
      </c>
      <c r="B247" s="20">
        <v>521</v>
      </c>
      <c r="C247" s="2">
        <f>VLOOKUP($A247,級距!$A:$K,9,FALSE)</f>
        <v>4</v>
      </c>
      <c r="D247" s="2">
        <f>VLOOKUP($A247,級距!A:K,10,FALSE)</f>
        <v>3</v>
      </c>
      <c r="E247" s="2">
        <f>VLOOKUP($A247,級距!A:K,11,FALSE)</f>
        <v>2</v>
      </c>
      <c r="F247" s="2">
        <f t="shared" si="3"/>
        <v>1</v>
      </c>
    </row>
    <row r="248" spans="1:6" x14ac:dyDescent="0.25">
      <c r="A248" s="35">
        <v>45194</v>
      </c>
      <c r="B248" s="20">
        <v>181</v>
      </c>
      <c r="C248" s="2">
        <f>VLOOKUP($A248,級距!$A:$K,9,FALSE)</f>
        <v>2</v>
      </c>
      <c r="D248" s="2">
        <f>VLOOKUP($A248,級距!A:K,10,FALSE)</f>
        <v>8</v>
      </c>
      <c r="E248" s="2">
        <f>VLOOKUP($A248,級距!A:K,11,FALSE)</f>
        <v>3</v>
      </c>
      <c r="F248" s="2">
        <f t="shared" si="3"/>
        <v>1</v>
      </c>
    </row>
    <row r="249" spans="1:6" x14ac:dyDescent="0.25">
      <c r="A249" s="35">
        <v>45190</v>
      </c>
      <c r="B249" s="20">
        <v>-410</v>
      </c>
      <c r="C249" s="2">
        <f>VLOOKUP($A249,級距!$A:$K,9,FALSE)</f>
        <v>5</v>
      </c>
      <c r="D249" s="2">
        <f>VLOOKUP($A249,級距!A:K,10,FALSE)</f>
        <v>6</v>
      </c>
      <c r="E249" s="2">
        <f>VLOOKUP($A249,級距!A:K,11,FALSE)</f>
        <v>2</v>
      </c>
      <c r="F249" s="2">
        <f t="shared" si="3"/>
        <v>1</v>
      </c>
    </row>
    <row r="250" spans="1:6" x14ac:dyDescent="0.25">
      <c r="A250" s="35">
        <v>45189</v>
      </c>
      <c r="B250" s="20">
        <v>-432</v>
      </c>
      <c r="C250" s="2">
        <f>VLOOKUP($A250,級距!$A:$K,9,FALSE)</f>
        <v>3</v>
      </c>
      <c r="D250" s="2">
        <f>VLOOKUP($A250,級距!A:K,10,FALSE)</f>
        <v>8</v>
      </c>
      <c r="E250" s="2">
        <f>VLOOKUP($A250,級距!A:K,11,FALSE)</f>
        <v>3</v>
      </c>
      <c r="F250" s="2">
        <f t="shared" si="3"/>
        <v>1</v>
      </c>
    </row>
    <row r="251" spans="1:6" x14ac:dyDescent="0.25">
      <c r="A251" s="35">
        <v>45184</v>
      </c>
      <c r="B251" s="20">
        <v>247</v>
      </c>
      <c r="C251" s="2">
        <f>VLOOKUP($A251,級距!$A:$K,9,FALSE)</f>
        <v>1</v>
      </c>
      <c r="D251" s="2">
        <f>VLOOKUP($A251,級距!A:K,10,FALSE)</f>
        <v>6</v>
      </c>
      <c r="E251" s="2">
        <f>VLOOKUP($A251,級距!A:K,11,FALSE)</f>
        <v>2</v>
      </c>
      <c r="F251" s="2">
        <f t="shared" si="3"/>
        <v>1</v>
      </c>
    </row>
    <row r="252" spans="1:6" x14ac:dyDescent="0.25">
      <c r="A252" s="35">
        <v>45182</v>
      </c>
      <c r="B252" s="20">
        <v>239</v>
      </c>
      <c r="C252" s="2">
        <f>VLOOKUP($A252,級距!$A:$K,9,FALSE)</f>
        <v>1</v>
      </c>
      <c r="D252" s="2">
        <f>VLOOKUP($A252,級距!A:K,10,FALSE)</f>
        <v>7</v>
      </c>
      <c r="E252" s="2">
        <f>VLOOKUP($A252,級距!A:K,11,FALSE)</f>
        <v>3</v>
      </c>
      <c r="F252" s="2">
        <f t="shared" si="3"/>
        <v>1</v>
      </c>
    </row>
    <row r="253" spans="1:6" x14ac:dyDescent="0.25">
      <c r="A253" s="35">
        <v>45180</v>
      </c>
      <c r="B253" s="20">
        <v>541</v>
      </c>
      <c r="C253" s="2">
        <f>VLOOKUP($A253,級距!$A:$K,9,FALSE)</f>
        <v>4</v>
      </c>
      <c r="D253" s="2">
        <f>VLOOKUP($A253,級距!A:K,10,FALSE)</f>
        <v>7</v>
      </c>
      <c r="E253" s="2">
        <f>VLOOKUP($A253,級距!A:K,11,FALSE)</f>
        <v>3</v>
      </c>
      <c r="F253" s="2">
        <f t="shared" si="3"/>
        <v>1</v>
      </c>
    </row>
    <row r="254" spans="1:6" x14ac:dyDescent="0.25">
      <c r="A254" s="35">
        <v>45177</v>
      </c>
      <c r="B254" s="20">
        <v>553</v>
      </c>
      <c r="C254" s="2">
        <f>VLOOKUP($A254,級距!$A:$K,9,FALSE)</f>
        <v>2</v>
      </c>
      <c r="D254" s="2">
        <f>VLOOKUP($A254,級距!A:K,10,FALSE)</f>
        <v>1</v>
      </c>
      <c r="E254" s="2">
        <f>VLOOKUP($A254,級距!A:K,11,FALSE)</f>
        <v>2</v>
      </c>
      <c r="F254" s="2">
        <f t="shared" si="3"/>
        <v>1</v>
      </c>
    </row>
    <row r="255" spans="1:6" x14ac:dyDescent="0.25">
      <c r="A255" s="35">
        <v>45176</v>
      </c>
      <c r="B255" s="20">
        <v>343</v>
      </c>
      <c r="C255" s="2">
        <f>VLOOKUP($A255,級距!$A:$K,9,FALSE)</f>
        <v>3</v>
      </c>
      <c r="D255" s="2">
        <f>VLOOKUP($A255,級距!A:K,10,FALSE)</f>
        <v>8</v>
      </c>
      <c r="E255" s="2">
        <f>VLOOKUP($A255,級距!A:K,11,FALSE)</f>
        <v>3</v>
      </c>
      <c r="F255" s="2">
        <f t="shared" si="3"/>
        <v>1</v>
      </c>
    </row>
    <row r="256" spans="1:6" x14ac:dyDescent="0.25">
      <c r="A256" s="35">
        <v>45173</v>
      </c>
      <c r="B256" s="20">
        <v>390</v>
      </c>
      <c r="C256" s="2">
        <f>VLOOKUP($A256,級距!$A:$K,9,FALSE)</f>
        <v>2</v>
      </c>
      <c r="D256" s="2">
        <f>VLOOKUP($A256,級距!A:K,10,FALSE)</f>
        <v>4</v>
      </c>
      <c r="E256" s="2">
        <f>VLOOKUP($A256,級距!A:K,11,FALSE)</f>
        <v>2</v>
      </c>
      <c r="F256" s="2">
        <f t="shared" si="3"/>
        <v>1</v>
      </c>
    </row>
    <row r="257" spans="1:6" x14ac:dyDescent="0.25">
      <c r="A257" s="35">
        <v>45169</v>
      </c>
      <c r="B257" s="20">
        <v>-222</v>
      </c>
      <c r="C257" s="2">
        <f>VLOOKUP($A257,級距!$A:$K,9,FALSE)</f>
        <v>3</v>
      </c>
      <c r="D257" s="2">
        <f>VLOOKUP($A257,級距!A:K,10,FALSE)</f>
        <v>5</v>
      </c>
      <c r="E257" s="2">
        <f>VLOOKUP($A257,級距!A:K,11,FALSE)</f>
        <v>2</v>
      </c>
      <c r="F257" s="2">
        <f t="shared" si="3"/>
        <v>1</v>
      </c>
    </row>
    <row r="258" spans="1:6" x14ac:dyDescent="0.25">
      <c r="A258" s="35">
        <v>45168</v>
      </c>
      <c r="B258" s="20">
        <v>-537</v>
      </c>
      <c r="C258" s="2">
        <f>VLOOKUP($A258,級距!$A:$K,9,FALSE)</f>
        <v>1</v>
      </c>
      <c r="D258" s="2">
        <f>VLOOKUP($A258,級距!A:K,10,FALSE)</f>
        <v>5</v>
      </c>
      <c r="E258" s="2">
        <f>VLOOKUP($A258,級距!A:K,11,FALSE)</f>
        <v>2</v>
      </c>
      <c r="F258" s="2">
        <f t="shared" si="3"/>
        <v>1</v>
      </c>
    </row>
    <row r="259" spans="1:6" x14ac:dyDescent="0.25">
      <c r="A259" s="35">
        <v>45163</v>
      </c>
      <c r="B259" s="20">
        <v>-456</v>
      </c>
      <c r="C259" s="2">
        <f>VLOOKUP($A259,級距!$A:$K,9,FALSE)</f>
        <v>4</v>
      </c>
      <c r="D259" s="2">
        <f>VLOOKUP($A259,級距!A:K,10,FALSE)</f>
        <v>6</v>
      </c>
      <c r="E259" s="2">
        <f>VLOOKUP($A259,級距!A:K,11,FALSE)</f>
        <v>2</v>
      </c>
      <c r="F259" s="2">
        <f t="shared" ref="F259:F322" si="4">IF(B259&lt;&gt;0,1,0)</f>
        <v>1</v>
      </c>
    </row>
    <row r="260" spans="1:6" x14ac:dyDescent="0.25">
      <c r="A260" s="35">
        <v>45161</v>
      </c>
      <c r="B260" s="20">
        <v>576</v>
      </c>
      <c r="C260" s="2">
        <f>VLOOKUP($A260,級距!$A:$K,9,FALSE)</f>
        <v>1</v>
      </c>
      <c r="D260" s="2">
        <f>VLOOKUP($A260,級距!A:K,10,FALSE)</f>
        <v>1</v>
      </c>
      <c r="E260" s="2">
        <f>VLOOKUP($A260,級距!A:K,11,FALSE)</f>
        <v>2</v>
      </c>
      <c r="F260" s="2">
        <f t="shared" si="4"/>
        <v>1</v>
      </c>
    </row>
    <row r="261" spans="1:6" x14ac:dyDescent="0.25">
      <c r="A261" s="35">
        <v>45160</v>
      </c>
      <c r="B261" s="20">
        <v>-294</v>
      </c>
      <c r="C261" s="2">
        <f>VLOOKUP($A261,級距!$A:$K,9,FALSE)</f>
        <v>1</v>
      </c>
      <c r="D261" s="2">
        <f>VLOOKUP($A261,級距!A:K,10,FALSE)</f>
        <v>1</v>
      </c>
      <c r="E261" s="2">
        <f>VLOOKUP($A261,級距!A:K,11,FALSE)</f>
        <v>2</v>
      </c>
      <c r="F261" s="2">
        <f t="shared" si="4"/>
        <v>1</v>
      </c>
    </row>
    <row r="262" spans="1:6" x14ac:dyDescent="0.25">
      <c r="A262" s="35">
        <v>45159</v>
      </c>
      <c r="B262" s="20">
        <v>191</v>
      </c>
      <c r="C262" s="2">
        <f>VLOOKUP($A262,級距!$A:$K,9,FALSE)</f>
        <v>2</v>
      </c>
      <c r="D262" s="2">
        <f>VLOOKUP($A262,級距!A:K,10,FALSE)</f>
        <v>7</v>
      </c>
      <c r="E262" s="2">
        <f>VLOOKUP($A262,級距!A:K,11,FALSE)</f>
        <v>3</v>
      </c>
      <c r="F262" s="2">
        <f t="shared" si="4"/>
        <v>1</v>
      </c>
    </row>
    <row r="263" spans="1:6" x14ac:dyDescent="0.25">
      <c r="A263" s="35">
        <v>45156</v>
      </c>
      <c r="B263" s="20">
        <v>116</v>
      </c>
      <c r="C263" s="2">
        <f>VLOOKUP($A263,級距!$A:$K,9,FALSE)</f>
        <v>1</v>
      </c>
      <c r="D263" s="2">
        <f>VLOOKUP($A263,級距!A:K,10,FALSE)</f>
        <v>4</v>
      </c>
      <c r="E263" s="2">
        <f>VLOOKUP($A263,級距!A:K,11,FALSE)</f>
        <v>2</v>
      </c>
      <c r="F263" s="2">
        <f t="shared" si="4"/>
        <v>1</v>
      </c>
    </row>
    <row r="264" spans="1:6" x14ac:dyDescent="0.25">
      <c r="A264" s="35">
        <v>45155</v>
      </c>
      <c r="B264" s="20">
        <v>-255</v>
      </c>
      <c r="C264" s="2">
        <f>VLOOKUP($A264,級距!$A:$K,9,FALSE)</f>
        <v>2</v>
      </c>
      <c r="D264" s="2">
        <f>VLOOKUP($A264,級距!A:K,10,FALSE)</f>
        <v>3</v>
      </c>
      <c r="E264" s="2">
        <f>VLOOKUP($A264,級距!A:K,11,FALSE)</f>
        <v>2</v>
      </c>
      <c r="F264" s="2">
        <f t="shared" si="4"/>
        <v>1</v>
      </c>
    </row>
    <row r="265" spans="1:6" x14ac:dyDescent="0.25">
      <c r="A265" s="35">
        <v>45154</v>
      </c>
      <c r="B265" s="20">
        <v>320</v>
      </c>
      <c r="C265" s="2">
        <f>VLOOKUP($A265,級距!$A:$K,9,FALSE)</f>
        <v>3</v>
      </c>
      <c r="D265" s="2">
        <f>VLOOKUP($A265,級距!A:K,10,FALSE)</f>
        <v>2</v>
      </c>
      <c r="E265" s="2">
        <f>VLOOKUP($A265,級距!A:K,11,FALSE)</f>
        <v>2</v>
      </c>
      <c r="F265" s="2">
        <f t="shared" si="4"/>
        <v>1</v>
      </c>
    </row>
    <row r="266" spans="1:6" x14ac:dyDescent="0.25">
      <c r="A266" s="35">
        <v>45152</v>
      </c>
      <c r="B266" s="20">
        <v>710</v>
      </c>
      <c r="C266" s="2">
        <f>VLOOKUP($A266,級距!$A:$K,9,FALSE)</f>
        <v>5</v>
      </c>
      <c r="D266" s="2">
        <f>VLOOKUP($A266,級距!A:K,10,FALSE)</f>
        <v>7</v>
      </c>
      <c r="E266" s="2">
        <f>VLOOKUP($A266,級距!A:K,11,FALSE)</f>
        <v>3</v>
      </c>
      <c r="F266" s="2">
        <f t="shared" si="4"/>
        <v>1</v>
      </c>
    </row>
    <row r="267" spans="1:6" x14ac:dyDescent="0.25">
      <c r="A267" s="35">
        <v>45147</v>
      </c>
      <c r="B267" s="20">
        <v>1568</v>
      </c>
      <c r="C267" s="2">
        <f>VLOOKUP($A267,級距!$A:$K,9,FALSE)</f>
        <v>4</v>
      </c>
      <c r="D267" s="2">
        <f>VLOOKUP($A267,級距!A:K,10,FALSE)</f>
        <v>10</v>
      </c>
      <c r="E267" s="2">
        <f>VLOOKUP($A267,級距!A:K,11,FALSE)</f>
        <v>3</v>
      </c>
      <c r="F267" s="2">
        <f t="shared" si="4"/>
        <v>1</v>
      </c>
    </row>
    <row r="268" spans="1:6" x14ac:dyDescent="0.25">
      <c r="A268" s="35">
        <v>45142</v>
      </c>
      <c r="B268" s="20">
        <v>-112</v>
      </c>
      <c r="C268" s="2">
        <f>VLOOKUP($A268,級距!$A:$K,9,FALSE)</f>
        <v>1</v>
      </c>
      <c r="D268" s="2">
        <f>VLOOKUP($A268,級距!A:K,10,FALSE)</f>
        <v>6</v>
      </c>
      <c r="E268" s="2">
        <f>VLOOKUP($A268,級距!A:K,11,FALSE)</f>
        <v>2</v>
      </c>
      <c r="F268" s="2">
        <f t="shared" si="4"/>
        <v>1</v>
      </c>
    </row>
    <row r="269" spans="1:6" x14ac:dyDescent="0.25">
      <c r="A269" s="35">
        <v>45139</v>
      </c>
      <c r="B269" s="20">
        <v>-279</v>
      </c>
      <c r="C269" s="2">
        <f>VLOOKUP($A269,級距!$A:$K,9,FALSE)</f>
        <v>2</v>
      </c>
      <c r="D269" s="2">
        <f>VLOOKUP($A269,級距!A:K,10,FALSE)</f>
        <v>8</v>
      </c>
      <c r="E269" s="2">
        <f>VLOOKUP($A269,級距!A:K,11,FALSE)</f>
        <v>3</v>
      </c>
      <c r="F269" s="2">
        <f t="shared" si="4"/>
        <v>1</v>
      </c>
    </row>
    <row r="270" spans="1:6" x14ac:dyDescent="0.25">
      <c r="A270" s="35">
        <v>45138</v>
      </c>
      <c r="B270" s="20">
        <v>364</v>
      </c>
      <c r="C270" s="2">
        <f>VLOOKUP($A270,級距!$A:$K,9,FALSE)</f>
        <v>4</v>
      </c>
      <c r="D270" s="2">
        <f>VLOOKUP($A270,級距!A:K,10,FALSE)</f>
        <v>5</v>
      </c>
      <c r="E270" s="2">
        <f>VLOOKUP($A270,級距!A:K,11,FALSE)</f>
        <v>2</v>
      </c>
      <c r="F270" s="2">
        <f t="shared" si="4"/>
        <v>1</v>
      </c>
    </row>
    <row r="271" spans="1:6" x14ac:dyDescent="0.25">
      <c r="A271" s="35">
        <v>45133</v>
      </c>
      <c r="B271" s="20">
        <v>-240</v>
      </c>
      <c r="C271" s="2">
        <f>VLOOKUP($A271,級距!$A:$K,9,FALSE)</f>
        <v>5</v>
      </c>
      <c r="D271" s="2">
        <f>VLOOKUP($A271,級距!A:K,10,FALSE)</f>
        <v>9</v>
      </c>
      <c r="E271" s="2">
        <f>VLOOKUP($A271,級距!A:K,11,FALSE)</f>
        <v>3</v>
      </c>
      <c r="F271" s="2">
        <f t="shared" si="4"/>
        <v>1</v>
      </c>
    </row>
    <row r="272" spans="1:6" x14ac:dyDescent="0.25">
      <c r="A272" s="35">
        <v>45127</v>
      </c>
      <c r="B272" s="20">
        <v>423</v>
      </c>
      <c r="C272" s="2">
        <f>VLOOKUP($A272,級距!$A:$K,9,FALSE)</f>
        <v>1</v>
      </c>
      <c r="D272" s="2">
        <f>VLOOKUP($A272,級距!A:K,10,FALSE)</f>
        <v>1</v>
      </c>
      <c r="E272" s="2">
        <f>VLOOKUP($A272,級距!A:K,11,FALSE)</f>
        <v>2</v>
      </c>
      <c r="F272" s="2">
        <f t="shared" si="4"/>
        <v>1</v>
      </c>
    </row>
    <row r="273" spans="1:6" x14ac:dyDescent="0.25">
      <c r="A273" s="35">
        <v>45126</v>
      </c>
      <c r="B273" s="20">
        <v>258</v>
      </c>
      <c r="C273" s="2">
        <f>VLOOKUP($A273,級距!$A:$K,9,FALSE)</f>
        <v>2</v>
      </c>
      <c r="D273" s="2">
        <f>VLOOKUP($A273,級距!A:K,10,FALSE)</f>
        <v>3</v>
      </c>
      <c r="E273" s="2">
        <f>VLOOKUP($A273,級距!A:K,11,FALSE)</f>
        <v>2</v>
      </c>
      <c r="F273" s="2">
        <f t="shared" si="4"/>
        <v>1</v>
      </c>
    </row>
    <row r="274" spans="1:6" x14ac:dyDescent="0.25">
      <c r="A274" s="35">
        <v>45125</v>
      </c>
      <c r="B274" s="20">
        <v>-207</v>
      </c>
      <c r="C274" s="2">
        <f>VLOOKUP($A274,級距!$A:$K,9,FALSE)</f>
        <v>2</v>
      </c>
      <c r="D274" s="2">
        <f>VLOOKUP($A274,級距!A:K,10,FALSE)</f>
        <v>6</v>
      </c>
      <c r="E274" s="2">
        <f>VLOOKUP($A274,級距!A:K,11,FALSE)</f>
        <v>2</v>
      </c>
      <c r="F274" s="2">
        <f t="shared" si="4"/>
        <v>1</v>
      </c>
    </row>
    <row r="275" spans="1:6" x14ac:dyDescent="0.25">
      <c r="A275" s="35">
        <v>45124</v>
      </c>
      <c r="B275" s="20">
        <v>420</v>
      </c>
      <c r="C275" s="2">
        <f>VLOOKUP($A275,級距!$A:$K,9,FALSE)</f>
        <v>1</v>
      </c>
      <c r="D275" s="2">
        <f>VLOOKUP($A275,級距!A:K,10,FALSE)</f>
        <v>4</v>
      </c>
      <c r="E275" s="2">
        <f>VLOOKUP($A275,級距!A:K,11,FALSE)</f>
        <v>2</v>
      </c>
      <c r="F275" s="2">
        <f t="shared" si="4"/>
        <v>1</v>
      </c>
    </row>
    <row r="276" spans="1:6" x14ac:dyDescent="0.25">
      <c r="A276" s="35">
        <v>45121</v>
      </c>
      <c r="B276" s="20">
        <v>411</v>
      </c>
      <c r="C276" s="2">
        <f>VLOOKUP($A276,級距!$A:$K,9,FALSE)</f>
        <v>3</v>
      </c>
      <c r="D276" s="2">
        <f>VLOOKUP($A276,級距!A:K,10,FALSE)</f>
        <v>3</v>
      </c>
      <c r="E276" s="2">
        <f>VLOOKUP($A276,級距!A:K,11,FALSE)</f>
        <v>2</v>
      </c>
      <c r="F276" s="2">
        <f t="shared" si="4"/>
        <v>1</v>
      </c>
    </row>
    <row r="277" spans="1:6" x14ac:dyDescent="0.25">
      <c r="A277" s="35">
        <v>45120</v>
      </c>
      <c r="B277" s="20">
        <v>-82</v>
      </c>
      <c r="C277" s="2">
        <f>VLOOKUP($A277,級距!$A:$K,9,FALSE)</f>
        <v>4</v>
      </c>
      <c r="D277" s="2">
        <f>VLOOKUP($A277,級距!A:K,10,FALSE)</f>
        <v>6</v>
      </c>
      <c r="E277" s="2">
        <f>VLOOKUP($A277,級距!A:K,11,FALSE)</f>
        <v>2</v>
      </c>
      <c r="F277" s="2">
        <f t="shared" si="4"/>
        <v>1</v>
      </c>
    </row>
    <row r="278" spans="1:6" x14ac:dyDescent="0.25">
      <c r="A278" s="35">
        <v>45118</v>
      </c>
      <c r="B278" s="20">
        <v>362</v>
      </c>
      <c r="C278" s="2">
        <f>VLOOKUP($A278,級距!$A:$K,9,FALSE)</f>
        <v>3</v>
      </c>
      <c r="D278" s="2">
        <f>VLOOKUP($A278,級距!A:K,10,FALSE)</f>
        <v>10</v>
      </c>
      <c r="E278" s="2">
        <f>VLOOKUP($A278,級距!A:K,11,FALSE)</f>
        <v>3</v>
      </c>
      <c r="F278" s="2">
        <f t="shared" si="4"/>
        <v>1</v>
      </c>
    </row>
    <row r="279" spans="1:6" x14ac:dyDescent="0.25">
      <c r="A279" s="35">
        <v>45112</v>
      </c>
      <c r="B279" s="20">
        <v>6</v>
      </c>
      <c r="C279" s="2">
        <f>VLOOKUP($A279,級距!$A:$K,9,FALSE)</f>
        <v>3</v>
      </c>
      <c r="D279" s="2">
        <f>VLOOKUP($A279,級距!A:K,10,FALSE)</f>
        <v>7</v>
      </c>
      <c r="E279" s="2">
        <f>VLOOKUP($A279,級距!A:K,11,FALSE)</f>
        <v>3</v>
      </c>
      <c r="F279" s="2">
        <f t="shared" si="4"/>
        <v>1</v>
      </c>
    </row>
    <row r="280" spans="1:6" x14ac:dyDescent="0.25">
      <c r="A280" s="35">
        <v>45110</v>
      </c>
      <c r="B280" s="20">
        <v>12</v>
      </c>
      <c r="C280" s="2">
        <f>VLOOKUP($A280,級距!$A:$K,9,FALSE)</f>
        <v>5</v>
      </c>
      <c r="D280" s="2">
        <f>VLOOKUP($A280,級距!A:K,10,FALSE)</f>
        <v>4</v>
      </c>
      <c r="E280" s="2">
        <f>VLOOKUP($A280,級距!A:K,11,FALSE)</f>
        <v>2</v>
      </c>
      <c r="F280" s="2">
        <f t="shared" si="4"/>
        <v>1</v>
      </c>
    </row>
    <row r="281" spans="1:6" x14ac:dyDescent="0.25">
      <c r="A281" s="35">
        <v>45107</v>
      </c>
      <c r="B281" s="20">
        <v>634</v>
      </c>
      <c r="C281" s="2">
        <f>VLOOKUP($A281,級距!$A:$K,9,FALSE)</f>
        <v>2</v>
      </c>
      <c r="D281" s="2">
        <f>VLOOKUP($A281,級距!A:K,10,FALSE)</f>
        <v>5</v>
      </c>
      <c r="E281" s="2">
        <f>VLOOKUP($A281,級距!A:K,11,FALSE)</f>
        <v>2</v>
      </c>
      <c r="F281" s="2">
        <f t="shared" si="4"/>
        <v>1</v>
      </c>
    </row>
    <row r="282" spans="1:6" x14ac:dyDescent="0.25">
      <c r="A282" s="35">
        <v>45105</v>
      </c>
      <c r="B282" s="20">
        <v>552</v>
      </c>
      <c r="C282" s="2">
        <f>VLOOKUP($A282,級距!$A:$K,9,FALSE)</f>
        <v>4</v>
      </c>
      <c r="D282" s="2">
        <f>VLOOKUP($A282,級距!A:K,10,FALSE)</f>
        <v>9</v>
      </c>
      <c r="E282" s="2">
        <f>VLOOKUP($A282,級距!A:K,11,FALSE)</f>
        <v>3</v>
      </c>
      <c r="F282" s="2">
        <f t="shared" si="4"/>
        <v>1</v>
      </c>
    </row>
    <row r="283" spans="1:6" x14ac:dyDescent="0.25">
      <c r="A283" s="35">
        <v>45103</v>
      </c>
      <c r="B283" s="20">
        <v>52</v>
      </c>
      <c r="C283" s="2">
        <f>VLOOKUP($A283,級距!$A:$K,9,FALSE)</f>
        <v>2</v>
      </c>
      <c r="D283" s="2">
        <f>VLOOKUP($A283,級距!A:K,10,FALSE)</f>
        <v>1</v>
      </c>
      <c r="E283" s="2">
        <f>VLOOKUP($A283,級距!A:K,11,FALSE)</f>
        <v>2</v>
      </c>
      <c r="F283" s="2">
        <f t="shared" si="4"/>
        <v>1</v>
      </c>
    </row>
    <row r="284" spans="1:6" x14ac:dyDescent="0.25">
      <c r="A284" s="35">
        <v>45100</v>
      </c>
      <c r="B284" s="20">
        <v>-276</v>
      </c>
      <c r="C284" s="2">
        <f>VLOOKUP($A284,級距!$A:$K,9,FALSE)</f>
        <v>5</v>
      </c>
      <c r="D284" s="2">
        <f>VLOOKUP($A284,級距!A:K,10,FALSE)</f>
        <v>7</v>
      </c>
      <c r="E284" s="2">
        <f>VLOOKUP($A284,級距!A:K,11,FALSE)</f>
        <v>3</v>
      </c>
      <c r="F284" s="2">
        <f t="shared" si="4"/>
        <v>1</v>
      </c>
    </row>
    <row r="285" spans="1:6" x14ac:dyDescent="0.25">
      <c r="A285" s="35">
        <v>45098</v>
      </c>
      <c r="B285" s="20">
        <v>42</v>
      </c>
      <c r="C285" s="2">
        <f>VLOOKUP($A285,級距!$A:$K,9,FALSE)</f>
        <v>2</v>
      </c>
      <c r="D285" s="2">
        <f>VLOOKUP($A285,級距!A:K,10,FALSE)</f>
        <v>7</v>
      </c>
      <c r="E285" s="2">
        <f>VLOOKUP($A285,級距!A:K,11,FALSE)</f>
        <v>3</v>
      </c>
      <c r="F285" s="2">
        <f t="shared" si="4"/>
        <v>1</v>
      </c>
    </row>
    <row r="286" spans="1:6" x14ac:dyDescent="0.25">
      <c r="A286" s="35">
        <v>45097</v>
      </c>
      <c r="B286" s="20">
        <v>539</v>
      </c>
      <c r="C286" s="2">
        <f>VLOOKUP($A286,級距!$A:$K,9,FALSE)</f>
        <v>5</v>
      </c>
      <c r="D286" s="2">
        <f>VLOOKUP($A286,級距!A:K,10,FALSE)</f>
        <v>5</v>
      </c>
      <c r="E286" s="2">
        <f>VLOOKUP($A286,級距!A:K,11,FALSE)</f>
        <v>2</v>
      </c>
      <c r="F286" s="2">
        <f t="shared" si="4"/>
        <v>1</v>
      </c>
    </row>
    <row r="287" spans="1:6" x14ac:dyDescent="0.25">
      <c r="A287" s="35">
        <v>45096</v>
      </c>
      <c r="B287" s="20">
        <v>-136</v>
      </c>
      <c r="C287" s="2">
        <f>VLOOKUP($A287,級距!$A:$K,9,FALSE)</f>
        <v>4</v>
      </c>
      <c r="D287" s="2">
        <f>VLOOKUP($A287,級距!A:K,10,FALSE)</f>
        <v>9</v>
      </c>
      <c r="E287" s="2">
        <f>VLOOKUP($A287,級距!A:K,11,FALSE)</f>
        <v>3</v>
      </c>
      <c r="F287" s="2">
        <f t="shared" si="4"/>
        <v>1</v>
      </c>
    </row>
    <row r="288" spans="1:6" x14ac:dyDescent="0.25">
      <c r="A288" s="35">
        <v>45093</v>
      </c>
      <c r="B288" s="20">
        <v>954</v>
      </c>
      <c r="C288" s="2">
        <f>VLOOKUP($A288,級距!$A:$K,9,FALSE)</f>
        <v>3</v>
      </c>
      <c r="D288" s="2">
        <f>VLOOKUP($A288,級距!A:K,10,FALSE)</f>
        <v>6</v>
      </c>
      <c r="E288" s="2">
        <f>VLOOKUP($A288,級距!A:K,11,FALSE)</f>
        <v>2</v>
      </c>
      <c r="F288" s="2">
        <f t="shared" si="4"/>
        <v>1</v>
      </c>
    </row>
    <row r="289" spans="1:6" x14ac:dyDescent="0.25">
      <c r="A289" s="35">
        <v>45092</v>
      </c>
      <c r="B289" s="20">
        <v>-345</v>
      </c>
      <c r="C289" s="2">
        <f>VLOOKUP($A289,級距!$A:$K,9,FALSE)</f>
        <v>3</v>
      </c>
      <c r="D289" s="2">
        <f>VLOOKUP($A289,級距!A:K,10,FALSE)</f>
        <v>2</v>
      </c>
      <c r="E289" s="2">
        <f>VLOOKUP($A289,級距!A:K,11,FALSE)</f>
        <v>2</v>
      </c>
      <c r="F289" s="2">
        <f t="shared" si="4"/>
        <v>1</v>
      </c>
    </row>
    <row r="290" spans="1:6" x14ac:dyDescent="0.25">
      <c r="A290" s="35">
        <v>45091</v>
      </c>
      <c r="B290" s="20">
        <v>87</v>
      </c>
      <c r="C290" s="2">
        <f>VLOOKUP($A290,級距!$A:$K,9,FALSE)</f>
        <v>1</v>
      </c>
      <c r="D290" s="2">
        <f>VLOOKUP($A290,級距!A:K,10,FALSE)</f>
        <v>4</v>
      </c>
      <c r="E290" s="2">
        <f>VLOOKUP($A290,級距!A:K,11,FALSE)</f>
        <v>2</v>
      </c>
      <c r="F290" s="2">
        <f t="shared" si="4"/>
        <v>1</v>
      </c>
    </row>
    <row r="291" spans="1:6" x14ac:dyDescent="0.25">
      <c r="A291" s="35">
        <v>45090</v>
      </c>
      <c r="B291" s="20">
        <v>48</v>
      </c>
      <c r="C291" s="2">
        <f>VLOOKUP($A291,級距!$A:$K,9,FALSE)</f>
        <v>1</v>
      </c>
      <c r="D291" s="2">
        <f>VLOOKUP($A291,級距!A:K,10,FALSE)</f>
        <v>10</v>
      </c>
      <c r="E291" s="2">
        <f>VLOOKUP($A291,級距!A:K,11,FALSE)</f>
        <v>3</v>
      </c>
      <c r="F291" s="2">
        <f t="shared" si="4"/>
        <v>1</v>
      </c>
    </row>
    <row r="292" spans="1:6" x14ac:dyDescent="0.25">
      <c r="A292" s="35">
        <v>45085</v>
      </c>
      <c r="B292" s="20">
        <v>-1000</v>
      </c>
      <c r="C292" s="2">
        <f>VLOOKUP($A292,級距!$A:$K,9,FALSE)</f>
        <v>1</v>
      </c>
      <c r="D292" s="2">
        <f>VLOOKUP($A292,級距!A:K,10,FALSE)</f>
        <v>10</v>
      </c>
      <c r="E292" s="2">
        <f>VLOOKUP($A292,級距!A:K,11,FALSE)</f>
        <v>3</v>
      </c>
      <c r="F292" s="2">
        <f t="shared" si="4"/>
        <v>1</v>
      </c>
    </row>
    <row r="293" spans="1:6" x14ac:dyDescent="0.25">
      <c r="A293" s="35">
        <v>45084</v>
      </c>
      <c r="B293" s="20">
        <v>311</v>
      </c>
      <c r="C293" s="2">
        <f>VLOOKUP($A293,級距!$A:$K,9,FALSE)</f>
        <v>1</v>
      </c>
      <c r="D293" s="2">
        <f>VLOOKUP($A293,級距!A:K,10,FALSE)</f>
        <v>9</v>
      </c>
      <c r="E293" s="2">
        <f>VLOOKUP($A293,級距!A:K,11,FALSE)</f>
        <v>3</v>
      </c>
      <c r="F293" s="2">
        <f t="shared" si="4"/>
        <v>1</v>
      </c>
    </row>
    <row r="294" spans="1:6" x14ac:dyDescent="0.25">
      <c r="A294" s="35">
        <v>45082</v>
      </c>
      <c r="B294" s="20">
        <v>-33</v>
      </c>
      <c r="C294" s="2">
        <f>VLOOKUP($A294,級距!$A:$K,9,FALSE)</f>
        <v>1</v>
      </c>
      <c r="D294" s="2">
        <f>VLOOKUP($A294,級距!A:K,10,FALSE)</f>
        <v>3</v>
      </c>
      <c r="E294" s="2">
        <f>VLOOKUP($A294,級距!A:K,11,FALSE)</f>
        <v>2</v>
      </c>
      <c r="F294" s="2">
        <f t="shared" si="4"/>
        <v>1</v>
      </c>
    </row>
    <row r="295" spans="1:6" x14ac:dyDescent="0.25">
      <c r="A295" s="35">
        <v>45079</v>
      </c>
      <c r="B295" s="20">
        <v>45</v>
      </c>
      <c r="C295" s="2">
        <f>VLOOKUP($A295,級距!$A:$K,9,FALSE)</f>
        <v>4</v>
      </c>
      <c r="D295" s="2">
        <f>VLOOKUP($A295,級距!A:K,10,FALSE)</f>
        <v>3</v>
      </c>
      <c r="E295" s="2">
        <f>VLOOKUP($A295,級距!A:K,11,FALSE)</f>
        <v>2</v>
      </c>
      <c r="F295" s="2">
        <f t="shared" si="4"/>
        <v>1</v>
      </c>
    </row>
    <row r="296" spans="1:6" x14ac:dyDescent="0.25">
      <c r="A296" s="35">
        <v>45076</v>
      </c>
      <c r="B296" s="20">
        <v>159</v>
      </c>
      <c r="C296" s="2">
        <f>VLOOKUP($A296,級距!$A:$K,9,FALSE)</f>
        <v>4</v>
      </c>
      <c r="D296" s="2">
        <f>VLOOKUP($A296,級距!A:K,10,FALSE)</f>
        <v>2</v>
      </c>
      <c r="E296" s="2">
        <f>VLOOKUP($A296,級距!A:K,11,FALSE)</f>
        <v>2</v>
      </c>
      <c r="F296" s="2">
        <f t="shared" si="4"/>
        <v>1</v>
      </c>
    </row>
    <row r="297" spans="1:6" x14ac:dyDescent="0.25">
      <c r="A297" s="35">
        <v>45075</v>
      </c>
      <c r="B297" s="20">
        <v>-87</v>
      </c>
      <c r="C297" s="2">
        <f>VLOOKUP($A297,級距!$A:$K,9,FALSE)</f>
        <v>2</v>
      </c>
      <c r="D297" s="2">
        <f>VLOOKUP($A297,級距!A:K,10,FALSE)</f>
        <v>6</v>
      </c>
      <c r="E297" s="2">
        <f>VLOOKUP($A297,級距!A:K,11,FALSE)</f>
        <v>2</v>
      </c>
      <c r="F297" s="2">
        <f t="shared" si="4"/>
        <v>1</v>
      </c>
    </row>
    <row r="298" spans="1:6" x14ac:dyDescent="0.25">
      <c r="A298" s="35">
        <v>45072</v>
      </c>
      <c r="B298" s="20">
        <v>692</v>
      </c>
      <c r="C298" s="2">
        <f>VLOOKUP($A298,級距!$A:$K,9,FALSE)</f>
        <v>3</v>
      </c>
      <c r="D298" s="2">
        <f>VLOOKUP($A298,級距!A:K,10,FALSE)</f>
        <v>8</v>
      </c>
      <c r="E298" s="2">
        <f>VLOOKUP($A298,級距!A:K,11,FALSE)</f>
        <v>3</v>
      </c>
      <c r="F298" s="2">
        <f t="shared" si="4"/>
        <v>1</v>
      </c>
    </row>
    <row r="299" spans="1:6" x14ac:dyDescent="0.25">
      <c r="A299" s="35">
        <v>45071</v>
      </c>
      <c r="B299" s="20">
        <v>204</v>
      </c>
      <c r="C299" s="2">
        <f>VLOOKUP($A299,級距!$A:$K,9,FALSE)</f>
        <v>2</v>
      </c>
      <c r="D299" s="2">
        <f>VLOOKUP($A299,級距!A:K,10,FALSE)</f>
        <v>1</v>
      </c>
      <c r="E299" s="2">
        <f>VLOOKUP($A299,級距!A:K,11,FALSE)</f>
        <v>2</v>
      </c>
      <c r="F299" s="2">
        <f t="shared" si="4"/>
        <v>1</v>
      </c>
    </row>
    <row r="300" spans="1:6" x14ac:dyDescent="0.25">
      <c r="A300" s="35">
        <v>45070</v>
      </c>
      <c r="B300" s="20">
        <v>-432</v>
      </c>
      <c r="C300" s="2">
        <f>VLOOKUP($A300,級距!$A:$K,9,FALSE)</f>
        <v>5</v>
      </c>
      <c r="D300" s="2">
        <f>VLOOKUP($A300,級距!A:K,10,FALSE)</f>
        <v>7</v>
      </c>
      <c r="E300" s="2">
        <f>VLOOKUP($A300,級距!A:K,11,FALSE)</f>
        <v>3</v>
      </c>
      <c r="F300" s="2">
        <f t="shared" si="4"/>
        <v>1</v>
      </c>
    </row>
    <row r="301" spans="1:6" x14ac:dyDescent="0.25">
      <c r="A301" s="35">
        <v>45069</v>
      </c>
      <c r="B301" s="20">
        <v>-282</v>
      </c>
      <c r="C301" s="2">
        <f>VLOOKUP($A301,級距!$A:$K,9,FALSE)</f>
        <v>2</v>
      </c>
      <c r="D301" s="2">
        <f>VLOOKUP($A301,級距!A:K,10,FALSE)</f>
        <v>9</v>
      </c>
      <c r="E301" s="2">
        <f>VLOOKUP($A301,級距!A:K,11,FALSE)</f>
        <v>3</v>
      </c>
      <c r="F301" s="2">
        <f t="shared" si="4"/>
        <v>1</v>
      </c>
    </row>
    <row r="302" spans="1:6" x14ac:dyDescent="0.25">
      <c r="A302" s="35">
        <v>45068</v>
      </c>
      <c r="B302" s="20">
        <v>389</v>
      </c>
      <c r="C302" s="2">
        <f>VLOOKUP($A302,級距!$A:$K,9,FALSE)</f>
        <v>7</v>
      </c>
      <c r="D302" s="2">
        <f>VLOOKUP($A302,級距!A:K,10,FALSE)</f>
        <v>9</v>
      </c>
      <c r="E302" s="2">
        <f>VLOOKUP($A302,級距!A:K,11,FALSE)</f>
        <v>4</v>
      </c>
      <c r="F302" s="2">
        <f t="shared" si="4"/>
        <v>1</v>
      </c>
    </row>
    <row r="303" spans="1:6" x14ac:dyDescent="0.25">
      <c r="A303" s="35">
        <v>45065</v>
      </c>
      <c r="B303" s="20">
        <v>549</v>
      </c>
      <c r="C303" s="2">
        <f>VLOOKUP($A303,級距!$A:$K,9,FALSE)</f>
        <v>6</v>
      </c>
      <c r="D303" s="2">
        <f>VLOOKUP($A303,級距!A:K,10,FALSE)</f>
        <v>7</v>
      </c>
      <c r="E303" s="2">
        <f>VLOOKUP($A303,級距!A:K,11,FALSE)</f>
        <v>4</v>
      </c>
      <c r="F303" s="2">
        <f t="shared" si="4"/>
        <v>1</v>
      </c>
    </row>
    <row r="304" spans="1:6" x14ac:dyDescent="0.25">
      <c r="A304" s="35">
        <v>45061</v>
      </c>
      <c r="B304" s="20">
        <v>253</v>
      </c>
      <c r="C304" s="2">
        <f>VLOOKUP($A304,級距!$A:$K,9,FALSE)</f>
        <v>6</v>
      </c>
      <c r="D304" s="2">
        <f>VLOOKUP($A304,級距!A:K,10,FALSE)</f>
        <v>10</v>
      </c>
      <c r="E304" s="2">
        <f>VLOOKUP($A304,級距!A:K,11,FALSE)</f>
        <v>4</v>
      </c>
      <c r="F304" s="2">
        <f t="shared" si="4"/>
        <v>1</v>
      </c>
    </row>
    <row r="305" spans="1:6" x14ac:dyDescent="0.25">
      <c r="A305" s="35">
        <v>45058</v>
      </c>
      <c r="B305" s="20">
        <v>322</v>
      </c>
      <c r="C305" s="2">
        <f>VLOOKUP($A305,級距!$A:$K,9,FALSE)</f>
        <v>4</v>
      </c>
      <c r="D305" s="2">
        <f>VLOOKUP($A305,級距!A:K,10,FALSE)</f>
        <v>1</v>
      </c>
      <c r="E305" s="2">
        <f>VLOOKUP($A305,級距!A:K,11,FALSE)</f>
        <v>2</v>
      </c>
      <c r="F305" s="2">
        <f t="shared" si="4"/>
        <v>1</v>
      </c>
    </row>
    <row r="306" spans="1:6" x14ac:dyDescent="0.25">
      <c r="A306" s="35">
        <v>45056</v>
      </c>
      <c r="B306" s="20">
        <v>-16</v>
      </c>
      <c r="C306" s="2">
        <f>VLOOKUP($A306,級距!$A:$K,9,FALSE)</f>
        <v>5</v>
      </c>
      <c r="D306" s="2">
        <f>VLOOKUP($A306,級距!A:K,10,FALSE)</f>
        <v>5</v>
      </c>
      <c r="E306" s="2">
        <f>VLOOKUP($A306,級距!A:K,11,FALSE)</f>
        <v>2</v>
      </c>
      <c r="F306" s="2">
        <f t="shared" si="4"/>
        <v>1</v>
      </c>
    </row>
    <row r="307" spans="1:6" x14ac:dyDescent="0.25">
      <c r="A307" s="35">
        <v>45055</v>
      </c>
      <c r="B307" s="20">
        <v>-423</v>
      </c>
      <c r="C307" s="2">
        <f>VLOOKUP($A307,級距!$A:$K,9,FALSE)</f>
        <v>2</v>
      </c>
      <c r="D307" s="2">
        <f>VLOOKUP($A307,級距!A:K,10,FALSE)</f>
        <v>6</v>
      </c>
      <c r="E307" s="2">
        <f>VLOOKUP($A307,級距!A:K,11,FALSE)</f>
        <v>2</v>
      </c>
      <c r="F307" s="2">
        <f t="shared" si="4"/>
        <v>1</v>
      </c>
    </row>
    <row r="308" spans="1:6" x14ac:dyDescent="0.25">
      <c r="A308" s="35">
        <v>45054</v>
      </c>
      <c r="B308" s="20">
        <v>521</v>
      </c>
      <c r="C308" s="2">
        <f>VLOOKUP($A308,級距!$A:$K,9,FALSE)</f>
        <v>7</v>
      </c>
      <c r="D308" s="2">
        <f>VLOOKUP($A308,級距!A:K,10,FALSE)</f>
        <v>8</v>
      </c>
      <c r="E308" s="2">
        <f>VLOOKUP($A308,級距!A:K,11,FALSE)</f>
        <v>4</v>
      </c>
      <c r="F308" s="2">
        <f t="shared" si="4"/>
        <v>1</v>
      </c>
    </row>
    <row r="309" spans="1:6" x14ac:dyDescent="0.25">
      <c r="A309" s="35">
        <v>45050</v>
      </c>
      <c r="B309" s="20">
        <v>636</v>
      </c>
      <c r="C309" s="2">
        <f>VLOOKUP($A309,級距!$A:$K,9,FALSE)</f>
        <v>4</v>
      </c>
      <c r="D309" s="2">
        <f>VLOOKUP($A309,級距!A:K,10,FALSE)</f>
        <v>10</v>
      </c>
      <c r="E309" s="2">
        <f>VLOOKUP($A309,級距!A:K,11,FALSE)</f>
        <v>3</v>
      </c>
      <c r="F309" s="2">
        <f t="shared" si="4"/>
        <v>1</v>
      </c>
    </row>
    <row r="310" spans="1:6" x14ac:dyDescent="0.25">
      <c r="A310" s="35">
        <v>45049</v>
      </c>
      <c r="B310" s="20">
        <v>-144</v>
      </c>
      <c r="C310" s="2">
        <f>VLOOKUP($A310,級距!$A:$K,9,FALSE)</f>
        <v>2</v>
      </c>
      <c r="D310" s="2">
        <f>VLOOKUP($A310,級距!A:K,10,FALSE)</f>
        <v>1</v>
      </c>
      <c r="E310" s="2">
        <f>VLOOKUP($A310,級距!A:K,11,FALSE)</f>
        <v>2</v>
      </c>
      <c r="F310" s="2">
        <f t="shared" si="4"/>
        <v>1</v>
      </c>
    </row>
    <row r="311" spans="1:6" x14ac:dyDescent="0.25">
      <c r="A311" s="35">
        <v>45048</v>
      </c>
      <c r="B311" s="20">
        <v>-15</v>
      </c>
      <c r="C311" s="2">
        <f>VLOOKUP($A311,級距!$A:$K,9,FALSE)</f>
        <v>2</v>
      </c>
      <c r="D311" s="2">
        <f>VLOOKUP($A311,級距!A:K,10,FALSE)</f>
        <v>4</v>
      </c>
      <c r="E311" s="2">
        <f>VLOOKUP($A311,級距!A:K,11,FALSE)</f>
        <v>2</v>
      </c>
      <c r="F311" s="2">
        <f t="shared" si="4"/>
        <v>1</v>
      </c>
    </row>
    <row r="312" spans="1:6" x14ac:dyDescent="0.25">
      <c r="A312" s="35">
        <v>45044</v>
      </c>
      <c r="B312" s="20">
        <v>540</v>
      </c>
      <c r="C312" s="2">
        <f>VLOOKUP($A312,級距!$A:$K,9,FALSE)</f>
        <v>3</v>
      </c>
      <c r="D312" s="2">
        <f>VLOOKUP($A312,級距!A:K,10,FALSE)</f>
        <v>1</v>
      </c>
      <c r="E312" s="2">
        <f>VLOOKUP($A312,級距!A:K,11,FALSE)</f>
        <v>2</v>
      </c>
      <c r="F312" s="2">
        <f t="shared" si="4"/>
        <v>1</v>
      </c>
    </row>
    <row r="313" spans="1:6" x14ac:dyDescent="0.25">
      <c r="A313" s="35">
        <v>45042</v>
      </c>
      <c r="B313" s="20">
        <v>309</v>
      </c>
      <c r="C313" s="2">
        <f>VLOOKUP($A313,級距!$A:$K,9,FALSE)</f>
        <v>2</v>
      </c>
      <c r="D313" s="2">
        <f>VLOOKUP($A313,級距!A:K,10,FALSE)</f>
        <v>5</v>
      </c>
      <c r="E313" s="2">
        <f>VLOOKUP($A313,級距!A:K,11,FALSE)</f>
        <v>2</v>
      </c>
      <c r="F313" s="2">
        <f t="shared" si="4"/>
        <v>1</v>
      </c>
    </row>
    <row r="314" spans="1:6" x14ac:dyDescent="0.25">
      <c r="A314" s="35">
        <v>45041</v>
      </c>
      <c r="B314" s="20">
        <v>32</v>
      </c>
      <c r="C314" s="2">
        <f>VLOOKUP($A314,級距!$A:$K,9,FALSE)</f>
        <v>2</v>
      </c>
      <c r="D314" s="2">
        <f>VLOOKUP($A314,級距!A:K,10,FALSE)</f>
        <v>6</v>
      </c>
      <c r="E314" s="2">
        <f>VLOOKUP($A314,級距!A:K,11,FALSE)</f>
        <v>2</v>
      </c>
      <c r="F314" s="2">
        <f t="shared" si="4"/>
        <v>1</v>
      </c>
    </row>
    <row r="315" spans="1:6" x14ac:dyDescent="0.25">
      <c r="A315" s="35">
        <v>45040</v>
      </c>
      <c r="B315" s="20">
        <v>477</v>
      </c>
      <c r="C315" s="2">
        <f>VLOOKUP($A315,級距!$A:$K,9,FALSE)</f>
        <v>3</v>
      </c>
      <c r="D315" s="2">
        <f>VLOOKUP($A315,級距!A:K,10,FALSE)</f>
        <v>6</v>
      </c>
      <c r="E315" s="2">
        <f>VLOOKUP($A315,級距!A:K,11,FALSE)</f>
        <v>2</v>
      </c>
      <c r="F315" s="2">
        <f t="shared" si="4"/>
        <v>1</v>
      </c>
    </row>
    <row r="316" spans="1:6" x14ac:dyDescent="0.25">
      <c r="A316" s="35">
        <v>45037</v>
      </c>
      <c r="B316" s="20">
        <v>-186</v>
      </c>
      <c r="C316" s="2">
        <f>VLOOKUP($A316,級距!$A:$K,9,FALSE)</f>
        <v>3</v>
      </c>
      <c r="D316" s="2">
        <f>VLOOKUP($A316,級距!A:K,10,FALSE)</f>
        <v>5</v>
      </c>
      <c r="E316" s="2">
        <f>VLOOKUP($A316,級距!A:K,11,FALSE)</f>
        <v>2</v>
      </c>
      <c r="F316" s="2">
        <f t="shared" si="4"/>
        <v>1</v>
      </c>
    </row>
    <row r="317" spans="1:6" x14ac:dyDescent="0.25">
      <c r="A317" s="35">
        <v>45036</v>
      </c>
      <c r="B317" s="20">
        <v>-43</v>
      </c>
      <c r="C317" s="2">
        <f>VLOOKUP($A317,級距!$A:$K,9,FALSE)</f>
        <v>5</v>
      </c>
      <c r="D317" s="2">
        <f>VLOOKUP($A317,級距!A:K,10,FALSE)</f>
        <v>5</v>
      </c>
      <c r="E317" s="2">
        <f>VLOOKUP($A317,級距!A:K,11,FALSE)</f>
        <v>2</v>
      </c>
      <c r="F317" s="2">
        <f t="shared" si="4"/>
        <v>1</v>
      </c>
    </row>
    <row r="318" spans="1:6" x14ac:dyDescent="0.25">
      <c r="A318" s="35">
        <v>45033</v>
      </c>
      <c r="B318" s="20">
        <v>132</v>
      </c>
      <c r="C318" s="2">
        <f>VLOOKUP($A318,級距!$A:$K,9,FALSE)</f>
        <v>10</v>
      </c>
      <c r="D318" s="2">
        <f>VLOOKUP($A318,級距!A:K,10,FALSE)</f>
        <v>7</v>
      </c>
      <c r="E318" s="2">
        <f>VLOOKUP($A318,級距!A:K,11,FALSE)</f>
        <v>4</v>
      </c>
      <c r="F318" s="2">
        <f t="shared" si="4"/>
        <v>1</v>
      </c>
    </row>
    <row r="319" spans="1:6" x14ac:dyDescent="0.25">
      <c r="A319" s="35">
        <v>45027</v>
      </c>
      <c r="B319" s="20">
        <v>516</v>
      </c>
      <c r="C319" s="2">
        <f>VLOOKUP($A319,級距!$A:$K,9,FALSE)</f>
        <v>3</v>
      </c>
      <c r="D319" s="2">
        <f>VLOOKUP($A319,級距!A:K,10,FALSE)</f>
        <v>6</v>
      </c>
      <c r="E319" s="2">
        <f>VLOOKUP($A319,級距!A:K,11,FALSE)</f>
        <v>2</v>
      </c>
      <c r="F319" s="2">
        <f t="shared" si="4"/>
        <v>1</v>
      </c>
    </row>
    <row r="320" spans="1:6" x14ac:dyDescent="0.25">
      <c r="A320" s="35">
        <v>45026</v>
      </c>
      <c r="B320" s="20">
        <v>-99</v>
      </c>
      <c r="C320" s="2">
        <f>VLOOKUP($A320,級距!$A:$K,9,FALSE)</f>
        <v>1</v>
      </c>
      <c r="D320" s="2">
        <f>VLOOKUP($A320,級距!A:K,10,FALSE)</f>
        <v>2</v>
      </c>
      <c r="E320" s="2">
        <f>VLOOKUP($A320,級距!A:K,11,FALSE)</f>
        <v>2</v>
      </c>
      <c r="F320" s="2">
        <f t="shared" si="4"/>
        <v>1</v>
      </c>
    </row>
    <row r="321" spans="1:6" x14ac:dyDescent="0.25">
      <c r="A321" s="35">
        <v>45022</v>
      </c>
      <c r="B321" s="20">
        <v>107</v>
      </c>
      <c r="C321" s="2">
        <f>VLOOKUP($A321,級距!$A:$K,9,FALSE)</f>
        <v>5</v>
      </c>
      <c r="D321" s="2">
        <f>VLOOKUP($A321,級距!A:K,10,FALSE)</f>
        <v>7</v>
      </c>
      <c r="E321" s="2">
        <f>VLOOKUP($A321,級距!A:K,11,FALSE)</f>
        <v>3</v>
      </c>
      <c r="F321" s="2">
        <f t="shared" si="4"/>
        <v>1</v>
      </c>
    </row>
    <row r="322" spans="1:6" x14ac:dyDescent="0.25">
      <c r="A322" s="35">
        <v>45021</v>
      </c>
      <c r="B322" s="20">
        <v>677</v>
      </c>
      <c r="C322" s="2">
        <f>VLOOKUP($A322,級距!$A:$K,9,FALSE)</f>
        <v>5</v>
      </c>
      <c r="D322" s="2">
        <f>VLOOKUP($A322,級距!A:K,10,FALSE)</f>
        <v>5</v>
      </c>
      <c r="E322" s="2">
        <f>VLOOKUP($A322,級距!A:K,11,FALSE)</f>
        <v>2</v>
      </c>
      <c r="F322" s="2">
        <f t="shared" si="4"/>
        <v>1</v>
      </c>
    </row>
    <row r="323" spans="1:6" x14ac:dyDescent="0.25">
      <c r="A323" s="35">
        <v>45019</v>
      </c>
      <c r="B323" s="20">
        <v>81</v>
      </c>
      <c r="C323" s="2">
        <f>VLOOKUP($A323,級距!$A:$K,9,FALSE)</f>
        <v>4</v>
      </c>
      <c r="D323" s="2">
        <f>VLOOKUP($A323,級距!A:K,10,FALSE)</f>
        <v>8</v>
      </c>
      <c r="E323" s="2">
        <f>VLOOKUP($A323,級距!A:K,11,FALSE)</f>
        <v>3</v>
      </c>
      <c r="F323" s="2">
        <f t="shared" ref="F323:F386" si="5">IF(B323&lt;&gt;0,1,0)</f>
        <v>1</v>
      </c>
    </row>
    <row r="324" spans="1:6" x14ac:dyDescent="0.25">
      <c r="A324" s="35">
        <v>45016</v>
      </c>
      <c r="B324" s="20">
        <v>372</v>
      </c>
      <c r="C324" s="2">
        <f>VLOOKUP($A324,級距!$A:$K,9,FALSE)</f>
        <v>4</v>
      </c>
      <c r="D324" s="2">
        <f>VLOOKUP($A324,級距!A:K,10,FALSE)</f>
        <v>5</v>
      </c>
      <c r="E324" s="2">
        <f>VLOOKUP($A324,級距!A:K,11,FALSE)</f>
        <v>2</v>
      </c>
      <c r="F324" s="2">
        <f t="shared" si="5"/>
        <v>1</v>
      </c>
    </row>
    <row r="325" spans="1:6" x14ac:dyDescent="0.25">
      <c r="A325" s="35">
        <v>45014</v>
      </c>
      <c r="B325" s="20">
        <v>696</v>
      </c>
      <c r="C325" s="2">
        <f>VLOOKUP($A325,級距!$A:$K,9,FALSE)</f>
        <v>5</v>
      </c>
      <c r="D325" s="2">
        <f>VLOOKUP($A325,級距!A:K,10,FALSE)</f>
        <v>1</v>
      </c>
      <c r="E325" s="2">
        <f>VLOOKUP($A325,級距!A:K,11,FALSE)</f>
        <v>2</v>
      </c>
      <c r="F325" s="2">
        <f t="shared" si="5"/>
        <v>1</v>
      </c>
    </row>
    <row r="326" spans="1:6" x14ac:dyDescent="0.25">
      <c r="A326" s="35">
        <v>45012</v>
      </c>
      <c r="B326" s="20">
        <v>64</v>
      </c>
      <c r="C326" s="2">
        <f>VLOOKUP($A326,級距!$A:$K,9,FALSE)</f>
        <v>7</v>
      </c>
      <c r="D326" s="2">
        <f>VLOOKUP($A326,級距!A:K,10,FALSE)</f>
        <v>2</v>
      </c>
      <c r="E326" s="2">
        <f>VLOOKUP($A326,級距!A:K,11,FALSE)</f>
        <v>1</v>
      </c>
      <c r="F326" s="2">
        <f t="shared" si="5"/>
        <v>1</v>
      </c>
    </row>
    <row r="327" spans="1:6" x14ac:dyDescent="0.25">
      <c r="A327" s="35">
        <v>45006</v>
      </c>
      <c r="B327" s="20">
        <v>483</v>
      </c>
      <c r="C327" s="2">
        <f>VLOOKUP($A327,級距!$A:$K,9,FALSE)</f>
        <v>3</v>
      </c>
      <c r="D327" s="2">
        <f>VLOOKUP($A327,級距!A:K,10,FALSE)</f>
        <v>1</v>
      </c>
      <c r="E327" s="2">
        <f>VLOOKUP($A327,級距!A:K,11,FALSE)</f>
        <v>2</v>
      </c>
      <c r="F327" s="2">
        <f t="shared" si="5"/>
        <v>1</v>
      </c>
    </row>
    <row r="328" spans="1:6" x14ac:dyDescent="0.25">
      <c r="A328" s="35">
        <v>45005</v>
      </c>
      <c r="B328" s="20">
        <v>207</v>
      </c>
      <c r="C328" s="2">
        <f>VLOOKUP($A328,級距!$A:$K,9,FALSE)</f>
        <v>9</v>
      </c>
      <c r="D328" s="2">
        <f>VLOOKUP($A328,級距!A:K,10,FALSE)</f>
        <v>7</v>
      </c>
      <c r="E328" s="2">
        <f>VLOOKUP($A328,級距!A:K,11,FALSE)</f>
        <v>4</v>
      </c>
      <c r="F328" s="2">
        <f t="shared" si="5"/>
        <v>1</v>
      </c>
    </row>
    <row r="329" spans="1:6" x14ac:dyDescent="0.25">
      <c r="A329" s="35">
        <v>44995</v>
      </c>
      <c r="B329" s="20">
        <v>42</v>
      </c>
      <c r="C329" s="2">
        <f>VLOOKUP($A329,級距!$A:$K,9,FALSE)</f>
        <v>6</v>
      </c>
      <c r="D329" s="2">
        <f>VLOOKUP($A329,級距!A:K,10,FALSE)</f>
        <v>3</v>
      </c>
      <c r="E329" s="2">
        <f>VLOOKUP($A329,級距!A:K,11,FALSE)</f>
        <v>1</v>
      </c>
      <c r="F329" s="2">
        <f t="shared" si="5"/>
        <v>1</v>
      </c>
    </row>
    <row r="330" spans="1:6" x14ac:dyDescent="0.25">
      <c r="A330" s="35">
        <v>44991</v>
      </c>
      <c r="B330" s="20">
        <v>-90</v>
      </c>
      <c r="C330" s="2">
        <f>VLOOKUP($A330,級距!$A:$K,9,FALSE)</f>
        <v>7</v>
      </c>
      <c r="D330" s="2">
        <f>VLOOKUP($A330,級距!A:K,10,FALSE)</f>
        <v>8</v>
      </c>
      <c r="E330" s="2">
        <f>VLOOKUP($A330,級距!A:K,11,FALSE)</f>
        <v>4</v>
      </c>
      <c r="F330" s="2">
        <f t="shared" si="5"/>
        <v>1</v>
      </c>
    </row>
    <row r="331" spans="1:6" x14ac:dyDescent="0.25">
      <c r="A331" s="35">
        <v>44988</v>
      </c>
      <c r="B331" s="20">
        <v>833</v>
      </c>
      <c r="C331" s="2">
        <f>VLOOKUP($A331,級距!$A:$K,9,FALSE)</f>
        <v>8</v>
      </c>
      <c r="D331" s="2">
        <f>VLOOKUP($A331,級距!A:K,10,FALSE)</f>
        <v>9</v>
      </c>
      <c r="E331" s="2">
        <f>VLOOKUP($A331,級距!A:K,11,FALSE)</f>
        <v>4</v>
      </c>
      <c r="F331" s="2">
        <f t="shared" si="5"/>
        <v>1</v>
      </c>
    </row>
    <row r="332" spans="1:6" x14ac:dyDescent="0.25">
      <c r="A332" s="35">
        <v>44986</v>
      </c>
      <c r="B332" s="20">
        <v>261</v>
      </c>
      <c r="C332" s="2">
        <f>VLOOKUP($A332,級距!$A:$K,9,FALSE)</f>
        <v>4</v>
      </c>
      <c r="D332" s="2">
        <f>VLOOKUP($A332,級距!A:K,10,FALSE)</f>
        <v>8</v>
      </c>
      <c r="E332" s="2">
        <f>VLOOKUP($A332,級距!A:K,11,FALSE)</f>
        <v>3</v>
      </c>
      <c r="F332" s="2">
        <f t="shared" si="5"/>
        <v>1</v>
      </c>
    </row>
    <row r="333" spans="1:6" x14ac:dyDescent="0.25">
      <c r="A333" s="35">
        <v>44985</v>
      </c>
      <c r="B333" s="20">
        <v>-1002</v>
      </c>
      <c r="C333" s="2">
        <f>VLOOKUP($A333,級距!$A:$K,9,FALSE)</f>
        <v>5</v>
      </c>
      <c r="D333" s="2">
        <f>VLOOKUP($A333,級距!A:K,10,FALSE)</f>
        <v>3</v>
      </c>
      <c r="E333" s="2">
        <f>VLOOKUP($A333,級距!A:K,11,FALSE)</f>
        <v>2</v>
      </c>
      <c r="F333" s="2">
        <f t="shared" si="5"/>
        <v>1</v>
      </c>
    </row>
    <row r="334" spans="1:6" x14ac:dyDescent="0.25">
      <c r="A334" s="35">
        <v>44984</v>
      </c>
      <c r="B334" s="20">
        <v>480</v>
      </c>
      <c r="C334" s="2">
        <f>VLOOKUP($A334,級距!$A:$K,9,FALSE)</f>
        <v>8</v>
      </c>
      <c r="D334" s="2">
        <f>VLOOKUP($A334,級距!A:K,10,FALSE)</f>
        <v>5</v>
      </c>
      <c r="E334" s="2">
        <f>VLOOKUP($A334,級距!A:K,11,FALSE)</f>
        <v>1</v>
      </c>
      <c r="F334" s="2">
        <f t="shared" si="5"/>
        <v>1</v>
      </c>
    </row>
    <row r="335" spans="1:6" x14ac:dyDescent="0.25">
      <c r="A335" s="35">
        <v>44980</v>
      </c>
      <c r="B335" s="20">
        <v>-78</v>
      </c>
      <c r="C335" s="2">
        <f>VLOOKUP($A335,級距!$A:$K,9,FALSE)</f>
        <v>8</v>
      </c>
      <c r="D335" s="2">
        <f>VLOOKUP($A335,級距!A:K,10,FALSE)</f>
        <v>1</v>
      </c>
      <c r="E335" s="2">
        <f>VLOOKUP($A335,級距!A:K,11,FALSE)</f>
        <v>1</v>
      </c>
      <c r="F335" s="2">
        <f t="shared" si="5"/>
        <v>1</v>
      </c>
    </row>
    <row r="336" spans="1:6" x14ac:dyDescent="0.25">
      <c r="A336" s="35">
        <v>44978</v>
      </c>
      <c r="B336" s="20">
        <v>-165</v>
      </c>
      <c r="C336" s="2">
        <f>VLOOKUP($A336,級距!$A:$K,9,FALSE)</f>
        <v>4</v>
      </c>
      <c r="D336" s="2">
        <f>VLOOKUP($A336,級距!A:K,10,FALSE)</f>
        <v>3</v>
      </c>
      <c r="E336" s="2">
        <f>VLOOKUP($A336,級距!A:K,11,FALSE)</f>
        <v>2</v>
      </c>
      <c r="F336" s="2">
        <f t="shared" si="5"/>
        <v>1</v>
      </c>
    </row>
    <row r="337" spans="1:6" x14ac:dyDescent="0.25">
      <c r="A337" s="35">
        <v>44973</v>
      </c>
      <c r="B337" s="20">
        <v>-552</v>
      </c>
      <c r="C337" s="2">
        <f>VLOOKUP($A337,級距!$A:$K,9,FALSE)</f>
        <v>2</v>
      </c>
      <c r="D337" s="2">
        <f>VLOOKUP($A337,級距!A:K,10,FALSE)</f>
        <v>7</v>
      </c>
      <c r="E337" s="2">
        <f>VLOOKUP($A337,級距!A:K,11,FALSE)</f>
        <v>3</v>
      </c>
      <c r="F337" s="2">
        <f t="shared" si="5"/>
        <v>1</v>
      </c>
    </row>
    <row r="338" spans="1:6" x14ac:dyDescent="0.25">
      <c r="A338" s="35">
        <v>44972</v>
      </c>
      <c r="B338" s="20">
        <v>534</v>
      </c>
      <c r="C338" s="2">
        <f>VLOOKUP($A338,級距!$A:$K,9,FALSE)</f>
        <v>4</v>
      </c>
      <c r="D338" s="2">
        <f>VLOOKUP($A338,級距!A:K,10,FALSE)</f>
        <v>7</v>
      </c>
      <c r="E338" s="2">
        <f>VLOOKUP($A338,級距!A:K,11,FALSE)</f>
        <v>3</v>
      </c>
      <c r="F338" s="2">
        <f t="shared" si="5"/>
        <v>1</v>
      </c>
    </row>
    <row r="339" spans="1:6" x14ac:dyDescent="0.25">
      <c r="A339" s="35">
        <v>44970</v>
      </c>
      <c r="B339" s="20">
        <v>-57</v>
      </c>
      <c r="C339" s="2">
        <f>VLOOKUP($A339,級距!$A:$K,9,FALSE)</f>
        <v>7</v>
      </c>
      <c r="D339" s="2">
        <f>VLOOKUP($A339,級距!A:K,10,FALSE)</f>
        <v>4</v>
      </c>
      <c r="E339" s="2">
        <f>VLOOKUP($A339,級距!A:K,11,FALSE)</f>
        <v>1</v>
      </c>
      <c r="F339" s="2">
        <f t="shared" si="5"/>
        <v>1</v>
      </c>
    </row>
    <row r="340" spans="1:6" x14ac:dyDescent="0.25">
      <c r="A340" s="35">
        <v>44967</v>
      </c>
      <c r="B340" s="20">
        <v>-39</v>
      </c>
      <c r="C340" s="2">
        <f>VLOOKUP($A340,級距!$A:$K,9,FALSE)</f>
        <v>3</v>
      </c>
      <c r="D340" s="2">
        <f>VLOOKUP($A340,級距!A:K,10,FALSE)</f>
        <v>1</v>
      </c>
      <c r="E340" s="2">
        <f>VLOOKUP($A340,級距!A:K,11,FALSE)</f>
        <v>2</v>
      </c>
      <c r="F340" s="2">
        <f t="shared" si="5"/>
        <v>1</v>
      </c>
    </row>
    <row r="341" spans="1:6" x14ac:dyDescent="0.25">
      <c r="A341" s="35">
        <v>44965</v>
      </c>
      <c r="B341" s="20">
        <v>368</v>
      </c>
      <c r="C341" s="2">
        <f>VLOOKUP($A341,級距!$A:$K,9,FALSE)</f>
        <v>7</v>
      </c>
      <c r="D341" s="2">
        <f>VLOOKUP($A341,級距!A:K,10,FALSE)</f>
        <v>7</v>
      </c>
      <c r="E341" s="2">
        <f>VLOOKUP($A341,級距!A:K,11,FALSE)</f>
        <v>4</v>
      </c>
      <c r="F341" s="2">
        <f t="shared" si="5"/>
        <v>1</v>
      </c>
    </row>
    <row r="342" spans="1:6" x14ac:dyDescent="0.25">
      <c r="A342" s="35">
        <v>44958</v>
      </c>
      <c r="B342" s="20">
        <v>492</v>
      </c>
      <c r="C342" s="2">
        <f>VLOOKUP($A342,級距!$A:$K,9,FALSE)</f>
        <v>5</v>
      </c>
      <c r="D342" s="2">
        <f>VLOOKUP($A342,級距!A:K,10,FALSE)</f>
        <v>1</v>
      </c>
      <c r="E342" s="2">
        <f>VLOOKUP($A342,級距!A:K,11,FALSE)</f>
        <v>2</v>
      </c>
      <c r="F342" s="2">
        <f t="shared" si="5"/>
        <v>1</v>
      </c>
    </row>
    <row r="343" spans="1:6" x14ac:dyDescent="0.25">
      <c r="A343" s="35">
        <v>44950</v>
      </c>
      <c r="B343" s="20">
        <v>-483</v>
      </c>
      <c r="C343" s="2">
        <f>VLOOKUP($A343,級距!$A:$K,9,FALSE)</f>
        <v>2</v>
      </c>
      <c r="D343" s="2">
        <f>VLOOKUP($A343,級距!A:K,10,FALSE)</f>
        <v>4</v>
      </c>
      <c r="E343" s="2">
        <f>VLOOKUP($A343,級距!A:K,11,FALSE)</f>
        <v>2</v>
      </c>
      <c r="F343" s="2">
        <f t="shared" si="5"/>
        <v>1</v>
      </c>
    </row>
    <row r="344" spans="1:6" x14ac:dyDescent="0.25">
      <c r="A344" s="35">
        <v>44949</v>
      </c>
      <c r="B344" s="20">
        <v>171</v>
      </c>
      <c r="C344" s="2">
        <f>VLOOKUP($A344,級距!$A:$K,9,FALSE)</f>
        <v>5</v>
      </c>
      <c r="D344" s="2">
        <f>VLOOKUP($A344,級距!A:K,10,FALSE)</f>
        <v>7</v>
      </c>
      <c r="E344" s="2">
        <f>VLOOKUP($A344,級距!A:K,11,FALSE)</f>
        <v>3</v>
      </c>
      <c r="F344" s="2">
        <f t="shared" si="5"/>
        <v>1</v>
      </c>
    </row>
    <row r="345" spans="1:6" x14ac:dyDescent="0.25">
      <c r="A345" s="35">
        <v>44945</v>
      </c>
      <c r="B345" s="20">
        <v>-213</v>
      </c>
      <c r="C345" s="2">
        <f>VLOOKUP($A345,級距!$A:$K,9,FALSE)</f>
        <v>4</v>
      </c>
      <c r="D345" s="2">
        <f>VLOOKUP($A345,級距!A:K,10,FALSE)</f>
        <v>1</v>
      </c>
      <c r="E345" s="2">
        <f>VLOOKUP($A345,級距!A:K,11,FALSE)</f>
        <v>2</v>
      </c>
      <c r="F345" s="2">
        <f t="shared" si="5"/>
        <v>1</v>
      </c>
    </row>
    <row r="346" spans="1:6" x14ac:dyDescent="0.25">
      <c r="A346" s="35">
        <v>44944</v>
      </c>
      <c r="B346" s="20">
        <v>520</v>
      </c>
      <c r="C346" s="2">
        <f>VLOOKUP($A346,級距!$A:$K,9,FALSE)</f>
        <v>5</v>
      </c>
      <c r="D346" s="2">
        <f>VLOOKUP($A346,級距!A:K,10,FALSE)</f>
        <v>7</v>
      </c>
      <c r="E346" s="2">
        <f>VLOOKUP($A346,級距!A:K,11,FALSE)</f>
        <v>3</v>
      </c>
      <c r="F346" s="2">
        <f t="shared" si="5"/>
        <v>1</v>
      </c>
    </row>
    <row r="347" spans="1:6" x14ac:dyDescent="0.25">
      <c r="A347" s="35">
        <v>44943</v>
      </c>
      <c r="B347" s="20">
        <v>132</v>
      </c>
      <c r="C347" s="2">
        <f>VLOOKUP($A347,級距!$A:$K,9,FALSE)</f>
        <v>8</v>
      </c>
      <c r="D347" s="2">
        <f>VLOOKUP($A347,級距!A:K,10,FALSE)</f>
        <v>5</v>
      </c>
      <c r="E347" s="2">
        <f>VLOOKUP($A347,級距!A:K,11,FALSE)</f>
        <v>1</v>
      </c>
      <c r="F347" s="2">
        <f t="shared" si="5"/>
        <v>1</v>
      </c>
    </row>
    <row r="348" spans="1:6" x14ac:dyDescent="0.25">
      <c r="A348" s="35">
        <v>44942</v>
      </c>
      <c r="B348" s="20">
        <v>-1002</v>
      </c>
      <c r="C348" s="2">
        <f>VLOOKUP($A348,級距!$A:$K,9,FALSE)</f>
        <v>5</v>
      </c>
      <c r="D348" s="2">
        <f>VLOOKUP($A348,級距!A:K,10,FALSE)</f>
        <v>7</v>
      </c>
      <c r="E348" s="2">
        <f>VLOOKUP($A348,級距!A:K,11,FALSE)</f>
        <v>3</v>
      </c>
      <c r="F348" s="2">
        <f t="shared" si="5"/>
        <v>1</v>
      </c>
    </row>
    <row r="349" spans="1:6" x14ac:dyDescent="0.25">
      <c r="A349" s="35">
        <v>44938</v>
      </c>
      <c r="B349" s="20">
        <v>159</v>
      </c>
      <c r="C349" s="2">
        <f>VLOOKUP($A349,級距!$A:$K,9,FALSE)</f>
        <v>8</v>
      </c>
      <c r="D349" s="2">
        <f>VLOOKUP($A349,級距!A:K,10,FALSE)</f>
        <v>8</v>
      </c>
      <c r="E349" s="2">
        <f>VLOOKUP($A349,級距!A:K,11,FALSE)</f>
        <v>4</v>
      </c>
      <c r="F349" s="2">
        <f t="shared" si="5"/>
        <v>1</v>
      </c>
    </row>
    <row r="350" spans="1:6" x14ac:dyDescent="0.25">
      <c r="A350" s="35">
        <v>44929</v>
      </c>
      <c r="B350" s="20">
        <v>64</v>
      </c>
      <c r="C350" s="2">
        <f>VLOOKUP($A350,級距!$A:$K,9,FALSE)</f>
        <v>4</v>
      </c>
      <c r="D350" s="2">
        <f>VLOOKUP($A350,級距!A:K,10,FALSE)</f>
        <v>7</v>
      </c>
      <c r="E350" s="2">
        <f>VLOOKUP($A350,級距!A:K,11,FALSE)</f>
        <v>3</v>
      </c>
      <c r="F350" s="2">
        <f t="shared" si="5"/>
        <v>1</v>
      </c>
    </row>
    <row r="351" spans="1:6" x14ac:dyDescent="0.25">
      <c r="A351" s="35">
        <v>44925</v>
      </c>
      <c r="B351" s="20">
        <v>-1002</v>
      </c>
      <c r="C351" s="2">
        <f>VLOOKUP($A351,級距!$A:$K,9,FALSE)</f>
        <v>2</v>
      </c>
      <c r="D351" s="2">
        <f>VLOOKUP($A351,級距!A:K,10,FALSE)</f>
        <v>1</v>
      </c>
      <c r="E351" s="2">
        <f>VLOOKUP($A351,級距!A:K,11,FALSE)</f>
        <v>2</v>
      </c>
      <c r="F351" s="2">
        <f t="shared" si="5"/>
        <v>1</v>
      </c>
    </row>
    <row r="352" spans="1:6" x14ac:dyDescent="0.25">
      <c r="A352" s="35">
        <v>44916</v>
      </c>
      <c r="B352" s="20">
        <v>-1002</v>
      </c>
      <c r="C352" s="2">
        <f>VLOOKUP($A352,級距!$A:$K,9,FALSE)</f>
        <v>6</v>
      </c>
      <c r="D352" s="2">
        <f>VLOOKUP($A352,級距!A:K,10,FALSE)</f>
        <v>4</v>
      </c>
      <c r="E352" s="2">
        <f>VLOOKUP($A352,級距!A:K,11,FALSE)</f>
        <v>1</v>
      </c>
      <c r="F352" s="2">
        <f t="shared" si="5"/>
        <v>1</v>
      </c>
    </row>
    <row r="353" spans="1:6" x14ac:dyDescent="0.25">
      <c r="A353" s="35">
        <v>44915</v>
      </c>
      <c r="B353" s="20">
        <v>939</v>
      </c>
      <c r="C353" s="2">
        <f>VLOOKUP($A353,級距!$A:$K,9,FALSE)</f>
        <v>9</v>
      </c>
      <c r="D353" s="2">
        <f>VLOOKUP($A353,級距!A:K,10,FALSE)</f>
        <v>9</v>
      </c>
      <c r="E353" s="2">
        <f>VLOOKUP($A353,級距!A:K,11,FALSE)</f>
        <v>4</v>
      </c>
      <c r="F353" s="2">
        <f t="shared" si="5"/>
        <v>1</v>
      </c>
    </row>
    <row r="354" spans="1:6" x14ac:dyDescent="0.25">
      <c r="A354" s="35">
        <v>44914</v>
      </c>
      <c r="B354" s="20">
        <v>480</v>
      </c>
      <c r="C354" s="2">
        <f>VLOOKUP($A354,級距!$A:$K,9,FALSE)</f>
        <v>5</v>
      </c>
      <c r="D354" s="2">
        <f>VLOOKUP($A354,級距!A:K,10,FALSE)</f>
        <v>5</v>
      </c>
      <c r="E354" s="2">
        <f>VLOOKUP($A354,級距!A:K,11,FALSE)</f>
        <v>2</v>
      </c>
      <c r="F354" s="2">
        <f t="shared" si="5"/>
        <v>1</v>
      </c>
    </row>
    <row r="355" spans="1:6" x14ac:dyDescent="0.25">
      <c r="A355" s="35">
        <v>44909</v>
      </c>
      <c r="B355" s="20">
        <v>-679</v>
      </c>
      <c r="C355" s="2">
        <f>VLOOKUP($A355,級距!$A:$K,9,FALSE)</f>
        <v>1</v>
      </c>
      <c r="D355" s="2">
        <f>VLOOKUP($A355,級距!A:K,10,FALSE)</f>
        <v>1</v>
      </c>
      <c r="E355" s="2">
        <f>VLOOKUP($A355,級距!A:K,11,FALSE)</f>
        <v>2</v>
      </c>
      <c r="F355" s="2">
        <f t="shared" si="5"/>
        <v>1</v>
      </c>
    </row>
    <row r="356" spans="1:6" x14ac:dyDescent="0.25">
      <c r="A356" s="35">
        <v>44904</v>
      </c>
      <c r="B356" s="20">
        <v>-1000</v>
      </c>
      <c r="C356" s="2">
        <f>VLOOKUP($A356,級距!$A:$K,9,FALSE)</f>
        <v>5</v>
      </c>
      <c r="D356" s="2">
        <f>VLOOKUP($A356,級距!A:K,10,FALSE)</f>
        <v>10</v>
      </c>
      <c r="E356" s="2">
        <f>VLOOKUP($A356,級距!A:K,11,FALSE)</f>
        <v>3</v>
      </c>
      <c r="F356" s="2">
        <f t="shared" si="5"/>
        <v>1</v>
      </c>
    </row>
    <row r="357" spans="1:6" x14ac:dyDescent="0.25">
      <c r="A357" s="35">
        <v>44903</v>
      </c>
      <c r="B357" s="20">
        <v>0</v>
      </c>
      <c r="C357" s="2">
        <f>VLOOKUP($A357,級距!$A:$K,9,FALSE)</f>
        <v>4</v>
      </c>
      <c r="D357" s="2">
        <f>VLOOKUP($A357,級距!A:K,10,FALSE)</f>
        <v>1</v>
      </c>
      <c r="E357" s="2">
        <f>VLOOKUP($A357,級距!A:K,11,FALSE)</f>
        <v>2</v>
      </c>
      <c r="F357" s="2">
        <f t="shared" si="5"/>
        <v>0</v>
      </c>
    </row>
    <row r="358" spans="1:6" x14ac:dyDescent="0.25">
      <c r="A358" s="35">
        <v>44902</v>
      </c>
      <c r="B358" s="20">
        <v>-240</v>
      </c>
      <c r="C358" s="2">
        <f>VLOOKUP($A358,級距!$A:$K,9,FALSE)</f>
        <v>5</v>
      </c>
      <c r="D358" s="2">
        <f>VLOOKUP($A358,級距!A:K,10,FALSE)</f>
        <v>8</v>
      </c>
      <c r="E358" s="2">
        <f>VLOOKUP($A358,級距!A:K,11,FALSE)</f>
        <v>3</v>
      </c>
      <c r="F358" s="2">
        <f t="shared" si="5"/>
        <v>1</v>
      </c>
    </row>
    <row r="359" spans="1:6" x14ac:dyDescent="0.25">
      <c r="A359" s="35">
        <v>44900</v>
      </c>
      <c r="B359" s="20">
        <v>346</v>
      </c>
      <c r="C359" s="2">
        <f>VLOOKUP($A359,級距!$A:$K,9,FALSE)</f>
        <v>5</v>
      </c>
      <c r="D359" s="2">
        <f>VLOOKUP($A359,級距!A:K,10,FALSE)</f>
        <v>6</v>
      </c>
      <c r="E359" s="2">
        <f>VLOOKUP($A359,級距!A:K,11,FALSE)</f>
        <v>2</v>
      </c>
      <c r="F359" s="2">
        <f t="shared" si="5"/>
        <v>1</v>
      </c>
    </row>
    <row r="360" spans="1:6" x14ac:dyDescent="0.25">
      <c r="A360" s="35">
        <v>44896</v>
      </c>
      <c r="B360" s="20">
        <v>-285</v>
      </c>
      <c r="C360" s="2">
        <f>VLOOKUP($A360,級距!$A:$K,9,FALSE)</f>
        <v>2</v>
      </c>
      <c r="D360" s="2">
        <f>VLOOKUP($A360,級距!A:K,10,FALSE)</f>
        <v>1</v>
      </c>
      <c r="E360" s="2">
        <f>VLOOKUP($A360,級距!A:K,11,FALSE)</f>
        <v>2</v>
      </c>
      <c r="F360" s="2">
        <f t="shared" si="5"/>
        <v>1</v>
      </c>
    </row>
    <row r="361" spans="1:6" x14ac:dyDescent="0.25">
      <c r="A361" s="35">
        <v>44895</v>
      </c>
      <c r="B361" s="20">
        <v>669</v>
      </c>
      <c r="C361" s="2">
        <f>VLOOKUP($A361,級距!$A:$K,9,FALSE)</f>
        <v>1</v>
      </c>
      <c r="D361" s="2">
        <f>VLOOKUP($A361,級距!A:K,10,FALSE)</f>
        <v>4</v>
      </c>
      <c r="E361" s="2">
        <f>VLOOKUP($A361,級距!A:K,11,FALSE)</f>
        <v>2</v>
      </c>
      <c r="F361" s="2">
        <f t="shared" si="5"/>
        <v>1</v>
      </c>
    </row>
    <row r="362" spans="1:6" x14ac:dyDescent="0.25">
      <c r="A362" s="35">
        <v>44894</v>
      </c>
      <c r="B362" s="20">
        <v>-636</v>
      </c>
      <c r="C362" s="2">
        <f>VLOOKUP($A362,級距!$A:$K,9,FALSE)</f>
        <v>5</v>
      </c>
      <c r="D362" s="2">
        <f>VLOOKUP($A362,級距!A:K,10,FALSE)</f>
        <v>10</v>
      </c>
      <c r="E362" s="2">
        <f>VLOOKUP($A362,級距!A:K,11,FALSE)</f>
        <v>3</v>
      </c>
      <c r="F362" s="2">
        <f t="shared" si="5"/>
        <v>1</v>
      </c>
    </row>
    <row r="363" spans="1:6" x14ac:dyDescent="0.25">
      <c r="A363" s="35">
        <v>44889</v>
      </c>
      <c r="B363" s="20">
        <v>622</v>
      </c>
      <c r="C363" s="2">
        <f>VLOOKUP($A363,級距!$A:$K,9,FALSE)</f>
        <v>5</v>
      </c>
      <c r="D363" s="2">
        <f>VLOOKUP($A363,級距!A:K,10,FALSE)</f>
        <v>8</v>
      </c>
      <c r="E363" s="2">
        <f>VLOOKUP($A363,級距!A:K,11,FALSE)</f>
        <v>3</v>
      </c>
      <c r="F363" s="2">
        <f t="shared" si="5"/>
        <v>1</v>
      </c>
    </row>
    <row r="364" spans="1:6" x14ac:dyDescent="0.25">
      <c r="A364" s="35">
        <v>44887</v>
      </c>
      <c r="B364" s="20">
        <v>288</v>
      </c>
      <c r="C364" s="2">
        <f>VLOOKUP($A364,級距!$A:$K,9,FALSE)</f>
        <v>3</v>
      </c>
      <c r="D364" s="2">
        <f>VLOOKUP($A364,級距!A:K,10,FALSE)</f>
        <v>4</v>
      </c>
      <c r="E364" s="2">
        <f>VLOOKUP($A364,級距!A:K,11,FALSE)</f>
        <v>2</v>
      </c>
      <c r="F364" s="2">
        <f t="shared" si="5"/>
        <v>1</v>
      </c>
    </row>
    <row r="365" spans="1:6" x14ac:dyDescent="0.25">
      <c r="A365" s="35">
        <v>44886</v>
      </c>
      <c r="B365" s="20">
        <v>-124</v>
      </c>
      <c r="C365" s="2">
        <f>VLOOKUP($A365,級距!$A:$K,9,FALSE)</f>
        <v>5</v>
      </c>
      <c r="D365" s="2">
        <f>VLOOKUP($A365,級距!A:K,10,FALSE)</f>
        <v>8</v>
      </c>
      <c r="E365" s="2">
        <f>VLOOKUP($A365,級距!A:K,11,FALSE)</f>
        <v>3</v>
      </c>
      <c r="F365" s="2">
        <f t="shared" si="5"/>
        <v>1</v>
      </c>
    </row>
    <row r="366" spans="1:6" x14ac:dyDescent="0.25">
      <c r="A366" s="35">
        <v>44881</v>
      </c>
      <c r="B366" s="20">
        <v>-300</v>
      </c>
      <c r="C366" s="2">
        <f>VLOOKUP($A366,級距!$A:$K,9,FALSE)</f>
        <v>2</v>
      </c>
      <c r="D366" s="2">
        <f>VLOOKUP($A366,級距!A:K,10,FALSE)</f>
        <v>1</v>
      </c>
      <c r="E366" s="2">
        <f>VLOOKUP($A366,級距!A:K,11,FALSE)</f>
        <v>2</v>
      </c>
      <c r="F366" s="2">
        <f t="shared" si="5"/>
        <v>1</v>
      </c>
    </row>
    <row r="367" spans="1:6" x14ac:dyDescent="0.25">
      <c r="A367" s="35">
        <v>44879</v>
      </c>
      <c r="B367" s="20">
        <v>-420</v>
      </c>
      <c r="C367" s="2">
        <f>VLOOKUP($A367,級距!$A:$K,9,FALSE)</f>
        <v>2</v>
      </c>
      <c r="D367" s="2">
        <f>VLOOKUP($A367,級距!A:K,10,FALSE)</f>
        <v>6</v>
      </c>
      <c r="E367" s="2">
        <f>VLOOKUP($A367,級距!A:K,11,FALSE)</f>
        <v>2</v>
      </c>
      <c r="F367" s="2">
        <f t="shared" si="5"/>
        <v>1</v>
      </c>
    </row>
    <row r="368" spans="1:6" x14ac:dyDescent="0.25">
      <c r="A368" s="35">
        <v>44876</v>
      </c>
      <c r="B368" s="20">
        <v>630</v>
      </c>
      <c r="C368" s="2">
        <f>VLOOKUP($A368,級距!$A:$K,9,FALSE)</f>
        <v>3</v>
      </c>
      <c r="D368" s="2">
        <f>VLOOKUP($A368,級距!A:K,10,FALSE)</f>
        <v>6</v>
      </c>
      <c r="E368" s="2">
        <f>VLOOKUP($A368,級距!A:K,11,FALSE)</f>
        <v>2</v>
      </c>
      <c r="F368" s="2">
        <f t="shared" si="5"/>
        <v>1</v>
      </c>
    </row>
    <row r="369" spans="1:6" x14ac:dyDescent="0.25">
      <c r="A369" s="35">
        <v>44875</v>
      </c>
      <c r="B369" s="20">
        <v>-112</v>
      </c>
      <c r="C369" s="2">
        <f>VLOOKUP($A369,級距!$A:$K,9,FALSE)</f>
        <v>3</v>
      </c>
      <c r="D369" s="2">
        <f>VLOOKUP($A369,級距!A:K,10,FALSE)</f>
        <v>7</v>
      </c>
      <c r="E369" s="2">
        <f>VLOOKUP($A369,級距!A:K,11,FALSE)</f>
        <v>3</v>
      </c>
      <c r="F369" s="2">
        <f t="shared" si="5"/>
        <v>1</v>
      </c>
    </row>
    <row r="370" spans="1:6" x14ac:dyDescent="0.25">
      <c r="A370" s="35">
        <v>44874</v>
      </c>
      <c r="B370" s="20">
        <v>-813</v>
      </c>
      <c r="C370" s="2">
        <f>VLOOKUP($A370,級距!$A:$K,9,FALSE)</f>
        <v>5</v>
      </c>
      <c r="D370" s="2">
        <f>VLOOKUP($A370,級距!A:K,10,FALSE)</f>
        <v>10</v>
      </c>
      <c r="E370" s="2">
        <f>VLOOKUP($A370,級距!A:K,11,FALSE)</f>
        <v>3</v>
      </c>
      <c r="F370" s="2">
        <f t="shared" si="5"/>
        <v>1</v>
      </c>
    </row>
    <row r="371" spans="1:6" x14ac:dyDescent="0.25">
      <c r="A371" s="35">
        <v>44866</v>
      </c>
      <c r="B371" s="20">
        <v>126</v>
      </c>
      <c r="C371" s="2">
        <f>VLOOKUP($A371,級距!$A:$K,9,FALSE)</f>
        <v>4</v>
      </c>
      <c r="D371" s="2">
        <f>VLOOKUP($A371,級距!A:K,10,FALSE)</f>
        <v>9</v>
      </c>
      <c r="E371" s="2">
        <f>VLOOKUP($A371,級距!A:K,11,FALSE)</f>
        <v>3</v>
      </c>
      <c r="F371" s="2">
        <f t="shared" si="5"/>
        <v>1</v>
      </c>
    </row>
    <row r="372" spans="1:6" x14ac:dyDescent="0.25">
      <c r="A372" s="35">
        <v>44865</v>
      </c>
      <c r="B372" s="20">
        <v>430</v>
      </c>
      <c r="C372" s="2">
        <f>VLOOKUP($A372,級距!$A:$K,9,FALSE)</f>
        <v>2</v>
      </c>
      <c r="D372" s="2">
        <f>VLOOKUP($A372,級距!A:K,10,FALSE)</f>
        <v>7</v>
      </c>
      <c r="E372" s="2">
        <f>VLOOKUP($A372,級距!A:K,11,FALSE)</f>
        <v>3</v>
      </c>
      <c r="F372" s="2">
        <f t="shared" si="5"/>
        <v>1</v>
      </c>
    </row>
    <row r="373" spans="1:6" x14ac:dyDescent="0.25">
      <c r="A373" s="35">
        <v>44862</v>
      </c>
      <c r="B373" s="20">
        <v>-99</v>
      </c>
      <c r="C373" s="2">
        <f>VLOOKUP($A373,級距!$A:$K,9,FALSE)</f>
        <v>3</v>
      </c>
      <c r="D373" s="2">
        <f>VLOOKUP($A373,級距!A:K,10,FALSE)</f>
        <v>5</v>
      </c>
      <c r="E373" s="2">
        <f>VLOOKUP($A373,級距!A:K,11,FALSE)</f>
        <v>2</v>
      </c>
      <c r="F373" s="2">
        <f t="shared" si="5"/>
        <v>1</v>
      </c>
    </row>
    <row r="374" spans="1:6" x14ac:dyDescent="0.25">
      <c r="A374" s="35">
        <v>44861</v>
      </c>
      <c r="B374" s="20">
        <v>0</v>
      </c>
      <c r="C374" s="2">
        <f>VLOOKUP($A374,級距!$A:$K,9,FALSE)</f>
        <v>3</v>
      </c>
      <c r="D374" s="2">
        <f>VLOOKUP($A374,級距!A:K,10,FALSE)</f>
        <v>6</v>
      </c>
      <c r="E374" s="2">
        <f>VLOOKUP($A374,級距!A:K,11,FALSE)</f>
        <v>2</v>
      </c>
      <c r="F374" s="2">
        <f t="shared" si="5"/>
        <v>0</v>
      </c>
    </row>
    <row r="375" spans="1:6" x14ac:dyDescent="0.25">
      <c r="A375" s="35">
        <v>44859</v>
      </c>
      <c r="B375" s="20">
        <v>-645</v>
      </c>
      <c r="C375" s="2">
        <f>VLOOKUP($A375,級距!$A:$K,9,FALSE)</f>
        <v>5</v>
      </c>
      <c r="D375" s="2">
        <f>VLOOKUP($A375,級距!A:K,10,FALSE)</f>
        <v>9</v>
      </c>
      <c r="E375" s="2">
        <f>VLOOKUP($A375,級距!A:K,11,FALSE)</f>
        <v>3</v>
      </c>
      <c r="F375" s="2">
        <f t="shared" si="5"/>
        <v>1</v>
      </c>
    </row>
    <row r="376" spans="1:6" x14ac:dyDescent="0.25">
      <c r="A376" s="35">
        <v>44855</v>
      </c>
      <c r="B376" s="20">
        <v>-1000</v>
      </c>
      <c r="C376" s="2">
        <f>VLOOKUP($A376,級距!$A:$K,9,FALSE)</f>
        <v>1</v>
      </c>
      <c r="D376" s="2">
        <f>VLOOKUP($A376,級距!A:K,10,FALSE)</f>
        <v>4</v>
      </c>
      <c r="E376" s="2">
        <f>VLOOKUP($A376,級距!A:K,11,FALSE)</f>
        <v>2</v>
      </c>
      <c r="F376" s="2">
        <f t="shared" si="5"/>
        <v>1</v>
      </c>
    </row>
    <row r="377" spans="1:6" x14ac:dyDescent="0.25">
      <c r="A377" s="35">
        <v>44854</v>
      </c>
      <c r="B377" s="20">
        <v>472</v>
      </c>
      <c r="C377" s="2">
        <f>VLOOKUP($A377,級距!$A:$K,9,FALSE)</f>
        <v>5</v>
      </c>
      <c r="D377" s="2">
        <f>VLOOKUP($A377,級距!A:K,10,FALSE)</f>
        <v>6</v>
      </c>
      <c r="E377" s="2">
        <f>VLOOKUP($A377,級距!A:K,11,FALSE)</f>
        <v>2</v>
      </c>
      <c r="F377" s="2">
        <f t="shared" si="5"/>
        <v>1</v>
      </c>
    </row>
    <row r="378" spans="1:6" x14ac:dyDescent="0.25">
      <c r="A378" s="35">
        <v>44853</v>
      </c>
      <c r="B378" s="20">
        <v>-336</v>
      </c>
      <c r="C378" s="2">
        <f>VLOOKUP($A378,級距!$A:$K,9,FALSE)</f>
        <v>2</v>
      </c>
      <c r="D378" s="2">
        <f>VLOOKUP($A378,級距!A:K,10,FALSE)</f>
        <v>2</v>
      </c>
      <c r="E378" s="2">
        <f>VLOOKUP($A378,級距!A:K,11,FALSE)</f>
        <v>2</v>
      </c>
      <c r="F378" s="2">
        <f t="shared" si="5"/>
        <v>1</v>
      </c>
    </row>
    <row r="379" spans="1:6" x14ac:dyDescent="0.25">
      <c r="A379" s="35">
        <v>44851</v>
      </c>
      <c r="B379" s="20">
        <v>498</v>
      </c>
      <c r="C379" s="2">
        <f>VLOOKUP($A379,級距!$A:$K,9,FALSE)</f>
        <v>10</v>
      </c>
      <c r="D379" s="2">
        <f>VLOOKUP($A379,級距!A:K,10,FALSE)</f>
        <v>7</v>
      </c>
      <c r="E379" s="2">
        <f>VLOOKUP($A379,級距!A:K,11,FALSE)</f>
        <v>4</v>
      </c>
      <c r="F379" s="2">
        <f t="shared" si="5"/>
        <v>1</v>
      </c>
    </row>
    <row r="380" spans="1:6" x14ac:dyDescent="0.25">
      <c r="A380" s="35">
        <v>44848</v>
      </c>
      <c r="B380" s="20">
        <v>-627</v>
      </c>
      <c r="C380" s="2">
        <f>VLOOKUP($A380,級距!$A:$K,9,FALSE)</f>
        <v>2</v>
      </c>
      <c r="D380" s="2">
        <f>VLOOKUP($A380,級距!A:K,10,FALSE)</f>
        <v>4</v>
      </c>
      <c r="E380" s="2">
        <f>VLOOKUP($A380,級距!A:K,11,FALSE)</f>
        <v>2</v>
      </c>
      <c r="F380" s="2">
        <f t="shared" si="5"/>
        <v>1</v>
      </c>
    </row>
    <row r="381" spans="1:6" x14ac:dyDescent="0.25">
      <c r="A381" s="35">
        <v>44844</v>
      </c>
      <c r="B381" s="20">
        <v>667</v>
      </c>
      <c r="C381" s="2">
        <f>VLOOKUP($A381,級距!$A:$K,9,FALSE)</f>
        <v>4</v>
      </c>
      <c r="D381" s="2">
        <f>VLOOKUP($A381,級距!A:K,10,FALSE)</f>
        <v>1</v>
      </c>
      <c r="E381" s="2">
        <f>VLOOKUP($A381,級距!A:K,11,FALSE)</f>
        <v>2</v>
      </c>
      <c r="F381" s="2">
        <f t="shared" si="5"/>
        <v>1</v>
      </c>
    </row>
    <row r="382" spans="1:6" x14ac:dyDescent="0.25">
      <c r="A382" s="35">
        <v>44841</v>
      </c>
      <c r="B382" s="20">
        <v>-45</v>
      </c>
      <c r="C382" s="2">
        <f>VLOOKUP($A382,級距!$A:$K,9,FALSE)</f>
        <v>5</v>
      </c>
      <c r="D382" s="2">
        <f>VLOOKUP($A382,級距!A:K,10,FALSE)</f>
        <v>3</v>
      </c>
      <c r="E382" s="2">
        <f>VLOOKUP($A382,級距!A:K,11,FALSE)</f>
        <v>2</v>
      </c>
      <c r="F382" s="2">
        <f t="shared" si="5"/>
        <v>1</v>
      </c>
    </row>
    <row r="383" spans="1:6" x14ac:dyDescent="0.25">
      <c r="A383" s="35">
        <v>44840</v>
      </c>
      <c r="B383" s="20">
        <v>-573</v>
      </c>
      <c r="C383" s="2">
        <f>VLOOKUP($A383,級距!$A:$K,9,FALSE)</f>
        <v>4</v>
      </c>
      <c r="D383" s="2">
        <f>VLOOKUP($A383,級距!A:K,10,FALSE)</f>
        <v>1</v>
      </c>
      <c r="E383" s="2">
        <f>VLOOKUP($A383,級距!A:K,11,FALSE)</f>
        <v>2</v>
      </c>
      <c r="F383" s="2">
        <f t="shared" si="5"/>
        <v>1</v>
      </c>
    </row>
    <row r="384" spans="1:6" x14ac:dyDescent="0.25">
      <c r="A384" s="35">
        <v>44818</v>
      </c>
      <c r="B384" s="20">
        <v>854</v>
      </c>
      <c r="C384" s="2">
        <f>VLOOKUP($A384,級距!$A:$K,9,FALSE)</f>
        <v>8</v>
      </c>
      <c r="D384" s="2">
        <f>VLOOKUP($A384,級距!A:K,10,FALSE)</f>
        <v>9</v>
      </c>
      <c r="E384" s="2">
        <f>VLOOKUP($A384,級距!A:K,11,FALSE)</f>
        <v>4</v>
      </c>
      <c r="F384" s="2">
        <f t="shared" si="5"/>
        <v>1</v>
      </c>
    </row>
    <row r="385" spans="1:6" x14ac:dyDescent="0.25">
      <c r="A385" s="35">
        <v>44817</v>
      </c>
      <c r="B385" s="20">
        <v>132</v>
      </c>
      <c r="C385" s="2">
        <f>VLOOKUP($A385,級距!$A:$K,9,FALSE)</f>
        <v>1</v>
      </c>
      <c r="D385" s="2">
        <f>VLOOKUP($A385,級距!A:K,10,FALSE)</f>
        <v>7</v>
      </c>
      <c r="E385" s="2">
        <f>VLOOKUP($A385,級距!A:K,11,FALSE)</f>
        <v>3</v>
      </c>
      <c r="F385" s="2">
        <f t="shared" si="5"/>
        <v>1</v>
      </c>
    </row>
    <row r="386" spans="1:6" x14ac:dyDescent="0.25">
      <c r="A386" s="35">
        <v>44816</v>
      </c>
      <c r="B386" s="20">
        <v>-280</v>
      </c>
      <c r="C386" s="2">
        <f>VLOOKUP($A386,級距!$A:$K,9,FALSE)</f>
        <v>5</v>
      </c>
      <c r="D386" s="2">
        <f>VLOOKUP($A386,級距!A:K,10,FALSE)</f>
        <v>8</v>
      </c>
      <c r="E386" s="2">
        <f>VLOOKUP($A386,級距!A:K,11,FALSE)</f>
        <v>3</v>
      </c>
      <c r="F386" s="2">
        <f t="shared" si="5"/>
        <v>1</v>
      </c>
    </row>
    <row r="387" spans="1:6" x14ac:dyDescent="0.25">
      <c r="A387" s="35">
        <v>44813</v>
      </c>
      <c r="B387" s="20">
        <v>-363</v>
      </c>
      <c r="C387" s="2">
        <f>VLOOKUP($A387,級距!$A:$K,9,FALSE)</f>
        <v>1</v>
      </c>
      <c r="D387" s="2">
        <f>VLOOKUP($A387,級距!A:K,10,FALSE)</f>
        <v>3</v>
      </c>
      <c r="E387" s="2">
        <f>VLOOKUP($A387,級距!A:K,11,FALSE)</f>
        <v>2</v>
      </c>
      <c r="F387" s="2">
        <f t="shared" ref="F387:F450" si="6">IF(B387&lt;&gt;0,1,0)</f>
        <v>1</v>
      </c>
    </row>
    <row r="388" spans="1:6" x14ac:dyDescent="0.25">
      <c r="A388" s="35">
        <v>44811</v>
      </c>
      <c r="B388" s="20">
        <v>351</v>
      </c>
      <c r="C388" s="2">
        <f>VLOOKUP($A388,級距!$A:$K,9,FALSE)</f>
        <v>3</v>
      </c>
      <c r="D388" s="2">
        <f>VLOOKUP($A388,級距!A:K,10,FALSE)</f>
        <v>4</v>
      </c>
      <c r="E388" s="2">
        <f>VLOOKUP($A388,級距!A:K,11,FALSE)</f>
        <v>2</v>
      </c>
      <c r="F388" s="2">
        <f t="shared" si="6"/>
        <v>1</v>
      </c>
    </row>
    <row r="389" spans="1:6" x14ac:dyDescent="0.25">
      <c r="A389" s="35">
        <v>44810</v>
      </c>
      <c r="B389" s="20">
        <v>62</v>
      </c>
      <c r="C389" s="2">
        <f>VLOOKUP($A389,級距!$A:$K,9,FALSE)</f>
        <v>9</v>
      </c>
      <c r="D389" s="2">
        <f>VLOOKUP($A389,級距!A:K,10,FALSE)</f>
        <v>4</v>
      </c>
      <c r="E389" s="2">
        <f>VLOOKUP($A389,級距!A:K,11,FALSE)</f>
        <v>1</v>
      </c>
      <c r="F389" s="2">
        <f t="shared" si="6"/>
        <v>1</v>
      </c>
    </row>
    <row r="390" spans="1:6" x14ac:dyDescent="0.25">
      <c r="A390" s="35">
        <v>44803</v>
      </c>
      <c r="B390" s="20">
        <v>814</v>
      </c>
      <c r="C390" s="2">
        <f>VLOOKUP($A390,級距!$A:$K,9,FALSE)</f>
        <v>7</v>
      </c>
      <c r="D390" s="2">
        <f>VLOOKUP($A390,級距!A:K,10,FALSE)</f>
        <v>10</v>
      </c>
      <c r="E390" s="2">
        <f>VLOOKUP($A390,級距!A:K,11,FALSE)</f>
        <v>4</v>
      </c>
      <c r="F390" s="2">
        <f t="shared" si="6"/>
        <v>1</v>
      </c>
    </row>
    <row r="391" spans="1:6" x14ac:dyDescent="0.25">
      <c r="A391" s="35">
        <v>44802</v>
      </c>
      <c r="B391" s="20">
        <v>40</v>
      </c>
      <c r="C391" s="2">
        <f>VLOOKUP($A391,級距!$A:$K,9,FALSE)</f>
        <v>7</v>
      </c>
      <c r="D391" s="2">
        <f>VLOOKUP($A391,級距!A:K,10,FALSE)</f>
        <v>3</v>
      </c>
      <c r="E391" s="2">
        <f>VLOOKUP($A391,級距!A:K,11,FALSE)</f>
        <v>1</v>
      </c>
      <c r="F391" s="2">
        <f t="shared" si="6"/>
        <v>1</v>
      </c>
    </row>
    <row r="392" spans="1:6" x14ac:dyDescent="0.25">
      <c r="A392" s="35">
        <v>44799</v>
      </c>
      <c r="B392" s="20">
        <v>-276</v>
      </c>
      <c r="C392" s="2">
        <f>VLOOKUP($A392,級距!$A:$K,9,FALSE)</f>
        <v>5</v>
      </c>
      <c r="D392" s="2">
        <f>VLOOKUP($A392,級距!A:K,10,FALSE)</f>
        <v>1</v>
      </c>
      <c r="E392" s="2">
        <f>VLOOKUP($A392,級距!A:K,11,FALSE)</f>
        <v>2</v>
      </c>
      <c r="F392" s="2">
        <f t="shared" si="6"/>
        <v>1</v>
      </c>
    </row>
    <row r="393" spans="1:6" x14ac:dyDescent="0.25">
      <c r="A393" s="35">
        <v>44798</v>
      </c>
      <c r="B393" s="20">
        <v>-1002</v>
      </c>
      <c r="C393" s="2">
        <f>VLOOKUP($A393,級距!$A:$K,9,FALSE)</f>
        <v>2</v>
      </c>
      <c r="D393" s="2">
        <f>VLOOKUP($A393,級距!A:K,10,FALSE)</f>
        <v>4</v>
      </c>
      <c r="E393" s="2">
        <f>VLOOKUP($A393,級距!A:K,11,FALSE)</f>
        <v>2</v>
      </c>
      <c r="F393" s="2">
        <f t="shared" si="6"/>
        <v>1</v>
      </c>
    </row>
    <row r="394" spans="1:6" x14ac:dyDescent="0.25">
      <c r="A394" s="35">
        <v>44790</v>
      </c>
      <c r="B394" s="20">
        <v>310</v>
      </c>
      <c r="C394" s="2">
        <f>VLOOKUP($A394,級距!$A:$K,9,FALSE)</f>
        <v>3</v>
      </c>
      <c r="D394" s="2">
        <f>VLOOKUP($A394,級距!A:K,10,FALSE)</f>
        <v>7</v>
      </c>
      <c r="E394" s="2">
        <f>VLOOKUP($A394,級距!A:K,11,FALSE)</f>
        <v>3</v>
      </c>
      <c r="F394" s="2">
        <f t="shared" si="6"/>
        <v>1</v>
      </c>
    </row>
    <row r="395" spans="1:6" x14ac:dyDescent="0.25">
      <c r="A395" s="35">
        <v>44789</v>
      </c>
      <c r="B395" s="20">
        <v>112</v>
      </c>
      <c r="C395" s="2">
        <f>VLOOKUP($A395,級距!$A:$K,9,FALSE)</f>
        <v>3</v>
      </c>
      <c r="D395" s="2">
        <f>VLOOKUP($A395,級距!A:K,10,FALSE)</f>
        <v>7</v>
      </c>
      <c r="E395" s="2">
        <f>VLOOKUP($A395,級距!A:K,11,FALSE)</f>
        <v>3</v>
      </c>
      <c r="F395" s="2">
        <f t="shared" si="6"/>
        <v>1</v>
      </c>
    </row>
    <row r="396" spans="1:6" x14ac:dyDescent="0.25">
      <c r="A396" s="35">
        <v>44784</v>
      </c>
      <c r="B396" s="20">
        <v>-288</v>
      </c>
      <c r="C396" s="2">
        <f>VLOOKUP($A396,級距!$A:$K,9,FALSE)</f>
        <v>1</v>
      </c>
      <c r="D396" s="2">
        <f>VLOOKUP($A396,級距!A:K,10,FALSE)</f>
        <v>6</v>
      </c>
      <c r="E396" s="2">
        <f>VLOOKUP($A396,級距!A:K,11,FALSE)</f>
        <v>2</v>
      </c>
      <c r="F396" s="2">
        <f t="shared" si="6"/>
        <v>1</v>
      </c>
    </row>
    <row r="397" spans="1:6" x14ac:dyDescent="0.25">
      <c r="A397" s="35">
        <v>44781</v>
      </c>
      <c r="B397" s="20">
        <v>356</v>
      </c>
      <c r="C397" s="2">
        <f>VLOOKUP($A397,級距!$A:$K,9,FALSE)</f>
        <v>7</v>
      </c>
      <c r="D397" s="2">
        <f>VLOOKUP($A397,級距!A:K,10,FALSE)</f>
        <v>5</v>
      </c>
      <c r="E397" s="2">
        <f>VLOOKUP($A397,級距!A:K,11,FALSE)</f>
        <v>1</v>
      </c>
      <c r="F397" s="2">
        <f t="shared" si="6"/>
        <v>1</v>
      </c>
    </row>
    <row r="398" spans="1:6" x14ac:dyDescent="0.25">
      <c r="A398" s="35">
        <v>44777</v>
      </c>
      <c r="B398" s="20">
        <v>-1002</v>
      </c>
      <c r="C398" s="2">
        <f>VLOOKUP($A398,級距!$A:$K,9,FALSE)</f>
        <v>3</v>
      </c>
      <c r="D398" s="2">
        <f>VLOOKUP($A398,級距!A:K,10,FALSE)</f>
        <v>6</v>
      </c>
      <c r="E398" s="2">
        <f>VLOOKUP($A398,級距!A:K,11,FALSE)</f>
        <v>2</v>
      </c>
      <c r="F398" s="2">
        <f t="shared" si="6"/>
        <v>1</v>
      </c>
    </row>
    <row r="399" spans="1:6" x14ac:dyDescent="0.25">
      <c r="A399" s="35">
        <v>44774</v>
      </c>
      <c r="B399" s="20">
        <v>448</v>
      </c>
      <c r="C399" s="2">
        <f>VLOOKUP($A399,級距!$A:$K,9,FALSE)</f>
        <v>6</v>
      </c>
      <c r="D399" s="2">
        <f>VLOOKUP($A399,級距!A:K,10,FALSE)</f>
        <v>5</v>
      </c>
      <c r="E399" s="2">
        <f>VLOOKUP($A399,級距!A:K,11,FALSE)</f>
        <v>1</v>
      </c>
      <c r="F399" s="2">
        <f t="shared" si="6"/>
        <v>1</v>
      </c>
    </row>
    <row r="400" spans="1:6" x14ac:dyDescent="0.25">
      <c r="A400" s="35">
        <v>44770</v>
      </c>
      <c r="B400" s="20">
        <v>845</v>
      </c>
      <c r="C400" s="2">
        <f>VLOOKUP($A400,級距!$A:$K,9,FALSE)</f>
        <v>8</v>
      </c>
      <c r="D400" s="2">
        <f>VLOOKUP($A400,級距!A:K,10,FALSE)</f>
        <v>9</v>
      </c>
      <c r="E400" s="2">
        <f>VLOOKUP($A400,級距!A:K,11,FALSE)</f>
        <v>4</v>
      </c>
      <c r="F400" s="2">
        <f t="shared" si="6"/>
        <v>1</v>
      </c>
    </row>
    <row r="401" spans="1:6" x14ac:dyDescent="0.25">
      <c r="A401" s="35">
        <v>44769</v>
      </c>
      <c r="B401" s="20">
        <v>613</v>
      </c>
      <c r="C401" s="2">
        <f>VLOOKUP($A401,級距!$A:$K,9,FALSE)</f>
        <v>7</v>
      </c>
      <c r="D401" s="2">
        <f>VLOOKUP($A401,級距!A:K,10,FALSE)</f>
        <v>5</v>
      </c>
      <c r="E401" s="2">
        <f>VLOOKUP($A401,級距!A:K,11,FALSE)</f>
        <v>1</v>
      </c>
      <c r="F401" s="2">
        <f t="shared" si="6"/>
        <v>1</v>
      </c>
    </row>
    <row r="402" spans="1:6" x14ac:dyDescent="0.25">
      <c r="A402" s="35">
        <v>44768</v>
      </c>
      <c r="B402" s="20">
        <v>-402</v>
      </c>
      <c r="C402" s="2">
        <f>VLOOKUP($A402,級距!$A:$K,9,FALSE)</f>
        <v>6</v>
      </c>
      <c r="D402" s="2">
        <f>VLOOKUP($A402,級距!A:K,10,FALSE)</f>
        <v>10</v>
      </c>
      <c r="E402" s="2">
        <f>VLOOKUP($A402,級距!A:K,11,FALSE)</f>
        <v>4</v>
      </c>
      <c r="F402" s="2">
        <f t="shared" si="6"/>
        <v>1</v>
      </c>
    </row>
    <row r="403" spans="1:6" x14ac:dyDescent="0.25">
      <c r="A403" s="35">
        <v>44764</v>
      </c>
      <c r="B403" s="20">
        <v>280</v>
      </c>
      <c r="C403" s="2">
        <f>VLOOKUP($A403,級距!$A:$K,9,FALSE)</f>
        <v>4</v>
      </c>
      <c r="D403" s="2">
        <f>VLOOKUP($A403,級距!A:K,10,FALSE)</f>
        <v>2</v>
      </c>
      <c r="E403" s="2">
        <f>VLOOKUP($A403,級距!A:K,11,FALSE)</f>
        <v>2</v>
      </c>
      <c r="F403" s="2">
        <f t="shared" si="6"/>
        <v>1</v>
      </c>
    </row>
    <row r="404" spans="1:6" x14ac:dyDescent="0.25">
      <c r="A404" s="35">
        <v>44762</v>
      </c>
      <c r="B404" s="20">
        <v>-380</v>
      </c>
      <c r="C404" s="2">
        <f>VLOOKUP($A404,級距!$A:$K,9,FALSE)</f>
        <v>2</v>
      </c>
      <c r="D404" s="2">
        <f>VLOOKUP($A404,級距!A:K,10,FALSE)</f>
        <v>7</v>
      </c>
      <c r="E404" s="2">
        <f>VLOOKUP($A404,級距!A:K,11,FALSE)</f>
        <v>3</v>
      </c>
      <c r="F404" s="2">
        <f t="shared" si="6"/>
        <v>1</v>
      </c>
    </row>
    <row r="405" spans="1:6" x14ac:dyDescent="0.25">
      <c r="A405" s="35">
        <v>44760</v>
      </c>
      <c r="B405" s="20">
        <v>503</v>
      </c>
      <c r="C405" s="2">
        <f>VLOOKUP($A405,級距!$A:$K,9,FALSE)</f>
        <v>3</v>
      </c>
      <c r="D405" s="2">
        <f>VLOOKUP($A405,級距!A:K,10,FALSE)</f>
        <v>9</v>
      </c>
      <c r="E405" s="2">
        <f>VLOOKUP($A405,級距!A:K,11,FALSE)</f>
        <v>3</v>
      </c>
      <c r="F405" s="2">
        <f t="shared" si="6"/>
        <v>1</v>
      </c>
    </row>
    <row r="406" spans="1:6" x14ac:dyDescent="0.25">
      <c r="A406" s="35">
        <v>44755</v>
      </c>
      <c r="B406" s="20">
        <v>-765</v>
      </c>
      <c r="C406" s="2">
        <f>VLOOKUP($A406,級距!$A:$K,9,FALSE)</f>
        <v>4</v>
      </c>
      <c r="D406" s="2">
        <f>VLOOKUP($A406,級距!A:K,10,FALSE)</f>
        <v>4</v>
      </c>
      <c r="E406" s="2">
        <f>VLOOKUP($A406,級距!A:K,11,FALSE)</f>
        <v>2</v>
      </c>
      <c r="F406" s="2">
        <f t="shared" si="6"/>
        <v>1</v>
      </c>
    </row>
    <row r="407" spans="1:6" x14ac:dyDescent="0.25">
      <c r="A407" s="35">
        <v>44754</v>
      </c>
      <c r="B407" s="20">
        <v>-908</v>
      </c>
      <c r="C407" s="2">
        <f>VLOOKUP($A407,級距!$A:$K,9,FALSE)</f>
        <v>2</v>
      </c>
      <c r="D407" s="2">
        <f>VLOOKUP($A407,級距!A:K,10,FALSE)</f>
        <v>5</v>
      </c>
      <c r="E407" s="2">
        <f>VLOOKUP($A407,級距!A:K,11,FALSE)</f>
        <v>2</v>
      </c>
      <c r="F407" s="2">
        <f t="shared" si="6"/>
        <v>1</v>
      </c>
    </row>
    <row r="408" spans="1:6" x14ac:dyDescent="0.25">
      <c r="A408" s="35">
        <v>44753</v>
      </c>
      <c r="B408" s="20">
        <v>273</v>
      </c>
      <c r="C408" s="2">
        <f>VLOOKUP($A408,級距!$A:$K,9,FALSE)</f>
        <v>2</v>
      </c>
      <c r="D408" s="2">
        <f>VLOOKUP($A408,級距!A:K,10,FALSE)</f>
        <v>1</v>
      </c>
      <c r="E408" s="2">
        <f>VLOOKUP($A408,級距!A:K,11,FALSE)</f>
        <v>2</v>
      </c>
      <c r="F408" s="2">
        <f t="shared" si="6"/>
        <v>1</v>
      </c>
    </row>
    <row r="409" spans="1:6" x14ac:dyDescent="0.25">
      <c r="A409" s="35">
        <v>44750</v>
      </c>
      <c r="B409" s="20">
        <v>24</v>
      </c>
      <c r="C409" s="2">
        <f>VLOOKUP($A409,級距!$A:$K,9,FALSE)</f>
        <v>3</v>
      </c>
      <c r="D409" s="2">
        <f>VLOOKUP($A409,級距!A:K,10,FALSE)</f>
        <v>8</v>
      </c>
      <c r="E409" s="2">
        <f>VLOOKUP($A409,級距!A:K,11,FALSE)</f>
        <v>3</v>
      </c>
      <c r="F409" s="2">
        <f t="shared" si="6"/>
        <v>1</v>
      </c>
    </row>
    <row r="410" spans="1:6" x14ac:dyDescent="0.25">
      <c r="A410" s="35">
        <v>44743</v>
      </c>
      <c r="B410" s="20">
        <v>701</v>
      </c>
      <c r="C410" s="2">
        <f>VLOOKUP($A410,級距!$A:$K,9,FALSE)</f>
        <v>10</v>
      </c>
      <c r="D410" s="2">
        <f>VLOOKUP($A410,級距!A:K,10,FALSE)</f>
        <v>5</v>
      </c>
      <c r="E410" s="2">
        <f>VLOOKUP($A410,級距!A:K,11,FALSE)</f>
        <v>1</v>
      </c>
      <c r="F410" s="2">
        <f t="shared" si="6"/>
        <v>1</v>
      </c>
    </row>
    <row r="411" spans="1:6" x14ac:dyDescent="0.25">
      <c r="A411" s="35">
        <v>44740</v>
      </c>
      <c r="B411" s="20">
        <v>692</v>
      </c>
      <c r="C411" s="2">
        <f>VLOOKUP($A411,級距!$A:$K,9,FALSE)</f>
        <v>4</v>
      </c>
      <c r="D411" s="2">
        <f>VLOOKUP($A411,級距!A:K,10,FALSE)</f>
        <v>2</v>
      </c>
      <c r="E411" s="2">
        <f>VLOOKUP($A411,級距!A:K,11,FALSE)</f>
        <v>2</v>
      </c>
      <c r="F411" s="2">
        <f t="shared" si="6"/>
        <v>1</v>
      </c>
    </row>
    <row r="412" spans="1:6" x14ac:dyDescent="0.25">
      <c r="A412" s="35">
        <v>44733</v>
      </c>
      <c r="B412" s="20">
        <v>813</v>
      </c>
      <c r="C412" s="2">
        <f>VLOOKUP($A412,級距!$A:$K,9,FALSE)</f>
        <v>10</v>
      </c>
      <c r="D412" s="2">
        <f>VLOOKUP($A412,級距!A:K,10,FALSE)</f>
        <v>8</v>
      </c>
      <c r="E412" s="2">
        <f>VLOOKUP($A412,級距!A:K,11,FALSE)</f>
        <v>4</v>
      </c>
      <c r="F412" s="2">
        <f t="shared" si="6"/>
        <v>1</v>
      </c>
    </row>
    <row r="413" spans="1:6" x14ac:dyDescent="0.25">
      <c r="A413" s="35">
        <v>44725</v>
      </c>
      <c r="B413" s="20">
        <v>-168</v>
      </c>
      <c r="C413" s="2">
        <f>VLOOKUP($A413,級距!$A:$K,9,FALSE)</f>
        <v>9</v>
      </c>
      <c r="D413" s="2">
        <f>VLOOKUP($A413,級距!A:K,10,FALSE)</f>
        <v>8</v>
      </c>
      <c r="E413" s="2">
        <f>VLOOKUP($A413,級距!A:K,11,FALSE)</f>
        <v>4</v>
      </c>
      <c r="F413" s="2">
        <f t="shared" si="6"/>
        <v>1</v>
      </c>
    </row>
    <row r="414" spans="1:6" x14ac:dyDescent="0.25">
      <c r="A414" s="35">
        <v>44719</v>
      </c>
      <c r="B414" s="20">
        <v>30</v>
      </c>
      <c r="C414" s="2">
        <f>VLOOKUP($A414,級距!$A:$K,9,FALSE)</f>
        <v>5</v>
      </c>
      <c r="D414" s="2">
        <f>VLOOKUP($A414,級距!A:K,10,FALSE)</f>
        <v>10</v>
      </c>
      <c r="E414" s="2">
        <f>VLOOKUP($A414,級距!A:K,11,FALSE)</f>
        <v>3</v>
      </c>
      <c r="F414" s="2">
        <f t="shared" si="6"/>
        <v>1</v>
      </c>
    </row>
    <row r="415" spans="1:6" x14ac:dyDescent="0.25">
      <c r="A415" s="35">
        <v>44711</v>
      </c>
      <c r="B415" s="20">
        <v>306</v>
      </c>
      <c r="C415" s="2">
        <f>VLOOKUP($A415,級距!$A:$K,9,FALSE)</f>
        <v>9</v>
      </c>
      <c r="D415" s="2">
        <f>VLOOKUP($A415,級距!A:K,10,FALSE)</f>
        <v>10</v>
      </c>
      <c r="E415" s="2">
        <f>VLOOKUP($A415,級距!A:K,11,FALSE)</f>
        <v>4</v>
      </c>
      <c r="F415" s="2">
        <f t="shared" si="6"/>
        <v>1</v>
      </c>
    </row>
    <row r="416" spans="1:6" x14ac:dyDescent="0.25">
      <c r="A416" s="35">
        <v>44690</v>
      </c>
      <c r="B416" s="20">
        <v>250</v>
      </c>
      <c r="C416" s="2">
        <f>VLOOKUP($A416,級距!$A:$K,9,FALSE)</f>
        <v>7</v>
      </c>
      <c r="D416" s="2">
        <f>VLOOKUP($A416,級距!A:K,10,FALSE)</f>
        <v>3</v>
      </c>
      <c r="E416" s="2">
        <f>VLOOKUP($A416,級距!A:K,11,FALSE)</f>
        <v>1</v>
      </c>
      <c r="F416" s="2">
        <f t="shared" si="6"/>
        <v>1</v>
      </c>
    </row>
    <row r="417" spans="1:6" x14ac:dyDescent="0.25">
      <c r="A417" s="35">
        <v>44680</v>
      </c>
      <c r="B417" s="20">
        <v>-1002</v>
      </c>
      <c r="C417" s="2">
        <f>VLOOKUP($A417,級距!$A:$K,9,FALSE)</f>
        <v>5</v>
      </c>
      <c r="D417" s="2">
        <f>VLOOKUP($A417,級距!A:K,10,FALSE)</f>
        <v>4</v>
      </c>
      <c r="E417" s="2">
        <f>VLOOKUP($A417,級距!A:K,11,FALSE)</f>
        <v>2</v>
      </c>
      <c r="F417" s="2">
        <f t="shared" si="6"/>
        <v>1</v>
      </c>
    </row>
    <row r="418" spans="1:6" x14ac:dyDescent="0.25">
      <c r="A418" s="35">
        <v>44679</v>
      </c>
      <c r="B418" s="20">
        <v>908</v>
      </c>
      <c r="C418" s="2">
        <f>VLOOKUP($A418,級距!$A:$K,9,FALSE)</f>
        <v>2</v>
      </c>
      <c r="D418" s="2">
        <f>VLOOKUP($A418,級距!A:K,10,FALSE)</f>
        <v>2</v>
      </c>
      <c r="E418" s="2">
        <f>VLOOKUP($A418,級距!A:K,11,FALSE)</f>
        <v>2</v>
      </c>
      <c r="F418" s="2">
        <f t="shared" si="6"/>
        <v>1</v>
      </c>
    </row>
    <row r="419" spans="1:6" x14ac:dyDescent="0.25">
      <c r="A419" s="35">
        <v>44677</v>
      </c>
      <c r="B419" s="20">
        <v>168</v>
      </c>
      <c r="C419" s="2">
        <f>VLOOKUP($A419,級距!$A:$K,9,FALSE)</f>
        <v>3</v>
      </c>
      <c r="D419" s="2">
        <f>VLOOKUP($A419,級距!A:K,10,FALSE)</f>
        <v>5</v>
      </c>
      <c r="E419" s="2">
        <f>VLOOKUP($A419,級距!A:K,11,FALSE)</f>
        <v>2</v>
      </c>
      <c r="F419" s="2">
        <f t="shared" si="6"/>
        <v>1</v>
      </c>
    </row>
    <row r="420" spans="1:6" x14ac:dyDescent="0.25">
      <c r="A420" s="35">
        <v>44664</v>
      </c>
      <c r="B420" s="20">
        <v>-885</v>
      </c>
      <c r="C420" s="2">
        <f>VLOOKUP($A420,級距!$A:$K,9,FALSE)</f>
        <v>7</v>
      </c>
      <c r="D420" s="2">
        <f>VLOOKUP($A420,級距!A:K,10,FALSE)</f>
        <v>2</v>
      </c>
      <c r="E420" s="2">
        <f>VLOOKUP($A420,級距!A:K,11,FALSE)</f>
        <v>1</v>
      </c>
      <c r="F420" s="2">
        <f t="shared" si="6"/>
        <v>1</v>
      </c>
    </row>
    <row r="421" spans="1:6" x14ac:dyDescent="0.25">
      <c r="A421" s="35">
        <v>44663</v>
      </c>
      <c r="B421" s="20">
        <v>98</v>
      </c>
      <c r="C421" s="2">
        <f>VLOOKUP($A421,級距!$A:$K,9,FALSE)</f>
        <v>6</v>
      </c>
      <c r="D421" s="2">
        <f>VLOOKUP($A421,級距!A:K,10,FALSE)</f>
        <v>4</v>
      </c>
      <c r="E421" s="2">
        <f>VLOOKUP($A421,級距!A:K,11,FALSE)</f>
        <v>1</v>
      </c>
      <c r="F421" s="2">
        <f t="shared" si="6"/>
        <v>1</v>
      </c>
    </row>
    <row r="422" spans="1:6" x14ac:dyDescent="0.25">
      <c r="A422" s="35">
        <v>44658</v>
      </c>
      <c r="B422" s="20">
        <v>-102</v>
      </c>
      <c r="C422" s="2">
        <f>VLOOKUP($A422,級距!$A:$K,9,FALSE)</f>
        <v>2</v>
      </c>
      <c r="D422" s="2">
        <f>VLOOKUP($A422,級距!A:K,10,FALSE)</f>
        <v>1</v>
      </c>
      <c r="E422" s="2">
        <f>VLOOKUP($A422,級距!A:K,11,FALSE)</f>
        <v>2</v>
      </c>
      <c r="F422" s="2">
        <f t="shared" si="6"/>
        <v>1</v>
      </c>
    </row>
    <row r="423" spans="1:6" x14ac:dyDescent="0.25">
      <c r="A423" s="35">
        <v>44657</v>
      </c>
      <c r="B423" s="20">
        <v>-420</v>
      </c>
      <c r="C423" s="2">
        <f>VLOOKUP($A423,級距!$A:$K,9,FALSE)</f>
        <v>5</v>
      </c>
      <c r="D423" s="2">
        <f>VLOOKUP($A423,級距!A:K,10,FALSE)</f>
        <v>3</v>
      </c>
      <c r="E423" s="2">
        <f>VLOOKUP($A423,級距!A:K,11,FALSE)</f>
        <v>2</v>
      </c>
      <c r="F423" s="2">
        <f t="shared" si="6"/>
        <v>1</v>
      </c>
    </row>
    <row r="424" spans="1:6" x14ac:dyDescent="0.25">
      <c r="A424" s="35">
        <v>44651</v>
      </c>
      <c r="B424" s="20">
        <v>-309</v>
      </c>
      <c r="C424" s="2">
        <f>VLOOKUP($A424,級距!$A:$K,9,FALSE)</f>
        <v>2</v>
      </c>
      <c r="D424" s="2">
        <f>VLOOKUP($A424,級距!A:K,10,FALSE)</f>
        <v>1</v>
      </c>
      <c r="E424" s="2">
        <f>VLOOKUP($A424,級距!A:K,11,FALSE)</f>
        <v>2</v>
      </c>
      <c r="F424" s="2">
        <f t="shared" si="6"/>
        <v>1</v>
      </c>
    </row>
    <row r="425" spans="1:6" x14ac:dyDescent="0.25">
      <c r="A425" s="35">
        <v>44650</v>
      </c>
      <c r="B425" s="20">
        <v>112</v>
      </c>
      <c r="C425" s="2">
        <f>VLOOKUP($A425,級距!$A:$K,9,FALSE)</f>
        <v>5</v>
      </c>
      <c r="D425" s="2">
        <f>VLOOKUP($A425,級距!A:K,10,FALSE)</f>
        <v>4</v>
      </c>
      <c r="E425" s="2">
        <f>VLOOKUP($A425,級距!A:K,11,FALSE)</f>
        <v>2</v>
      </c>
      <c r="F425" s="2">
        <f t="shared" si="6"/>
        <v>1</v>
      </c>
    </row>
    <row r="426" spans="1:6" x14ac:dyDescent="0.25">
      <c r="A426" s="35">
        <v>44648</v>
      </c>
      <c r="B426" s="20">
        <v>1118</v>
      </c>
      <c r="C426" s="2">
        <f>VLOOKUP($A426,級距!$A:$K,9,FALSE)</f>
        <v>10</v>
      </c>
      <c r="D426" s="2">
        <f>VLOOKUP($A426,級距!A:K,10,FALSE)</f>
        <v>9</v>
      </c>
      <c r="E426" s="2">
        <f>VLOOKUP($A426,級距!A:K,11,FALSE)</f>
        <v>4</v>
      </c>
      <c r="F426" s="2">
        <f t="shared" si="6"/>
        <v>1</v>
      </c>
    </row>
    <row r="427" spans="1:6" x14ac:dyDescent="0.25">
      <c r="A427" s="35">
        <v>44637</v>
      </c>
      <c r="B427" s="20">
        <v>474</v>
      </c>
      <c r="C427" s="2">
        <f>VLOOKUP($A427,級距!$A:$K,9,FALSE)</f>
        <v>5</v>
      </c>
      <c r="D427" s="2">
        <f>VLOOKUP($A427,級距!A:K,10,FALSE)</f>
        <v>3</v>
      </c>
      <c r="E427" s="2">
        <f>VLOOKUP($A427,級距!A:K,11,FALSE)</f>
        <v>2</v>
      </c>
      <c r="F427" s="2">
        <f t="shared" si="6"/>
        <v>1</v>
      </c>
    </row>
    <row r="428" spans="1:6" x14ac:dyDescent="0.25">
      <c r="A428" s="35">
        <v>44616</v>
      </c>
      <c r="B428" s="20">
        <v>-1002</v>
      </c>
      <c r="C428" s="2">
        <f>VLOOKUP($A428,級距!$A:$K,9,FALSE)</f>
        <v>10</v>
      </c>
      <c r="D428" s="2">
        <f>VLOOKUP($A428,級距!A:K,10,FALSE)</f>
        <v>4</v>
      </c>
      <c r="E428" s="2">
        <f>VLOOKUP($A428,級距!A:K,11,FALSE)</f>
        <v>1</v>
      </c>
      <c r="F428" s="2">
        <f t="shared" si="6"/>
        <v>1</v>
      </c>
    </row>
    <row r="429" spans="1:6" x14ac:dyDescent="0.25">
      <c r="A429" s="35">
        <v>44613</v>
      </c>
      <c r="B429" s="20">
        <v>418</v>
      </c>
      <c r="C429" s="2">
        <f>VLOOKUP($A429,級距!$A:$K,9,FALSE)</f>
        <v>8</v>
      </c>
      <c r="D429" s="2">
        <f>VLOOKUP($A429,級距!A:K,10,FALSE)</f>
        <v>2</v>
      </c>
      <c r="E429" s="2">
        <f>VLOOKUP($A429,級距!A:K,11,FALSE)</f>
        <v>1</v>
      </c>
      <c r="F429" s="2">
        <f t="shared" si="6"/>
        <v>1</v>
      </c>
    </row>
    <row r="430" spans="1:6" x14ac:dyDescent="0.25">
      <c r="A430" s="35">
        <v>44607</v>
      </c>
      <c r="B430" s="20">
        <v>1550</v>
      </c>
      <c r="C430" s="2">
        <f>VLOOKUP($A430,級距!$A:$K,9,FALSE)</f>
        <v>8</v>
      </c>
      <c r="D430" s="2">
        <f>VLOOKUP($A430,級距!A:K,10,FALSE)</f>
        <v>3</v>
      </c>
      <c r="E430" s="2">
        <f>VLOOKUP($A430,級距!A:K,11,FALSE)</f>
        <v>1</v>
      </c>
      <c r="F430" s="2">
        <f t="shared" si="6"/>
        <v>1</v>
      </c>
    </row>
    <row r="431" spans="1:6" x14ac:dyDescent="0.25">
      <c r="A431" s="35">
        <v>44606</v>
      </c>
      <c r="B431" s="20">
        <v>-1002</v>
      </c>
      <c r="C431" s="2">
        <f>VLOOKUP($A431,級距!$A:$K,9,FALSE)</f>
        <v>9</v>
      </c>
      <c r="D431" s="2">
        <f>VLOOKUP($A431,級距!A:K,10,FALSE)</f>
        <v>4</v>
      </c>
      <c r="E431" s="2">
        <f>VLOOKUP($A431,級距!A:K,11,FALSE)</f>
        <v>1</v>
      </c>
      <c r="F431" s="2">
        <f t="shared" si="6"/>
        <v>1</v>
      </c>
    </row>
    <row r="432" spans="1:6" x14ac:dyDescent="0.25">
      <c r="A432" s="35">
        <v>44603</v>
      </c>
      <c r="B432" s="20">
        <v>127</v>
      </c>
      <c r="C432" s="2">
        <f>VLOOKUP($A432,級距!$A:$K,9,FALSE)</f>
        <v>8</v>
      </c>
      <c r="D432" s="2">
        <f>VLOOKUP($A432,級距!A:K,10,FALSE)</f>
        <v>8</v>
      </c>
      <c r="E432" s="2">
        <f>VLOOKUP($A432,級距!A:K,11,FALSE)</f>
        <v>4</v>
      </c>
      <c r="F432" s="2">
        <f t="shared" si="6"/>
        <v>1</v>
      </c>
    </row>
    <row r="433" spans="1:6" x14ac:dyDescent="0.25">
      <c r="A433" s="35">
        <v>44602</v>
      </c>
      <c r="B433" s="20">
        <v>33</v>
      </c>
      <c r="C433" s="2">
        <f>VLOOKUP($A433,級距!$A:$K,9,FALSE)</f>
        <v>8</v>
      </c>
      <c r="D433" s="2">
        <f>VLOOKUP($A433,級距!A:K,10,FALSE)</f>
        <v>5</v>
      </c>
      <c r="E433" s="2">
        <f>VLOOKUP($A433,級距!A:K,11,FALSE)</f>
        <v>1</v>
      </c>
      <c r="F433" s="2">
        <f t="shared" si="6"/>
        <v>1</v>
      </c>
    </row>
    <row r="434" spans="1:6" x14ac:dyDescent="0.25">
      <c r="A434" s="35">
        <v>44600</v>
      </c>
      <c r="B434" s="20">
        <v>-1002</v>
      </c>
      <c r="C434" s="2">
        <f>VLOOKUP($A434,級距!$A:$K,9,FALSE)</f>
        <v>10</v>
      </c>
      <c r="D434" s="2">
        <f>VLOOKUP($A434,級距!A:K,10,FALSE)</f>
        <v>8</v>
      </c>
      <c r="E434" s="2">
        <f>VLOOKUP($A434,級距!A:K,11,FALSE)</f>
        <v>4</v>
      </c>
      <c r="F434" s="2">
        <f t="shared" si="6"/>
        <v>1</v>
      </c>
    </row>
    <row r="435" spans="1:6" x14ac:dyDescent="0.25">
      <c r="A435" s="35">
        <v>44593</v>
      </c>
      <c r="B435" s="20">
        <v>-1002</v>
      </c>
      <c r="C435" s="2">
        <f>VLOOKUP($A435,級距!$A:$K,9,FALSE)</f>
        <v>8</v>
      </c>
      <c r="D435" s="2">
        <f>VLOOKUP($A435,級距!A:K,10,FALSE)</f>
        <v>3</v>
      </c>
      <c r="E435" s="2">
        <f>VLOOKUP($A435,級距!A:K,11,FALSE)</f>
        <v>1</v>
      </c>
      <c r="F435" s="2">
        <f t="shared" si="6"/>
        <v>1</v>
      </c>
    </row>
    <row r="436" spans="1:6" x14ac:dyDescent="0.25">
      <c r="A436" s="35">
        <v>44579</v>
      </c>
      <c r="B436" s="20">
        <v>-457</v>
      </c>
      <c r="C436" s="2">
        <f>VLOOKUP($A436,級距!$A:$K,9,FALSE)</f>
        <v>8</v>
      </c>
      <c r="D436" s="2">
        <f>VLOOKUP($A436,級距!A:K,10,FALSE)</f>
        <v>7</v>
      </c>
      <c r="E436" s="2">
        <f>VLOOKUP($A436,級距!A:K,11,FALSE)</f>
        <v>4</v>
      </c>
      <c r="F436" s="2">
        <f t="shared" si="6"/>
        <v>1</v>
      </c>
    </row>
    <row r="437" spans="1:6" x14ac:dyDescent="0.25">
      <c r="A437" s="35">
        <v>44573</v>
      </c>
      <c r="B437" s="20">
        <v>240</v>
      </c>
      <c r="C437" s="2">
        <f>VLOOKUP($A437,級距!$A:$K,9,FALSE)</f>
        <v>1</v>
      </c>
      <c r="D437" s="2">
        <f>VLOOKUP($A437,級距!A:K,10,FALSE)</f>
        <v>3</v>
      </c>
      <c r="E437" s="2">
        <f>VLOOKUP($A437,級距!A:K,11,FALSE)</f>
        <v>2</v>
      </c>
      <c r="F437" s="2">
        <f t="shared" si="6"/>
        <v>1</v>
      </c>
    </row>
    <row r="438" spans="1:6" x14ac:dyDescent="0.25">
      <c r="A438" s="35">
        <v>44571</v>
      </c>
      <c r="B438" s="20">
        <v>468</v>
      </c>
      <c r="C438" s="2">
        <f>VLOOKUP($A438,級距!$A:$K,9,FALSE)</f>
        <v>5</v>
      </c>
      <c r="D438" s="2">
        <f>VLOOKUP($A438,級距!A:K,10,FALSE)</f>
        <v>8</v>
      </c>
      <c r="E438" s="2">
        <f>VLOOKUP($A438,級距!A:K,11,FALSE)</f>
        <v>3</v>
      </c>
      <c r="F438" s="2">
        <f t="shared" si="6"/>
        <v>1</v>
      </c>
    </row>
    <row r="439" spans="1:6" x14ac:dyDescent="0.25">
      <c r="A439" s="35">
        <v>44568</v>
      </c>
      <c r="B439" s="20">
        <v>-1002</v>
      </c>
      <c r="C439" s="2">
        <f>VLOOKUP($A439,級距!$A:$K,9,FALSE)</f>
        <v>6</v>
      </c>
      <c r="D439" s="2">
        <f>VLOOKUP($A439,級距!A:K,10,FALSE)</f>
        <v>4</v>
      </c>
      <c r="E439" s="2">
        <f>VLOOKUP($A439,級距!A:K,11,FALSE)</f>
        <v>1</v>
      </c>
      <c r="F439" s="2">
        <f t="shared" si="6"/>
        <v>1</v>
      </c>
    </row>
    <row r="440" spans="1:6" x14ac:dyDescent="0.25">
      <c r="A440" s="35">
        <v>44565</v>
      </c>
      <c r="B440" s="20">
        <v>852</v>
      </c>
      <c r="C440" s="2">
        <f>VLOOKUP($A440,級距!$A:$K,9,FALSE)</f>
        <v>7</v>
      </c>
      <c r="D440" s="2">
        <f>VLOOKUP($A440,級距!A:K,10,FALSE)</f>
        <v>2</v>
      </c>
      <c r="E440" s="2">
        <f>VLOOKUP($A440,級距!A:K,11,FALSE)</f>
        <v>1</v>
      </c>
      <c r="F440" s="2">
        <f t="shared" si="6"/>
        <v>1</v>
      </c>
    </row>
    <row r="441" spans="1:6" x14ac:dyDescent="0.25">
      <c r="A441" s="35">
        <v>44564</v>
      </c>
      <c r="B441" s="20">
        <v>835</v>
      </c>
      <c r="C441" s="2">
        <f>VLOOKUP($A441,級距!$A:$K,9,FALSE)</f>
        <v>7</v>
      </c>
      <c r="D441" s="2">
        <f>VLOOKUP($A441,級距!A:K,10,FALSE)</f>
        <v>10</v>
      </c>
      <c r="E441" s="2">
        <f>VLOOKUP($A441,級距!A:K,11,FALSE)</f>
        <v>4</v>
      </c>
      <c r="F441" s="2">
        <f t="shared" si="6"/>
        <v>1</v>
      </c>
    </row>
    <row r="442" spans="1:6" x14ac:dyDescent="0.25">
      <c r="A442" s="35">
        <v>44561</v>
      </c>
      <c r="B442" s="20">
        <v>492</v>
      </c>
      <c r="C442" s="2">
        <f>VLOOKUP($A442,級距!$A:$K,9,FALSE)</f>
        <v>8</v>
      </c>
      <c r="D442" s="2">
        <f>VLOOKUP($A442,級距!A:K,10,FALSE)</f>
        <v>10</v>
      </c>
      <c r="E442" s="2">
        <f>VLOOKUP($A442,級距!A:K,11,FALSE)</f>
        <v>4</v>
      </c>
      <c r="F442" s="2">
        <f t="shared" si="6"/>
        <v>1</v>
      </c>
    </row>
    <row r="443" spans="1:6" x14ac:dyDescent="0.25">
      <c r="A443" s="35">
        <v>44554</v>
      </c>
      <c r="B443" s="20">
        <v>169</v>
      </c>
      <c r="C443" s="2">
        <f>VLOOKUP($A443,級距!$A:$K,9,FALSE)</f>
        <v>10</v>
      </c>
      <c r="D443" s="2">
        <f>VLOOKUP($A443,級距!A:K,10,FALSE)</f>
        <v>8</v>
      </c>
      <c r="E443" s="2">
        <f>VLOOKUP($A443,級距!A:K,11,FALSE)</f>
        <v>4</v>
      </c>
      <c r="F443" s="2">
        <f t="shared" si="6"/>
        <v>1</v>
      </c>
    </row>
    <row r="444" spans="1:6" x14ac:dyDescent="0.25">
      <c r="A444" s="35">
        <v>44553</v>
      </c>
      <c r="B444" s="20">
        <v>-312</v>
      </c>
      <c r="C444" s="2">
        <f>VLOOKUP($A444,級距!$A:$K,9,FALSE)</f>
        <v>3</v>
      </c>
      <c r="D444" s="2">
        <f>VLOOKUP($A444,級距!A:K,10,FALSE)</f>
        <v>1</v>
      </c>
      <c r="E444" s="2">
        <f>VLOOKUP($A444,級距!A:K,11,FALSE)</f>
        <v>2</v>
      </c>
      <c r="F444" s="2">
        <f t="shared" si="6"/>
        <v>1</v>
      </c>
    </row>
    <row r="445" spans="1:6" x14ac:dyDescent="0.25">
      <c r="A445" s="35">
        <v>44546</v>
      </c>
      <c r="B445" s="20">
        <v>-144</v>
      </c>
      <c r="C445" s="2">
        <f>VLOOKUP($A445,級距!$A:$K,9,FALSE)</f>
        <v>6</v>
      </c>
      <c r="D445" s="2">
        <f>VLOOKUP($A445,級距!A:K,10,FALSE)</f>
        <v>6</v>
      </c>
      <c r="E445" s="2">
        <f>VLOOKUP($A445,級距!A:K,11,FALSE)</f>
        <v>1</v>
      </c>
      <c r="F445" s="2">
        <f t="shared" si="6"/>
        <v>1</v>
      </c>
    </row>
    <row r="446" spans="1:6" x14ac:dyDescent="0.25">
      <c r="A446" s="35">
        <v>44543</v>
      </c>
      <c r="B446" s="20">
        <v>-1002</v>
      </c>
      <c r="C446" s="2">
        <f>VLOOKUP($A446,級距!$A:$K,9,FALSE)</f>
        <v>3</v>
      </c>
      <c r="D446" s="2">
        <f>VLOOKUP($A446,級距!A:K,10,FALSE)</f>
        <v>4</v>
      </c>
      <c r="E446" s="2">
        <f>VLOOKUP($A446,級距!A:K,11,FALSE)</f>
        <v>2</v>
      </c>
      <c r="F446" s="2">
        <f t="shared" si="6"/>
        <v>1</v>
      </c>
    </row>
    <row r="447" spans="1:6" x14ac:dyDescent="0.25">
      <c r="A447" s="35">
        <v>44517</v>
      </c>
      <c r="B447" s="20">
        <v>-657</v>
      </c>
      <c r="C447" s="2">
        <f>VLOOKUP($A447,級距!$A:$K,9,FALSE)</f>
        <v>5</v>
      </c>
      <c r="D447" s="2">
        <f>VLOOKUP($A447,級距!A:K,10,FALSE)</f>
        <v>7</v>
      </c>
      <c r="E447" s="2">
        <f>VLOOKUP($A447,級距!A:K,11,FALSE)</f>
        <v>3</v>
      </c>
      <c r="F447" s="2">
        <f t="shared" si="6"/>
        <v>1</v>
      </c>
    </row>
    <row r="448" spans="1:6" x14ac:dyDescent="0.25">
      <c r="A448" s="35">
        <v>44516</v>
      </c>
      <c r="B448" s="20">
        <v>-624</v>
      </c>
      <c r="C448" s="2">
        <f>VLOOKUP($A448,級距!$A:$K,9,FALSE)</f>
        <v>5</v>
      </c>
      <c r="D448" s="2">
        <f>VLOOKUP($A448,級距!A:K,10,FALSE)</f>
        <v>9</v>
      </c>
      <c r="E448" s="2">
        <f>VLOOKUP($A448,級距!A:K,11,FALSE)</f>
        <v>3</v>
      </c>
      <c r="F448" s="2">
        <f t="shared" si="6"/>
        <v>1</v>
      </c>
    </row>
    <row r="449" spans="1:6" x14ac:dyDescent="0.25">
      <c r="A449" s="35">
        <v>44515</v>
      </c>
      <c r="B449" s="20">
        <v>-522</v>
      </c>
      <c r="C449" s="2">
        <f>VLOOKUP($A449,級距!$A:$K,9,FALSE)</f>
        <v>3</v>
      </c>
      <c r="D449" s="2">
        <f>VLOOKUP($A449,級距!A:K,10,FALSE)</f>
        <v>4</v>
      </c>
      <c r="E449" s="2">
        <f>VLOOKUP($A449,級距!A:K,11,FALSE)</f>
        <v>2</v>
      </c>
      <c r="F449" s="2">
        <f t="shared" si="6"/>
        <v>1</v>
      </c>
    </row>
    <row r="450" spans="1:6" x14ac:dyDescent="0.25">
      <c r="A450" s="35">
        <v>44511</v>
      </c>
      <c r="B450" s="20">
        <v>261</v>
      </c>
      <c r="C450" s="2">
        <f>VLOOKUP($A450,級距!$A:$K,9,FALSE)</f>
        <v>8</v>
      </c>
      <c r="D450" s="2">
        <f>VLOOKUP($A450,級距!A:K,10,FALSE)</f>
        <v>9</v>
      </c>
      <c r="E450" s="2">
        <f>VLOOKUP($A450,級距!A:K,11,FALSE)</f>
        <v>4</v>
      </c>
      <c r="F450" s="2">
        <f t="shared" si="6"/>
        <v>1</v>
      </c>
    </row>
    <row r="451" spans="1:6" x14ac:dyDescent="0.25">
      <c r="A451" s="35">
        <v>44497</v>
      </c>
      <c r="B451" s="20">
        <v>-1002</v>
      </c>
      <c r="C451" s="2">
        <f>VLOOKUP($A451,級距!$A:$K,9,FALSE)</f>
        <v>8</v>
      </c>
      <c r="D451" s="2">
        <f>VLOOKUP($A451,級距!A:K,10,FALSE)</f>
        <v>9</v>
      </c>
      <c r="E451" s="2">
        <f>VLOOKUP($A451,級距!A:K,11,FALSE)</f>
        <v>4</v>
      </c>
      <c r="F451" s="2">
        <f t="shared" ref="F451:F514" si="7">IF(B451&lt;&gt;0,1,0)</f>
        <v>1</v>
      </c>
    </row>
    <row r="452" spans="1:6" x14ac:dyDescent="0.25">
      <c r="A452" s="35">
        <v>44490</v>
      </c>
      <c r="B452" s="20">
        <v>-1002</v>
      </c>
      <c r="C452" s="2">
        <f>VLOOKUP($A452,級距!$A:$K,9,FALSE)</f>
        <v>10</v>
      </c>
      <c r="D452" s="2">
        <f>VLOOKUP($A452,級距!A:K,10,FALSE)</f>
        <v>8</v>
      </c>
      <c r="E452" s="2">
        <f>VLOOKUP($A452,級距!A:K,11,FALSE)</f>
        <v>4</v>
      </c>
      <c r="F452" s="2">
        <f t="shared" si="7"/>
        <v>1</v>
      </c>
    </row>
    <row r="453" spans="1:6" x14ac:dyDescent="0.25">
      <c r="A453" s="35">
        <v>44489</v>
      </c>
      <c r="B453" s="20">
        <v>-1002</v>
      </c>
      <c r="C453" s="2">
        <f>VLOOKUP($A453,級距!$A:$K,9,FALSE)</f>
        <v>5</v>
      </c>
      <c r="D453" s="2">
        <f>VLOOKUP($A453,級距!A:K,10,FALSE)</f>
        <v>2</v>
      </c>
      <c r="E453" s="2">
        <f>VLOOKUP($A453,級距!A:K,11,FALSE)</f>
        <v>2</v>
      </c>
      <c r="F453" s="2">
        <f t="shared" si="7"/>
        <v>1</v>
      </c>
    </row>
    <row r="454" spans="1:6" x14ac:dyDescent="0.25">
      <c r="A454" s="35">
        <v>44488</v>
      </c>
      <c r="B454" s="20">
        <v>-1002</v>
      </c>
      <c r="C454" s="2">
        <f>VLOOKUP($A454,級距!$A:$K,9,FALSE)</f>
        <v>8</v>
      </c>
      <c r="D454" s="2">
        <f>VLOOKUP($A454,級距!A:K,10,FALSE)</f>
        <v>2</v>
      </c>
      <c r="E454" s="2">
        <f>VLOOKUP($A454,級距!A:K,11,FALSE)</f>
        <v>1</v>
      </c>
      <c r="F454" s="2">
        <f t="shared" si="7"/>
        <v>1</v>
      </c>
    </row>
    <row r="455" spans="1:6" x14ac:dyDescent="0.25">
      <c r="A455" s="35">
        <v>44487</v>
      </c>
      <c r="B455" s="20">
        <v>219</v>
      </c>
      <c r="C455" s="2">
        <f>VLOOKUP($A455,級距!$A:$K,9,FALSE)</f>
        <v>2</v>
      </c>
      <c r="D455" s="2">
        <f>VLOOKUP($A455,級距!A:K,10,FALSE)</f>
        <v>3</v>
      </c>
      <c r="E455" s="2">
        <f>VLOOKUP($A455,級距!A:K,11,FALSE)</f>
        <v>2</v>
      </c>
      <c r="F455" s="2">
        <f t="shared" si="7"/>
        <v>1</v>
      </c>
    </row>
    <row r="456" spans="1:6" x14ac:dyDescent="0.25">
      <c r="A456" s="35">
        <v>44483</v>
      </c>
      <c r="B456" s="20">
        <v>1208</v>
      </c>
      <c r="C456" s="2">
        <f>VLOOKUP($A456,級距!$A:$K,9,FALSE)</f>
        <v>1</v>
      </c>
      <c r="D456" s="2">
        <f>VLOOKUP($A456,級距!A:K,10,FALSE)</f>
        <v>8</v>
      </c>
      <c r="E456" s="2">
        <f>VLOOKUP($A456,級距!A:K,11,FALSE)</f>
        <v>3</v>
      </c>
      <c r="F456" s="2">
        <f t="shared" si="7"/>
        <v>1</v>
      </c>
    </row>
    <row r="457" spans="1:6" x14ac:dyDescent="0.25">
      <c r="A457" s="35">
        <v>44482</v>
      </c>
      <c r="B457" s="20">
        <v>527</v>
      </c>
      <c r="C457" s="2">
        <f>VLOOKUP($A457,級距!$A:$K,9,FALSE)</f>
        <v>4</v>
      </c>
      <c r="D457" s="2">
        <f>VLOOKUP($A457,級距!A:K,10,FALSE)</f>
        <v>6</v>
      </c>
      <c r="E457" s="2">
        <f>VLOOKUP($A457,級距!A:K,11,FALSE)</f>
        <v>2</v>
      </c>
      <c r="F457" s="2">
        <f t="shared" si="7"/>
        <v>1</v>
      </c>
    </row>
    <row r="458" spans="1:6" x14ac:dyDescent="0.25">
      <c r="A458" s="35">
        <v>44480</v>
      </c>
      <c r="B458" s="20">
        <v>86</v>
      </c>
      <c r="C458" s="2">
        <f>VLOOKUP($A458,級距!$A:$K,9,FALSE)</f>
        <v>8</v>
      </c>
      <c r="D458" s="2">
        <f>VLOOKUP($A458,級距!A:K,10,FALSE)</f>
        <v>8</v>
      </c>
      <c r="E458" s="2">
        <f>VLOOKUP($A458,級距!A:K,11,FALSE)</f>
        <v>4</v>
      </c>
      <c r="F458" s="2">
        <f t="shared" si="7"/>
        <v>1</v>
      </c>
    </row>
    <row r="459" spans="1:6" x14ac:dyDescent="0.25">
      <c r="A459" s="35">
        <v>44477</v>
      </c>
      <c r="B459" s="20">
        <v>162</v>
      </c>
      <c r="C459" s="2">
        <f>VLOOKUP($A459,級距!$A:$K,9,FALSE)</f>
        <v>5</v>
      </c>
      <c r="D459" s="2">
        <f>VLOOKUP($A459,級距!A:K,10,FALSE)</f>
        <v>4</v>
      </c>
      <c r="E459" s="2">
        <f>VLOOKUP($A459,級距!A:K,11,FALSE)</f>
        <v>2</v>
      </c>
      <c r="F459" s="2">
        <f t="shared" si="7"/>
        <v>1</v>
      </c>
    </row>
    <row r="460" spans="1:6" x14ac:dyDescent="0.25">
      <c r="A460" s="35">
        <v>44475</v>
      </c>
      <c r="B460" s="20">
        <v>-1000</v>
      </c>
      <c r="C460" s="2">
        <f>VLOOKUP($A460,級距!$A:$K,9,FALSE)</f>
        <v>5</v>
      </c>
      <c r="D460" s="2">
        <f>VLOOKUP($A460,級距!A:K,10,FALSE)</f>
        <v>3</v>
      </c>
      <c r="E460" s="2">
        <f>VLOOKUP($A460,級距!A:K,11,FALSE)</f>
        <v>2</v>
      </c>
      <c r="F460" s="2">
        <f t="shared" si="7"/>
        <v>1</v>
      </c>
    </row>
    <row r="461" spans="1:6" x14ac:dyDescent="0.25">
      <c r="A461" s="35">
        <v>44474</v>
      </c>
      <c r="B461" s="20">
        <v>667</v>
      </c>
      <c r="C461" s="2">
        <f>VLOOKUP($A461,級距!$A:$K,9,FALSE)</f>
        <v>2</v>
      </c>
      <c r="D461" s="2">
        <f>VLOOKUP($A461,級距!A:K,10,FALSE)</f>
        <v>4</v>
      </c>
      <c r="E461" s="2">
        <f>VLOOKUP($A461,級距!A:K,11,FALSE)</f>
        <v>2</v>
      </c>
      <c r="F461" s="2">
        <f t="shared" si="7"/>
        <v>1</v>
      </c>
    </row>
    <row r="462" spans="1:6" x14ac:dyDescent="0.25">
      <c r="A462" s="35">
        <v>44473</v>
      </c>
      <c r="B462" s="20">
        <v>-78</v>
      </c>
      <c r="C462" s="2">
        <f>VLOOKUP($A462,級距!$A:$K,9,FALSE)</f>
        <v>9</v>
      </c>
      <c r="D462" s="2">
        <f>VLOOKUP($A462,級距!A:K,10,FALSE)</f>
        <v>8</v>
      </c>
      <c r="E462" s="2">
        <f>VLOOKUP($A462,級距!A:K,11,FALSE)</f>
        <v>4</v>
      </c>
      <c r="F462" s="2">
        <f t="shared" si="7"/>
        <v>1</v>
      </c>
    </row>
    <row r="463" spans="1:6" x14ac:dyDescent="0.25">
      <c r="A463" s="35">
        <v>44470</v>
      </c>
      <c r="B463" s="20">
        <v>108</v>
      </c>
      <c r="C463" s="2">
        <f>VLOOKUP($A463,級距!$A:$K,9,FALSE)</f>
        <v>5</v>
      </c>
      <c r="D463" s="2">
        <f>VLOOKUP($A463,級距!A:K,10,FALSE)</f>
        <v>4</v>
      </c>
      <c r="E463" s="2">
        <f>VLOOKUP($A463,級距!A:K,11,FALSE)</f>
        <v>2</v>
      </c>
      <c r="F463" s="2">
        <f t="shared" si="7"/>
        <v>1</v>
      </c>
    </row>
    <row r="464" spans="1:6" x14ac:dyDescent="0.25">
      <c r="A464" s="35">
        <v>44466</v>
      </c>
      <c r="B464" s="20">
        <v>-399</v>
      </c>
      <c r="C464" s="2">
        <f>VLOOKUP($A464,級距!$A:$K,9,FALSE)</f>
        <v>5</v>
      </c>
      <c r="D464" s="2">
        <f>VLOOKUP($A464,級距!A:K,10,FALSE)</f>
        <v>9</v>
      </c>
      <c r="E464" s="2">
        <f>VLOOKUP($A464,級距!A:K,11,FALSE)</f>
        <v>3</v>
      </c>
      <c r="F464" s="2">
        <f t="shared" si="7"/>
        <v>1</v>
      </c>
    </row>
    <row r="465" spans="1:6" x14ac:dyDescent="0.25">
      <c r="A465" s="35">
        <v>44463</v>
      </c>
      <c r="B465" s="20">
        <v>-459</v>
      </c>
      <c r="C465" s="2">
        <f>VLOOKUP($A465,級距!$A:$K,9,FALSE)</f>
        <v>3</v>
      </c>
      <c r="D465" s="2">
        <f>VLOOKUP($A465,級距!A:K,10,FALSE)</f>
        <v>6</v>
      </c>
      <c r="E465" s="2">
        <f>VLOOKUP($A465,級距!A:K,11,FALSE)</f>
        <v>2</v>
      </c>
      <c r="F465" s="2">
        <f t="shared" si="7"/>
        <v>1</v>
      </c>
    </row>
    <row r="466" spans="1:6" x14ac:dyDescent="0.25">
      <c r="A466" s="35">
        <v>44462</v>
      </c>
      <c r="B466" s="20">
        <v>572</v>
      </c>
      <c r="C466" s="2">
        <f>VLOOKUP($A466,級距!$A:$K,9,FALSE)</f>
        <v>5</v>
      </c>
      <c r="D466" s="2">
        <f>VLOOKUP($A466,級距!A:K,10,FALSE)</f>
        <v>9</v>
      </c>
      <c r="E466" s="2">
        <f>VLOOKUP($A466,級距!A:K,11,FALSE)</f>
        <v>3</v>
      </c>
      <c r="F466" s="2">
        <f t="shared" si="7"/>
        <v>1</v>
      </c>
    </row>
    <row r="467" spans="1:6" x14ac:dyDescent="0.25">
      <c r="A467" s="35">
        <v>44456</v>
      </c>
      <c r="B467" s="20">
        <v>-321</v>
      </c>
      <c r="C467" s="2">
        <f>VLOOKUP($A467,級距!$A:$K,9,FALSE)</f>
        <v>6</v>
      </c>
      <c r="D467" s="2">
        <f>VLOOKUP($A467,級距!A:K,10,FALSE)</f>
        <v>8</v>
      </c>
      <c r="E467" s="2">
        <f>VLOOKUP($A467,級距!A:K,11,FALSE)</f>
        <v>4</v>
      </c>
      <c r="F467" s="2">
        <f t="shared" si="7"/>
        <v>1</v>
      </c>
    </row>
    <row r="468" spans="1:6" x14ac:dyDescent="0.25">
      <c r="A468" s="35">
        <v>44455</v>
      </c>
      <c r="B468" s="20">
        <v>412</v>
      </c>
      <c r="C468" s="2">
        <f>VLOOKUP($A468,級距!$A:$K,9,FALSE)</f>
        <v>2</v>
      </c>
      <c r="D468" s="2">
        <f>VLOOKUP($A468,級距!A:K,10,FALSE)</f>
        <v>1</v>
      </c>
      <c r="E468" s="2">
        <f>VLOOKUP($A468,級距!A:K,11,FALSE)</f>
        <v>2</v>
      </c>
      <c r="F468" s="2">
        <f t="shared" si="7"/>
        <v>1</v>
      </c>
    </row>
    <row r="469" spans="1:6" x14ac:dyDescent="0.25">
      <c r="A469" s="35">
        <v>44454</v>
      </c>
      <c r="B469" s="20">
        <v>626</v>
      </c>
      <c r="C469" s="2">
        <f>VLOOKUP($A469,級距!$A:$K,9,FALSE)</f>
        <v>3</v>
      </c>
      <c r="D469" s="2">
        <f>VLOOKUP($A469,級距!A:K,10,FALSE)</f>
        <v>8</v>
      </c>
      <c r="E469" s="2">
        <f>VLOOKUP($A469,級距!A:K,11,FALSE)</f>
        <v>3</v>
      </c>
      <c r="F469" s="2">
        <f t="shared" si="7"/>
        <v>1</v>
      </c>
    </row>
    <row r="470" spans="1:6" x14ac:dyDescent="0.25">
      <c r="A470" s="35">
        <v>44453</v>
      </c>
      <c r="B470" s="20">
        <v>-145</v>
      </c>
      <c r="C470" s="2">
        <f>VLOOKUP($A470,級距!$A:$K,9,FALSE)</f>
        <v>1</v>
      </c>
      <c r="D470" s="2">
        <f>VLOOKUP($A470,級距!A:K,10,FALSE)</f>
        <v>6</v>
      </c>
      <c r="E470" s="2">
        <f>VLOOKUP($A470,級距!A:K,11,FALSE)</f>
        <v>2</v>
      </c>
      <c r="F470" s="2">
        <f t="shared" si="7"/>
        <v>1</v>
      </c>
    </row>
    <row r="471" spans="1:6" x14ac:dyDescent="0.25">
      <c r="A471" s="35">
        <v>44452</v>
      </c>
      <c r="B471" s="20">
        <v>314</v>
      </c>
      <c r="C471" s="2">
        <f>VLOOKUP($A471,級距!$A:$K,9,FALSE)</f>
        <v>5</v>
      </c>
      <c r="D471" s="2">
        <f>VLOOKUP($A471,級距!A:K,10,FALSE)</f>
        <v>4</v>
      </c>
      <c r="E471" s="2">
        <f>VLOOKUP($A471,級距!A:K,11,FALSE)</f>
        <v>2</v>
      </c>
      <c r="F471" s="2">
        <f t="shared" si="7"/>
        <v>1</v>
      </c>
    </row>
    <row r="472" spans="1:6" x14ac:dyDescent="0.25">
      <c r="A472" s="35">
        <v>44447</v>
      </c>
      <c r="B472" s="20">
        <v>-12</v>
      </c>
      <c r="C472" s="2">
        <f>VLOOKUP($A472,級距!$A:$K,9,FALSE)</f>
        <v>1</v>
      </c>
      <c r="D472" s="2">
        <f>VLOOKUP($A472,級距!A:K,10,FALSE)</f>
        <v>1</v>
      </c>
      <c r="E472" s="2">
        <f>VLOOKUP($A472,級距!A:K,11,FALSE)</f>
        <v>2</v>
      </c>
      <c r="F472" s="2">
        <f t="shared" si="7"/>
        <v>1</v>
      </c>
    </row>
    <row r="473" spans="1:6" x14ac:dyDescent="0.25">
      <c r="A473" s="35">
        <v>44446</v>
      </c>
      <c r="B473" s="20">
        <v>287</v>
      </c>
      <c r="C473" s="2">
        <f>VLOOKUP($A473,級距!$A:$K,9,FALSE)</f>
        <v>6</v>
      </c>
      <c r="D473" s="2">
        <f>VLOOKUP($A473,級距!A:K,10,FALSE)</f>
        <v>6</v>
      </c>
      <c r="E473" s="2">
        <f>VLOOKUP($A473,級距!A:K,11,FALSE)</f>
        <v>1</v>
      </c>
      <c r="F473" s="2">
        <f t="shared" si="7"/>
        <v>1</v>
      </c>
    </row>
    <row r="474" spans="1:6" x14ac:dyDescent="0.25">
      <c r="A474" s="35">
        <v>44442</v>
      </c>
      <c r="B474" s="20">
        <v>102</v>
      </c>
      <c r="C474" s="2">
        <f>VLOOKUP($A474,級距!$A:$K,9,FALSE)</f>
        <v>4</v>
      </c>
      <c r="D474" s="2">
        <f>VLOOKUP($A474,級距!A:K,10,FALSE)</f>
        <v>4</v>
      </c>
      <c r="E474" s="2">
        <f>VLOOKUP($A474,級距!A:K,11,FALSE)</f>
        <v>2</v>
      </c>
      <c r="F474" s="2">
        <f t="shared" si="7"/>
        <v>1</v>
      </c>
    </row>
    <row r="475" spans="1:6" x14ac:dyDescent="0.25">
      <c r="A475" s="35">
        <v>44441</v>
      </c>
      <c r="B475" s="20">
        <v>579</v>
      </c>
      <c r="C475" s="2">
        <f>VLOOKUP($A475,級距!$A:$K,9,FALSE)</f>
        <v>5</v>
      </c>
      <c r="D475" s="2">
        <f>VLOOKUP($A475,級距!A:K,10,FALSE)</f>
        <v>8</v>
      </c>
      <c r="E475" s="2">
        <f>VLOOKUP($A475,級距!A:K,11,FALSE)</f>
        <v>3</v>
      </c>
      <c r="F475" s="2">
        <f t="shared" si="7"/>
        <v>1</v>
      </c>
    </row>
    <row r="476" spans="1:6" x14ac:dyDescent="0.25">
      <c r="A476" s="35">
        <v>44440</v>
      </c>
      <c r="B476" s="20">
        <v>-134</v>
      </c>
      <c r="C476" s="2">
        <f>VLOOKUP($A476,級距!$A:$K,9,FALSE)</f>
        <v>6</v>
      </c>
      <c r="D476" s="2">
        <f>VLOOKUP($A476,級距!A:K,10,FALSE)</f>
        <v>3</v>
      </c>
      <c r="E476" s="2">
        <f>VLOOKUP($A476,級距!A:K,11,FALSE)</f>
        <v>1</v>
      </c>
      <c r="F476" s="2">
        <f t="shared" si="7"/>
        <v>1</v>
      </c>
    </row>
    <row r="477" spans="1:6" x14ac:dyDescent="0.25">
      <c r="A477" s="35">
        <v>44439</v>
      </c>
      <c r="B477" s="20">
        <v>304</v>
      </c>
      <c r="C477" s="2">
        <f>VLOOKUP($A477,級距!$A:$K,9,FALSE)</f>
        <v>3</v>
      </c>
      <c r="D477" s="2">
        <f>VLOOKUP($A477,級距!A:K,10,FALSE)</f>
        <v>6</v>
      </c>
      <c r="E477" s="2">
        <f>VLOOKUP($A477,級距!A:K,11,FALSE)</f>
        <v>2</v>
      </c>
      <c r="F477" s="2">
        <f t="shared" si="7"/>
        <v>1</v>
      </c>
    </row>
    <row r="478" spans="1:6" x14ac:dyDescent="0.25">
      <c r="A478" s="35">
        <v>44438</v>
      </c>
      <c r="B478" s="20">
        <v>543</v>
      </c>
      <c r="C478" s="2">
        <f>VLOOKUP($A478,級距!$A:$K,9,FALSE)</f>
        <v>5</v>
      </c>
      <c r="D478" s="2">
        <f>VLOOKUP($A478,級距!A:K,10,FALSE)</f>
        <v>9</v>
      </c>
      <c r="E478" s="2">
        <f>VLOOKUP($A478,級距!A:K,11,FALSE)</f>
        <v>3</v>
      </c>
      <c r="F478" s="2">
        <f t="shared" si="7"/>
        <v>1</v>
      </c>
    </row>
    <row r="479" spans="1:6" x14ac:dyDescent="0.25">
      <c r="A479" s="35">
        <v>44435</v>
      </c>
      <c r="B479" s="20">
        <v>105</v>
      </c>
      <c r="C479" s="2">
        <f>VLOOKUP($A479,級距!$A:$K,9,FALSE)</f>
        <v>5</v>
      </c>
      <c r="D479" s="2">
        <f>VLOOKUP($A479,級距!A:K,10,FALSE)</f>
        <v>2</v>
      </c>
      <c r="E479" s="2">
        <f>VLOOKUP($A479,級距!A:K,11,FALSE)</f>
        <v>2</v>
      </c>
      <c r="F479" s="2">
        <f t="shared" si="7"/>
        <v>1</v>
      </c>
    </row>
    <row r="480" spans="1:6" x14ac:dyDescent="0.25">
      <c r="A480" s="35">
        <v>44434</v>
      </c>
      <c r="B480" s="20">
        <v>-29</v>
      </c>
      <c r="C480" s="2">
        <f>VLOOKUP($A480,級距!$A:$K,9,FALSE)</f>
        <v>2</v>
      </c>
      <c r="D480" s="2">
        <f>VLOOKUP($A480,級距!A:K,10,FALSE)</f>
        <v>8</v>
      </c>
      <c r="E480" s="2">
        <f>VLOOKUP($A480,級距!A:K,11,FALSE)</f>
        <v>3</v>
      </c>
      <c r="F480" s="2">
        <f t="shared" si="7"/>
        <v>1</v>
      </c>
    </row>
    <row r="481" spans="1:6" x14ac:dyDescent="0.25">
      <c r="A481" s="35">
        <v>44433</v>
      </c>
      <c r="B481" s="20">
        <v>-176</v>
      </c>
      <c r="C481" s="2">
        <f>VLOOKUP($A481,級距!$A:$K,9,FALSE)</f>
        <v>1</v>
      </c>
      <c r="D481" s="2">
        <f>VLOOKUP($A481,級距!A:K,10,FALSE)</f>
        <v>4</v>
      </c>
      <c r="E481" s="2">
        <f>VLOOKUP($A481,級距!A:K,11,FALSE)</f>
        <v>2</v>
      </c>
      <c r="F481" s="2">
        <f t="shared" si="7"/>
        <v>1</v>
      </c>
    </row>
    <row r="482" spans="1:6" x14ac:dyDescent="0.25">
      <c r="A482" s="35">
        <v>44431</v>
      </c>
      <c r="B482" s="20">
        <v>39</v>
      </c>
      <c r="C482" s="2">
        <f>VLOOKUP($A482,級距!$A:$K,9,FALSE)</f>
        <v>9</v>
      </c>
      <c r="D482" s="2">
        <f>VLOOKUP($A482,級距!A:K,10,FALSE)</f>
        <v>7</v>
      </c>
      <c r="E482" s="2">
        <f>VLOOKUP($A482,級距!A:K,11,FALSE)</f>
        <v>4</v>
      </c>
      <c r="F482" s="2">
        <f t="shared" si="7"/>
        <v>1</v>
      </c>
    </row>
    <row r="483" spans="1:6" x14ac:dyDescent="0.25">
      <c r="A483" s="35">
        <v>44428</v>
      </c>
      <c r="B483" s="20">
        <v>-222</v>
      </c>
      <c r="C483" s="2">
        <f>VLOOKUP($A483,級距!$A:$K,9,FALSE)</f>
        <v>7</v>
      </c>
      <c r="D483" s="2">
        <f>VLOOKUP($A483,級距!A:K,10,FALSE)</f>
        <v>1</v>
      </c>
      <c r="E483" s="2">
        <f>VLOOKUP($A483,級距!A:K,11,FALSE)</f>
        <v>1</v>
      </c>
      <c r="F483" s="2">
        <f t="shared" si="7"/>
        <v>1</v>
      </c>
    </row>
    <row r="484" spans="1:6" x14ac:dyDescent="0.25">
      <c r="A484" s="35">
        <v>44426</v>
      </c>
      <c r="B484" s="20">
        <v>-570</v>
      </c>
      <c r="C484" s="2">
        <f>VLOOKUP($A484,級距!$A:$K,9,FALSE)</f>
        <v>1</v>
      </c>
      <c r="D484" s="2">
        <f>VLOOKUP($A484,級距!A:K,10,FALSE)</f>
        <v>2</v>
      </c>
      <c r="E484" s="2">
        <f>VLOOKUP($A484,級距!A:K,11,FALSE)</f>
        <v>2</v>
      </c>
      <c r="F484" s="2">
        <f t="shared" si="7"/>
        <v>1</v>
      </c>
    </row>
    <row r="485" spans="1:6" x14ac:dyDescent="0.25">
      <c r="A485" s="35">
        <v>44421</v>
      </c>
      <c r="B485" s="20">
        <v>448</v>
      </c>
      <c r="C485" s="2">
        <f>VLOOKUP($A485,級距!$A:$K,9,FALSE)</f>
        <v>4</v>
      </c>
      <c r="D485" s="2">
        <f>VLOOKUP($A485,級距!A:K,10,FALSE)</f>
        <v>10</v>
      </c>
      <c r="E485" s="2">
        <f>VLOOKUP($A485,級距!A:K,11,FALSE)</f>
        <v>3</v>
      </c>
      <c r="F485" s="2">
        <f t="shared" si="7"/>
        <v>1</v>
      </c>
    </row>
    <row r="486" spans="1:6" x14ac:dyDescent="0.25">
      <c r="A486" s="35">
        <v>44420</v>
      </c>
      <c r="B486" s="20">
        <v>192</v>
      </c>
      <c r="C486" s="2">
        <f>VLOOKUP($A486,級距!$A:$K,9,FALSE)</f>
        <v>1</v>
      </c>
      <c r="D486" s="2">
        <f>VLOOKUP($A486,級距!A:K,10,FALSE)</f>
        <v>5</v>
      </c>
      <c r="E486" s="2">
        <f>VLOOKUP($A486,級距!A:K,11,FALSE)</f>
        <v>2</v>
      </c>
      <c r="F486" s="2">
        <f t="shared" si="7"/>
        <v>1</v>
      </c>
    </row>
    <row r="487" spans="1:6" x14ac:dyDescent="0.25">
      <c r="A487" s="35">
        <v>44419</v>
      </c>
      <c r="B487" s="20">
        <v>-1000</v>
      </c>
      <c r="C487" s="2">
        <f>VLOOKUP($A487,級距!$A:$K,9,FALSE)</f>
        <v>6</v>
      </c>
      <c r="D487" s="2">
        <f>VLOOKUP($A487,級距!A:K,10,FALSE)</f>
        <v>7</v>
      </c>
      <c r="E487" s="2">
        <f>VLOOKUP($A487,級距!A:K,11,FALSE)</f>
        <v>4</v>
      </c>
      <c r="F487" s="2">
        <f t="shared" si="7"/>
        <v>1</v>
      </c>
    </row>
    <row r="488" spans="1:6" x14ac:dyDescent="0.25">
      <c r="A488" s="35">
        <v>44418</v>
      </c>
      <c r="B488" s="20">
        <v>42</v>
      </c>
      <c r="C488" s="2">
        <f>VLOOKUP($A488,級距!$A:$K,9,FALSE)</f>
        <v>5</v>
      </c>
      <c r="D488" s="2">
        <f>VLOOKUP($A488,級距!A:K,10,FALSE)</f>
        <v>8</v>
      </c>
      <c r="E488" s="2">
        <f>VLOOKUP($A488,級距!A:K,11,FALSE)</f>
        <v>3</v>
      </c>
      <c r="F488" s="2">
        <f t="shared" si="7"/>
        <v>1</v>
      </c>
    </row>
    <row r="489" spans="1:6" x14ac:dyDescent="0.25">
      <c r="A489" s="35">
        <v>44411</v>
      </c>
      <c r="B489" s="20">
        <v>398</v>
      </c>
      <c r="C489" s="2">
        <f>VLOOKUP($A489,級距!$A:$K,9,FALSE)</f>
        <v>4</v>
      </c>
      <c r="D489" s="2">
        <f>VLOOKUP($A489,級距!A:K,10,FALSE)</f>
        <v>9</v>
      </c>
      <c r="E489" s="2">
        <f>VLOOKUP($A489,級距!A:K,11,FALSE)</f>
        <v>3</v>
      </c>
      <c r="F489" s="2">
        <f t="shared" si="7"/>
        <v>1</v>
      </c>
    </row>
    <row r="490" spans="1:6" x14ac:dyDescent="0.25">
      <c r="A490" s="35">
        <v>44410</v>
      </c>
      <c r="B490" s="20">
        <v>224</v>
      </c>
      <c r="C490" s="2">
        <f>VLOOKUP($A490,級距!$A:$K,9,FALSE)</f>
        <v>1</v>
      </c>
      <c r="D490" s="2">
        <f>VLOOKUP($A490,級距!A:K,10,FALSE)</f>
        <v>4</v>
      </c>
      <c r="E490" s="2">
        <f>VLOOKUP($A490,級距!A:K,11,FALSE)</f>
        <v>2</v>
      </c>
      <c r="F490" s="2">
        <f t="shared" si="7"/>
        <v>1</v>
      </c>
    </row>
    <row r="491" spans="1:6" x14ac:dyDescent="0.25">
      <c r="A491" s="35">
        <v>44407</v>
      </c>
      <c r="B491" s="20">
        <v>-74</v>
      </c>
      <c r="C491" s="2">
        <f>VLOOKUP($A491,級距!$A:$K,9,FALSE)</f>
        <v>3</v>
      </c>
      <c r="D491" s="2">
        <f>VLOOKUP($A491,級距!A:K,10,FALSE)</f>
        <v>6</v>
      </c>
      <c r="E491" s="2">
        <f>VLOOKUP($A491,級距!A:K,11,FALSE)</f>
        <v>2</v>
      </c>
      <c r="F491" s="2">
        <f t="shared" si="7"/>
        <v>1</v>
      </c>
    </row>
    <row r="492" spans="1:6" x14ac:dyDescent="0.25">
      <c r="A492" s="35">
        <v>44405</v>
      </c>
      <c r="B492" s="20">
        <v>507</v>
      </c>
      <c r="C492" s="2">
        <f>VLOOKUP($A492,級距!$A:$K,9,FALSE)</f>
        <v>10</v>
      </c>
      <c r="D492" s="2">
        <f>VLOOKUP($A492,級距!A:K,10,FALSE)</f>
        <v>8</v>
      </c>
      <c r="E492" s="2">
        <f>VLOOKUP($A492,級距!A:K,11,FALSE)</f>
        <v>4</v>
      </c>
      <c r="F492" s="2">
        <f t="shared" si="7"/>
        <v>1</v>
      </c>
    </row>
    <row r="493" spans="1:6" x14ac:dyDescent="0.25">
      <c r="A493" s="35">
        <v>44403</v>
      </c>
      <c r="B493" s="20">
        <v>-318</v>
      </c>
      <c r="C493" s="2">
        <f>VLOOKUP($A493,級距!$A:$K,9,FALSE)</f>
        <v>5</v>
      </c>
      <c r="D493" s="2">
        <f>VLOOKUP($A493,級距!A:K,10,FALSE)</f>
        <v>7</v>
      </c>
      <c r="E493" s="2">
        <f>VLOOKUP($A493,級距!A:K,11,FALSE)</f>
        <v>3</v>
      </c>
      <c r="F493" s="2">
        <f t="shared" si="7"/>
        <v>1</v>
      </c>
    </row>
    <row r="494" spans="1:6" x14ac:dyDescent="0.25">
      <c r="A494" s="35">
        <v>44399</v>
      </c>
      <c r="B494" s="20">
        <v>177</v>
      </c>
      <c r="C494" s="2">
        <f>VLOOKUP($A494,級距!$A:$K,9,FALSE)</f>
        <v>5</v>
      </c>
      <c r="D494" s="2">
        <f>VLOOKUP($A494,級距!A:K,10,FALSE)</f>
        <v>8</v>
      </c>
      <c r="E494" s="2">
        <f>VLOOKUP($A494,級距!A:K,11,FALSE)</f>
        <v>3</v>
      </c>
      <c r="F494" s="2">
        <f t="shared" si="7"/>
        <v>1</v>
      </c>
    </row>
    <row r="495" spans="1:6" x14ac:dyDescent="0.25">
      <c r="A495" s="35">
        <v>44396</v>
      </c>
      <c r="B495" s="20">
        <v>-1000</v>
      </c>
      <c r="C495" s="2">
        <f>VLOOKUP($A495,級距!$A:$K,9,FALSE)</f>
        <v>4</v>
      </c>
      <c r="D495" s="2">
        <f>VLOOKUP($A495,級距!A:K,10,FALSE)</f>
        <v>9</v>
      </c>
      <c r="E495" s="2">
        <f>VLOOKUP($A495,級距!A:K,11,FALSE)</f>
        <v>3</v>
      </c>
      <c r="F495" s="2">
        <f t="shared" si="7"/>
        <v>1</v>
      </c>
    </row>
    <row r="496" spans="1:6" x14ac:dyDescent="0.25">
      <c r="A496" s="35">
        <v>44392</v>
      </c>
      <c r="B496" s="20">
        <v>-93</v>
      </c>
      <c r="C496" s="2">
        <f>VLOOKUP($A496,級距!$A:$K,9,FALSE)</f>
        <v>5</v>
      </c>
      <c r="D496" s="2">
        <f>VLOOKUP($A496,級距!A:K,10,FALSE)</f>
        <v>7</v>
      </c>
      <c r="E496" s="2">
        <f>VLOOKUP($A496,級距!A:K,11,FALSE)</f>
        <v>3</v>
      </c>
      <c r="F496" s="2">
        <f t="shared" si="7"/>
        <v>1</v>
      </c>
    </row>
    <row r="497" spans="1:6" x14ac:dyDescent="0.25">
      <c r="A497" s="35">
        <v>44391</v>
      </c>
      <c r="B497" s="20">
        <v>423</v>
      </c>
      <c r="C497" s="2">
        <f>VLOOKUP($A497,級距!$A:$K,9,FALSE)</f>
        <v>4</v>
      </c>
      <c r="D497" s="2">
        <f>VLOOKUP($A497,級距!A:K,10,FALSE)</f>
        <v>6</v>
      </c>
      <c r="E497" s="2">
        <f>VLOOKUP($A497,級距!A:K,11,FALSE)</f>
        <v>2</v>
      </c>
      <c r="F497" s="2">
        <f t="shared" si="7"/>
        <v>1</v>
      </c>
    </row>
    <row r="498" spans="1:6" x14ac:dyDescent="0.25">
      <c r="A498" s="35">
        <v>44390</v>
      </c>
      <c r="B498" s="20">
        <v>276</v>
      </c>
      <c r="C498" s="2">
        <f>VLOOKUP($A498,級距!$A:$K,9,FALSE)</f>
        <v>1</v>
      </c>
      <c r="D498" s="2">
        <f>VLOOKUP($A498,級距!A:K,10,FALSE)</f>
        <v>6</v>
      </c>
      <c r="E498" s="2">
        <f>VLOOKUP($A498,級距!A:K,11,FALSE)</f>
        <v>2</v>
      </c>
      <c r="F498" s="2">
        <f t="shared" si="7"/>
        <v>1</v>
      </c>
    </row>
    <row r="499" spans="1:6" x14ac:dyDescent="0.25">
      <c r="A499" s="35">
        <v>44389</v>
      </c>
      <c r="B499" s="20">
        <v>-501</v>
      </c>
      <c r="C499" s="2">
        <f>VLOOKUP($A499,級距!$A:$K,9,FALSE)</f>
        <v>1</v>
      </c>
      <c r="D499" s="2">
        <f>VLOOKUP($A499,級距!A:K,10,FALSE)</f>
        <v>6</v>
      </c>
      <c r="E499" s="2">
        <f>VLOOKUP($A499,級距!A:K,11,FALSE)</f>
        <v>2</v>
      </c>
      <c r="F499" s="2">
        <f t="shared" si="7"/>
        <v>1</v>
      </c>
    </row>
    <row r="500" spans="1:6" x14ac:dyDescent="0.25">
      <c r="A500" s="35">
        <v>44384</v>
      </c>
      <c r="B500" s="20">
        <v>650</v>
      </c>
      <c r="C500" s="2">
        <f>VLOOKUP($A500,級距!$A:$K,9,FALSE)</f>
        <v>2</v>
      </c>
      <c r="D500" s="2">
        <f>VLOOKUP($A500,級距!A:K,10,FALSE)</f>
        <v>5</v>
      </c>
      <c r="E500" s="2">
        <f>VLOOKUP($A500,級距!A:K,11,FALSE)</f>
        <v>2</v>
      </c>
      <c r="F500" s="2">
        <f t="shared" si="7"/>
        <v>1</v>
      </c>
    </row>
    <row r="501" spans="1:6" x14ac:dyDescent="0.25">
      <c r="A501" s="35">
        <v>44383</v>
      </c>
      <c r="B501" s="20">
        <v>-104</v>
      </c>
      <c r="C501" s="2">
        <f>VLOOKUP($A501,級距!$A:$K,9,FALSE)</f>
        <v>4</v>
      </c>
      <c r="D501" s="2">
        <f>VLOOKUP($A501,級距!A:K,10,FALSE)</f>
        <v>10</v>
      </c>
      <c r="E501" s="2">
        <f>VLOOKUP($A501,級距!A:K,11,FALSE)</f>
        <v>3</v>
      </c>
      <c r="F501" s="2">
        <f t="shared" si="7"/>
        <v>1</v>
      </c>
    </row>
    <row r="502" spans="1:6" x14ac:dyDescent="0.25">
      <c r="A502" s="35">
        <v>44382</v>
      </c>
      <c r="B502" s="20">
        <v>308</v>
      </c>
      <c r="C502" s="2">
        <f>VLOOKUP($A502,級距!$A:$K,9,FALSE)</f>
        <v>5</v>
      </c>
      <c r="D502" s="2">
        <f>VLOOKUP($A502,級距!A:K,10,FALSE)</f>
        <v>9</v>
      </c>
      <c r="E502" s="2">
        <f>VLOOKUP($A502,級距!A:K,11,FALSE)</f>
        <v>3</v>
      </c>
      <c r="F502" s="2">
        <f t="shared" si="7"/>
        <v>1</v>
      </c>
    </row>
    <row r="503" spans="1:6" x14ac:dyDescent="0.25">
      <c r="A503" s="35">
        <v>44377</v>
      </c>
      <c r="B503" s="20">
        <v>-716</v>
      </c>
      <c r="C503" s="2">
        <f>VLOOKUP($A503,級距!$A:$K,9,FALSE)</f>
        <v>4</v>
      </c>
      <c r="D503" s="2">
        <f>VLOOKUP($A503,級距!A:K,10,FALSE)</f>
        <v>8</v>
      </c>
      <c r="E503" s="2">
        <f>VLOOKUP($A503,級距!A:K,11,FALSE)</f>
        <v>3</v>
      </c>
      <c r="F503" s="2">
        <f t="shared" si="7"/>
        <v>1</v>
      </c>
    </row>
    <row r="504" spans="1:6" x14ac:dyDescent="0.25">
      <c r="A504" s="35">
        <v>44376</v>
      </c>
      <c r="B504" s="20">
        <v>-36</v>
      </c>
      <c r="C504" s="2">
        <f>VLOOKUP($A504,級距!$A:$K,9,FALSE)</f>
        <v>5</v>
      </c>
      <c r="D504" s="2">
        <f>VLOOKUP($A504,級距!A:K,10,FALSE)</f>
        <v>4</v>
      </c>
      <c r="E504" s="2">
        <f>VLOOKUP($A504,級距!A:K,11,FALSE)</f>
        <v>2</v>
      </c>
      <c r="F504" s="2">
        <f t="shared" si="7"/>
        <v>1</v>
      </c>
    </row>
    <row r="505" spans="1:6" x14ac:dyDescent="0.25">
      <c r="A505" s="35">
        <v>44371</v>
      </c>
      <c r="B505" s="20">
        <v>437</v>
      </c>
      <c r="C505" s="2">
        <f>VLOOKUP($A505,級距!$A:$K,9,FALSE)</f>
        <v>2</v>
      </c>
      <c r="D505" s="2">
        <f>VLOOKUP($A505,級距!A:K,10,FALSE)</f>
        <v>4</v>
      </c>
      <c r="E505" s="2">
        <f>VLOOKUP($A505,級距!A:K,11,FALSE)</f>
        <v>2</v>
      </c>
      <c r="F505" s="2">
        <f t="shared" si="7"/>
        <v>1</v>
      </c>
    </row>
    <row r="506" spans="1:6" x14ac:dyDescent="0.25">
      <c r="A506" s="35">
        <v>44365</v>
      </c>
      <c r="B506" s="20">
        <v>-1002</v>
      </c>
      <c r="C506" s="2">
        <f>VLOOKUP($A506,級距!$A:$K,9,FALSE)</f>
        <v>10</v>
      </c>
      <c r="D506" s="2">
        <f>VLOOKUP($A506,級距!A:K,10,FALSE)</f>
        <v>8</v>
      </c>
      <c r="E506" s="2">
        <f>VLOOKUP($A506,級距!A:K,11,FALSE)</f>
        <v>4</v>
      </c>
      <c r="F506" s="2">
        <f t="shared" si="7"/>
        <v>1</v>
      </c>
    </row>
    <row r="507" spans="1:6" x14ac:dyDescent="0.25">
      <c r="A507" s="35">
        <v>44364</v>
      </c>
      <c r="B507" s="20">
        <v>-417</v>
      </c>
      <c r="C507" s="2">
        <f>VLOOKUP($A507,級距!$A:$K,9,FALSE)</f>
        <v>5</v>
      </c>
      <c r="D507" s="2">
        <f>VLOOKUP($A507,級距!A:K,10,FALSE)</f>
        <v>9</v>
      </c>
      <c r="E507" s="2">
        <f>VLOOKUP($A507,級距!A:K,11,FALSE)</f>
        <v>3</v>
      </c>
      <c r="F507" s="2">
        <f t="shared" si="7"/>
        <v>1</v>
      </c>
    </row>
    <row r="508" spans="1:6" x14ac:dyDescent="0.25">
      <c r="A508" s="35">
        <v>44363</v>
      </c>
      <c r="B508" s="20">
        <v>-490</v>
      </c>
      <c r="C508" s="2">
        <f>VLOOKUP($A508,級距!$A:$K,9,FALSE)</f>
        <v>5</v>
      </c>
      <c r="D508" s="2">
        <f>VLOOKUP($A508,級距!A:K,10,FALSE)</f>
        <v>2</v>
      </c>
      <c r="E508" s="2">
        <f>VLOOKUP($A508,級距!A:K,11,FALSE)</f>
        <v>2</v>
      </c>
      <c r="F508" s="2">
        <f t="shared" si="7"/>
        <v>1</v>
      </c>
    </row>
    <row r="509" spans="1:6" x14ac:dyDescent="0.25">
      <c r="A509" s="35">
        <v>44362</v>
      </c>
      <c r="B509" s="20">
        <v>-66</v>
      </c>
      <c r="C509" s="2">
        <f>VLOOKUP($A509,級距!$A:$K,9,FALSE)</f>
        <v>1</v>
      </c>
      <c r="D509" s="2">
        <f>VLOOKUP($A509,級距!A:K,10,FALSE)</f>
        <v>6</v>
      </c>
      <c r="E509" s="2">
        <f>VLOOKUP($A509,級距!A:K,11,FALSE)</f>
        <v>2</v>
      </c>
      <c r="F509" s="2">
        <f t="shared" si="7"/>
        <v>1</v>
      </c>
    </row>
    <row r="510" spans="1:6" x14ac:dyDescent="0.25">
      <c r="A510" s="35">
        <v>44358</v>
      </c>
      <c r="B510" s="20">
        <v>-1001</v>
      </c>
      <c r="C510" s="2">
        <f>VLOOKUP($A510,級距!$A:$K,9,FALSE)</f>
        <v>2</v>
      </c>
      <c r="D510" s="2">
        <f>VLOOKUP($A510,級距!A:K,10,FALSE)</f>
        <v>6</v>
      </c>
      <c r="E510" s="2">
        <f>VLOOKUP($A510,級距!A:K,11,FALSE)</f>
        <v>2</v>
      </c>
      <c r="F510" s="2">
        <f t="shared" si="7"/>
        <v>1</v>
      </c>
    </row>
    <row r="511" spans="1:6" x14ac:dyDescent="0.25">
      <c r="A511" s="35">
        <v>44357</v>
      </c>
      <c r="B511" s="20">
        <v>357</v>
      </c>
      <c r="C511" s="2">
        <f>VLOOKUP($A511,級距!$A:$K,9,FALSE)</f>
        <v>4</v>
      </c>
      <c r="D511" s="2">
        <f>VLOOKUP($A511,級距!A:K,10,FALSE)</f>
        <v>3</v>
      </c>
      <c r="E511" s="2">
        <f>VLOOKUP($A511,級距!A:K,11,FALSE)</f>
        <v>2</v>
      </c>
      <c r="F511" s="2">
        <f t="shared" si="7"/>
        <v>1</v>
      </c>
    </row>
    <row r="512" spans="1:6" x14ac:dyDescent="0.25">
      <c r="A512" s="35">
        <v>44355</v>
      </c>
      <c r="B512" s="20">
        <v>136</v>
      </c>
      <c r="C512" s="2">
        <f>VLOOKUP($A512,級距!$A:$K,9,FALSE)</f>
        <v>4</v>
      </c>
      <c r="D512" s="2">
        <f>VLOOKUP($A512,級距!A:K,10,FALSE)</f>
        <v>5</v>
      </c>
      <c r="E512" s="2">
        <f>VLOOKUP($A512,級距!A:K,11,FALSE)</f>
        <v>2</v>
      </c>
      <c r="F512" s="2">
        <f t="shared" si="7"/>
        <v>1</v>
      </c>
    </row>
    <row r="513" spans="1:6" x14ac:dyDescent="0.25">
      <c r="A513" s="35">
        <v>44354</v>
      </c>
      <c r="B513" s="20">
        <v>240</v>
      </c>
      <c r="C513" s="2">
        <f>VLOOKUP($A513,級距!$A:$K,9,FALSE)</f>
        <v>2</v>
      </c>
      <c r="D513" s="2">
        <f>VLOOKUP($A513,級距!A:K,10,FALSE)</f>
        <v>2</v>
      </c>
      <c r="E513" s="2">
        <f>VLOOKUP($A513,級距!A:K,11,FALSE)</f>
        <v>2</v>
      </c>
      <c r="F513" s="2">
        <f t="shared" si="7"/>
        <v>1</v>
      </c>
    </row>
    <row r="514" spans="1:6" x14ac:dyDescent="0.25">
      <c r="A514" s="35">
        <v>44351</v>
      </c>
      <c r="B514" s="20">
        <v>-236</v>
      </c>
      <c r="C514" s="2">
        <f>VLOOKUP($A514,級距!$A:$K,9,FALSE)</f>
        <v>2</v>
      </c>
      <c r="D514" s="2">
        <f>VLOOKUP($A514,級距!A:K,10,FALSE)</f>
        <v>4</v>
      </c>
      <c r="E514" s="2">
        <f>VLOOKUP($A514,級距!A:K,11,FALSE)</f>
        <v>2</v>
      </c>
      <c r="F514" s="2">
        <f t="shared" si="7"/>
        <v>1</v>
      </c>
    </row>
    <row r="515" spans="1:6" x14ac:dyDescent="0.25">
      <c r="A515" s="35">
        <v>44350</v>
      </c>
      <c r="B515" s="20">
        <v>495</v>
      </c>
      <c r="C515" s="2">
        <f>VLOOKUP($A515,級距!$A:$K,9,FALSE)</f>
        <v>1</v>
      </c>
      <c r="D515" s="2">
        <f>VLOOKUP($A515,級距!A:K,10,FALSE)</f>
        <v>2</v>
      </c>
      <c r="E515" s="2">
        <f>VLOOKUP($A515,級距!A:K,11,FALSE)</f>
        <v>2</v>
      </c>
      <c r="F515" s="2">
        <f t="shared" ref="F515:F578" si="8">IF(B515&lt;&gt;0,1,0)</f>
        <v>1</v>
      </c>
    </row>
    <row r="516" spans="1:6" x14ac:dyDescent="0.25">
      <c r="A516" s="35">
        <v>44349</v>
      </c>
      <c r="B516" s="20">
        <v>632</v>
      </c>
      <c r="C516" s="2">
        <f>VLOOKUP($A516,級距!$A:$K,9,FALSE)</f>
        <v>3</v>
      </c>
      <c r="D516" s="2">
        <f>VLOOKUP($A516,級距!A:K,10,FALSE)</f>
        <v>5</v>
      </c>
      <c r="E516" s="2">
        <f>VLOOKUP($A516,級距!A:K,11,FALSE)</f>
        <v>2</v>
      </c>
      <c r="F516" s="2">
        <f t="shared" si="8"/>
        <v>1</v>
      </c>
    </row>
    <row r="517" spans="1:6" x14ac:dyDescent="0.25">
      <c r="A517" s="35">
        <v>44348</v>
      </c>
      <c r="B517" s="20">
        <v>140</v>
      </c>
      <c r="C517" s="2">
        <f>VLOOKUP($A517,級距!$A:$K,9,FALSE)</f>
        <v>5</v>
      </c>
      <c r="D517" s="2">
        <f>VLOOKUP($A517,級距!A:K,10,FALSE)</f>
        <v>5</v>
      </c>
      <c r="E517" s="2">
        <f>VLOOKUP($A517,級距!A:K,11,FALSE)</f>
        <v>2</v>
      </c>
      <c r="F517" s="2">
        <f t="shared" si="8"/>
        <v>1</v>
      </c>
    </row>
    <row r="518" spans="1:6" x14ac:dyDescent="0.25">
      <c r="A518" s="35">
        <v>44347</v>
      </c>
      <c r="B518" s="20">
        <v>506</v>
      </c>
      <c r="C518" s="2">
        <f>VLOOKUP($A518,級距!$A:$K,9,FALSE)</f>
        <v>8</v>
      </c>
      <c r="D518" s="2">
        <f>VLOOKUP($A518,級距!A:K,10,FALSE)</f>
        <v>7</v>
      </c>
      <c r="E518" s="2">
        <f>VLOOKUP($A518,級距!A:K,11,FALSE)</f>
        <v>4</v>
      </c>
      <c r="F518" s="2">
        <f t="shared" si="8"/>
        <v>1</v>
      </c>
    </row>
    <row r="519" spans="1:6" x14ac:dyDescent="0.25">
      <c r="A519" s="35">
        <v>44344</v>
      </c>
      <c r="B519" s="20">
        <v>-6</v>
      </c>
      <c r="C519" s="2">
        <f>VLOOKUP($A519,級距!$A:$K,9,FALSE)</f>
        <v>2</v>
      </c>
      <c r="D519" s="2">
        <f>VLOOKUP($A519,級距!A:K,10,FALSE)</f>
        <v>1</v>
      </c>
      <c r="E519" s="2">
        <f>VLOOKUP($A519,級距!A:K,11,FALSE)</f>
        <v>2</v>
      </c>
      <c r="F519" s="2">
        <f t="shared" si="8"/>
        <v>1</v>
      </c>
    </row>
    <row r="520" spans="1:6" x14ac:dyDescent="0.25">
      <c r="A520" s="35">
        <v>44343</v>
      </c>
      <c r="B520" s="20">
        <v>153</v>
      </c>
      <c r="C520" s="2">
        <f>VLOOKUP($A520,級距!$A:$K,9,FALSE)</f>
        <v>2</v>
      </c>
      <c r="D520" s="2">
        <f>VLOOKUP($A520,級距!A:K,10,FALSE)</f>
        <v>1</v>
      </c>
      <c r="E520" s="2">
        <f>VLOOKUP($A520,級距!A:K,11,FALSE)</f>
        <v>2</v>
      </c>
      <c r="F520" s="2">
        <f t="shared" si="8"/>
        <v>1</v>
      </c>
    </row>
    <row r="521" spans="1:6" x14ac:dyDescent="0.25">
      <c r="A521" s="35">
        <v>44342</v>
      </c>
      <c r="B521" s="20">
        <v>42</v>
      </c>
      <c r="C521" s="2">
        <f>VLOOKUP($A521,級距!$A:$K,9,FALSE)</f>
        <v>5</v>
      </c>
      <c r="D521" s="2">
        <f>VLOOKUP($A521,級距!A:K,10,FALSE)</f>
        <v>4</v>
      </c>
      <c r="E521" s="2">
        <f>VLOOKUP($A521,級距!A:K,11,FALSE)</f>
        <v>2</v>
      </c>
      <c r="F521" s="2">
        <f t="shared" si="8"/>
        <v>1</v>
      </c>
    </row>
    <row r="522" spans="1:6" x14ac:dyDescent="0.25">
      <c r="A522" s="35">
        <v>44337</v>
      </c>
      <c r="B522" s="20">
        <v>856</v>
      </c>
      <c r="C522" s="2">
        <f>VLOOKUP($A522,級距!$A:$K,9,FALSE)</f>
        <v>9</v>
      </c>
      <c r="D522" s="2">
        <f>VLOOKUP($A522,級距!A:K,10,FALSE)</f>
        <v>8</v>
      </c>
      <c r="E522" s="2">
        <f>VLOOKUP($A522,級距!A:K,11,FALSE)</f>
        <v>4</v>
      </c>
      <c r="F522" s="2">
        <f t="shared" si="8"/>
        <v>1</v>
      </c>
    </row>
    <row r="523" spans="1:6" x14ac:dyDescent="0.25">
      <c r="A523" s="35">
        <v>44334</v>
      </c>
      <c r="B523" s="20">
        <v>156</v>
      </c>
      <c r="C523" s="2">
        <f>VLOOKUP($A523,級距!$A:$K,9,FALSE)</f>
        <v>5</v>
      </c>
      <c r="D523" s="2">
        <f>VLOOKUP($A523,級距!A:K,10,FALSE)</f>
        <v>6</v>
      </c>
      <c r="E523" s="2">
        <f>VLOOKUP($A523,級距!A:K,11,FALSE)</f>
        <v>2</v>
      </c>
      <c r="F523" s="2">
        <f t="shared" si="8"/>
        <v>1</v>
      </c>
    </row>
    <row r="524" spans="1:6" x14ac:dyDescent="0.25">
      <c r="A524" s="35">
        <v>44333</v>
      </c>
      <c r="B524" s="20">
        <v>518</v>
      </c>
      <c r="C524" s="2">
        <f>VLOOKUP($A524,級距!$A:$K,9,FALSE)</f>
        <v>6</v>
      </c>
      <c r="D524" s="2">
        <f>VLOOKUP($A524,級距!A:K,10,FALSE)</f>
        <v>7</v>
      </c>
      <c r="E524" s="2">
        <f>VLOOKUP($A524,級距!A:K,11,FALSE)</f>
        <v>4</v>
      </c>
      <c r="F524" s="2">
        <f t="shared" si="8"/>
        <v>1</v>
      </c>
    </row>
    <row r="525" spans="1:6" x14ac:dyDescent="0.25">
      <c r="A525" s="35">
        <v>44330</v>
      </c>
      <c r="B525" s="20">
        <v>-147</v>
      </c>
      <c r="C525" s="2">
        <f>VLOOKUP($A525,級距!$A:$K,9,FALSE)</f>
        <v>7</v>
      </c>
      <c r="D525" s="2">
        <f>VLOOKUP($A525,級距!A:K,10,FALSE)</f>
        <v>4</v>
      </c>
      <c r="E525" s="2">
        <f>VLOOKUP($A525,級距!A:K,11,FALSE)</f>
        <v>1</v>
      </c>
      <c r="F525" s="2">
        <f t="shared" si="8"/>
        <v>1</v>
      </c>
    </row>
    <row r="526" spans="1:6" x14ac:dyDescent="0.25">
      <c r="A526" s="35">
        <v>44328</v>
      </c>
      <c r="B526" s="20">
        <v>-452</v>
      </c>
      <c r="C526" s="2">
        <f>VLOOKUP($A526,級距!$A:$K,9,FALSE)</f>
        <v>6</v>
      </c>
      <c r="D526" s="2">
        <f>VLOOKUP($A526,級距!A:K,10,FALSE)</f>
        <v>9</v>
      </c>
      <c r="E526" s="2">
        <f>VLOOKUP($A526,級距!A:K,11,FALSE)</f>
        <v>4</v>
      </c>
      <c r="F526" s="2">
        <f t="shared" si="8"/>
        <v>1</v>
      </c>
    </row>
    <row r="527" spans="1:6" x14ac:dyDescent="0.25">
      <c r="A527" s="35">
        <v>44327</v>
      </c>
      <c r="B527" s="20">
        <v>1</v>
      </c>
      <c r="C527" s="2">
        <f>VLOOKUP($A527,級距!$A:$K,9,FALSE)</f>
        <v>4</v>
      </c>
      <c r="D527" s="2">
        <f>VLOOKUP($A527,級距!A:K,10,FALSE)</f>
        <v>9</v>
      </c>
      <c r="E527" s="2">
        <f>VLOOKUP($A527,級距!A:K,11,FALSE)</f>
        <v>3</v>
      </c>
      <c r="F527" s="2">
        <f t="shared" si="8"/>
        <v>1</v>
      </c>
    </row>
    <row r="528" spans="1:6" x14ac:dyDescent="0.25">
      <c r="A528" s="35">
        <v>44326</v>
      </c>
      <c r="B528" s="20">
        <v>129</v>
      </c>
      <c r="C528" s="2">
        <f>VLOOKUP($A528,級距!$A:$K,9,FALSE)</f>
        <v>2</v>
      </c>
      <c r="D528" s="2">
        <f>VLOOKUP($A528,級距!A:K,10,FALSE)</f>
        <v>5</v>
      </c>
      <c r="E528" s="2">
        <f>VLOOKUP($A528,級距!A:K,11,FALSE)</f>
        <v>2</v>
      </c>
      <c r="F528" s="2">
        <f t="shared" si="8"/>
        <v>1</v>
      </c>
    </row>
    <row r="529" spans="1:6" x14ac:dyDescent="0.25">
      <c r="A529" s="35">
        <v>44314</v>
      </c>
      <c r="B529" s="20">
        <v>1199</v>
      </c>
      <c r="C529" s="2">
        <f>VLOOKUP($A529,級距!$A:$K,9,FALSE)</f>
        <v>5</v>
      </c>
      <c r="D529" s="2">
        <f>VLOOKUP($A529,級距!A:K,10,FALSE)</f>
        <v>9</v>
      </c>
      <c r="E529" s="2">
        <f>VLOOKUP($A529,級距!A:K,11,FALSE)</f>
        <v>3</v>
      </c>
      <c r="F529" s="2">
        <f t="shared" si="8"/>
        <v>1</v>
      </c>
    </row>
    <row r="530" spans="1:6" x14ac:dyDescent="0.25">
      <c r="A530" s="35">
        <v>44313</v>
      </c>
      <c r="B530" s="20">
        <v>567</v>
      </c>
      <c r="C530" s="2">
        <f>VLOOKUP($A530,級距!$A:$K,9,FALSE)</f>
        <v>7</v>
      </c>
      <c r="D530" s="2">
        <f>VLOOKUP($A530,級距!A:K,10,FALSE)</f>
        <v>9</v>
      </c>
      <c r="E530" s="2">
        <f>VLOOKUP($A530,級距!A:K,11,FALSE)</f>
        <v>4</v>
      </c>
      <c r="F530" s="2">
        <f t="shared" si="8"/>
        <v>1</v>
      </c>
    </row>
    <row r="531" spans="1:6" x14ac:dyDescent="0.25">
      <c r="A531" s="35">
        <v>44305</v>
      </c>
      <c r="B531" s="20">
        <v>348</v>
      </c>
      <c r="C531" s="2">
        <f>VLOOKUP($A531,級距!$A:$K,9,FALSE)</f>
        <v>9</v>
      </c>
      <c r="D531" s="2">
        <f>VLOOKUP($A531,級距!A:K,10,FALSE)</f>
        <v>3</v>
      </c>
      <c r="E531" s="2">
        <f>VLOOKUP($A531,級距!A:K,11,FALSE)</f>
        <v>1</v>
      </c>
      <c r="F531" s="2">
        <f t="shared" si="8"/>
        <v>1</v>
      </c>
    </row>
    <row r="532" spans="1:6" x14ac:dyDescent="0.25">
      <c r="A532" s="35">
        <v>44295</v>
      </c>
      <c r="B532" s="20">
        <v>-357</v>
      </c>
      <c r="C532" s="2">
        <f>VLOOKUP($A532,級距!$A:$K,9,FALSE)</f>
        <v>7</v>
      </c>
      <c r="D532" s="2">
        <f>VLOOKUP($A532,級距!A:K,10,FALSE)</f>
        <v>2</v>
      </c>
      <c r="E532" s="2">
        <f>VLOOKUP($A532,級距!A:K,11,FALSE)</f>
        <v>1</v>
      </c>
      <c r="F532" s="2">
        <f t="shared" si="8"/>
        <v>1</v>
      </c>
    </row>
    <row r="533" spans="1:6" x14ac:dyDescent="0.25">
      <c r="A533" s="35">
        <v>44285</v>
      </c>
      <c r="B533" s="20">
        <v>622</v>
      </c>
      <c r="C533" s="2">
        <f>VLOOKUP($A533,級距!$A:$K,9,FALSE)</f>
        <v>9</v>
      </c>
      <c r="D533" s="2">
        <f>VLOOKUP($A533,級距!A:K,10,FALSE)</f>
        <v>6</v>
      </c>
      <c r="E533" s="2">
        <f>VLOOKUP($A533,級距!A:K,11,FALSE)</f>
        <v>1</v>
      </c>
      <c r="F533" s="2">
        <f t="shared" si="8"/>
        <v>1</v>
      </c>
    </row>
    <row r="534" spans="1:6" x14ac:dyDescent="0.25">
      <c r="A534" s="35">
        <v>44273</v>
      </c>
      <c r="B534" s="20">
        <v>-1002</v>
      </c>
      <c r="C534" s="2">
        <f>VLOOKUP($A534,級距!$A:$K,9,FALSE)</f>
        <v>6</v>
      </c>
      <c r="D534" s="2">
        <f>VLOOKUP($A534,級距!A:K,10,FALSE)</f>
        <v>4</v>
      </c>
      <c r="E534" s="2">
        <f>VLOOKUP($A534,級距!A:K,11,FALSE)</f>
        <v>1</v>
      </c>
      <c r="F534" s="2">
        <f t="shared" si="8"/>
        <v>1</v>
      </c>
    </row>
    <row r="535" spans="1:6" x14ac:dyDescent="0.25">
      <c r="A535" s="35">
        <v>44256</v>
      </c>
      <c r="B535" s="20">
        <v>459</v>
      </c>
      <c r="C535" s="2">
        <f>VLOOKUP($A535,級距!$A:$K,9,FALSE)</f>
        <v>10</v>
      </c>
      <c r="D535" s="2">
        <f>VLOOKUP($A535,級距!A:K,10,FALSE)</f>
        <v>6</v>
      </c>
      <c r="E535" s="2">
        <f>VLOOKUP($A535,級距!A:K,11,FALSE)</f>
        <v>1</v>
      </c>
      <c r="F535" s="2">
        <f t="shared" si="8"/>
        <v>1</v>
      </c>
    </row>
    <row r="536" spans="1:6" x14ac:dyDescent="0.25">
      <c r="A536" s="35">
        <v>44242</v>
      </c>
      <c r="B536" s="20">
        <v>660</v>
      </c>
      <c r="C536" s="2">
        <f>VLOOKUP($A536,級距!$A:$K,9,FALSE)</f>
        <v>4</v>
      </c>
      <c r="D536" s="2">
        <f>VLOOKUP($A536,級距!A:K,10,FALSE)</f>
        <v>8</v>
      </c>
      <c r="E536" s="2">
        <f>VLOOKUP($A536,級距!A:K,11,FALSE)</f>
        <v>3</v>
      </c>
      <c r="F536" s="2">
        <f t="shared" si="8"/>
        <v>1</v>
      </c>
    </row>
    <row r="537" spans="1:6" x14ac:dyDescent="0.25">
      <c r="A537" s="35">
        <v>44235</v>
      </c>
      <c r="B537" s="20">
        <v>126</v>
      </c>
      <c r="C537" s="2">
        <f>VLOOKUP($A537,級距!$A:$K,9,FALSE)</f>
        <v>6</v>
      </c>
      <c r="D537" s="2">
        <f>VLOOKUP($A537,級距!A:K,10,FALSE)</f>
        <v>9</v>
      </c>
      <c r="E537" s="2">
        <f>VLOOKUP($A537,級距!A:K,11,FALSE)</f>
        <v>4</v>
      </c>
      <c r="F537" s="2">
        <f t="shared" si="8"/>
        <v>1</v>
      </c>
    </row>
    <row r="538" spans="1:6" x14ac:dyDescent="0.25">
      <c r="A538" s="35">
        <v>44217</v>
      </c>
      <c r="B538" s="20">
        <v>-1002</v>
      </c>
      <c r="C538" s="2">
        <f>VLOOKUP($A538,級距!$A:$K,9,FALSE)</f>
        <v>3</v>
      </c>
      <c r="D538" s="2">
        <f>VLOOKUP($A538,級距!A:K,10,FALSE)</f>
        <v>8</v>
      </c>
      <c r="E538" s="2">
        <f>VLOOKUP($A538,級距!A:K,11,FALSE)</f>
        <v>3</v>
      </c>
      <c r="F538" s="2">
        <f t="shared" si="8"/>
        <v>1</v>
      </c>
    </row>
    <row r="539" spans="1:6" x14ac:dyDescent="0.25">
      <c r="A539" s="35">
        <v>44211</v>
      </c>
      <c r="B539" s="20">
        <v>-393</v>
      </c>
      <c r="C539" s="2">
        <f>VLOOKUP($A539,級距!$A:$K,9,FALSE)</f>
        <v>9</v>
      </c>
      <c r="D539" s="2">
        <f>VLOOKUP($A539,級距!A:K,10,FALSE)</f>
        <v>7</v>
      </c>
      <c r="E539" s="2">
        <f>VLOOKUP($A539,級距!A:K,11,FALSE)</f>
        <v>4</v>
      </c>
      <c r="F539" s="2">
        <f t="shared" si="8"/>
        <v>1</v>
      </c>
    </row>
    <row r="540" spans="1:6" x14ac:dyDescent="0.25">
      <c r="A540" s="35">
        <v>44209</v>
      </c>
      <c r="B540" s="20">
        <v>-1000</v>
      </c>
      <c r="C540" s="2">
        <f>VLOOKUP($A540,級距!$A:$K,9,FALSE)</f>
        <v>1</v>
      </c>
      <c r="D540" s="2">
        <f>VLOOKUP($A540,級距!A:K,10,FALSE)</f>
        <v>4</v>
      </c>
      <c r="E540" s="2">
        <f>VLOOKUP($A540,級距!A:K,11,FALSE)</f>
        <v>2</v>
      </c>
      <c r="F540" s="2">
        <f t="shared" si="8"/>
        <v>1</v>
      </c>
    </row>
    <row r="541" spans="1:6" x14ac:dyDescent="0.25">
      <c r="A541" s="35">
        <v>44208</v>
      </c>
      <c r="B541" s="20">
        <v>727</v>
      </c>
      <c r="C541" s="2">
        <f>VLOOKUP($A541,級距!$A:$K,9,FALSE)</f>
        <v>2</v>
      </c>
      <c r="D541" s="2">
        <f>VLOOKUP($A541,級距!A:K,10,FALSE)</f>
        <v>7</v>
      </c>
      <c r="E541" s="2">
        <f>VLOOKUP($A541,級距!A:K,11,FALSE)</f>
        <v>3</v>
      </c>
      <c r="F541" s="2">
        <f t="shared" si="8"/>
        <v>1</v>
      </c>
    </row>
    <row r="542" spans="1:6" x14ac:dyDescent="0.25">
      <c r="A542" s="35">
        <v>44207</v>
      </c>
      <c r="B542" s="20">
        <v>535</v>
      </c>
      <c r="C542" s="2">
        <f>VLOOKUP($A542,級距!$A:$K,9,FALSE)</f>
        <v>5</v>
      </c>
      <c r="D542" s="2">
        <f>VLOOKUP($A542,級距!A:K,10,FALSE)</f>
        <v>2</v>
      </c>
      <c r="E542" s="2">
        <f>VLOOKUP($A542,級距!A:K,11,FALSE)</f>
        <v>2</v>
      </c>
      <c r="F542" s="2">
        <f t="shared" si="8"/>
        <v>1</v>
      </c>
    </row>
    <row r="543" spans="1:6" x14ac:dyDescent="0.25">
      <c r="A543" s="35">
        <v>44204</v>
      </c>
      <c r="B543" s="20">
        <v>521</v>
      </c>
      <c r="C543" s="2">
        <f>VLOOKUP($A543,級距!$A:$K,9,FALSE)</f>
        <v>4</v>
      </c>
      <c r="D543" s="2">
        <f>VLOOKUP($A543,級距!A:K,10,FALSE)</f>
        <v>6</v>
      </c>
      <c r="E543" s="2">
        <f>VLOOKUP($A543,級距!A:K,11,FALSE)</f>
        <v>2</v>
      </c>
      <c r="F543" s="2">
        <f t="shared" si="8"/>
        <v>1</v>
      </c>
    </row>
    <row r="544" spans="1:6" x14ac:dyDescent="0.25">
      <c r="A544" s="35">
        <v>44203</v>
      </c>
      <c r="B544" s="20">
        <v>-315</v>
      </c>
      <c r="C544" s="2">
        <f>VLOOKUP($A544,級距!$A:$K,9,FALSE)</f>
        <v>3</v>
      </c>
      <c r="D544" s="2">
        <f>VLOOKUP($A544,級距!A:K,10,FALSE)</f>
        <v>8</v>
      </c>
      <c r="E544" s="2">
        <f>VLOOKUP($A544,級距!A:K,11,FALSE)</f>
        <v>3</v>
      </c>
      <c r="F544" s="2">
        <f t="shared" si="8"/>
        <v>1</v>
      </c>
    </row>
    <row r="545" spans="1:6" x14ac:dyDescent="0.25">
      <c r="A545" s="35">
        <v>44200</v>
      </c>
      <c r="B545" s="20">
        <v>406</v>
      </c>
      <c r="C545" s="2">
        <f>VLOOKUP($A545,級距!$A:$K,9,FALSE)</f>
        <v>10</v>
      </c>
      <c r="D545" s="2">
        <f>VLOOKUP($A545,級距!A:K,10,FALSE)</f>
        <v>5</v>
      </c>
      <c r="E545" s="2">
        <f>VLOOKUP($A545,級距!A:K,11,FALSE)</f>
        <v>1</v>
      </c>
      <c r="F545" s="2">
        <f t="shared" si="8"/>
        <v>1</v>
      </c>
    </row>
    <row r="546" spans="1:6" x14ac:dyDescent="0.25">
      <c r="A546" s="35">
        <v>44197</v>
      </c>
      <c r="B546" s="20">
        <v>137</v>
      </c>
      <c r="C546" s="2">
        <f>VLOOKUP($A546,級距!$A:$K,9,FALSE)</f>
        <v>3</v>
      </c>
      <c r="D546" s="2">
        <f>VLOOKUP($A546,級距!A:K,10,FALSE)</f>
        <v>9</v>
      </c>
      <c r="E546" s="2">
        <f>VLOOKUP($A546,級距!A:K,11,FALSE)</f>
        <v>3</v>
      </c>
      <c r="F546" s="2">
        <f t="shared" si="8"/>
        <v>1</v>
      </c>
    </row>
    <row r="547" spans="1:6" x14ac:dyDescent="0.25">
      <c r="A547" s="35">
        <v>44195</v>
      </c>
      <c r="B547" s="20">
        <v>186</v>
      </c>
      <c r="C547" s="2">
        <f>VLOOKUP($A547,級距!$A:$K,9,FALSE)</f>
        <v>5</v>
      </c>
      <c r="D547" s="2">
        <f>VLOOKUP($A547,級距!A:K,10,FALSE)</f>
        <v>3</v>
      </c>
      <c r="E547" s="2">
        <f>VLOOKUP($A547,級距!A:K,11,FALSE)</f>
        <v>2</v>
      </c>
      <c r="F547" s="2">
        <f t="shared" si="8"/>
        <v>1</v>
      </c>
    </row>
    <row r="548" spans="1:6" x14ac:dyDescent="0.25">
      <c r="A548" s="35">
        <v>44194</v>
      </c>
      <c r="B548" s="20">
        <v>-183</v>
      </c>
      <c r="C548" s="2">
        <f>VLOOKUP($A548,級距!$A:$K,9,FALSE)</f>
        <v>5</v>
      </c>
      <c r="D548" s="2">
        <f>VLOOKUP($A548,級距!A:K,10,FALSE)</f>
        <v>3</v>
      </c>
      <c r="E548" s="2">
        <f>VLOOKUP($A548,級距!A:K,11,FALSE)</f>
        <v>2</v>
      </c>
      <c r="F548" s="2">
        <f t="shared" si="8"/>
        <v>1</v>
      </c>
    </row>
    <row r="549" spans="1:6" x14ac:dyDescent="0.25">
      <c r="A549" s="35">
        <v>44182</v>
      </c>
      <c r="B549" s="20">
        <v>173</v>
      </c>
      <c r="C549" s="2">
        <f>VLOOKUP($A549,級距!$A:$K,9,FALSE)</f>
        <v>3</v>
      </c>
      <c r="D549" s="2">
        <f>VLOOKUP($A549,級距!A:K,10,FALSE)</f>
        <v>8</v>
      </c>
      <c r="E549" s="2">
        <f>VLOOKUP($A549,級距!A:K,11,FALSE)</f>
        <v>3</v>
      </c>
      <c r="F549" s="2">
        <f t="shared" si="8"/>
        <v>1</v>
      </c>
    </row>
    <row r="550" spans="1:6" x14ac:dyDescent="0.25">
      <c r="A550" s="35">
        <v>44181</v>
      </c>
      <c r="B550" s="20">
        <v>435</v>
      </c>
      <c r="C550" s="2">
        <f>VLOOKUP($A550,級距!$A:$K,9,FALSE)</f>
        <v>1</v>
      </c>
      <c r="D550" s="2">
        <f>VLOOKUP($A550,級距!A:K,10,FALSE)</f>
        <v>2</v>
      </c>
      <c r="E550" s="2">
        <f>VLOOKUP($A550,級距!A:K,11,FALSE)</f>
        <v>2</v>
      </c>
      <c r="F550" s="2">
        <f t="shared" si="8"/>
        <v>1</v>
      </c>
    </row>
    <row r="551" spans="1:6" x14ac:dyDescent="0.25">
      <c r="A551" s="35">
        <v>44180</v>
      </c>
      <c r="B551" s="20">
        <v>489</v>
      </c>
      <c r="C551" s="2">
        <f>VLOOKUP($A551,級距!$A:$K,9,FALSE)</f>
        <v>5</v>
      </c>
      <c r="D551" s="2">
        <f>VLOOKUP($A551,級距!A:K,10,FALSE)</f>
        <v>7</v>
      </c>
      <c r="E551" s="2">
        <f>VLOOKUP($A551,級距!A:K,11,FALSE)</f>
        <v>3</v>
      </c>
      <c r="F551" s="2">
        <f t="shared" si="8"/>
        <v>1</v>
      </c>
    </row>
    <row r="552" spans="1:6" x14ac:dyDescent="0.25">
      <c r="A552" s="35">
        <v>44179</v>
      </c>
      <c r="B552" s="20">
        <v>-138</v>
      </c>
      <c r="C552" s="2">
        <f>VLOOKUP($A552,級距!$A:$K,9,FALSE)</f>
        <v>5</v>
      </c>
      <c r="D552" s="2">
        <f>VLOOKUP($A552,級距!A:K,10,FALSE)</f>
        <v>3</v>
      </c>
      <c r="E552" s="2">
        <f>VLOOKUP($A552,級距!A:K,11,FALSE)</f>
        <v>2</v>
      </c>
      <c r="F552" s="2">
        <f t="shared" si="8"/>
        <v>1</v>
      </c>
    </row>
    <row r="553" spans="1:6" x14ac:dyDescent="0.25">
      <c r="A553" s="35">
        <v>44176</v>
      </c>
      <c r="B553" s="20">
        <v>-1000</v>
      </c>
      <c r="C553" s="2">
        <f>VLOOKUP($A553,級距!$A:$K,9,FALSE)</f>
        <v>4</v>
      </c>
      <c r="D553" s="2">
        <f>VLOOKUP($A553,級距!A:K,10,FALSE)</f>
        <v>7</v>
      </c>
      <c r="E553" s="2">
        <f>VLOOKUP($A553,級距!A:K,11,FALSE)</f>
        <v>3</v>
      </c>
      <c r="F553" s="2">
        <f t="shared" si="8"/>
        <v>1</v>
      </c>
    </row>
    <row r="554" spans="1:6" x14ac:dyDescent="0.25">
      <c r="A554" s="35">
        <v>44175</v>
      </c>
      <c r="B554" s="20">
        <v>371</v>
      </c>
      <c r="C554" s="2">
        <f>VLOOKUP($A554,級距!$A:$K,9,FALSE)</f>
        <v>5</v>
      </c>
      <c r="D554" s="2">
        <f>VLOOKUP($A554,級距!A:K,10,FALSE)</f>
        <v>4</v>
      </c>
      <c r="E554" s="2">
        <f>VLOOKUP($A554,級距!A:K,11,FALSE)</f>
        <v>2</v>
      </c>
      <c r="F554" s="2">
        <f t="shared" si="8"/>
        <v>1</v>
      </c>
    </row>
    <row r="555" spans="1:6" x14ac:dyDescent="0.25">
      <c r="A555" s="35">
        <v>44174</v>
      </c>
      <c r="B555" s="20">
        <v>497</v>
      </c>
      <c r="C555" s="2">
        <f>VLOOKUP($A555,級距!$A:$K,9,FALSE)</f>
        <v>3</v>
      </c>
      <c r="D555" s="2">
        <f>VLOOKUP($A555,級距!A:K,10,FALSE)</f>
        <v>10</v>
      </c>
      <c r="E555" s="2">
        <f>VLOOKUP($A555,級距!A:K,11,FALSE)</f>
        <v>3</v>
      </c>
      <c r="F555" s="2">
        <f t="shared" si="8"/>
        <v>1</v>
      </c>
    </row>
    <row r="556" spans="1:6" x14ac:dyDescent="0.25">
      <c r="A556" s="35">
        <v>44173</v>
      </c>
      <c r="B556" s="20">
        <v>181</v>
      </c>
      <c r="C556" s="2">
        <f>VLOOKUP($A556,級距!$A:$K,9,FALSE)</f>
        <v>5</v>
      </c>
      <c r="D556" s="2">
        <f>VLOOKUP($A556,級距!A:K,10,FALSE)</f>
        <v>1</v>
      </c>
      <c r="E556" s="2">
        <f>VLOOKUP($A556,級距!A:K,11,FALSE)</f>
        <v>2</v>
      </c>
      <c r="F556" s="2">
        <f t="shared" si="8"/>
        <v>1</v>
      </c>
    </row>
    <row r="557" spans="1:6" x14ac:dyDescent="0.25">
      <c r="A557" s="35">
        <v>44169</v>
      </c>
      <c r="B557" s="20">
        <v>386</v>
      </c>
      <c r="C557" s="2">
        <f>VLOOKUP($A557,級距!$A:$K,9,FALSE)</f>
        <v>6</v>
      </c>
      <c r="D557" s="2">
        <f>VLOOKUP($A557,級距!A:K,10,FALSE)</f>
        <v>7</v>
      </c>
      <c r="E557" s="2">
        <f>VLOOKUP($A557,級距!A:K,11,FALSE)</f>
        <v>4</v>
      </c>
      <c r="F557" s="2">
        <f t="shared" si="8"/>
        <v>1</v>
      </c>
    </row>
    <row r="558" spans="1:6" x14ac:dyDescent="0.25">
      <c r="A558" s="35">
        <v>44168</v>
      </c>
      <c r="B558" s="20">
        <v>-32</v>
      </c>
      <c r="C558" s="2">
        <f>VLOOKUP($A558,級距!$A:$K,9,FALSE)</f>
        <v>2</v>
      </c>
      <c r="D558" s="2">
        <f>VLOOKUP($A558,級距!A:K,10,FALSE)</f>
        <v>1</v>
      </c>
      <c r="E558" s="2">
        <f>VLOOKUP($A558,級距!A:K,11,FALSE)</f>
        <v>2</v>
      </c>
      <c r="F558" s="2">
        <f t="shared" si="8"/>
        <v>1</v>
      </c>
    </row>
    <row r="559" spans="1:6" x14ac:dyDescent="0.25">
      <c r="A559" s="35">
        <v>44166</v>
      </c>
      <c r="B559" s="20">
        <v>148</v>
      </c>
      <c r="C559" s="2">
        <f>VLOOKUP($A559,級距!$A:$K,9,FALSE)</f>
        <v>8</v>
      </c>
      <c r="D559" s="2">
        <f>VLOOKUP($A559,級距!A:K,10,FALSE)</f>
        <v>7</v>
      </c>
      <c r="E559" s="2">
        <f>VLOOKUP($A559,級距!A:K,11,FALSE)</f>
        <v>4</v>
      </c>
      <c r="F559" s="2">
        <f t="shared" si="8"/>
        <v>1</v>
      </c>
    </row>
    <row r="560" spans="1:6" x14ac:dyDescent="0.25">
      <c r="A560" s="35">
        <v>44160</v>
      </c>
      <c r="B560" s="20">
        <v>-1002</v>
      </c>
      <c r="C560" s="2">
        <f>VLOOKUP($A560,級距!$A:$K,9,FALSE)</f>
        <v>9</v>
      </c>
      <c r="D560" s="2">
        <f>VLOOKUP($A560,級距!A:K,10,FALSE)</f>
        <v>8</v>
      </c>
      <c r="E560" s="2">
        <f>VLOOKUP($A560,級距!A:K,11,FALSE)</f>
        <v>4</v>
      </c>
      <c r="F560" s="2">
        <f t="shared" si="8"/>
        <v>1</v>
      </c>
    </row>
    <row r="561" spans="1:6" x14ac:dyDescent="0.25">
      <c r="A561" s="35">
        <v>44159</v>
      </c>
      <c r="B561" s="20">
        <v>354</v>
      </c>
      <c r="C561" s="2">
        <f>VLOOKUP($A561,級距!$A:$K,9,FALSE)</f>
        <v>5</v>
      </c>
      <c r="D561" s="2">
        <f>VLOOKUP($A561,級距!A:K,10,FALSE)</f>
        <v>7</v>
      </c>
      <c r="E561" s="2">
        <f>VLOOKUP($A561,級距!A:K,11,FALSE)</f>
        <v>3</v>
      </c>
      <c r="F561" s="2">
        <f t="shared" si="8"/>
        <v>1</v>
      </c>
    </row>
    <row r="562" spans="1:6" x14ac:dyDescent="0.25">
      <c r="A562" s="35">
        <v>44152</v>
      </c>
      <c r="B562" s="20">
        <v>164</v>
      </c>
      <c r="C562" s="2">
        <f>VLOOKUP($A562,級距!$A:$K,9,FALSE)</f>
        <v>5</v>
      </c>
      <c r="D562" s="2">
        <f>VLOOKUP($A562,級距!A:K,10,FALSE)</f>
        <v>9</v>
      </c>
      <c r="E562" s="2">
        <f>VLOOKUP($A562,級距!A:K,11,FALSE)</f>
        <v>3</v>
      </c>
      <c r="F562" s="2">
        <f t="shared" si="8"/>
        <v>1</v>
      </c>
    </row>
    <row r="563" spans="1:6" x14ac:dyDescent="0.25">
      <c r="A563" s="35">
        <v>44145</v>
      </c>
      <c r="B563" s="20">
        <v>688</v>
      </c>
      <c r="C563" s="2">
        <f>VLOOKUP($A563,級距!$A:$K,9,FALSE)</f>
        <v>9</v>
      </c>
      <c r="D563" s="2">
        <f>VLOOKUP($A563,級距!A:K,10,FALSE)</f>
        <v>3</v>
      </c>
      <c r="E563" s="2">
        <f>VLOOKUP($A563,級距!A:K,11,FALSE)</f>
        <v>1</v>
      </c>
      <c r="F563" s="2">
        <f t="shared" si="8"/>
        <v>1</v>
      </c>
    </row>
    <row r="564" spans="1:6" x14ac:dyDescent="0.25">
      <c r="A564" s="35">
        <v>44144</v>
      </c>
      <c r="B564" s="20">
        <v>429</v>
      </c>
      <c r="C564" s="2">
        <f>VLOOKUP($A564,級距!$A:$K,9,FALSE)</f>
        <v>5</v>
      </c>
      <c r="D564" s="2">
        <f>VLOOKUP($A564,級距!A:K,10,FALSE)</f>
        <v>4</v>
      </c>
      <c r="E564" s="2">
        <f>VLOOKUP($A564,級距!A:K,11,FALSE)</f>
        <v>2</v>
      </c>
      <c r="F564" s="2">
        <f t="shared" si="8"/>
        <v>1</v>
      </c>
    </row>
    <row r="565" spans="1:6" x14ac:dyDescent="0.25">
      <c r="A565" s="35">
        <v>44141</v>
      </c>
      <c r="B565" s="20">
        <v>467</v>
      </c>
      <c r="C565" s="2">
        <f>VLOOKUP($A565,級距!$A:$K,9,FALSE)</f>
        <v>4</v>
      </c>
      <c r="D565" s="2">
        <f>VLOOKUP($A565,級距!A:K,10,FALSE)</f>
        <v>2</v>
      </c>
      <c r="E565" s="2">
        <f>VLOOKUP($A565,級距!A:K,11,FALSE)</f>
        <v>2</v>
      </c>
      <c r="F565" s="2">
        <f t="shared" si="8"/>
        <v>1</v>
      </c>
    </row>
    <row r="566" spans="1:6" x14ac:dyDescent="0.25">
      <c r="A566" s="35">
        <v>44140</v>
      </c>
      <c r="B566" s="20">
        <v>546</v>
      </c>
      <c r="C566" s="2">
        <f>VLOOKUP($A566,級距!$A:$K,9,FALSE)</f>
        <v>5</v>
      </c>
      <c r="D566" s="2">
        <f>VLOOKUP($A566,級距!A:K,10,FALSE)</f>
        <v>2</v>
      </c>
      <c r="E566" s="2">
        <f>VLOOKUP($A566,級距!A:K,11,FALSE)</f>
        <v>2</v>
      </c>
      <c r="F566" s="2">
        <f t="shared" si="8"/>
        <v>1</v>
      </c>
    </row>
    <row r="567" spans="1:6" x14ac:dyDescent="0.25">
      <c r="A567" s="35">
        <v>44123</v>
      </c>
      <c r="B567" s="20">
        <v>162</v>
      </c>
      <c r="C567" s="2">
        <f>VLOOKUP($A567,級距!$A:$K,9,FALSE)</f>
        <v>5</v>
      </c>
      <c r="D567" s="2">
        <f>VLOOKUP($A567,級距!A:K,10,FALSE)</f>
        <v>3</v>
      </c>
      <c r="E567" s="2">
        <f>VLOOKUP($A567,級距!A:K,11,FALSE)</f>
        <v>2</v>
      </c>
      <c r="F567" s="2">
        <f t="shared" si="8"/>
        <v>1</v>
      </c>
    </row>
    <row r="568" spans="1:6" x14ac:dyDescent="0.25">
      <c r="A568" s="35">
        <v>44118</v>
      </c>
      <c r="B568" s="20">
        <v>1355</v>
      </c>
      <c r="C568" s="2">
        <f>VLOOKUP($A568,級距!$A:$K,9,FALSE)</f>
        <v>5</v>
      </c>
      <c r="D568" s="2">
        <f>VLOOKUP($A568,級距!A:K,10,FALSE)</f>
        <v>9</v>
      </c>
      <c r="E568" s="2">
        <f>VLOOKUP($A568,級距!A:K,11,FALSE)</f>
        <v>3</v>
      </c>
      <c r="F568" s="2">
        <f t="shared" si="8"/>
        <v>1</v>
      </c>
    </row>
    <row r="569" spans="1:6" x14ac:dyDescent="0.25">
      <c r="A569" s="35">
        <v>44113</v>
      </c>
      <c r="B569" s="20">
        <v>399</v>
      </c>
      <c r="C569" s="2">
        <f>VLOOKUP($A569,級距!$A:$K,9,FALSE)</f>
        <v>8</v>
      </c>
      <c r="D569" s="2">
        <f>VLOOKUP($A569,級距!A:K,10,FALSE)</f>
        <v>5</v>
      </c>
      <c r="E569" s="2">
        <f>VLOOKUP($A569,級距!A:K,11,FALSE)</f>
        <v>1</v>
      </c>
      <c r="F569" s="2">
        <f t="shared" si="8"/>
        <v>1</v>
      </c>
    </row>
    <row r="570" spans="1:6" x14ac:dyDescent="0.25">
      <c r="A570" s="35">
        <v>44112</v>
      </c>
      <c r="B570" s="20">
        <v>-576</v>
      </c>
      <c r="C570" s="2">
        <f>VLOOKUP($A570,級距!$A:$K,9,FALSE)</f>
        <v>5</v>
      </c>
      <c r="D570" s="2">
        <f>VLOOKUP($A570,級距!A:K,10,FALSE)</f>
        <v>9</v>
      </c>
      <c r="E570" s="2">
        <f>VLOOKUP($A570,級距!A:K,11,FALSE)</f>
        <v>3</v>
      </c>
      <c r="F570" s="2">
        <f t="shared" si="8"/>
        <v>1</v>
      </c>
    </row>
    <row r="571" spans="1:6" x14ac:dyDescent="0.25">
      <c r="A571" s="35">
        <v>44111</v>
      </c>
      <c r="B571" s="20">
        <v>332</v>
      </c>
      <c r="C571" s="2">
        <f>VLOOKUP($A571,級距!$A:$K,9,FALSE)</f>
        <v>8</v>
      </c>
      <c r="D571" s="2">
        <f>VLOOKUP($A571,級距!A:K,10,FALSE)</f>
        <v>5</v>
      </c>
      <c r="E571" s="2">
        <f>VLOOKUP($A571,級距!A:K,11,FALSE)</f>
        <v>1</v>
      </c>
      <c r="F571" s="2">
        <f t="shared" si="8"/>
        <v>1</v>
      </c>
    </row>
    <row r="572" spans="1:6" x14ac:dyDescent="0.25">
      <c r="A572" s="35">
        <v>44110</v>
      </c>
      <c r="B572" s="20">
        <v>612</v>
      </c>
      <c r="C572" s="2">
        <f>VLOOKUP($A572,級距!$A:$K,9,FALSE)</f>
        <v>2</v>
      </c>
      <c r="D572" s="2">
        <f>VLOOKUP($A572,級距!A:K,10,FALSE)</f>
        <v>1</v>
      </c>
      <c r="E572" s="2">
        <f>VLOOKUP($A572,級距!A:K,11,FALSE)</f>
        <v>2</v>
      </c>
      <c r="F572" s="2">
        <f t="shared" si="8"/>
        <v>1</v>
      </c>
    </row>
    <row r="573" spans="1:6" x14ac:dyDescent="0.25">
      <c r="A573" s="35">
        <v>44109</v>
      </c>
      <c r="B573" s="20">
        <v>-150</v>
      </c>
      <c r="C573" s="2">
        <f>VLOOKUP($A573,級距!$A:$K,9,FALSE)</f>
        <v>9</v>
      </c>
      <c r="D573" s="2">
        <f>VLOOKUP($A573,級距!A:K,10,FALSE)</f>
        <v>9</v>
      </c>
      <c r="E573" s="2">
        <f>VLOOKUP($A573,級距!A:K,11,FALSE)</f>
        <v>4</v>
      </c>
      <c r="F573" s="2">
        <f t="shared" si="8"/>
        <v>1</v>
      </c>
    </row>
    <row r="574" spans="1:6" x14ac:dyDescent="0.25">
      <c r="A574" s="35">
        <v>44105</v>
      </c>
      <c r="B574" s="20">
        <v>489</v>
      </c>
      <c r="C574" s="2">
        <f>VLOOKUP($A574,級距!$A:$K,9,FALSE)</f>
        <v>5</v>
      </c>
      <c r="D574" s="2">
        <f>VLOOKUP($A574,級距!A:K,10,FALSE)</f>
        <v>9</v>
      </c>
      <c r="E574" s="2">
        <f>VLOOKUP($A574,級距!A:K,11,FALSE)</f>
        <v>3</v>
      </c>
      <c r="F574" s="2">
        <f t="shared" si="8"/>
        <v>1</v>
      </c>
    </row>
    <row r="575" spans="1:6" x14ac:dyDescent="0.25">
      <c r="A575" s="35">
        <v>44104</v>
      </c>
      <c r="B575" s="20">
        <v>-140</v>
      </c>
      <c r="C575" s="2">
        <f>VLOOKUP($A575,級距!$A:$K,9,FALSE)</f>
        <v>7</v>
      </c>
      <c r="D575" s="2">
        <f>VLOOKUP($A575,級距!A:K,10,FALSE)</f>
        <v>3</v>
      </c>
      <c r="E575" s="2">
        <f>VLOOKUP($A575,級距!A:K,11,FALSE)</f>
        <v>1</v>
      </c>
      <c r="F575" s="2">
        <f t="shared" si="8"/>
        <v>1</v>
      </c>
    </row>
    <row r="576" spans="1:6" x14ac:dyDescent="0.25">
      <c r="A576" s="35">
        <v>44091</v>
      </c>
      <c r="B576" s="20">
        <v>-1000</v>
      </c>
      <c r="C576" s="2">
        <f>VLOOKUP($A576,級距!$A:$K,9,FALSE)</f>
        <v>4</v>
      </c>
      <c r="D576" s="2">
        <f>VLOOKUP($A576,級距!A:K,10,FALSE)</f>
        <v>8</v>
      </c>
      <c r="E576" s="2">
        <f>VLOOKUP($A576,級距!A:K,11,FALSE)</f>
        <v>3</v>
      </c>
      <c r="F576" s="2">
        <f t="shared" si="8"/>
        <v>1</v>
      </c>
    </row>
    <row r="577" spans="1:6" x14ac:dyDescent="0.25">
      <c r="A577" s="35">
        <v>44089</v>
      </c>
      <c r="B577" s="20">
        <v>255</v>
      </c>
      <c r="C577" s="2">
        <f>VLOOKUP($A577,級距!$A:$K,9,FALSE)</f>
        <v>4</v>
      </c>
      <c r="D577" s="2">
        <f>VLOOKUP($A577,級距!A:K,10,FALSE)</f>
        <v>1</v>
      </c>
      <c r="E577" s="2">
        <f>VLOOKUP($A577,級距!A:K,11,FALSE)</f>
        <v>2</v>
      </c>
      <c r="F577" s="2">
        <f t="shared" si="8"/>
        <v>1</v>
      </c>
    </row>
    <row r="578" spans="1:6" x14ac:dyDescent="0.25">
      <c r="A578" s="35">
        <v>44088</v>
      </c>
      <c r="B578" s="20">
        <v>-1000</v>
      </c>
      <c r="C578" s="2">
        <f>VLOOKUP($A578,級距!$A:$K,9,FALSE)</f>
        <v>1</v>
      </c>
      <c r="D578" s="2">
        <f>VLOOKUP($A578,級距!A:K,10,FALSE)</f>
        <v>8</v>
      </c>
      <c r="E578" s="2">
        <f>VLOOKUP($A578,級距!A:K,11,FALSE)</f>
        <v>3</v>
      </c>
      <c r="F578" s="2">
        <f t="shared" si="8"/>
        <v>1</v>
      </c>
    </row>
    <row r="579" spans="1:6" x14ac:dyDescent="0.25">
      <c r="A579" s="35">
        <v>44084</v>
      </c>
      <c r="B579" s="20">
        <v>520</v>
      </c>
      <c r="C579" s="2">
        <f>VLOOKUP($A579,級距!$A:$K,9,FALSE)</f>
        <v>6</v>
      </c>
      <c r="D579" s="2">
        <f>VLOOKUP($A579,級距!A:K,10,FALSE)</f>
        <v>8</v>
      </c>
      <c r="E579" s="2">
        <f>VLOOKUP($A579,級距!A:K,11,FALSE)</f>
        <v>4</v>
      </c>
      <c r="F579" s="2">
        <f t="shared" ref="F579:F626" si="9">IF(B579&lt;&gt;0,1,0)</f>
        <v>1</v>
      </c>
    </row>
    <row r="580" spans="1:6" x14ac:dyDescent="0.25">
      <c r="A580" s="35">
        <v>44082</v>
      </c>
      <c r="B580" s="20">
        <v>-720</v>
      </c>
      <c r="C580" s="2">
        <f>VLOOKUP($A580,級距!$A:$K,9,FALSE)</f>
        <v>8</v>
      </c>
      <c r="D580" s="2">
        <f>VLOOKUP($A580,級距!A:K,10,FALSE)</f>
        <v>5</v>
      </c>
      <c r="E580" s="2">
        <f>VLOOKUP($A580,級距!A:K,11,FALSE)</f>
        <v>1</v>
      </c>
      <c r="F580" s="2">
        <f t="shared" si="9"/>
        <v>1</v>
      </c>
    </row>
    <row r="581" spans="1:6" x14ac:dyDescent="0.25">
      <c r="A581" s="35">
        <v>44078</v>
      </c>
      <c r="B581" s="20">
        <v>-134</v>
      </c>
      <c r="C581" s="2">
        <f>VLOOKUP($A581,級距!$A:$K,9,FALSE)</f>
        <v>5</v>
      </c>
      <c r="D581" s="2">
        <f>VLOOKUP($A581,級距!A:K,10,FALSE)</f>
        <v>2</v>
      </c>
      <c r="E581" s="2">
        <f>VLOOKUP($A581,級距!A:K,11,FALSE)</f>
        <v>2</v>
      </c>
      <c r="F581" s="2">
        <f t="shared" si="9"/>
        <v>1</v>
      </c>
    </row>
    <row r="582" spans="1:6" x14ac:dyDescent="0.25">
      <c r="A582" s="35">
        <v>44071</v>
      </c>
      <c r="B582" s="20">
        <v>215</v>
      </c>
      <c r="C582" s="2">
        <f>VLOOKUP($A582,級距!$A:$K,9,FALSE)</f>
        <v>1</v>
      </c>
      <c r="D582" s="2">
        <f>VLOOKUP($A582,級距!A:K,10,FALSE)</f>
        <v>6</v>
      </c>
      <c r="E582" s="2">
        <f>VLOOKUP($A582,級距!A:K,11,FALSE)</f>
        <v>2</v>
      </c>
      <c r="F582" s="2">
        <f t="shared" si="9"/>
        <v>1</v>
      </c>
    </row>
    <row r="583" spans="1:6" x14ac:dyDescent="0.25">
      <c r="A583" s="35">
        <v>44070</v>
      </c>
      <c r="B583" s="20">
        <v>-525</v>
      </c>
      <c r="C583" s="2">
        <f>VLOOKUP($A583,級距!$A:$K,9,FALSE)</f>
        <v>1</v>
      </c>
      <c r="D583" s="2">
        <f>VLOOKUP($A583,級距!A:K,10,FALSE)</f>
        <v>4</v>
      </c>
      <c r="E583" s="2">
        <f>VLOOKUP($A583,級距!A:K,11,FALSE)</f>
        <v>2</v>
      </c>
      <c r="F583" s="2">
        <f t="shared" si="9"/>
        <v>1</v>
      </c>
    </row>
    <row r="584" spans="1:6" x14ac:dyDescent="0.25">
      <c r="A584" s="35">
        <v>44068</v>
      </c>
      <c r="B584" s="20">
        <v>-324</v>
      </c>
      <c r="C584" s="2">
        <f>VLOOKUP($A584,級距!$A:$K,9,FALSE)</f>
        <v>7</v>
      </c>
      <c r="D584" s="2">
        <f>VLOOKUP($A584,級距!A:K,10,FALSE)</f>
        <v>7</v>
      </c>
      <c r="E584" s="2">
        <f>VLOOKUP($A584,級距!A:K,11,FALSE)</f>
        <v>4</v>
      </c>
      <c r="F584" s="2">
        <f t="shared" si="9"/>
        <v>1</v>
      </c>
    </row>
    <row r="585" spans="1:6" x14ac:dyDescent="0.25">
      <c r="A585" s="35">
        <v>44067</v>
      </c>
      <c r="B585" s="20">
        <v>356</v>
      </c>
      <c r="C585" s="2">
        <f>VLOOKUP($A585,級距!$A:$K,9,FALSE)</f>
        <v>1</v>
      </c>
      <c r="D585" s="2">
        <f>VLOOKUP($A585,級距!A:K,10,FALSE)</f>
        <v>9</v>
      </c>
      <c r="E585" s="2">
        <f>VLOOKUP($A585,級距!A:K,11,FALSE)</f>
        <v>3</v>
      </c>
      <c r="F585" s="2">
        <f t="shared" si="9"/>
        <v>1</v>
      </c>
    </row>
    <row r="586" spans="1:6" x14ac:dyDescent="0.25">
      <c r="A586" s="35">
        <v>44064</v>
      </c>
      <c r="B586" s="20">
        <v>-132</v>
      </c>
      <c r="C586" s="2">
        <f>VLOOKUP($A586,級距!$A:$K,9,FALSE)</f>
        <v>1</v>
      </c>
      <c r="D586" s="2">
        <f>VLOOKUP($A586,級距!A:K,10,FALSE)</f>
        <v>1</v>
      </c>
      <c r="E586" s="2">
        <f>VLOOKUP($A586,級距!A:K,11,FALSE)</f>
        <v>2</v>
      </c>
      <c r="F586" s="2">
        <f t="shared" si="9"/>
        <v>1</v>
      </c>
    </row>
    <row r="587" spans="1:6" x14ac:dyDescent="0.25">
      <c r="A587" s="35">
        <v>44063</v>
      </c>
      <c r="B587" s="20">
        <v>-1008</v>
      </c>
      <c r="C587" s="2">
        <f>VLOOKUP($A587,級距!$A:$K,9,FALSE)</f>
        <v>4</v>
      </c>
      <c r="D587" s="2">
        <f>VLOOKUP($A587,級距!A:K,10,FALSE)</f>
        <v>5</v>
      </c>
      <c r="E587" s="2">
        <f>VLOOKUP($A587,級距!A:K,11,FALSE)</f>
        <v>2</v>
      </c>
      <c r="F587" s="2">
        <f t="shared" si="9"/>
        <v>1</v>
      </c>
    </row>
    <row r="588" spans="1:6" x14ac:dyDescent="0.25">
      <c r="A588" s="35">
        <v>44062</v>
      </c>
      <c r="B588" s="20">
        <v>-108</v>
      </c>
      <c r="C588" s="2">
        <f>VLOOKUP($A588,級距!$A:$K,9,FALSE)</f>
        <v>1</v>
      </c>
      <c r="D588" s="2">
        <f>VLOOKUP($A588,級距!A:K,10,FALSE)</f>
        <v>3</v>
      </c>
      <c r="E588" s="2">
        <f>VLOOKUP($A588,級距!A:K,11,FALSE)</f>
        <v>2</v>
      </c>
      <c r="F588" s="2">
        <f t="shared" si="9"/>
        <v>1</v>
      </c>
    </row>
    <row r="589" spans="1:6" x14ac:dyDescent="0.25">
      <c r="A589" s="35">
        <v>44061</v>
      </c>
      <c r="B589" s="20">
        <v>508</v>
      </c>
      <c r="C589" s="2">
        <f>VLOOKUP($A589,級距!$A:$K,9,FALSE)</f>
        <v>5</v>
      </c>
      <c r="D589" s="2">
        <f>VLOOKUP($A589,級距!A:K,10,FALSE)</f>
        <v>5</v>
      </c>
      <c r="E589" s="2">
        <f>VLOOKUP($A589,級距!A:K,11,FALSE)</f>
        <v>2</v>
      </c>
      <c r="F589" s="2">
        <f t="shared" si="9"/>
        <v>1</v>
      </c>
    </row>
    <row r="590" spans="1:6" x14ac:dyDescent="0.25">
      <c r="A590" s="35">
        <v>44060</v>
      </c>
      <c r="B590" s="20">
        <v>252</v>
      </c>
      <c r="C590" s="2">
        <f>VLOOKUP($A590,級距!$A:$K,9,FALSE)</f>
        <v>9</v>
      </c>
      <c r="D590" s="2">
        <f>VLOOKUP($A590,級距!A:K,10,FALSE)</f>
        <v>4</v>
      </c>
      <c r="E590" s="2">
        <f>VLOOKUP($A590,級距!A:K,11,FALSE)</f>
        <v>1</v>
      </c>
      <c r="F590" s="2">
        <f t="shared" si="9"/>
        <v>1</v>
      </c>
    </row>
    <row r="591" spans="1:6" x14ac:dyDescent="0.25">
      <c r="A591" s="35">
        <v>44055</v>
      </c>
      <c r="B591" s="20">
        <v>338</v>
      </c>
      <c r="C591" s="2">
        <f>VLOOKUP($A591,級距!$A:$K,9,FALSE)</f>
        <v>5</v>
      </c>
      <c r="D591" s="2">
        <f>VLOOKUP($A591,級距!A:K,10,FALSE)</f>
        <v>8</v>
      </c>
      <c r="E591" s="2">
        <f>VLOOKUP($A591,級距!A:K,11,FALSE)</f>
        <v>3</v>
      </c>
      <c r="F591" s="2">
        <f t="shared" si="9"/>
        <v>1</v>
      </c>
    </row>
    <row r="592" spans="1:6" x14ac:dyDescent="0.25">
      <c r="A592" s="35">
        <v>44054</v>
      </c>
      <c r="B592" s="20">
        <v>-108</v>
      </c>
      <c r="C592" s="2">
        <f>VLOOKUP($A592,級距!$A:$K,9,FALSE)</f>
        <v>3</v>
      </c>
      <c r="D592" s="2">
        <f>VLOOKUP($A592,級距!A:K,10,FALSE)</f>
        <v>2</v>
      </c>
      <c r="E592" s="2">
        <f>VLOOKUP($A592,級距!A:K,11,FALSE)</f>
        <v>2</v>
      </c>
      <c r="F592" s="2">
        <f t="shared" si="9"/>
        <v>1</v>
      </c>
    </row>
    <row r="593" spans="1:6" x14ac:dyDescent="0.25">
      <c r="A593" s="35">
        <v>44053</v>
      </c>
      <c r="B593" s="20">
        <v>-340</v>
      </c>
      <c r="C593" s="2">
        <f>VLOOKUP($A593,級距!$A:$K,9,FALSE)</f>
        <v>5</v>
      </c>
      <c r="D593" s="2">
        <f>VLOOKUP($A593,級距!A:K,10,FALSE)</f>
        <v>10</v>
      </c>
      <c r="E593" s="2">
        <f>VLOOKUP($A593,級距!A:K,11,FALSE)</f>
        <v>3</v>
      </c>
      <c r="F593" s="2">
        <f t="shared" si="9"/>
        <v>1</v>
      </c>
    </row>
    <row r="594" spans="1:6" x14ac:dyDescent="0.25">
      <c r="A594" s="35">
        <v>44047</v>
      </c>
      <c r="B594" s="20">
        <v>410</v>
      </c>
      <c r="C594" s="2">
        <f>VLOOKUP($A594,級距!$A:$K,9,FALSE)</f>
        <v>9</v>
      </c>
      <c r="D594" s="2">
        <f>VLOOKUP($A594,級距!A:K,10,FALSE)</f>
        <v>6</v>
      </c>
      <c r="E594" s="2">
        <f>VLOOKUP($A594,級距!A:K,11,FALSE)</f>
        <v>1</v>
      </c>
      <c r="F594" s="2">
        <f t="shared" si="9"/>
        <v>1</v>
      </c>
    </row>
    <row r="595" spans="1:6" x14ac:dyDescent="0.25">
      <c r="A595" s="35">
        <v>44046</v>
      </c>
      <c r="B595" s="20">
        <v>-1001</v>
      </c>
      <c r="C595" s="2">
        <f>VLOOKUP($A595,級距!$A:$K,9,FALSE)</f>
        <v>5</v>
      </c>
      <c r="D595" s="2">
        <f>VLOOKUP($A595,級距!A:K,10,FALSE)</f>
        <v>6</v>
      </c>
      <c r="E595" s="2">
        <f>VLOOKUP($A595,級距!A:K,11,FALSE)</f>
        <v>2</v>
      </c>
      <c r="F595" s="2">
        <f t="shared" si="9"/>
        <v>1</v>
      </c>
    </row>
    <row r="596" spans="1:6" x14ac:dyDescent="0.25">
      <c r="A596" s="35">
        <v>44036</v>
      </c>
      <c r="B596" s="20">
        <v>372</v>
      </c>
      <c r="C596" s="2">
        <f>VLOOKUP($A596,級距!$A:$K,9,FALSE)</f>
        <v>5</v>
      </c>
      <c r="D596" s="2">
        <f>VLOOKUP($A596,級距!A:K,10,FALSE)</f>
        <v>7</v>
      </c>
      <c r="E596" s="2">
        <f>VLOOKUP($A596,級距!A:K,11,FALSE)</f>
        <v>3</v>
      </c>
      <c r="F596" s="2">
        <f t="shared" si="9"/>
        <v>1</v>
      </c>
    </row>
    <row r="597" spans="1:6" x14ac:dyDescent="0.25">
      <c r="A597" s="35">
        <v>44034</v>
      </c>
      <c r="B597" s="20">
        <v>-160</v>
      </c>
      <c r="C597" s="2">
        <f>VLOOKUP($A597,級距!$A:$K,9,FALSE)</f>
        <v>7</v>
      </c>
      <c r="D597" s="2">
        <f>VLOOKUP($A597,級距!A:K,10,FALSE)</f>
        <v>5</v>
      </c>
      <c r="E597" s="2">
        <f>VLOOKUP($A597,級距!A:K,11,FALSE)</f>
        <v>1</v>
      </c>
      <c r="F597" s="2">
        <f t="shared" si="9"/>
        <v>1</v>
      </c>
    </row>
    <row r="598" spans="1:6" x14ac:dyDescent="0.25">
      <c r="A598" s="35">
        <v>44033</v>
      </c>
      <c r="B598" s="20">
        <v>596</v>
      </c>
      <c r="C598" s="2">
        <f>VLOOKUP($A598,級距!$A:$K,9,FALSE)</f>
        <v>1</v>
      </c>
      <c r="D598" s="2">
        <f>VLOOKUP($A598,級距!A:K,10,FALSE)</f>
        <v>7</v>
      </c>
      <c r="E598" s="2">
        <f>VLOOKUP($A598,級距!A:K,11,FALSE)</f>
        <v>3</v>
      </c>
      <c r="F598" s="2">
        <f t="shared" si="9"/>
        <v>1</v>
      </c>
    </row>
    <row r="599" spans="1:6" x14ac:dyDescent="0.25">
      <c r="A599" s="35">
        <v>44025</v>
      </c>
      <c r="B599" s="20">
        <v>-159</v>
      </c>
      <c r="C599" s="2">
        <f>VLOOKUP($A599,級距!$A:$K,9,FALSE)</f>
        <v>5</v>
      </c>
      <c r="D599" s="2">
        <f>VLOOKUP($A599,級距!A:K,10,FALSE)</f>
        <v>1</v>
      </c>
      <c r="E599" s="2">
        <f>VLOOKUP($A599,級距!A:K,11,FALSE)</f>
        <v>2</v>
      </c>
      <c r="F599" s="2">
        <f t="shared" si="9"/>
        <v>1</v>
      </c>
    </row>
    <row r="600" spans="1:6" x14ac:dyDescent="0.25">
      <c r="A600" s="35">
        <v>44020</v>
      </c>
      <c r="B600" s="20">
        <v>-681</v>
      </c>
      <c r="C600" s="2">
        <f>VLOOKUP($A600,級距!$A:$K,9,FALSE)</f>
        <v>4</v>
      </c>
      <c r="D600" s="2">
        <f>VLOOKUP($A600,級距!A:K,10,FALSE)</f>
        <v>6</v>
      </c>
      <c r="E600" s="2">
        <f>VLOOKUP($A600,級距!A:K,11,FALSE)</f>
        <v>2</v>
      </c>
      <c r="F600" s="2">
        <f t="shared" si="9"/>
        <v>1</v>
      </c>
    </row>
    <row r="601" spans="1:6" x14ac:dyDescent="0.25">
      <c r="A601" s="35">
        <v>44019</v>
      </c>
      <c r="B601" s="20">
        <v>251</v>
      </c>
      <c r="C601" s="2">
        <f>VLOOKUP($A601,級距!$A:$K,9,FALSE)</f>
        <v>5</v>
      </c>
      <c r="D601" s="2">
        <f>VLOOKUP($A601,級距!A:K,10,FALSE)</f>
        <v>10</v>
      </c>
      <c r="E601" s="2">
        <f>VLOOKUP($A601,級距!A:K,11,FALSE)</f>
        <v>3</v>
      </c>
      <c r="F601" s="2">
        <f t="shared" si="9"/>
        <v>1</v>
      </c>
    </row>
    <row r="602" spans="1:6" x14ac:dyDescent="0.25">
      <c r="A602" s="35">
        <v>44018</v>
      </c>
      <c r="B602" s="20">
        <v>396</v>
      </c>
      <c r="C602" s="2">
        <f>VLOOKUP($A602,級距!$A:$K,9,FALSE)</f>
        <v>3</v>
      </c>
      <c r="D602" s="2">
        <f>VLOOKUP($A602,級距!A:K,10,FALSE)</f>
        <v>3</v>
      </c>
      <c r="E602" s="2">
        <f>VLOOKUP($A602,級距!A:K,11,FALSE)</f>
        <v>2</v>
      </c>
      <c r="F602" s="2">
        <f t="shared" si="9"/>
        <v>1</v>
      </c>
    </row>
    <row r="603" spans="1:6" x14ac:dyDescent="0.25">
      <c r="A603" s="35">
        <v>44012</v>
      </c>
      <c r="B603" s="20">
        <v>-405</v>
      </c>
      <c r="C603" s="2">
        <f>VLOOKUP($A603,級距!$A:$K,9,FALSE)</f>
        <v>4</v>
      </c>
      <c r="D603" s="2">
        <f>VLOOKUP($A603,級距!A:K,10,FALSE)</f>
        <v>5</v>
      </c>
      <c r="E603" s="2">
        <f>VLOOKUP($A603,級距!A:K,11,FALSE)</f>
        <v>2</v>
      </c>
      <c r="F603" s="2">
        <f t="shared" si="9"/>
        <v>1</v>
      </c>
    </row>
    <row r="604" spans="1:6" x14ac:dyDescent="0.25">
      <c r="A604" s="35">
        <v>43962</v>
      </c>
      <c r="B604" s="20">
        <v>-455</v>
      </c>
      <c r="C604" s="2">
        <f>VLOOKUP($A604,級距!$A:$K,9,FALSE)</f>
        <v>10</v>
      </c>
      <c r="D604" s="2">
        <f>VLOOKUP($A604,級距!A:K,10,FALSE)</f>
        <v>2</v>
      </c>
      <c r="E604" s="2">
        <f>VLOOKUP($A604,級距!A:K,11,FALSE)</f>
        <v>1</v>
      </c>
      <c r="F604" s="2">
        <f t="shared" si="9"/>
        <v>1</v>
      </c>
    </row>
    <row r="605" spans="1:6" x14ac:dyDescent="0.25">
      <c r="A605" s="35">
        <v>43887</v>
      </c>
      <c r="B605" s="20">
        <v>-299</v>
      </c>
      <c r="C605" s="2">
        <f>VLOOKUP($A605,級距!$A:$K,9,FALSE)</f>
        <v>3</v>
      </c>
      <c r="D605" s="2">
        <f>VLOOKUP($A605,級距!A:K,10,FALSE)</f>
        <v>6</v>
      </c>
      <c r="E605" s="2">
        <f>VLOOKUP($A605,級距!A:K,11,FALSE)</f>
        <v>2</v>
      </c>
      <c r="F605" s="2">
        <f t="shared" si="9"/>
        <v>1</v>
      </c>
    </row>
    <row r="606" spans="1:6" x14ac:dyDescent="0.25">
      <c r="A606" s="35">
        <v>43885</v>
      </c>
      <c r="B606" s="20">
        <v>-1008</v>
      </c>
      <c r="C606" s="2">
        <f>VLOOKUP($A606,級距!$A:$K,9,FALSE)</f>
        <v>4</v>
      </c>
      <c r="D606" s="2">
        <f>VLOOKUP($A606,級距!A:K,10,FALSE)</f>
        <v>5</v>
      </c>
      <c r="E606" s="2">
        <f>VLOOKUP($A606,級距!A:K,11,FALSE)</f>
        <v>2</v>
      </c>
      <c r="F606" s="2">
        <f t="shared" si="9"/>
        <v>1</v>
      </c>
    </row>
    <row r="607" spans="1:6" x14ac:dyDescent="0.25">
      <c r="A607" s="35">
        <v>43880</v>
      </c>
      <c r="B607" s="20">
        <v>342</v>
      </c>
      <c r="C607" s="2">
        <f>VLOOKUP($A607,級距!$A:$K,9,FALSE)</f>
        <v>5</v>
      </c>
      <c r="D607" s="2">
        <f>VLOOKUP($A607,級距!A:K,10,FALSE)</f>
        <v>1</v>
      </c>
      <c r="E607" s="2">
        <f>VLOOKUP($A607,級距!A:K,11,FALSE)</f>
        <v>2</v>
      </c>
      <c r="F607" s="2">
        <f t="shared" si="9"/>
        <v>1</v>
      </c>
    </row>
    <row r="608" spans="1:6" x14ac:dyDescent="0.25">
      <c r="A608" s="35">
        <v>43875</v>
      </c>
      <c r="B608" s="20">
        <v>-1000</v>
      </c>
      <c r="C608" s="2">
        <f>VLOOKUP($A608,級距!$A:$K,9,FALSE)</f>
        <v>10</v>
      </c>
      <c r="D608" s="2">
        <f>VLOOKUP($A608,級距!A:K,10,FALSE)</f>
        <v>5</v>
      </c>
      <c r="E608" s="2">
        <f>VLOOKUP($A608,級距!A:K,11,FALSE)</f>
        <v>1</v>
      </c>
      <c r="F608" s="2">
        <f t="shared" si="9"/>
        <v>1</v>
      </c>
    </row>
    <row r="609" spans="1:6" x14ac:dyDescent="0.25">
      <c r="A609" s="35">
        <v>43874</v>
      </c>
      <c r="B609" s="20">
        <v>-182</v>
      </c>
      <c r="C609" s="2">
        <f>VLOOKUP($A609,級距!$A:$K,9,FALSE)</f>
        <v>4</v>
      </c>
      <c r="D609" s="2">
        <f>VLOOKUP($A609,級距!A:K,10,FALSE)</f>
        <v>6</v>
      </c>
      <c r="E609" s="2">
        <f>VLOOKUP($A609,級距!A:K,11,FALSE)</f>
        <v>2</v>
      </c>
      <c r="F609" s="2">
        <f t="shared" si="9"/>
        <v>1</v>
      </c>
    </row>
    <row r="610" spans="1:6" x14ac:dyDescent="0.25">
      <c r="A610" s="35">
        <v>43873</v>
      </c>
      <c r="B610" s="20">
        <v>447</v>
      </c>
      <c r="C610" s="2">
        <f>VLOOKUP($A610,級距!$A:$K,9,FALSE)</f>
        <v>5</v>
      </c>
      <c r="D610" s="2">
        <f>VLOOKUP($A610,級距!A:K,10,FALSE)</f>
        <v>8</v>
      </c>
      <c r="E610" s="2">
        <f>VLOOKUP($A610,級距!A:K,11,FALSE)</f>
        <v>3</v>
      </c>
      <c r="F610" s="2">
        <f t="shared" si="9"/>
        <v>1</v>
      </c>
    </row>
    <row r="611" spans="1:6" x14ac:dyDescent="0.25">
      <c r="A611" s="35">
        <v>43871</v>
      </c>
      <c r="B611" s="20">
        <v>260</v>
      </c>
      <c r="C611" s="2">
        <f>VLOOKUP($A611,級距!$A:$K,9,FALSE)</f>
        <v>8</v>
      </c>
      <c r="D611" s="2">
        <f>VLOOKUP($A611,級距!A:K,10,FALSE)</f>
        <v>8</v>
      </c>
      <c r="E611" s="2">
        <f>VLOOKUP($A611,級距!A:K,11,FALSE)</f>
        <v>4</v>
      </c>
      <c r="F611" s="2">
        <f t="shared" si="9"/>
        <v>1</v>
      </c>
    </row>
    <row r="612" spans="1:6" x14ac:dyDescent="0.25">
      <c r="A612" s="35">
        <v>43861</v>
      </c>
      <c r="B612" s="20">
        <v>-570</v>
      </c>
      <c r="C612" s="2">
        <f>VLOOKUP($A612,級距!$A:$K,9,FALSE)</f>
        <v>8</v>
      </c>
      <c r="D612" s="2">
        <f>VLOOKUP($A612,級距!A:K,10,FALSE)</f>
        <v>8</v>
      </c>
      <c r="E612" s="2">
        <f>VLOOKUP($A612,級距!A:K,11,FALSE)</f>
        <v>4</v>
      </c>
      <c r="F612" s="2">
        <f t="shared" si="9"/>
        <v>1</v>
      </c>
    </row>
    <row r="613" spans="1:6" x14ac:dyDescent="0.25">
      <c r="A613" s="35">
        <v>43860</v>
      </c>
      <c r="B613" s="20">
        <v>-546</v>
      </c>
      <c r="C613" s="2">
        <f>VLOOKUP($A613,級距!$A:$K,9,FALSE)</f>
        <v>5</v>
      </c>
      <c r="D613" s="2">
        <f>VLOOKUP($A613,級距!A:K,10,FALSE)</f>
        <v>9</v>
      </c>
      <c r="E613" s="2">
        <f>VLOOKUP($A613,級距!A:K,11,FALSE)</f>
        <v>3</v>
      </c>
      <c r="F613" s="2">
        <f t="shared" si="9"/>
        <v>1</v>
      </c>
    </row>
    <row r="614" spans="1:6" x14ac:dyDescent="0.25">
      <c r="A614" s="35">
        <v>43859</v>
      </c>
      <c r="B614" s="20">
        <v>73</v>
      </c>
      <c r="C614" s="2">
        <f>VLOOKUP($A614,級距!$A:$K,9,FALSE)</f>
        <v>4</v>
      </c>
      <c r="D614" s="2">
        <f>VLOOKUP($A614,級距!A:K,10,FALSE)</f>
        <v>9</v>
      </c>
      <c r="E614" s="2">
        <f>VLOOKUP($A614,級距!A:K,11,FALSE)</f>
        <v>3</v>
      </c>
      <c r="F614" s="2">
        <f t="shared" si="9"/>
        <v>1</v>
      </c>
    </row>
    <row r="615" spans="1:6" x14ac:dyDescent="0.25">
      <c r="A615" s="35">
        <v>43858</v>
      </c>
      <c r="B615" s="20">
        <v>-632</v>
      </c>
      <c r="C615" s="2">
        <f>VLOOKUP($A615,級距!$A:$K,9,FALSE)</f>
        <v>5</v>
      </c>
      <c r="D615" s="2">
        <f>VLOOKUP($A615,級距!A:K,10,FALSE)</f>
        <v>2</v>
      </c>
      <c r="E615" s="2">
        <f>VLOOKUP($A615,級距!A:K,11,FALSE)</f>
        <v>2</v>
      </c>
      <c r="F615" s="2">
        <f t="shared" si="9"/>
        <v>1</v>
      </c>
    </row>
    <row r="616" spans="1:6" x14ac:dyDescent="0.25">
      <c r="A616" s="35">
        <v>43857</v>
      </c>
      <c r="B616" s="20">
        <v>-531</v>
      </c>
      <c r="C616" s="2">
        <f>VLOOKUP($A616,級距!$A:$K,9,FALSE)</f>
        <v>4</v>
      </c>
      <c r="D616" s="2">
        <f>VLOOKUP($A616,級距!A:K,10,FALSE)</f>
        <v>1</v>
      </c>
      <c r="E616" s="2">
        <f>VLOOKUP($A616,級距!A:K,11,FALSE)</f>
        <v>2</v>
      </c>
      <c r="F616" s="2">
        <f t="shared" si="9"/>
        <v>1</v>
      </c>
    </row>
    <row r="617" spans="1:6" x14ac:dyDescent="0.25">
      <c r="A617" s="35">
        <v>43847</v>
      </c>
      <c r="B617" s="20">
        <v>-96</v>
      </c>
      <c r="C617" s="2">
        <f>VLOOKUP($A617,級距!$A:$K,9,FALSE)</f>
        <v>5</v>
      </c>
      <c r="D617" s="2">
        <f>VLOOKUP($A617,級距!A:K,10,FALSE)</f>
        <v>6</v>
      </c>
      <c r="E617" s="2">
        <f>VLOOKUP($A617,級距!A:K,11,FALSE)</f>
        <v>2</v>
      </c>
      <c r="F617" s="2">
        <f t="shared" si="9"/>
        <v>1</v>
      </c>
    </row>
    <row r="618" spans="1:6" x14ac:dyDescent="0.25">
      <c r="A618" s="35">
        <v>43846</v>
      </c>
      <c r="B618" s="20">
        <v>-120</v>
      </c>
      <c r="C618" s="2">
        <f>VLOOKUP($A618,級距!$A:$K,9,FALSE)</f>
        <v>3</v>
      </c>
      <c r="D618" s="2">
        <f>VLOOKUP($A618,級距!A:K,10,FALSE)</f>
        <v>1</v>
      </c>
      <c r="E618" s="2">
        <f>VLOOKUP($A618,級距!A:K,11,FALSE)</f>
        <v>2</v>
      </c>
      <c r="F618" s="2">
        <f t="shared" si="9"/>
        <v>1</v>
      </c>
    </row>
    <row r="619" spans="1:6" x14ac:dyDescent="0.25">
      <c r="A619" s="35">
        <v>43845</v>
      </c>
      <c r="B619" s="20">
        <v>585</v>
      </c>
      <c r="C619" s="2">
        <f>VLOOKUP($A619,級距!$A:$K,9,FALSE)</f>
        <v>2</v>
      </c>
      <c r="D619" s="2">
        <f>VLOOKUP($A619,級距!A:K,10,FALSE)</f>
        <v>7</v>
      </c>
      <c r="E619" s="2">
        <f>VLOOKUP($A619,級距!A:K,11,FALSE)</f>
        <v>3</v>
      </c>
      <c r="F619" s="2">
        <f t="shared" si="9"/>
        <v>1</v>
      </c>
    </row>
    <row r="620" spans="1:6" x14ac:dyDescent="0.25">
      <c r="A620" s="35">
        <v>43840</v>
      </c>
      <c r="B620" s="20">
        <v>115</v>
      </c>
      <c r="C620" s="2">
        <f>VLOOKUP($A620,級距!$A:$K,9,FALSE)</f>
        <v>4</v>
      </c>
      <c r="D620" s="2">
        <f>VLOOKUP($A620,級距!A:K,10,FALSE)</f>
        <v>6</v>
      </c>
      <c r="E620" s="2">
        <f>VLOOKUP($A620,級距!A:K,11,FALSE)</f>
        <v>2</v>
      </c>
      <c r="F620" s="2">
        <f t="shared" si="9"/>
        <v>1</v>
      </c>
    </row>
    <row r="621" spans="1:6" x14ac:dyDescent="0.25">
      <c r="A621" s="35">
        <v>43839</v>
      </c>
      <c r="B621" s="20">
        <v>342</v>
      </c>
      <c r="C621" s="2">
        <f>VLOOKUP($A621,級距!$A:$K,9,FALSE)</f>
        <v>3</v>
      </c>
      <c r="D621" s="2">
        <f>VLOOKUP($A621,級距!A:K,10,FALSE)</f>
        <v>9</v>
      </c>
      <c r="E621" s="2">
        <f>VLOOKUP($A621,級距!A:K,11,FALSE)</f>
        <v>3</v>
      </c>
      <c r="F621" s="2">
        <f t="shared" si="9"/>
        <v>1</v>
      </c>
    </row>
    <row r="622" spans="1:6" x14ac:dyDescent="0.25">
      <c r="A622" s="35">
        <v>43837</v>
      </c>
      <c r="B622" s="20">
        <v>-336</v>
      </c>
      <c r="C622" s="2">
        <f>VLOOKUP($A622,級距!$A:$K,9,FALSE)</f>
        <v>6</v>
      </c>
      <c r="D622" s="2">
        <f>VLOOKUP($A622,級距!A:K,10,FALSE)</f>
        <v>3</v>
      </c>
      <c r="E622" s="2">
        <f>VLOOKUP($A622,級距!A:K,11,FALSE)</f>
        <v>1</v>
      </c>
      <c r="F622" s="2">
        <f t="shared" si="9"/>
        <v>1</v>
      </c>
    </row>
    <row r="623" spans="1:6" x14ac:dyDescent="0.25">
      <c r="A623" s="35">
        <v>43832</v>
      </c>
      <c r="B623" s="20">
        <v>576</v>
      </c>
      <c r="C623" s="2">
        <f>VLOOKUP($A623,級距!$A:$K,9,FALSE)</f>
        <v>2</v>
      </c>
      <c r="D623" s="2">
        <f>VLOOKUP($A623,級距!A:K,10,FALSE)</f>
        <v>4</v>
      </c>
      <c r="E623" s="2">
        <f>VLOOKUP($A623,級距!A:K,11,FALSE)</f>
        <v>2</v>
      </c>
      <c r="F623" s="2">
        <f t="shared" si="9"/>
        <v>1</v>
      </c>
    </row>
    <row r="624" spans="1:6" x14ac:dyDescent="0.25">
      <c r="A624" s="35"/>
    </row>
    <row r="625" spans="1:1" x14ac:dyDescent="0.25">
      <c r="A625" s="35"/>
    </row>
    <row r="626" spans="1:1" x14ac:dyDescent="0.25">
      <c r="A626" s="35"/>
    </row>
    <row r="627" spans="1:1" x14ac:dyDescent="0.25">
      <c r="A627" s="35"/>
    </row>
    <row r="628" spans="1:1" x14ac:dyDescent="0.25">
      <c r="A628" s="35"/>
    </row>
    <row r="629" spans="1:1" x14ac:dyDescent="0.25">
      <c r="A629" s="35"/>
    </row>
    <row r="630" spans="1:1" x14ac:dyDescent="0.25">
      <c r="A630" s="35"/>
    </row>
    <row r="631" spans="1:1" x14ac:dyDescent="0.25">
      <c r="A631" s="35"/>
    </row>
    <row r="632" spans="1:1" x14ac:dyDescent="0.25">
      <c r="A632" s="35"/>
    </row>
    <row r="633" spans="1:1" x14ac:dyDescent="0.25">
      <c r="A633" s="35"/>
    </row>
    <row r="634" spans="1:1" x14ac:dyDescent="0.25">
      <c r="A634" s="35"/>
    </row>
    <row r="635" spans="1:1" x14ac:dyDescent="0.25">
      <c r="A635" s="35"/>
    </row>
    <row r="636" spans="1:1" x14ac:dyDescent="0.25">
      <c r="A636" s="35"/>
    </row>
    <row r="637" spans="1:1" x14ac:dyDescent="0.25">
      <c r="A637" s="35"/>
    </row>
    <row r="638" spans="1:1" x14ac:dyDescent="0.25">
      <c r="A638" s="35"/>
    </row>
    <row r="639" spans="1:1" x14ac:dyDescent="0.25">
      <c r="A639" s="35"/>
    </row>
    <row r="640" spans="1:1" x14ac:dyDescent="0.25">
      <c r="A640" s="35"/>
    </row>
    <row r="641" spans="1:1" x14ac:dyDescent="0.25">
      <c r="A641" s="35"/>
    </row>
    <row r="642" spans="1:1" x14ac:dyDescent="0.25">
      <c r="A642" s="35"/>
    </row>
    <row r="643" spans="1:1" x14ac:dyDescent="0.25">
      <c r="A643" s="35"/>
    </row>
    <row r="644" spans="1:1" x14ac:dyDescent="0.25">
      <c r="A644" s="35"/>
    </row>
    <row r="645" spans="1:1" x14ac:dyDescent="0.25">
      <c r="A645" s="35"/>
    </row>
    <row r="646" spans="1:1" x14ac:dyDescent="0.25">
      <c r="A646" s="35"/>
    </row>
    <row r="647" spans="1:1" x14ac:dyDescent="0.25">
      <c r="A647" s="35"/>
    </row>
    <row r="648" spans="1:1" x14ac:dyDescent="0.25">
      <c r="A648" s="35"/>
    </row>
    <row r="649" spans="1:1" x14ac:dyDescent="0.25">
      <c r="A649" s="35"/>
    </row>
    <row r="650" spans="1:1" x14ac:dyDescent="0.25">
      <c r="A650" s="35"/>
    </row>
    <row r="651" spans="1:1" x14ac:dyDescent="0.25">
      <c r="A651" s="35"/>
    </row>
    <row r="652" spans="1:1" x14ac:dyDescent="0.25">
      <c r="A652" s="35"/>
    </row>
    <row r="653" spans="1:1" x14ac:dyDescent="0.25">
      <c r="A653" s="35"/>
    </row>
    <row r="654" spans="1:1" x14ac:dyDescent="0.25">
      <c r="A654" s="35"/>
    </row>
    <row r="655" spans="1:1" x14ac:dyDescent="0.25">
      <c r="A655" s="35"/>
    </row>
    <row r="656" spans="1:1" x14ac:dyDescent="0.25">
      <c r="A656" s="35"/>
    </row>
    <row r="657" spans="1:1" x14ac:dyDescent="0.25">
      <c r="A657" s="35"/>
    </row>
    <row r="658" spans="1:1" x14ac:dyDescent="0.25">
      <c r="A658" s="35"/>
    </row>
    <row r="659" spans="1:1" x14ac:dyDescent="0.25">
      <c r="A659" s="35"/>
    </row>
    <row r="660" spans="1:1" x14ac:dyDescent="0.25">
      <c r="A660" s="35"/>
    </row>
    <row r="661" spans="1:1" x14ac:dyDescent="0.25">
      <c r="A661" s="35"/>
    </row>
    <row r="662" spans="1:1" x14ac:dyDescent="0.25">
      <c r="A662" s="35"/>
    </row>
    <row r="663" spans="1:1" x14ac:dyDescent="0.25">
      <c r="A663" s="35"/>
    </row>
    <row r="664" spans="1:1" x14ac:dyDescent="0.25">
      <c r="A664" s="35"/>
    </row>
    <row r="665" spans="1:1" x14ac:dyDescent="0.25">
      <c r="A665" s="35"/>
    </row>
    <row r="666" spans="1:1" x14ac:dyDescent="0.25">
      <c r="A666" s="35"/>
    </row>
    <row r="667" spans="1:1" x14ac:dyDescent="0.25">
      <c r="A667" s="35"/>
    </row>
    <row r="668" spans="1:1" x14ac:dyDescent="0.25">
      <c r="A668" s="35"/>
    </row>
    <row r="669" spans="1:1" x14ac:dyDescent="0.25">
      <c r="A669" s="35"/>
    </row>
    <row r="670" spans="1:1" x14ac:dyDescent="0.25">
      <c r="A670" s="35"/>
    </row>
    <row r="671" spans="1:1" x14ac:dyDescent="0.25">
      <c r="A671" s="35"/>
    </row>
    <row r="672" spans="1:1" x14ac:dyDescent="0.25">
      <c r="A672" s="35"/>
    </row>
    <row r="673" spans="1:1" x14ac:dyDescent="0.25">
      <c r="A673" s="35"/>
    </row>
    <row r="674" spans="1:1" x14ac:dyDescent="0.25">
      <c r="A674" s="35"/>
    </row>
    <row r="675" spans="1:1" x14ac:dyDescent="0.25">
      <c r="A675" s="35"/>
    </row>
    <row r="676" spans="1:1" x14ac:dyDescent="0.25">
      <c r="A676" s="35"/>
    </row>
    <row r="677" spans="1:1" x14ac:dyDescent="0.25">
      <c r="A677" s="35"/>
    </row>
    <row r="678" spans="1:1" x14ac:dyDescent="0.25">
      <c r="A678" s="35"/>
    </row>
    <row r="679" spans="1:1" x14ac:dyDescent="0.25">
      <c r="A679" s="35"/>
    </row>
    <row r="680" spans="1:1" x14ac:dyDescent="0.25">
      <c r="A680" s="35"/>
    </row>
    <row r="681" spans="1:1" x14ac:dyDescent="0.25">
      <c r="A681" s="35"/>
    </row>
    <row r="682" spans="1:1" x14ac:dyDescent="0.25">
      <c r="A682" s="35"/>
    </row>
    <row r="683" spans="1:1" x14ac:dyDescent="0.25">
      <c r="A683" s="35"/>
    </row>
    <row r="684" spans="1:1" x14ac:dyDescent="0.25">
      <c r="A684" s="35"/>
    </row>
    <row r="685" spans="1:1" x14ac:dyDescent="0.25">
      <c r="A685" s="35"/>
    </row>
    <row r="686" spans="1:1" x14ac:dyDescent="0.25">
      <c r="A686" s="35"/>
    </row>
    <row r="687" spans="1:1" x14ac:dyDescent="0.25">
      <c r="A687" s="35"/>
    </row>
    <row r="688" spans="1:1" x14ac:dyDescent="0.25">
      <c r="A688" s="35"/>
    </row>
    <row r="689" spans="1:1" x14ac:dyDescent="0.25">
      <c r="A689" s="35"/>
    </row>
    <row r="690" spans="1:1" x14ac:dyDescent="0.25">
      <c r="A690" s="35"/>
    </row>
    <row r="691" spans="1:1" x14ac:dyDescent="0.25">
      <c r="A691" s="35"/>
    </row>
    <row r="692" spans="1:1" x14ac:dyDescent="0.25">
      <c r="A692" s="35"/>
    </row>
    <row r="693" spans="1:1" x14ac:dyDescent="0.25">
      <c r="A693" s="35"/>
    </row>
    <row r="694" spans="1:1" x14ac:dyDescent="0.25">
      <c r="A694" s="35"/>
    </row>
    <row r="695" spans="1:1" x14ac:dyDescent="0.25">
      <c r="A695" s="35"/>
    </row>
    <row r="696" spans="1:1" x14ac:dyDescent="0.25">
      <c r="A696" s="35"/>
    </row>
    <row r="697" spans="1:1" x14ac:dyDescent="0.25">
      <c r="A697" s="35"/>
    </row>
    <row r="698" spans="1:1" x14ac:dyDescent="0.25">
      <c r="A698" s="35"/>
    </row>
    <row r="699" spans="1:1" x14ac:dyDescent="0.25">
      <c r="A699" s="35"/>
    </row>
    <row r="700" spans="1:1" x14ac:dyDescent="0.25">
      <c r="A700" s="35"/>
    </row>
    <row r="701" spans="1:1" x14ac:dyDescent="0.25">
      <c r="A701" s="35"/>
    </row>
    <row r="702" spans="1:1" x14ac:dyDescent="0.25">
      <c r="A702" s="35"/>
    </row>
    <row r="703" spans="1:1" x14ac:dyDescent="0.25">
      <c r="A703" s="35"/>
    </row>
    <row r="704" spans="1:1" x14ac:dyDescent="0.25">
      <c r="A704" s="35"/>
    </row>
    <row r="705" spans="1:1" x14ac:dyDescent="0.25">
      <c r="A705" s="35"/>
    </row>
    <row r="706" spans="1:1" x14ac:dyDescent="0.25">
      <c r="A706" s="35"/>
    </row>
    <row r="707" spans="1:1" x14ac:dyDescent="0.25">
      <c r="A707" s="35"/>
    </row>
    <row r="708" spans="1:1" x14ac:dyDescent="0.25">
      <c r="A708" s="35"/>
    </row>
    <row r="709" spans="1:1" x14ac:dyDescent="0.25">
      <c r="A709" s="35"/>
    </row>
    <row r="710" spans="1:1" x14ac:dyDescent="0.25">
      <c r="A710" s="35"/>
    </row>
    <row r="711" spans="1:1" x14ac:dyDescent="0.25">
      <c r="A711" s="35"/>
    </row>
    <row r="712" spans="1:1" x14ac:dyDescent="0.25">
      <c r="A712" s="35"/>
    </row>
    <row r="713" spans="1:1" x14ac:dyDescent="0.25">
      <c r="A713" s="35"/>
    </row>
    <row r="714" spans="1:1" x14ac:dyDescent="0.25">
      <c r="A714" s="35"/>
    </row>
    <row r="715" spans="1:1" x14ac:dyDescent="0.25">
      <c r="A715" s="35"/>
    </row>
    <row r="716" spans="1:1" x14ac:dyDescent="0.25">
      <c r="A716" s="35"/>
    </row>
    <row r="717" spans="1:1" x14ac:dyDescent="0.25">
      <c r="A717" s="35"/>
    </row>
    <row r="718" spans="1:1" x14ac:dyDescent="0.25">
      <c r="A718" s="35"/>
    </row>
    <row r="719" spans="1:1" x14ac:dyDescent="0.25">
      <c r="A719" s="35"/>
    </row>
    <row r="720" spans="1:1" x14ac:dyDescent="0.25">
      <c r="A720" s="35"/>
    </row>
    <row r="721" spans="1:1" x14ac:dyDescent="0.25">
      <c r="A721" s="35"/>
    </row>
    <row r="722" spans="1:1" x14ac:dyDescent="0.25">
      <c r="A722" s="35"/>
    </row>
    <row r="723" spans="1:1" x14ac:dyDescent="0.25">
      <c r="A723" s="35"/>
    </row>
    <row r="724" spans="1:1" x14ac:dyDescent="0.25">
      <c r="A724" s="35"/>
    </row>
    <row r="725" spans="1:1" x14ac:dyDescent="0.25">
      <c r="A725" s="35"/>
    </row>
    <row r="726" spans="1:1" x14ac:dyDescent="0.25">
      <c r="A726" s="35"/>
    </row>
    <row r="727" spans="1:1" x14ac:dyDescent="0.25">
      <c r="A727" s="35"/>
    </row>
    <row r="728" spans="1:1" x14ac:dyDescent="0.25">
      <c r="A728" s="35"/>
    </row>
    <row r="729" spans="1:1" x14ac:dyDescent="0.25">
      <c r="A729" s="35"/>
    </row>
    <row r="730" spans="1:1" x14ac:dyDescent="0.25">
      <c r="A730" s="35"/>
    </row>
    <row r="731" spans="1:1" x14ac:dyDescent="0.25">
      <c r="A731" s="35"/>
    </row>
    <row r="732" spans="1:1" x14ac:dyDescent="0.25">
      <c r="A732" s="35"/>
    </row>
    <row r="733" spans="1:1" x14ac:dyDescent="0.25">
      <c r="A733" s="35"/>
    </row>
    <row r="734" spans="1:1" x14ac:dyDescent="0.25">
      <c r="A734" s="35"/>
    </row>
    <row r="735" spans="1:1" x14ac:dyDescent="0.25">
      <c r="A735" s="35"/>
    </row>
    <row r="736" spans="1:1" x14ac:dyDescent="0.25">
      <c r="A736" s="35"/>
    </row>
    <row r="737" spans="1:1" x14ac:dyDescent="0.25">
      <c r="A737" s="35"/>
    </row>
    <row r="738" spans="1:1" x14ac:dyDescent="0.25">
      <c r="A738" s="35"/>
    </row>
    <row r="739" spans="1:1" x14ac:dyDescent="0.25">
      <c r="A739" s="35"/>
    </row>
    <row r="740" spans="1:1" x14ac:dyDescent="0.25">
      <c r="A740" s="35"/>
    </row>
    <row r="741" spans="1:1" x14ac:dyDescent="0.25">
      <c r="A741" s="35"/>
    </row>
    <row r="742" spans="1:1" x14ac:dyDescent="0.25">
      <c r="A742" s="35"/>
    </row>
    <row r="743" spans="1:1" x14ac:dyDescent="0.25">
      <c r="A743" s="35"/>
    </row>
    <row r="744" spans="1:1" x14ac:dyDescent="0.25">
      <c r="A744" s="35"/>
    </row>
    <row r="745" spans="1:1" x14ac:dyDescent="0.25">
      <c r="A745" s="35"/>
    </row>
    <row r="746" spans="1:1" x14ac:dyDescent="0.25">
      <c r="A746" s="35"/>
    </row>
    <row r="747" spans="1:1" x14ac:dyDescent="0.25">
      <c r="A747" s="35"/>
    </row>
    <row r="748" spans="1:1" x14ac:dyDescent="0.25">
      <c r="A748" s="35"/>
    </row>
    <row r="749" spans="1:1" x14ac:dyDescent="0.25">
      <c r="A749" s="35"/>
    </row>
    <row r="750" spans="1:1" x14ac:dyDescent="0.25">
      <c r="A750" s="35"/>
    </row>
    <row r="751" spans="1:1" x14ac:dyDescent="0.25">
      <c r="A751" s="35"/>
    </row>
    <row r="752" spans="1:1" x14ac:dyDescent="0.25">
      <c r="A752" s="35"/>
    </row>
    <row r="753" spans="1:1" x14ac:dyDescent="0.25">
      <c r="A753" s="35"/>
    </row>
    <row r="754" spans="1:1" x14ac:dyDescent="0.25">
      <c r="A754" s="35"/>
    </row>
    <row r="755" spans="1:1" x14ac:dyDescent="0.25">
      <c r="A755" s="35"/>
    </row>
    <row r="756" spans="1:1" x14ac:dyDescent="0.25">
      <c r="A756" s="35"/>
    </row>
    <row r="757" spans="1:1" x14ac:dyDescent="0.25">
      <c r="A757" s="35"/>
    </row>
    <row r="758" spans="1:1" x14ac:dyDescent="0.25">
      <c r="A758" s="35"/>
    </row>
    <row r="759" spans="1:1" x14ac:dyDescent="0.25">
      <c r="A759" s="35"/>
    </row>
    <row r="760" spans="1:1" x14ac:dyDescent="0.25">
      <c r="A760" s="35"/>
    </row>
    <row r="761" spans="1:1" x14ac:dyDescent="0.25">
      <c r="A761" s="35"/>
    </row>
    <row r="762" spans="1:1" x14ac:dyDescent="0.25">
      <c r="A762" s="35"/>
    </row>
    <row r="763" spans="1:1" x14ac:dyDescent="0.25">
      <c r="A763" s="35"/>
    </row>
    <row r="764" spans="1:1" x14ac:dyDescent="0.25">
      <c r="A764" s="35"/>
    </row>
    <row r="765" spans="1:1" x14ac:dyDescent="0.25">
      <c r="A765" s="35"/>
    </row>
    <row r="766" spans="1:1" x14ac:dyDescent="0.25">
      <c r="A766" s="35"/>
    </row>
    <row r="767" spans="1:1" x14ac:dyDescent="0.25">
      <c r="A767" s="35"/>
    </row>
    <row r="768" spans="1:1" x14ac:dyDescent="0.25">
      <c r="A768" s="35"/>
    </row>
    <row r="769" spans="1:1" x14ac:dyDescent="0.25">
      <c r="A769" s="35"/>
    </row>
    <row r="770" spans="1:1" x14ac:dyDescent="0.25">
      <c r="A770" s="35"/>
    </row>
    <row r="771" spans="1:1" x14ac:dyDescent="0.25">
      <c r="A771" s="35"/>
    </row>
    <row r="772" spans="1:1" x14ac:dyDescent="0.25">
      <c r="A772" s="35"/>
    </row>
    <row r="773" spans="1:1" x14ac:dyDescent="0.25">
      <c r="A773" s="35"/>
    </row>
    <row r="774" spans="1:1" x14ac:dyDescent="0.25">
      <c r="A774" s="35"/>
    </row>
    <row r="775" spans="1:1" x14ac:dyDescent="0.25">
      <c r="A775" s="35"/>
    </row>
    <row r="776" spans="1:1" x14ac:dyDescent="0.25">
      <c r="A776" s="35"/>
    </row>
    <row r="777" spans="1:1" x14ac:dyDescent="0.25">
      <c r="A777" s="35"/>
    </row>
    <row r="778" spans="1:1" x14ac:dyDescent="0.25">
      <c r="A778" s="35"/>
    </row>
    <row r="779" spans="1:1" x14ac:dyDescent="0.25">
      <c r="A779" s="35"/>
    </row>
    <row r="780" spans="1:1" x14ac:dyDescent="0.25">
      <c r="A780" s="35"/>
    </row>
    <row r="781" spans="1:1" x14ac:dyDescent="0.25">
      <c r="A781" s="35"/>
    </row>
    <row r="782" spans="1:1" x14ac:dyDescent="0.25">
      <c r="A782" s="35"/>
    </row>
    <row r="783" spans="1:1" x14ac:dyDescent="0.25">
      <c r="A783" s="35"/>
    </row>
    <row r="784" spans="1:1" x14ac:dyDescent="0.25">
      <c r="A784" s="35"/>
    </row>
    <row r="785" spans="1:1" x14ac:dyDescent="0.25">
      <c r="A785" s="35"/>
    </row>
    <row r="786" spans="1:1" x14ac:dyDescent="0.25">
      <c r="A786" s="35"/>
    </row>
    <row r="787" spans="1:1" x14ac:dyDescent="0.25">
      <c r="A787" s="35"/>
    </row>
    <row r="788" spans="1:1" x14ac:dyDescent="0.25">
      <c r="A788" s="35"/>
    </row>
    <row r="789" spans="1:1" x14ac:dyDescent="0.25">
      <c r="A789" s="35"/>
    </row>
    <row r="790" spans="1:1" x14ac:dyDescent="0.25">
      <c r="A790" s="35"/>
    </row>
    <row r="791" spans="1:1" x14ac:dyDescent="0.25">
      <c r="A791" s="35"/>
    </row>
    <row r="792" spans="1:1" x14ac:dyDescent="0.25">
      <c r="A792" s="35"/>
    </row>
    <row r="793" spans="1:1" x14ac:dyDescent="0.25">
      <c r="A793" s="35"/>
    </row>
    <row r="794" spans="1:1" x14ac:dyDescent="0.25">
      <c r="A794" s="35"/>
    </row>
    <row r="795" spans="1:1" x14ac:dyDescent="0.25">
      <c r="A795" s="35"/>
    </row>
    <row r="796" spans="1:1" x14ac:dyDescent="0.25">
      <c r="A796" s="35"/>
    </row>
    <row r="797" spans="1:1" x14ac:dyDescent="0.25">
      <c r="A797" s="35"/>
    </row>
    <row r="798" spans="1:1" x14ac:dyDescent="0.25">
      <c r="A798" s="35"/>
    </row>
    <row r="799" spans="1:1" x14ac:dyDescent="0.25">
      <c r="A799" s="35"/>
    </row>
    <row r="800" spans="1:1" x14ac:dyDescent="0.25">
      <c r="A800" s="35"/>
    </row>
    <row r="801" spans="1:1" x14ac:dyDescent="0.25">
      <c r="A801" s="35"/>
    </row>
    <row r="802" spans="1:1" x14ac:dyDescent="0.25">
      <c r="A802" s="35"/>
    </row>
    <row r="803" spans="1:1" x14ac:dyDescent="0.25">
      <c r="A803" s="35"/>
    </row>
    <row r="804" spans="1:1" x14ac:dyDescent="0.25">
      <c r="A804" s="35"/>
    </row>
    <row r="805" spans="1:1" x14ac:dyDescent="0.25">
      <c r="A805" s="35"/>
    </row>
    <row r="806" spans="1:1" x14ac:dyDescent="0.25">
      <c r="A806" s="35"/>
    </row>
    <row r="807" spans="1:1" x14ac:dyDescent="0.25">
      <c r="A807" s="35"/>
    </row>
    <row r="808" spans="1:1" x14ac:dyDescent="0.25">
      <c r="A808" s="35"/>
    </row>
    <row r="809" spans="1:1" x14ac:dyDescent="0.25">
      <c r="A809" s="35"/>
    </row>
    <row r="810" spans="1:1" x14ac:dyDescent="0.25">
      <c r="A810" s="35"/>
    </row>
    <row r="811" spans="1:1" x14ac:dyDescent="0.25">
      <c r="A811" s="35"/>
    </row>
    <row r="812" spans="1:1" x14ac:dyDescent="0.25">
      <c r="A812" s="35"/>
    </row>
    <row r="813" spans="1:1" x14ac:dyDescent="0.25">
      <c r="A813" s="35"/>
    </row>
    <row r="814" spans="1:1" x14ac:dyDescent="0.25">
      <c r="A814" s="35"/>
    </row>
    <row r="815" spans="1:1" x14ac:dyDescent="0.25">
      <c r="A815" s="35"/>
    </row>
    <row r="816" spans="1:1" x14ac:dyDescent="0.25">
      <c r="A816" s="35"/>
    </row>
    <row r="817" spans="1:1" x14ac:dyDescent="0.25">
      <c r="A817" s="35"/>
    </row>
    <row r="818" spans="1:1" x14ac:dyDescent="0.25">
      <c r="A818" s="35"/>
    </row>
    <row r="819" spans="1:1" x14ac:dyDescent="0.25">
      <c r="A819" s="35"/>
    </row>
    <row r="820" spans="1:1" x14ac:dyDescent="0.25">
      <c r="A820" s="35"/>
    </row>
    <row r="821" spans="1:1" x14ac:dyDescent="0.25">
      <c r="A821" s="35"/>
    </row>
    <row r="822" spans="1:1" x14ac:dyDescent="0.25">
      <c r="A822" s="35"/>
    </row>
    <row r="823" spans="1:1" x14ac:dyDescent="0.25">
      <c r="A823" s="35"/>
    </row>
    <row r="824" spans="1:1" x14ac:dyDescent="0.25">
      <c r="A824" s="35"/>
    </row>
    <row r="825" spans="1:1" x14ac:dyDescent="0.25">
      <c r="A825" s="35"/>
    </row>
    <row r="826" spans="1:1" x14ac:dyDescent="0.25">
      <c r="A826" s="35"/>
    </row>
    <row r="827" spans="1:1" x14ac:dyDescent="0.25">
      <c r="A827" s="35"/>
    </row>
    <row r="828" spans="1:1" x14ac:dyDescent="0.25">
      <c r="A828" s="35"/>
    </row>
    <row r="829" spans="1:1" x14ac:dyDescent="0.25">
      <c r="A829" s="35"/>
    </row>
    <row r="830" spans="1:1" x14ac:dyDescent="0.25">
      <c r="A830" s="35"/>
    </row>
    <row r="831" spans="1:1" x14ac:dyDescent="0.25">
      <c r="A831" s="35"/>
    </row>
    <row r="832" spans="1:1" x14ac:dyDescent="0.25">
      <c r="A832" s="35"/>
    </row>
    <row r="833" spans="1:1" x14ac:dyDescent="0.25">
      <c r="A833" s="35"/>
    </row>
    <row r="834" spans="1:1" x14ac:dyDescent="0.25">
      <c r="A834" s="35"/>
    </row>
    <row r="835" spans="1:1" x14ac:dyDescent="0.25">
      <c r="A835" s="35"/>
    </row>
    <row r="836" spans="1:1" x14ac:dyDescent="0.25">
      <c r="A836" s="35"/>
    </row>
    <row r="837" spans="1:1" x14ac:dyDescent="0.25">
      <c r="A837" s="35"/>
    </row>
    <row r="838" spans="1:1" x14ac:dyDescent="0.25">
      <c r="A838" s="35"/>
    </row>
    <row r="839" spans="1:1" x14ac:dyDescent="0.25">
      <c r="A839" s="35"/>
    </row>
    <row r="840" spans="1:1" x14ac:dyDescent="0.25">
      <c r="A840" s="35"/>
    </row>
    <row r="841" spans="1:1" x14ac:dyDescent="0.25">
      <c r="A841" s="35"/>
    </row>
    <row r="842" spans="1:1" x14ac:dyDescent="0.25">
      <c r="A842" s="35"/>
    </row>
    <row r="843" spans="1:1" x14ac:dyDescent="0.25">
      <c r="A843" s="35"/>
    </row>
    <row r="844" spans="1:1" x14ac:dyDescent="0.25">
      <c r="A844" s="35"/>
    </row>
    <row r="845" spans="1:1" x14ac:dyDescent="0.25">
      <c r="A845" s="35"/>
    </row>
    <row r="846" spans="1:1" x14ac:dyDescent="0.25">
      <c r="A846" s="35"/>
    </row>
    <row r="847" spans="1:1" x14ac:dyDescent="0.25">
      <c r="A847" s="35"/>
    </row>
    <row r="848" spans="1:1" x14ac:dyDescent="0.25">
      <c r="A848" s="35"/>
    </row>
    <row r="849" spans="1:1" x14ac:dyDescent="0.25">
      <c r="A849" s="35"/>
    </row>
    <row r="850" spans="1:1" x14ac:dyDescent="0.25">
      <c r="A850" s="35"/>
    </row>
    <row r="851" spans="1:1" x14ac:dyDescent="0.25">
      <c r="A851" s="35"/>
    </row>
    <row r="852" spans="1:1" x14ac:dyDescent="0.25">
      <c r="A852" s="35"/>
    </row>
    <row r="853" spans="1:1" x14ac:dyDescent="0.25">
      <c r="A853" s="35"/>
    </row>
    <row r="854" spans="1:1" x14ac:dyDescent="0.25">
      <c r="A854" s="35"/>
    </row>
    <row r="855" spans="1:1" x14ac:dyDescent="0.25">
      <c r="A855" s="35"/>
    </row>
    <row r="856" spans="1:1" x14ac:dyDescent="0.25">
      <c r="A856" s="35"/>
    </row>
    <row r="857" spans="1:1" x14ac:dyDescent="0.25">
      <c r="A857" s="35"/>
    </row>
    <row r="858" spans="1:1" x14ac:dyDescent="0.25">
      <c r="A858" s="35"/>
    </row>
    <row r="859" spans="1:1" x14ac:dyDescent="0.25">
      <c r="A859" s="35"/>
    </row>
    <row r="860" spans="1:1" x14ac:dyDescent="0.25">
      <c r="A860" s="35"/>
    </row>
    <row r="861" spans="1:1" x14ac:dyDescent="0.25">
      <c r="A861" s="35"/>
    </row>
    <row r="862" spans="1:1" x14ac:dyDescent="0.25">
      <c r="A862" s="35"/>
    </row>
    <row r="863" spans="1:1" x14ac:dyDescent="0.25">
      <c r="A863" s="35"/>
    </row>
    <row r="864" spans="1:1" x14ac:dyDescent="0.25">
      <c r="A864" s="35"/>
    </row>
    <row r="865" spans="1:1" x14ac:dyDescent="0.25">
      <c r="A865" s="35"/>
    </row>
    <row r="866" spans="1:1" x14ac:dyDescent="0.25">
      <c r="A866" s="35"/>
    </row>
    <row r="867" spans="1:1" x14ac:dyDescent="0.25">
      <c r="A867" s="35"/>
    </row>
    <row r="868" spans="1:1" x14ac:dyDescent="0.25">
      <c r="A868" s="35"/>
    </row>
    <row r="869" spans="1:1" x14ac:dyDescent="0.25">
      <c r="A869" s="35"/>
    </row>
    <row r="870" spans="1:1" x14ac:dyDescent="0.25">
      <c r="A870" s="35"/>
    </row>
    <row r="871" spans="1:1" x14ac:dyDescent="0.25">
      <c r="A871" s="35"/>
    </row>
    <row r="872" spans="1:1" x14ac:dyDescent="0.25">
      <c r="A872" s="35"/>
    </row>
    <row r="873" spans="1:1" x14ac:dyDescent="0.25">
      <c r="A873" s="35"/>
    </row>
    <row r="874" spans="1:1" x14ac:dyDescent="0.25">
      <c r="A874" s="35"/>
    </row>
    <row r="875" spans="1:1" x14ac:dyDescent="0.25">
      <c r="A875" s="35"/>
    </row>
    <row r="876" spans="1:1" x14ac:dyDescent="0.25">
      <c r="A876" s="35"/>
    </row>
    <row r="877" spans="1:1" x14ac:dyDescent="0.25">
      <c r="A877" s="35"/>
    </row>
    <row r="878" spans="1:1" x14ac:dyDescent="0.25">
      <c r="A878" s="35"/>
    </row>
    <row r="879" spans="1:1" x14ac:dyDescent="0.25">
      <c r="A879" s="35"/>
    </row>
    <row r="880" spans="1:1" x14ac:dyDescent="0.25">
      <c r="A880" s="35"/>
    </row>
    <row r="881" spans="1:1" x14ac:dyDescent="0.25">
      <c r="A881" s="35"/>
    </row>
    <row r="882" spans="1:1" x14ac:dyDescent="0.25">
      <c r="A882" s="35"/>
    </row>
    <row r="883" spans="1:1" x14ac:dyDescent="0.25">
      <c r="A883" s="35"/>
    </row>
    <row r="884" spans="1:1" x14ac:dyDescent="0.25">
      <c r="A884" s="35"/>
    </row>
    <row r="885" spans="1:1" x14ac:dyDescent="0.25">
      <c r="A885" s="35"/>
    </row>
    <row r="886" spans="1:1" x14ac:dyDescent="0.25">
      <c r="A886" s="35"/>
    </row>
    <row r="887" spans="1:1" x14ac:dyDescent="0.25">
      <c r="A887" s="35"/>
    </row>
    <row r="888" spans="1:1" x14ac:dyDescent="0.25">
      <c r="A888" s="35"/>
    </row>
    <row r="889" spans="1:1" x14ac:dyDescent="0.25">
      <c r="A889" s="35"/>
    </row>
    <row r="890" spans="1:1" x14ac:dyDescent="0.25">
      <c r="A890" s="35"/>
    </row>
    <row r="891" spans="1:1" x14ac:dyDescent="0.25">
      <c r="A891" s="35"/>
    </row>
    <row r="892" spans="1:1" x14ac:dyDescent="0.25">
      <c r="A892" s="35"/>
    </row>
    <row r="893" spans="1:1" x14ac:dyDescent="0.25">
      <c r="A893" s="35"/>
    </row>
    <row r="894" spans="1:1" x14ac:dyDescent="0.25">
      <c r="A894" s="35"/>
    </row>
    <row r="895" spans="1:1" x14ac:dyDescent="0.25">
      <c r="A895" s="35"/>
    </row>
    <row r="896" spans="1:1" x14ac:dyDescent="0.25">
      <c r="A896" s="35"/>
    </row>
    <row r="897" spans="1:1" x14ac:dyDescent="0.25">
      <c r="A897" s="35"/>
    </row>
    <row r="898" spans="1:1" x14ac:dyDescent="0.25">
      <c r="A898" s="35"/>
    </row>
    <row r="899" spans="1:1" x14ac:dyDescent="0.25">
      <c r="A899" s="35"/>
    </row>
    <row r="900" spans="1:1" x14ac:dyDescent="0.25">
      <c r="A900" s="35"/>
    </row>
    <row r="901" spans="1:1" x14ac:dyDescent="0.25">
      <c r="A901" s="35"/>
    </row>
    <row r="902" spans="1:1" x14ac:dyDescent="0.25">
      <c r="A902" s="35"/>
    </row>
    <row r="903" spans="1:1" x14ac:dyDescent="0.25">
      <c r="A903" s="35"/>
    </row>
    <row r="904" spans="1:1" x14ac:dyDescent="0.25">
      <c r="A904" s="35"/>
    </row>
    <row r="905" spans="1:1" x14ac:dyDescent="0.25">
      <c r="A905" s="35"/>
    </row>
    <row r="906" spans="1:1" x14ac:dyDescent="0.25">
      <c r="A906" s="35"/>
    </row>
    <row r="907" spans="1:1" x14ac:dyDescent="0.25">
      <c r="A907" s="35"/>
    </row>
    <row r="908" spans="1:1" x14ac:dyDescent="0.25">
      <c r="A908" s="35"/>
    </row>
    <row r="909" spans="1:1" x14ac:dyDescent="0.25">
      <c r="A909" s="35"/>
    </row>
    <row r="910" spans="1:1" x14ac:dyDescent="0.25">
      <c r="A910" s="35"/>
    </row>
    <row r="911" spans="1:1" x14ac:dyDescent="0.25">
      <c r="A911" s="35"/>
    </row>
    <row r="912" spans="1:1" x14ac:dyDescent="0.25">
      <c r="A912" s="35"/>
    </row>
    <row r="913" spans="1:1" x14ac:dyDescent="0.25">
      <c r="A913" s="35"/>
    </row>
    <row r="914" spans="1:1" x14ac:dyDescent="0.25">
      <c r="A914" s="35"/>
    </row>
    <row r="915" spans="1:1" x14ac:dyDescent="0.25">
      <c r="A915" s="35"/>
    </row>
    <row r="916" spans="1:1" x14ac:dyDescent="0.25">
      <c r="A916" s="35"/>
    </row>
    <row r="917" spans="1:1" x14ac:dyDescent="0.25">
      <c r="A917" s="35"/>
    </row>
    <row r="918" spans="1:1" x14ac:dyDescent="0.25">
      <c r="A918" s="35"/>
    </row>
    <row r="919" spans="1:1" x14ac:dyDescent="0.25">
      <c r="A919" s="35"/>
    </row>
    <row r="920" spans="1:1" x14ac:dyDescent="0.25">
      <c r="A920" s="35"/>
    </row>
    <row r="921" spans="1:1" x14ac:dyDescent="0.25">
      <c r="A921" s="35"/>
    </row>
    <row r="922" spans="1:1" x14ac:dyDescent="0.25">
      <c r="A922" s="35"/>
    </row>
    <row r="923" spans="1:1" x14ac:dyDescent="0.25">
      <c r="A923" s="35"/>
    </row>
    <row r="924" spans="1:1" x14ac:dyDescent="0.25">
      <c r="A924" s="35"/>
    </row>
    <row r="925" spans="1:1" x14ac:dyDescent="0.25">
      <c r="A925" s="35"/>
    </row>
    <row r="926" spans="1:1" x14ac:dyDescent="0.25">
      <c r="A926" s="35"/>
    </row>
    <row r="927" spans="1:1" x14ac:dyDescent="0.25">
      <c r="A927" s="35"/>
    </row>
    <row r="928" spans="1:1" x14ac:dyDescent="0.25">
      <c r="A928" s="35"/>
    </row>
    <row r="929" spans="1:1" x14ac:dyDescent="0.25">
      <c r="A929" s="35"/>
    </row>
    <row r="930" spans="1:1" x14ac:dyDescent="0.25">
      <c r="A930" s="35"/>
    </row>
    <row r="931" spans="1:1" x14ac:dyDescent="0.25">
      <c r="A931" s="35"/>
    </row>
    <row r="932" spans="1:1" x14ac:dyDescent="0.25">
      <c r="A932" s="35"/>
    </row>
    <row r="933" spans="1:1" x14ac:dyDescent="0.25">
      <c r="A933" s="35"/>
    </row>
    <row r="934" spans="1:1" x14ac:dyDescent="0.25">
      <c r="A934" s="35"/>
    </row>
    <row r="935" spans="1:1" x14ac:dyDescent="0.25">
      <c r="A935" s="35"/>
    </row>
    <row r="936" spans="1:1" x14ac:dyDescent="0.25">
      <c r="A936" s="35"/>
    </row>
    <row r="937" spans="1:1" x14ac:dyDescent="0.25">
      <c r="A937" s="35"/>
    </row>
    <row r="938" spans="1:1" x14ac:dyDescent="0.25">
      <c r="A938" s="35"/>
    </row>
    <row r="939" spans="1:1" x14ac:dyDescent="0.25">
      <c r="A939" s="35"/>
    </row>
    <row r="940" spans="1:1" x14ac:dyDescent="0.25">
      <c r="A940" s="35"/>
    </row>
    <row r="941" spans="1:1" x14ac:dyDescent="0.25">
      <c r="A941" s="35"/>
    </row>
    <row r="942" spans="1:1" x14ac:dyDescent="0.25">
      <c r="A942" s="35"/>
    </row>
    <row r="943" spans="1:1" x14ac:dyDescent="0.25">
      <c r="A943" s="35"/>
    </row>
    <row r="944" spans="1:1" x14ac:dyDescent="0.25">
      <c r="A944" s="35"/>
    </row>
    <row r="945" spans="1:1" x14ac:dyDescent="0.25">
      <c r="A945" s="35"/>
    </row>
    <row r="946" spans="1:1" x14ac:dyDescent="0.25">
      <c r="A946" s="35"/>
    </row>
    <row r="947" spans="1:1" x14ac:dyDescent="0.25">
      <c r="A947" s="35"/>
    </row>
    <row r="948" spans="1:1" x14ac:dyDescent="0.25">
      <c r="A948" s="35"/>
    </row>
    <row r="949" spans="1:1" x14ac:dyDescent="0.25">
      <c r="A949" s="35"/>
    </row>
    <row r="950" spans="1:1" x14ac:dyDescent="0.25">
      <c r="A950" s="35"/>
    </row>
    <row r="951" spans="1:1" x14ac:dyDescent="0.25">
      <c r="A951" s="35"/>
    </row>
    <row r="952" spans="1:1" x14ac:dyDescent="0.25">
      <c r="A952" s="35"/>
    </row>
    <row r="953" spans="1:1" x14ac:dyDescent="0.25">
      <c r="A953" s="35"/>
    </row>
    <row r="954" spans="1:1" x14ac:dyDescent="0.25">
      <c r="A954" s="35"/>
    </row>
    <row r="955" spans="1:1" x14ac:dyDescent="0.25">
      <c r="A955" s="35"/>
    </row>
    <row r="956" spans="1:1" x14ac:dyDescent="0.25">
      <c r="A956" s="35"/>
    </row>
    <row r="957" spans="1:1" x14ac:dyDescent="0.25">
      <c r="A957" s="35"/>
    </row>
    <row r="958" spans="1:1" x14ac:dyDescent="0.25">
      <c r="A958" s="35"/>
    </row>
    <row r="959" spans="1:1" x14ac:dyDescent="0.25">
      <c r="A959" s="35"/>
    </row>
    <row r="960" spans="1:1" x14ac:dyDescent="0.25">
      <c r="A960" s="35"/>
    </row>
    <row r="961" spans="1:1" x14ac:dyDescent="0.25">
      <c r="A961" s="35"/>
    </row>
    <row r="962" spans="1:1" x14ac:dyDescent="0.25">
      <c r="A962" s="35"/>
    </row>
    <row r="963" spans="1:1" x14ac:dyDescent="0.25">
      <c r="A963" s="35"/>
    </row>
    <row r="964" spans="1:1" x14ac:dyDescent="0.25">
      <c r="A964" s="35"/>
    </row>
    <row r="965" spans="1:1" x14ac:dyDescent="0.25">
      <c r="A965" s="35"/>
    </row>
    <row r="966" spans="1:1" x14ac:dyDescent="0.25">
      <c r="A966" s="35"/>
    </row>
    <row r="967" spans="1:1" x14ac:dyDescent="0.25">
      <c r="A967" s="35"/>
    </row>
    <row r="968" spans="1:1" x14ac:dyDescent="0.25">
      <c r="A968" s="35"/>
    </row>
    <row r="969" spans="1:1" x14ac:dyDescent="0.25">
      <c r="A969" s="35"/>
    </row>
    <row r="970" spans="1:1" x14ac:dyDescent="0.25">
      <c r="A970" s="35"/>
    </row>
    <row r="971" spans="1:1" x14ac:dyDescent="0.25">
      <c r="A971" s="35"/>
    </row>
    <row r="972" spans="1:1" x14ac:dyDescent="0.25">
      <c r="A972" s="35"/>
    </row>
    <row r="973" spans="1:1" x14ac:dyDescent="0.25">
      <c r="A973" s="35"/>
    </row>
    <row r="974" spans="1:1" x14ac:dyDescent="0.25">
      <c r="A974" s="35"/>
    </row>
    <row r="975" spans="1:1" x14ac:dyDescent="0.25">
      <c r="A975" s="35"/>
    </row>
    <row r="976" spans="1:1" x14ac:dyDescent="0.25">
      <c r="A976" s="35"/>
    </row>
    <row r="977" spans="1:1" x14ac:dyDescent="0.25">
      <c r="A977" s="35"/>
    </row>
    <row r="978" spans="1:1" x14ac:dyDescent="0.25">
      <c r="A978" s="35"/>
    </row>
    <row r="979" spans="1:1" x14ac:dyDescent="0.25">
      <c r="A979" s="35"/>
    </row>
    <row r="980" spans="1:1" x14ac:dyDescent="0.25">
      <c r="A980" s="35"/>
    </row>
    <row r="981" spans="1:1" x14ac:dyDescent="0.25">
      <c r="A981" s="35"/>
    </row>
    <row r="982" spans="1:1" x14ac:dyDescent="0.25">
      <c r="A982" s="35"/>
    </row>
    <row r="983" spans="1:1" x14ac:dyDescent="0.25">
      <c r="A983" s="35"/>
    </row>
    <row r="984" spans="1:1" x14ac:dyDescent="0.25">
      <c r="A984" s="35"/>
    </row>
    <row r="985" spans="1:1" x14ac:dyDescent="0.25">
      <c r="A985" s="35"/>
    </row>
    <row r="986" spans="1:1" x14ac:dyDescent="0.25">
      <c r="A986" s="35"/>
    </row>
    <row r="987" spans="1:1" x14ac:dyDescent="0.25">
      <c r="A987" s="35"/>
    </row>
    <row r="988" spans="1:1" x14ac:dyDescent="0.25">
      <c r="A988" s="35"/>
    </row>
    <row r="989" spans="1:1" x14ac:dyDescent="0.25">
      <c r="A989" s="35"/>
    </row>
    <row r="990" spans="1:1" x14ac:dyDescent="0.25">
      <c r="A990" s="35"/>
    </row>
    <row r="991" spans="1:1" x14ac:dyDescent="0.25">
      <c r="A991" s="35"/>
    </row>
    <row r="992" spans="1:1" x14ac:dyDescent="0.25">
      <c r="A992" s="35"/>
    </row>
    <row r="993" spans="1:1" x14ac:dyDescent="0.25">
      <c r="A993" s="35"/>
    </row>
    <row r="994" spans="1:1" x14ac:dyDescent="0.25">
      <c r="A994" s="35"/>
    </row>
    <row r="995" spans="1:1" x14ac:dyDescent="0.25">
      <c r="A995" s="35"/>
    </row>
    <row r="996" spans="1:1" x14ac:dyDescent="0.25">
      <c r="A996" s="35"/>
    </row>
    <row r="997" spans="1:1" x14ac:dyDescent="0.25">
      <c r="A997" s="35"/>
    </row>
    <row r="998" spans="1:1" x14ac:dyDescent="0.25">
      <c r="A998" s="35"/>
    </row>
    <row r="999" spans="1:1" x14ac:dyDescent="0.25">
      <c r="A999" s="35"/>
    </row>
    <row r="1000" spans="1:1" x14ac:dyDescent="0.25">
      <c r="A1000" s="35"/>
    </row>
    <row r="1001" spans="1:1" x14ac:dyDescent="0.25">
      <c r="A1001" s="35"/>
    </row>
    <row r="1002" spans="1:1" x14ac:dyDescent="0.25">
      <c r="A1002" s="35"/>
    </row>
    <row r="1003" spans="1:1" x14ac:dyDescent="0.25">
      <c r="A1003" s="35"/>
    </row>
    <row r="1004" spans="1:1" x14ac:dyDescent="0.25">
      <c r="A1004" s="35"/>
    </row>
    <row r="1005" spans="1:1" x14ac:dyDescent="0.25">
      <c r="A1005" s="35"/>
    </row>
    <row r="1006" spans="1:1" x14ac:dyDescent="0.25">
      <c r="A1006" s="35"/>
    </row>
    <row r="1007" spans="1:1" x14ac:dyDescent="0.25">
      <c r="A1007" s="35"/>
    </row>
    <row r="1008" spans="1:1" x14ac:dyDescent="0.25">
      <c r="A1008" s="35"/>
    </row>
    <row r="1009" spans="1:1" x14ac:dyDescent="0.25">
      <c r="A1009" s="35"/>
    </row>
    <row r="1010" spans="1:1" x14ac:dyDescent="0.25">
      <c r="A1010" s="35"/>
    </row>
    <row r="1011" spans="1:1" x14ac:dyDescent="0.25">
      <c r="A1011" s="35"/>
    </row>
    <row r="1012" spans="1:1" x14ac:dyDescent="0.25">
      <c r="A1012" s="35"/>
    </row>
    <row r="1013" spans="1:1" x14ac:dyDescent="0.25">
      <c r="A1013" s="35"/>
    </row>
    <row r="1014" spans="1:1" x14ac:dyDescent="0.25">
      <c r="A1014" s="35"/>
    </row>
    <row r="1015" spans="1:1" x14ac:dyDescent="0.25">
      <c r="A1015" s="35"/>
    </row>
    <row r="1016" spans="1:1" x14ac:dyDescent="0.25">
      <c r="A1016" s="35"/>
    </row>
    <row r="1017" spans="1:1" x14ac:dyDescent="0.25">
      <c r="A1017" s="35"/>
    </row>
    <row r="1018" spans="1:1" x14ac:dyDescent="0.25">
      <c r="A1018" s="35"/>
    </row>
    <row r="1019" spans="1:1" x14ac:dyDescent="0.25">
      <c r="A1019" s="35"/>
    </row>
    <row r="1020" spans="1:1" x14ac:dyDescent="0.25">
      <c r="A1020" s="35"/>
    </row>
    <row r="1021" spans="1:1" x14ac:dyDescent="0.25">
      <c r="A1021" s="35"/>
    </row>
    <row r="1022" spans="1:1" x14ac:dyDescent="0.25">
      <c r="A1022" s="35"/>
    </row>
    <row r="1023" spans="1:1" x14ac:dyDescent="0.25">
      <c r="A1023" s="35"/>
    </row>
    <row r="1024" spans="1:1" x14ac:dyDescent="0.25">
      <c r="A1024" s="35"/>
    </row>
    <row r="1025" spans="1:1" x14ac:dyDescent="0.25">
      <c r="A1025" s="35"/>
    </row>
    <row r="1026" spans="1:1" x14ac:dyDescent="0.25">
      <c r="A1026" s="35"/>
    </row>
    <row r="1027" spans="1:1" x14ac:dyDescent="0.25">
      <c r="A1027" s="35"/>
    </row>
    <row r="1028" spans="1:1" x14ac:dyDescent="0.25">
      <c r="A1028" s="35"/>
    </row>
    <row r="1029" spans="1:1" x14ac:dyDescent="0.25">
      <c r="A1029" s="35"/>
    </row>
    <row r="1030" spans="1:1" x14ac:dyDescent="0.25">
      <c r="A1030" s="35"/>
    </row>
    <row r="1031" spans="1:1" x14ac:dyDescent="0.25">
      <c r="A1031" s="35"/>
    </row>
    <row r="1032" spans="1:1" x14ac:dyDescent="0.25">
      <c r="A1032" s="35"/>
    </row>
    <row r="1033" spans="1:1" x14ac:dyDescent="0.25">
      <c r="A1033" s="35"/>
    </row>
    <row r="1034" spans="1:1" x14ac:dyDescent="0.25">
      <c r="A1034" s="35"/>
    </row>
    <row r="1035" spans="1:1" x14ac:dyDescent="0.25">
      <c r="A1035" s="35"/>
    </row>
    <row r="1036" spans="1:1" x14ac:dyDescent="0.25">
      <c r="A1036" s="35"/>
    </row>
    <row r="1037" spans="1:1" x14ac:dyDescent="0.25">
      <c r="A1037" s="35"/>
    </row>
    <row r="1038" spans="1:1" x14ac:dyDescent="0.25">
      <c r="A1038" s="35"/>
    </row>
    <row r="1039" spans="1:1" x14ac:dyDescent="0.25">
      <c r="A1039" s="35"/>
    </row>
    <row r="1040" spans="1:1" x14ac:dyDescent="0.25">
      <c r="A1040" s="35"/>
    </row>
    <row r="1041" spans="1:1" x14ac:dyDescent="0.25">
      <c r="A1041" s="35"/>
    </row>
    <row r="1042" spans="1:1" x14ac:dyDescent="0.25">
      <c r="A1042" s="35"/>
    </row>
    <row r="1043" spans="1:1" x14ac:dyDescent="0.25">
      <c r="A1043" s="35"/>
    </row>
    <row r="1044" spans="1:1" x14ac:dyDescent="0.25">
      <c r="A1044" s="35"/>
    </row>
    <row r="1045" spans="1:1" x14ac:dyDescent="0.25">
      <c r="A1045" s="35"/>
    </row>
    <row r="1046" spans="1:1" x14ac:dyDescent="0.25">
      <c r="A1046" s="35"/>
    </row>
    <row r="1047" spans="1:1" x14ac:dyDescent="0.25">
      <c r="A1047" s="35"/>
    </row>
    <row r="1048" spans="1:1" x14ac:dyDescent="0.25">
      <c r="A1048" s="35"/>
    </row>
    <row r="1049" spans="1:1" x14ac:dyDescent="0.25">
      <c r="A1049" s="35"/>
    </row>
    <row r="1050" spans="1:1" x14ac:dyDescent="0.25">
      <c r="A1050" s="35"/>
    </row>
    <row r="1051" spans="1:1" x14ac:dyDescent="0.25">
      <c r="A1051" s="35"/>
    </row>
    <row r="1052" spans="1:1" x14ac:dyDescent="0.25">
      <c r="A1052" s="35"/>
    </row>
    <row r="1053" spans="1:1" x14ac:dyDescent="0.25">
      <c r="A1053" s="35"/>
    </row>
    <row r="1054" spans="1:1" x14ac:dyDescent="0.25">
      <c r="A1054" s="35"/>
    </row>
    <row r="1055" spans="1:1" x14ac:dyDescent="0.25">
      <c r="A1055" s="35"/>
    </row>
    <row r="1056" spans="1:1" x14ac:dyDescent="0.25">
      <c r="A1056" s="35"/>
    </row>
    <row r="1057" spans="1:1" x14ac:dyDescent="0.25">
      <c r="A1057" s="35"/>
    </row>
    <row r="1058" spans="1:1" x14ac:dyDescent="0.25">
      <c r="A1058" s="35"/>
    </row>
    <row r="1059" spans="1:1" x14ac:dyDescent="0.25">
      <c r="A1059" s="35"/>
    </row>
    <row r="1060" spans="1:1" x14ac:dyDescent="0.25">
      <c r="A1060" s="35"/>
    </row>
    <row r="1061" spans="1:1" x14ac:dyDescent="0.25">
      <c r="A1061" s="35"/>
    </row>
    <row r="1062" spans="1:1" x14ac:dyDescent="0.25">
      <c r="A1062" s="35"/>
    </row>
    <row r="1063" spans="1:1" x14ac:dyDescent="0.25">
      <c r="A1063" s="35"/>
    </row>
    <row r="1064" spans="1:1" x14ac:dyDescent="0.25">
      <c r="A1064" s="35"/>
    </row>
    <row r="1065" spans="1:1" x14ac:dyDescent="0.25">
      <c r="A1065" s="35"/>
    </row>
    <row r="1066" spans="1:1" x14ac:dyDescent="0.25">
      <c r="A1066" s="35"/>
    </row>
    <row r="1067" spans="1:1" x14ac:dyDescent="0.25">
      <c r="A1067" s="35"/>
    </row>
    <row r="1068" spans="1:1" x14ac:dyDescent="0.25">
      <c r="A1068" s="35"/>
    </row>
    <row r="1069" spans="1:1" x14ac:dyDescent="0.25">
      <c r="A1069" s="35"/>
    </row>
    <row r="1070" spans="1:1" x14ac:dyDescent="0.25">
      <c r="A1070" s="35"/>
    </row>
    <row r="1071" spans="1:1" x14ac:dyDescent="0.25">
      <c r="A1071" s="35"/>
    </row>
    <row r="1072" spans="1:1" x14ac:dyDescent="0.25">
      <c r="A1072" s="35"/>
    </row>
    <row r="1073" spans="1:1" x14ac:dyDescent="0.25">
      <c r="A1073" s="35"/>
    </row>
    <row r="1074" spans="1:1" x14ac:dyDescent="0.25">
      <c r="A1074" s="35"/>
    </row>
    <row r="1075" spans="1:1" x14ac:dyDescent="0.25">
      <c r="A1075" s="35"/>
    </row>
    <row r="1076" spans="1:1" x14ac:dyDescent="0.25">
      <c r="A1076" s="35"/>
    </row>
    <row r="1077" spans="1:1" x14ac:dyDescent="0.25">
      <c r="A1077" s="35"/>
    </row>
    <row r="1078" spans="1:1" x14ac:dyDescent="0.25">
      <c r="A1078" s="35"/>
    </row>
    <row r="1079" spans="1:1" x14ac:dyDescent="0.25">
      <c r="A1079" s="35"/>
    </row>
    <row r="1080" spans="1:1" x14ac:dyDescent="0.25">
      <c r="A1080" s="35"/>
    </row>
    <row r="1081" spans="1:1" x14ac:dyDescent="0.25">
      <c r="A1081" s="35"/>
    </row>
    <row r="1082" spans="1:1" x14ac:dyDescent="0.25">
      <c r="A1082" s="35"/>
    </row>
    <row r="1083" spans="1:1" x14ac:dyDescent="0.25">
      <c r="A1083" s="35"/>
    </row>
    <row r="1084" spans="1:1" x14ac:dyDescent="0.25">
      <c r="A1084" s="35"/>
    </row>
    <row r="1085" spans="1:1" x14ac:dyDescent="0.25">
      <c r="A1085" s="35"/>
    </row>
    <row r="1086" spans="1:1" x14ac:dyDescent="0.25">
      <c r="A1086" s="35"/>
    </row>
    <row r="1087" spans="1:1" x14ac:dyDescent="0.25">
      <c r="A1087" s="35"/>
    </row>
    <row r="1088" spans="1:1" x14ac:dyDescent="0.25">
      <c r="A1088" s="35"/>
    </row>
    <row r="1089" spans="1:1" x14ac:dyDescent="0.25">
      <c r="A1089" s="35"/>
    </row>
    <row r="1090" spans="1:1" x14ac:dyDescent="0.25">
      <c r="A1090" s="35"/>
    </row>
    <row r="1091" spans="1:1" x14ac:dyDescent="0.25">
      <c r="A1091" s="35"/>
    </row>
    <row r="1092" spans="1:1" x14ac:dyDescent="0.25">
      <c r="A1092" s="35"/>
    </row>
    <row r="1093" spans="1:1" x14ac:dyDescent="0.25">
      <c r="A1093" s="35"/>
    </row>
    <row r="1094" spans="1:1" x14ac:dyDescent="0.25">
      <c r="A1094" s="35"/>
    </row>
    <row r="1095" spans="1:1" x14ac:dyDescent="0.25">
      <c r="A1095" s="35"/>
    </row>
    <row r="1096" spans="1:1" x14ac:dyDescent="0.25">
      <c r="A1096" s="35"/>
    </row>
    <row r="1097" spans="1:1" x14ac:dyDescent="0.25">
      <c r="A1097" s="35"/>
    </row>
    <row r="1098" spans="1:1" x14ac:dyDescent="0.25">
      <c r="A1098" s="35"/>
    </row>
    <row r="1099" spans="1:1" x14ac:dyDescent="0.25">
      <c r="A1099" s="35"/>
    </row>
    <row r="1100" spans="1:1" x14ac:dyDescent="0.25">
      <c r="A1100" s="35"/>
    </row>
    <row r="1101" spans="1:1" x14ac:dyDescent="0.25">
      <c r="A1101" s="35"/>
    </row>
    <row r="1102" spans="1:1" x14ac:dyDescent="0.25">
      <c r="A1102" s="35"/>
    </row>
    <row r="1103" spans="1:1" x14ac:dyDescent="0.25">
      <c r="A1103" s="35"/>
    </row>
    <row r="1104" spans="1:1" x14ac:dyDescent="0.25">
      <c r="A1104" s="35"/>
    </row>
    <row r="1105" spans="1:1" x14ac:dyDescent="0.25">
      <c r="A1105" s="35"/>
    </row>
    <row r="1106" spans="1:1" x14ac:dyDescent="0.25">
      <c r="A1106" s="35"/>
    </row>
    <row r="1107" spans="1:1" x14ac:dyDescent="0.25">
      <c r="A1107" s="35"/>
    </row>
    <row r="1108" spans="1:1" x14ac:dyDescent="0.25">
      <c r="A1108" s="35"/>
    </row>
    <row r="1109" spans="1:1" x14ac:dyDescent="0.25">
      <c r="A1109" s="35"/>
    </row>
    <row r="1110" spans="1:1" x14ac:dyDescent="0.25">
      <c r="A1110" s="35"/>
    </row>
    <row r="1111" spans="1:1" x14ac:dyDescent="0.25">
      <c r="A1111" s="35"/>
    </row>
    <row r="1112" spans="1:1" x14ac:dyDescent="0.25">
      <c r="A1112" s="35"/>
    </row>
    <row r="1113" spans="1:1" x14ac:dyDescent="0.25">
      <c r="A1113" s="35"/>
    </row>
    <row r="1114" spans="1:1" x14ac:dyDescent="0.25">
      <c r="A1114" s="35"/>
    </row>
    <row r="1115" spans="1:1" x14ac:dyDescent="0.25">
      <c r="A1115" s="35"/>
    </row>
    <row r="1116" spans="1:1" x14ac:dyDescent="0.25">
      <c r="A1116" s="35"/>
    </row>
    <row r="1117" spans="1:1" x14ac:dyDescent="0.25">
      <c r="A1117" s="35"/>
    </row>
    <row r="1118" spans="1:1" x14ac:dyDescent="0.25">
      <c r="A1118" s="35"/>
    </row>
    <row r="1119" spans="1:1" x14ac:dyDescent="0.25">
      <c r="A1119" s="35"/>
    </row>
    <row r="1120" spans="1:1" x14ac:dyDescent="0.25">
      <c r="A1120" s="35"/>
    </row>
    <row r="1121" spans="1:1" x14ac:dyDescent="0.25">
      <c r="A1121" s="35"/>
    </row>
    <row r="1122" spans="1:1" x14ac:dyDescent="0.25">
      <c r="A1122" s="35"/>
    </row>
    <row r="1123" spans="1:1" x14ac:dyDescent="0.25">
      <c r="A1123" s="35"/>
    </row>
    <row r="1124" spans="1:1" x14ac:dyDescent="0.25">
      <c r="A1124" s="35"/>
    </row>
    <row r="1125" spans="1:1" x14ac:dyDescent="0.25">
      <c r="A1125" s="35"/>
    </row>
    <row r="1126" spans="1:1" x14ac:dyDescent="0.25">
      <c r="A1126" s="35"/>
    </row>
    <row r="1127" spans="1:1" x14ac:dyDescent="0.25">
      <c r="A1127" s="35"/>
    </row>
    <row r="1128" spans="1:1" x14ac:dyDescent="0.25">
      <c r="A1128" s="35"/>
    </row>
    <row r="1129" spans="1:1" x14ac:dyDescent="0.25">
      <c r="A1129" s="35"/>
    </row>
    <row r="1130" spans="1:1" x14ac:dyDescent="0.25">
      <c r="A1130" s="35"/>
    </row>
    <row r="1131" spans="1:1" x14ac:dyDescent="0.25">
      <c r="A1131" s="35"/>
    </row>
    <row r="1132" spans="1:1" x14ac:dyDescent="0.25">
      <c r="A1132" s="35"/>
    </row>
    <row r="1133" spans="1:1" x14ac:dyDescent="0.25">
      <c r="A1133" s="35"/>
    </row>
    <row r="1134" spans="1:1" x14ac:dyDescent="0.25">
      <c r="A1134" s="35"/>
    </row>
    <row r="1135" spans="1:1" x14ac:dyDescent="0.25">
      <c r="A1135" s="35"/>
    </row>
    <row r="1136" spans="1:1" x14ac:dyDescent="0.25">
      <c r="A1136" s="35"/>
    </row>
    <row r="1137" spans="1:1" x14ac:dyDescent="0.25">
      <c r="A1137" s="35"/>
    </row>
    <row r="1138" spans="1:1" x14ac:dyDescent="0.25">
      <c r="A1138" s="35"/>
    </row>
    <row r="1139" spans="1:1" x14ac:dyDescent="0.25">
      <c r="A1139" s="35"/>
    </row>
    <row r="1140" spans="1:1" x14ac:dyDescent="0.25">
      <c r="A1140" s="35"/>
    </row>
    <row r="1141" spans="1:1" x14ac:dyDescent="0.25">
      <c r="A1141" s="35"/>
    </row>
    <row r="1142" spans="1:1" x14ac:dyDescent="0.25">
      <c r="A1142" s="35"/>
    </row>
    <row r="1143" spans="1:1" x14ac:dyDescent="0.25">
      <c r="A1143" s="35"/>
    </row>
    <row r="1144" spans="1:1" x14ac:dyDescent="0.25">
      <c r="A1144" s="35"/>
    </row>
    <row r="1145" spans="1:1" x14ac:dyDescent="0.25">
      <c r="A1145" s="35"/>
    </row>
    <row r="1146" spans="1:1" x14ac:dyDescent="0.25">
      <c r="A1146" s="35"/>
    </row>
    <row r="1147" spans="1:1" x14ac:dyDescent="0.25">
      <c r="A1147" s="35"/>
    </row>
    <row r="1148" spans="1:1" x14ac:dyDescent="0.25">
      <c r="A1148" s="35"/>
    </row>
    <row r="1149" spans="1:1" x14ac:dyDescent="0.25">
      <c r="A1149" s="35"/>
    </row>
    <row r="1150" spans="1:1" x14ac:dyDescent="0.25">
      <c r="A1150" s="35"/>
    </row>
    <row r="1151" spans="1:1" x14ac:dyDescent="0.25">
      <c r="A1151" s="35"/>
    </row>
    <row r="1152" spans="1:1" x14ac:dyDescent="0.25">
      <c r="A1152" s="35"/>
    </row>
    <row r="1153" spans="1:1" x14ac:dyDescent="0.25">
      <c r="A1153" s="35"/>
    </row>
    <row r="1154" spans="1:1" x14ac:dyDescent="0.25">
      <c r="A1154" s="35"/>
    </row>
    <row r="1155" spans="1:1" x14ac:dyDescent="0.25">
      <c r="A1155" s="35"/>
    </row>
    <row r="1156" spans="1:1" x14ac:dyDescent="0.25">
      <c r="A1156" s="35"/>
    </row>
    <row r="1157" spans="1:1" x14ac:dyDescent="0.25">
      <c r="A1157" s="35"/>
    </row>
    <row r="1158" spans="1:1" x14ac:dyDescent="0.25">
      <c r="A1158" s="35"/>
    </row>
    <row r="1159" spans="1:1" x14ac:dyDescent="0.25">
      <c r="A1159" s="35"/>
    </row>
    <row r="1160" spans="1:1" x14ac:dyDescent="0.25">
      <c r="A1160" s="35"/>
    </row>
    <row r="1161" spans="1:1" x14ac:dyDescent="0.25">
      <c r="A1161" s="35"/>
    </row>
    <row r="1162" spans="1:1" x14ac:dyDescent="0.25">
      <c r="A1162" s="35"/>
    </row>
    <row r="1163" spans="1:1" x14ac:dyDescent="0.25">
      <c r="A1163" s="35"/>
    </row>
    <row r="1164" spans="1:1" x14ac:dyDescent="0.25">
      <c r="A1164" s="35"/>
    </row>
    <row r="1165" spans="1:1" x14ac:dyDescent="0.25">
      <c r="A1165" s="35"/>
    </row>
    <row r="1166" spans="1:1" x14ac:dyDescent="0.25">
      <c r="A1166" s="35"/>
    </row>
    <row r="1167" spans="1:1" x14ac:dyDescent="0.25">
      <c r="A1167" s="35"/>
    </row>
    <row r="1168" spans="1:1" x14ac:dyDescent="0.25">
      <c r="A1168" s="35"/>
    </row>
    <row r="1169" spans="1:1" x14ac:dyDescent="0.25">
      <c r="A1169" s="35"/>
    </row>
    <row r="1170" spans="1:1" x14ac:dyDescent="0.25">
      <c r="A1170" s="35"/>
    </row>
    <row r="1171" spans="1:1" x14ac:dyDescent="0.25">
      <c r="A1171" s="35"/>
    </row>
    <row r="1172" spans="1:1" x14ac:dyDescent="0.25">
      <c r="A1172" s="35"/>
    </row>
    <row r="1173" spans="1:1" x14ac:dyDescent="0.25">
      <c r="A1173" s="35"/>
    </row>
    <row r="1174" spans="1:1" x14ac:dyDescent="0.25">
      <c r="A1174" s="35"/>
    </row>
    <row r="1175" spans="1:1" x14ac:dyDescent="0.25">
      <c r="A1175" s="35"/>
    </row>
    <row r="1176" spans="1:1" x14ac:dyDescent="0.25">
      <c r="A1176" s="35"/>
    </row>
    <row r="1177" spans="1:1" x14ac:dyDescent="0.25">
      <c r="A1177" s="35"/>
    </row>
    <row r="1178" spans="1:1" x14ac:dyDescent="0.25">
      <c r="A1178" s="35"/>
    </row>
    <row r="1179" spans="1:1" x14ac:dyDescent="0.25">
      <c r="A1179" s="35"/>
    </row>
    <row r="1180" spans="1:1" x14ac:dyDescent="0.25">
      <c r="A1180" s="35"/>
    </row>
    <row r="1181" spans="1:1" x14ac:dyDescent="0.25">
      <c r="A1181" s="35"/>
    </row>
    <row r="1182" spans="1:1" x14ac:dyDescent="0.25">
      <c r="A1182" s="35"/>
    </row>
    <row r="1183" spans="1:1" x14ac:dyDescent="0.25">
      <c r="A1183" s="35"/>
    </row>
    <row r="1184" spans="1:1" x14ac:dyDescent="0.25">
      <c r="A1184" s="35"/>
    </row>
    <row r="1185" spans="1:1" x14ac:dyDescent="0.25">
      <c r="A1185" s="35"/>
    </row>
    <row r="1186" spans="1:1" x14ac:dyDescent="0.25">
      <c r="A1186" s="35"/>
    </row>
    <row r="1187" spans="1:1" x14ac:dyDescent="0.25">
      <c r="A1187" s="35"/>
    </row>
    <row r="1188" spans="1:1" x14ac:dyDescent="0.25">
      <c r="A1188" s="35"/>
    </row>
    <row r="1189" spans="1:1" x14ac:dyDescent="0.25">
      <c r="A1189" s="35"/>
    </row>
    <row r="1190" spans="1:1" x14ac:dyDescent="0.25">
      <c r="A1190" s="35"/>
    </row>
    <row r="1191" spans="1:1" x14ac:dyDescent="0.25">
      <c r="A1191" s="35"/>
    </row>
    <row r="1192" spans="1:1" x14ac:dyDescent="0.25">
      <c r="A1192" s="35"/>
    </row>
    <row r="1193" spans="1:1" x14ac:dyDescent="0.25">
      <c r="A1193" s="35"/>
    </row>
    <row r="1194" spans="1:1" x14ac:dyDescent="0.25">
      <c r="A1194" s="35"/>
    </row>
    <row r="1195" spans="1:1" x14ac:dyDescent="0.25">
      <c r="A1195" s="35"/>
    </row>
    <row r="1196" spans="1:1" x14ac:dyDescent="0.25">
      <c r="A1196" s="35"/>
    </row>
    <row r="1197" spans="1:1" x14ac:dyDescent="0.25">
      <c r="A1197" s="35"/>
    </row>
    <row r="1198" spans="1:1" x14ac:dyDescent="0.25">
      <c r="A1198" s="35"/>
    </row>
    <row r="1199" spans="1:1" x14ac:dyDescent="0.25">
      <c r="A1199" s="35"/>
    </row>
    <row r="1200" spans="1:1" x14ac:dyDescent="0.25">
      <c r="A1200" s="35"/>
    </row>
    <row r="1201" spans="1:1" x14ac:dyDescent="0.25">
      <c r="A1201" s="35"/>
    </row>
    <row r="1202" spans="1:1" x14ac:dyDescent="0.25">
      <c r="A1202" s="35"/>
    </row>
    <row r="1203" spans="1:1" x14ac:dyDescent="0.25">
      <c r="A1203" s="35"/>
    </row>
    <row r="1204" spans="1:1" x14ac:dyDescent="0.25">
      <c r="A1204" s="35"/>
    </row>
    <row r="1205" spans="1:1" x14ac:dyDescent="0.25">
      <c r="A1205" s="35"/>
    </row>
    <row r="1206" spans="1:1" x14ac:dyDescent="0.25">
      <c r="A1206" s="35"/>
    </row>
    <row r="1207" spans="1:1" x14ac:dyDescent="0.25">
      <c r="A1207" s="35"/>
    </row>
    <row r="1208" spans="1:1" x14ac:dyDescent="0.25">
      <c r="A1208" s="35"/>
    </row>
    <row r="1209" spans="1:1" x14ac:dyDescent="0.25">
      <c r="A1209" s="35"/>
    </row>
    <row r="1210" spans="1:1" x14ac:dyDescent="0.25">
      <c r="A1210" s="35"/>
    </row>
    <row r="1211" spans="1:1" x14ac:dyDescent="0.25">
      <c r="A1211" s="35"/>
    </row>
    <row r="1212" spans="1:1" x14ac:dyDescent="0.25">
      <c r="A1212" s="35"/>
    </row>
    <row r="1213" spans="1:1" x14ac:dyDescent="0.25">
      <c r="A1213" s="35"/>
    </row>
    <row r="1214" spans="1:1" x14ac:dyDescent="0.25">
      <c r="A1214" s="35"/>
    </row>
    <row r="1215" spans="1:1" x14ac:dyDescent="0.25">
      <c r="A1215" s="35"/>
    </row>
    <row r="1216" spans="1:1" x14ac:dyDescent="0.25">
      <c r="A1216" s="35"/>
    </row>
    <row r="1217" spans="1:1" x14ac:dyDescent="0.25">
      <c r="A1217" s="35"/>
    </row>
    <row r="1218" spans="1:1" x14ac:dyDescent="0.25">
      <c r="A1218" s="35"/>
    </row>
    <row r="1219" spans="1:1" x14ac:dyDescent="0.25">
      <c r="A1219" s="35"/>
    </row>
    <row r="1220" spans="1:1" x14ac:dyDescent="0.25">
      <c r="A1220" s="35"/>
    </row>
    <row r="1221" spans="1:1" x14ac:dyDescent="0.25">
      <c r="A1221" s="35"/>
    </row>
    <row r="1222" spans="1:1" x14ac:dyDescent="0.25">
      <c r="A1222" s="35"/>
    </row>
    <row r="1223" spans="1:1" x14ac:dyDescent="0.25">
      <c r="A1223" s="35"/>
    </row>
    <row r="1224" spans="1:1" x14ac:dyDescent="0.25">
      <c r="A1224" s="35"/>
    </row>
    <row r="1225" spans="1:1" x14ac:dyDescent="0.25">
      <c r="A1225" s="35"/>
    </row>
    <row r="1226" spans="1:1" x14ac:dyDescent="0.25">
      <c r="A1226" s="35"/>
    </row>
    <row r="1227" spans="1:1" x14ac:dyDescent="0.25">
      <c r="A1227" s="35"/>
    </row>
    <row r="1228" spans="1:1" x14ac:dyDescent="0.25">
      <c r="A1228" s="35"/>
    </row>
    <row r="1229" spans="1:1" x14ac:dyDescent="0.25">
      <c r="A1229" s="35"/>
    </row>
    <row r="1230" spans="1:1" x14ac:dyDescent="0.25">
      <c r="A1230" s="35"/>
    </row>
    <row r="1231" spans="1:1" x14ac:dyDescent="0.25">
      <c r="A1231" s="35"/>
    </row>
    <row r="1232" spans="1:1" x14ac:dyDescent="0.25">
      <c r="A1232" s="35"/>
    </row>
    <row r="1233" spans="1:1" x14ac:dyDescent="0.25">
      <c r="A1233" s="35"/>
    </row>
    <row r="1234" spans="1:1" x14ac:dyDescent="0.25">
      <c r="A1234" s="35"/>
    </row>
    <row r="1235" spans="1:1" x14ac:dyDescent="0.25">
      <c r="A1235" s="35"/>
    </row>
    <row r="1236" spans="1:1" x14ac:dyDescent="0.25">
      <c r="A1236" s="35"/>
    </row>
    <row r="1237" spans="1:1" x14ac:dyDescent="0.25">
      <c r="A1237" s="35"/>
    </row>
    <row r="1238" spans="1:1" x14ac:dyDescent="0.25">
      <c r="A1238" s="35"/>
    </row>
    <row r="1239" spans="1:1" x14ac:dyDescent="0.25">
      <c r="A1239" s="35"/>
    </row>
    <row r="1240" spans="1:1" x14ac:dyDescent="0.25">
      <c r="A1240" s="35"/>
    </row>
    <row r="1241" spans="1:1" x14ac:dyDescent="0.25">
      <c r="A1241" s="35"/>
    </row>
    <row r="1242" spans="1:1" x14ac:dyDescent="0.25">
      <c r="A1242" s="35"/>
    </row>
    <row r="1243" spans="1:1" x14ac:dyDescent="0.25">
      <c r="A1243" s="35"/>
    </row>
    <row r="1244" spans="1:1" x14ac:dyDescent="0.25">
      <c r="A1244" s="35"/>
    </row>
    <row r="1245" spans="1:1" x14ac:dyDescent="0.25">
      <c r="A1245" s="35"/>
    </row>
    <row r="1246" spans="1:1" x14ac:dyDescent="0.25">
      <c r="A1246" s="35"/>
    </row>
    <row r="1247" spans="1:1" x14ac:dyDescent="0.25">
      <c r="A1247" s="35"/>
    </row>
    <row r="1248" spans="1:1" x14ac:dyDescent="0.25">
      <c r="A1248" s="35"/>
    </row>
    <row r="1249" spans="1:1" x14ac:dyDescent="0.25">
      <c r="A1249" s="35"/>
    </row>
    <row r="1250" spans="1:1" x14ac:dyDescent="0.25">
      <c r="A1250" s="35"/>
    </row>
    <row r="1251" spans="1:1" x14ac:dyDescent="0.25">
      <c r="A1251" s="35"/>
    </row>
    <row r="1252" spans="1:1" x14ac:dyDescent="0.25">
      <c r="A1252" s="35"/>
    </row>
    <row r="1253" spans="1:1" x14ac:dyDescent="0.25">
      <c r="A1253" s="35"/>
    </row>
    <row r="1254" spans="1:1" x14ac:dyDescent="0.25">
      <c r="A1254" s="35"/>
    </row>
    <row r="1255" spans="1:1" x14ac:dyDescent="0.25">
      <c r="A1255" s="35"/>
    </row>
    <row r="1256" spans="1:1" x14ac:dyDescent="0.25">
      <c r="A1256" s="35"/>
    </row>
    <row r="1257" spans="1:1" x14ac:dyDescent="0.25">
      <c r="A1257" s="35"/>
    </row>
    <row r="1258" spans="1:1" x14ac:dyDescent="0.25">
      <c r="A1258" s="35"/>
    </row>
    <row r="1259" spans="1:1" x14ac:dyDescent="0.25">
      <c r="A1259" s="35"/>
    </row>
    <row r="1260" spans="1:1" x14ac:dyDescent="0.25">
      <c r="A1260" s="35"/>
    </row>
    <row r="1261" spans="1:1" x14ac:dyDescent="0.25">
      <c r="A1261" s="35"/>
    </row>
    <row r="1262" spans="1:1" x14ac:dyDescent="0.25">
      <c r="A1262" s="35"/>
    </row>
    <row r="1263" spans="1:1" x14ac:dyDescent="0.25">
      <c r="A1263" s="35"/>
    </row>
    <row r="1264" spans="1:1" x14ac:dyDescent="0.25">
      <c r="A1264" s="35"/>
    </row>
    <row r="1265" spans="1:1" x14ac:dyDescent="0.25">
      <c r="A1265" s="35"/>
    </row>
    <row r="1266" spans="1:1" x14ac:dyDescent="0.25">
      <c r="A1266" s="35"/>
    </row>
    <row r="1267" spans="1:1" x14ac:dyDescent="0.25">
      <c r="A1267" s="35"/>
    </row>
    <row r="1268" spans="1:1" x14ac:dyDescent="0.25">
      <c r="A1268" s="35"/>
    </row>
    <row r="1269" spans="1:1" x14ac:dyDescent="0.25">
      <c r="A1269" s="35"/>
    </row>
    <row r="1270" spans="1:1" x14ac:dyDescent="0.25">
      <c r="A1270" s="35"/>
    </row>
    <row r="1271" spans="1:1" x14ac:dyDescent="0.25">
      <c r="A1271" s="35"/>
    </row>
    <row r="1272" spans="1:1" x14ac:dyDescent="0.25">
      <c r="A1272" s="35"/>
    </row>
    <row r="1273" spans="1:1" x14ac:dyDescent="0.25">
      <c r="A1273" s="35"/>
    </row>
    <row r="1274" spans="1:1" x14ac:dyDescent="0.25">
      <c r="A1274" s="35"/>
    </row>
    <row r="1275" spans="1:1" x14ac:dyDescent="0.25">
      <c r="A1275" s="35"/>
    </row>
    <row r="1276" spans="1:1" x14ac:dyDescent="0.25">
      <c r="A1276" s="35"/>
    </row>
    <row r="1277" spans="1:1" x14ac:dyDescent="0.25">
      <c r="A1277" s="35"/>
    </row>
    <row r="1278" spans="1:1" x14ac:dyDescent="0.25">
      <c r="A1278" s="35"/>
    </row>
    <row r="1279" spans="1:1" x14ac:dyDescent="0.25">
      <c r="A1279" s="35"/>
    </row>
    <row r="1280" spans="1:1" x14ac:dyDescent="0.25">
      <c r="A1280" s="35"/>
    </row>
    <row r="1281" spans="1:1" x14ac:dyDescent="0.25">
      <c r="A1281" s="35"/>
    </row>
    <row r="1282" spans="1:1" x14ac:dyDescent="0.25">
      <c r="A1282" s="35"/>
    </row>
    <row r="1283" spans="1:1" x14ac:dyDescent="0.25">
      <c r="A1283" s="35"/>
    </row>
    <row r="1284" spans="1:1" x14ac:dyDescent="0.25">
      <c r="A1284" s="35"/>
    </row>
    <row r="1285" spans="1:1" x14ac:dyDescent="0.25">
      <c r="A1285" s="35"/>
    </row>
    <row r="1286" spans="1:1" x14ac:dyDescent="0.25">
      <c r="A1286" s="35"/>
    </row>
    <row r="1287" spans="1:1" x14ac:dyDescent="0.25">
      <c r="A1287" s="35"/>
    </row>
    <row r="1288" spans="1:1" x14ac:dyDescent="0.25">
      <c r="A1288" s="35"/>
    </row>
    <row r="1289" spans="1:1" x14ac:dyDescent="0.25">
      <c r="A1289" s="35"/>
    </row>
    <row r="1290" spans="1:1" x14ac:dyDescent="0.25">
      <c r="A1290" s="35"/>
    </row>
    <row r="1291" spans="1:1" x14ac:dyDescent="0.25">
      <c r="A1291" s="35"/>
    </row>
    <row r="1292" spans="1:1" x14ac:dyDescent="0.25">
      <c r="A1292" s="35"/>
    </row>
    <row r="1293" spans="1:1" x14ac:dyDescent="0.25">
      <c r="A1293" s="35"/>
    </row>
    <row r="1294" spans="1:1" x14ac:dyDescent="0.25">
      <c r="A1294" s="35"/>
    </row>
    <row r="1295" spans="1:1" x14ac:dyDescent="0.25">
      <c r="A1295" s="35"/>
    </row>
    <row r="1296" spans="1:1" x14ac:dyDescent="0.25">
      <c r="A1296" s="35"/>
    </row>
    <row r="1297" spans="1:1" x14ac:dyDescent="0.25">
      <c r="A1297" s="35"/>
    </row>
    <row r="1298" spans="1:1" x14ac:dyDescent="0.25">
      <c r="A1298" s="35"/>
    </row>
    <row r="1299" spans="1:1" x14ac:dyDescent="0.25">
      <c r="A1299" s="35"/>
    </row>
    <row r="1300" spans="1:1" x14ac:dyDescent="0.25">
      <c r="A1300" s="35"/>
    </row>
    <row r="1301" spans="1:1" x14ac:dyDescent="0.25">
      <c r="A1301" s="35"/>
    </row>
    <row r="1302" spans="1:1" x14ac:dyDescent="0.25">
      <c r="A1302" s="35"/>
    </row>
    <row r="1303" spans="1:1" x14ac:dyDescent="0.25">
      <c r="A1303" s="35"/>
    </row>
    <row r="1304" spans="1:1" x14ac:dyDescent="0.25">
      <c r="A1304" s="35"/>
    </row>
    <row r="1305" spans="1:1" x14ac:dyDescent="0.25">
      <c r="A1305" s="35"/>
    </row>
    <row r="1306" spans="1:1" x14ac:dyDescent="0.25">
      <c r="A1306" s="35"/>
    </row>
    <row r="1308" spans="1:1" x14ac:dyDescent="0.25">
      <c r="A1308" s="35"/>
    </row>
    <row r="1309" spans="1:1" x14ac:dyDescent="0.25">
      <c r="A1309" s="35"/>
    </row>
    <row r="1310" spans="1:1" x14ac:dyDescent="0.25">
      <c r="A1310" s="35"/>
    </row>
    <row r="1311" spans="1:1" x14ac:dyDescent="0.25">
      <c r="A1311" s="35"/>
    </row>
    <row r="1312" spans="1:1" x14ac:dyDescent="0.25">
      <c r="A1312" s="35"/>
    </row>
    <row r="1313" spans="1:1" x14ac:dyDescent="0.25">
      <c r="A1313" s="35"/>
    </row>
    <row r="1314" spans="1:1" x14ac:dyDescent="0.25">
      <c r="A1314" s="35"/>
    </row>
    <row r="1315" spans="1:1" x14ac:dyDescent="0.25">
      <c r="A1315" s="35"/>
    </row>
    <row r="1316" spans="1:1" x14ac:dyDescent="0.25">
      <c r="A1316" s="35"/>
    </row>
    <row r="1317" spans="1:1" x14ac:dyDescent="0.25">
      <c r="A1317" s="35"/>
    </row>
    <row r="1318" spans="1:1" x14ac:dyDescent="0.25">
      <c r="A1318" s="35"/>
    </row>
    <row r="1319" spans="1:1" x14ac:dyDescent="0.25">
      <c r="A1319" s="35"/>
    </row>
    <row r="1320" spans="1:1" x14ac:dyDescent="0.25">
      <c r="A1320" s="35"/>
    </row>
    <row r="1321" spans="1:1" x14ac:dyDescent="0.25">
      <c r="A1321" s="35"/>
    </row>
    <row r="1322" spans="1:1" x14ac:dyDescent="0.25">
      <c r="A1322" s="35"/>
    </row>
    <row r="1323" spans="1:1" x14ac:dyDescent="0.25">
      <c r="A1323" s="35"/>
    </row>
    <row r="1324" spans="1:1" x14ac:dyDescent="0.25">
      <c r="A1324" s="35"/>
    </row>
    <row r="1325" spans="1:1" x14ac:dyDescent="0.25">
      <c r="A1325" s="35"/>
    </row>
    <row r="1326" spans="1:1" x14ac:dyDescent="0.25">
      <c r="A1326" s="35"/>
    </row>
    <row r="1327" spans="1:1" x14ac:dyDescent="0.25">
      <c r="A1327" s="35"/>
    </row>
    <row r="1328" spans="1:1" x14ac:dyDescent="0.25">
      <c r="A1328" s="35"/>
    </row>
    <row r="1329" spans="1:1" x14ac:dyDescent="0.25">
      <c r="A1329" s="35"/>
    </row>
    <row r="1330" spans="1:1" x14ac:dyDescent="0.25">
      <c r="A1330" s="35"/>
    </row>
    <row r="1331" spans="1:1" x14ac:dyDescent="0.25">
      <c r="A1331" s="35"/>
    </row>
    <row r="1332" spans="1:1" x14ac:dyDescent="0.25">
      <c r="A1332" s="35"/>
    </row>
    <row r="1333" spans="1:1" x14ac:dyDescent="0.25">
      <c r="A1333" s="35"/>
    </row>
    <row r="1334" spans="1:1" x14ac:dyDescent="0.25">
      <c r="A1334" s="35"/>
    </row>
    <row r="1335" spans="1:1" x14ac:dyDescent="0.25">
      <c r="A1335" s="35"/>
    </row>
    <row r="1336" spans="1:1" x14ac:dyDescent="0.25">
      <c r="A1336" s="35"/>
    </row>
    <row r="1337" spans="1:1" x14ac:dyDescent="0.25">
      <c r="A1337" s="35"/>
    </row>
    <row r="1338" spans="1:1" x14ac:dyDescent="0.25">
      <c r="A1338" s="35"/>
    </row>
    <row r="1339" spans="1:1" x14ac:dyDescent="0.25">
      <c r="A1339" s="35"/>
    </row>
    <row r="1340" spans="1:1" x14ac:dyDescent="0.25">
      <c r="A1340" s="35"/>
    </row>
    <row r="1341" spans="1:1" x14ac:dyDescent="0.25">
      <c r="A1341" s="35"/>
    </row>
    <row r="1342" spans="1:1" x14ac:dyDescent="0.25">
      <c r="A1342" s="35"/>
    </row>
    <row r="1343" spans="1:1" x14ac:dyDescent="0.25">
      <c r="A1343" s="35"/>
    </row>
    <row r="1344" spans="1:1" x14ac:dyDescent="0.25">
      <c r="A1344" s="35"/>
    </row>
    <row r="1345" spans="1:1" x14ac:dyDescent="0.25">
      <c r="A1345" s="35"/>
    </row>
    <row r="1346" spans="1:1" x14ac:dyDescent="0.25">
      <c r="A1346" s="35"/>
    </row>
    <row r="1347" spans="1:1" x14ac:dyDescent="0.25">
      <c r="A1347" s="35"/>
    </row>
    <row r="1348" spans="1:1" x14ac:dyDescent="0.25">
      <c r="A1348" s="35"/>
    </row>
    <row r="1349" spans="1:1" x14ac:dyDescent="0.25">
      <c r="A1349" s="35"/>
    </row>
    <row r="1350" spans="1:1" x14ac:dyDescent="0.25">
      <c r="A1350" s="35"/>
    </row>
    <row r="1351" spans="1:1" x14ac:dyDescent="0.25">
      <c r="A1351" s="35"/>
    </row>
    <row r="1352" spans="1:1" x14ac:dyDescent="0.25">
      <c r="A1352" s="35"/>
    </row>
    <row r="1353" spans="1:1" x14ac:dyDescent="0.25">
      <c r="A1353" s="35"/>
    </row>
    <row r="1354" spans="1:1" x14ac:dyDescent="0.25">
      <c r="A1354" s="35"/>
    </row>
    <row r="1355" spans="1:1" x14ac:dyDescent="0.25">
      <c r="A1355" s="35"/>
    </row>
    <row r="1356" spans="1:1" x14ac:dyDescent="0.25">
      <c r="A1356" s="35"/>
    </row>
    <row r="1357" spans="1:1" x14ac:dyDescent="0.25">
      <c r="A1357" s="35"/>
    </row>
    <row r="1358" spans="1:1" x14ac:dyDescent="0.25">
      <c r="A1358" s="35"/>
    </row>
    <row r="1359" spans="1:1" x14ac:dyDescent="0.25">
      <c r="A1359" s="35"/>
    </row>
    <row r="1360" spans="1:1" x14ac:dyDescent="0.25">
      <c r="A1360" s="35"/>
    </row>
    <row r="1361" spans="1:1" x14ac:dyDescent="0.25">
      <c r="A1361" s="35"/>
    </row>
    <row r="1362" spans="1:1" x14ac:dyDescent="0.25">
      <c r="A1362" s="35"/>
    </row>
    <row r="1363" spans="1:1" x14ac:dyDescent="0.25">
      <c r="A1363" s="35"/>
    </row>
    <row r="4446" spans="1:1" ht="18.75" x14ac:dyDescent="0.25">
      <c r="A4446" s="34"/>
    </row>
    <row r="4463" spans="1:1" ht="18.75" x14ac:dyDescent="0.25">
      <c r="A4463" s="34"/>
    </row>
    <row r="4587" spans="1:1" ht="18.75" x14ac:dyDescent="0.25">
      <c r="A4587" s="34"/>
    </row>
    <row r="4711" spans="1:1" ht="18.75" x14ac:dyDescent="0.25">
      <c r="A4711" s="34"/>
    </row>
    <row r="4726" spans="1:1" ht="18.75" x14ac:dyDescent="0.25">
      <c r="A4726" s="34"/>
    </row>
    <row r="4741" spans="1:1" ht="18.75" x14ac:dyDescent="0.25">
      <c r="A4741" s="34"/>
    </row>
    <row r="4793" spans="1:1" ht="18.75" x14ac:dyDescent="0.25">
      <c r="A4793" s="34"/>
    </row>
    <row r="4845" spans="1:1" ht="18.75" x14ac:dyDescent="0.25">
      <c r="A4845" s="34"/>
    </row>
    <row r="4897" spans="1:1" ht="18.75" x14ac:dyDescent="0.25">
      <c r="A4897" s="34"/>
    </row>
    <row r="4949" spans="1:1" ht="18.75" x14ac:dyDescent="0.25">
      <c r="A4949" s="34"/>
    </row>
    <row r="5001" spans="1:1" ht="18.75" x14ac:dyDescent="0.25">
      <c r="A5001" s="34"/>
    </row>
    <row r="5053" spans="1:1" ht="18.75" x14ac:dyDescent="0.25">
      <c r="A5053" s="34"/>
    </row>
  </sheetData>
  <phoneticPr fontId="2" type="noConversion"/>
  <conditionalFormatting sqref="B1:B1306 B1308:B1048576">
    <cfRule type="cellIs" dxfId="3" priority="3" operator="lessThan">
      <formula>-120000</formula>
    </cfRule>
    <cfRule type="cellIs" dxfId="2" priority="4" operator="lessThan">
      <formula>0</formula>
    </cfRule>
  </conditionalFormatting>
  <conditionalFormatting sqref="B1308:B1048576 B1:B1306">
    <cfRule type="top10" dxfId="1" priority="1" bottom="1" rank="1"/>
    <cfRule type="top10" dxfId="0" priority="2" rank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18C82-D529-48B0-B549-0D39AA78BD0A}">
  <dimension ref="A1:O5053"/>
  <sheetViews>
    <sheetView workbookViewId="0">
      <selection activeCell="L12" sqref="L12"/>
    </sheetView>
  </sheetViews>
  <sheetFormatPr defaultRowHeight="16.5" x14ac:dyDescent="0.25"/>
  <cols>
    <col min="1" max="1" width="15.625" style="21" customWidth="1"/>
    <col min="2" max="2" width="20.625" style="20" customWidth="1"/>
    <col min="3" max="3" width="14.75" style="2" customWidth="1"/>
    <col min="4" max="4" width="13.875" style="2" customWidth="1"/>
    <col min="5" max="6" width="9" style="2"/>
    <col min="7" max="7" width="13.875" style="3" bestFit="1" customWidth="1"/>
    <col min="8" max="8" width="12.625" style="3" bestFit="1" customWidth="1"/>
    <col min="9" max="9" width="11.75" style="3" bestFit="1" customWidth="1"/>
    <col min="10" max="10" width="12" style="3" customWidth="1"/>
    <col min="11" max="11" width="10.125" style="3" bestFit="1" customWidth="1"/>
    <col min="12" max="12" width="21.375" style="3" bestFit="1" customWidth="1"/>
    <col min="13" max="16384" width="9" style="37"/>
  </cols>
  <sheetData>
    <row r="1" spans="1:15" x14ac:dyDescent="0.25">
      <c r="A1" s="33" t="s">
        <v>23</v>
      </c>
      <c r="B1" s="31" t="s">
        <v>24</v>
      </c>
      <c r="C1" s="2" t="s">
        <v>38</v>
      </c>
      <c r="D1" s="2" t="s">
        <v>39</v>
      </c>
      <c r="E1" s="2" t="s">
        <v>40</v>
      </c>
    </row>
    <row r="2" spans="1:15" x14ac:dyDescent="0.25">
      <c r="A2" s="35">
        <v>45755</v>
      </c>
      <c r="B2" s="20">
        <v>-1000</v>
      </c>
      <c r="C2" s="2">
        <f>VLOOKUP($A2,級距!$A:$K,9,FALSE)</f>
        <v>10</v>
      </c>
      <c r="D2" s="2">
        <f>VLOOKUP($A2,級距!A:K,10,FALSE)</f>
        <v>1</v>
      </c>
      <c r="E2" s="2">
        <f>VLOOKUP($A2,級距!A:K,11,FALSE)</f>
        <v>1</v>
      </c>
      <c r="F2" s="2">
        <f t="shared" ref="F2:F66" si="0">IF(B2&lt;&gt;0,1,0)</f>
        <v>1</v>
      </c>
      <c r="G2" s="6" t="s">
        <v>25</v>
      </c>
      <c r="H2" s="7">
        <f>MAX(B2:B800)</f>
        <v>3648</v>
      </c>
      <c r="I2" s="22">
        <f>ABS(H2/H3)</f>
        <v>3.5076923076923077</v>
      </c>
      <c r="J2" s="6"/>
      <c r="K2" s="6"/>
      <c r="O2" s="15" t="s">
        <v>18</v>
      </c>
    </row>
    <row r="3" spans="1:15" x14ac:dyDescent="0.25">
      <c r="A3" s="35">
        <v>45751</v>
      </c>
      <c r="B3" s="20">
        <v>722</v>
      </c>
      <c r="C3" s="2">
        <f>VLOOKUP($A3,級距!$A:$K,9,FALSE)</f>
        <v>9</v>
      </c>
      <c r="D3" s="2">
        <f>VLOOKUP($A3,級距!A:K,10,FALSE)</f>
        <v>5</v>
      </c>
      <c r="E3" s="2">
        <f>VLOOKUP($A3,級距!A:K,11,FALSE)</f>
        <v>1</v>
      </c>
      <c r="F3" s="2">
        <f t="shared" si="0"/>
        <v>1</v>
      </c>
      <c r="G3" s="6" t="s">
        <v>26</v>
      </c>
      <c r="H3" s="7">
        <f>MIN(B2:B800)</f>
        <v>-1040</v>
      </c>
      <c r="I3" s="6"/>
      <c r="J3" s="6"/>
      <c r="K3" s="6"/>
    </row>
    <row r="4" spans="1:15" x14ac:dyDescent="0.25">
      <c r="A4" s="35">
        <v>45750</v>
      </c>
      <c r="B4" s="20">
        <v>408</v>
      </c>
      <c r="C4" s="2">
        <f>VLOOKUP($A4,級距!$A:$K,9,FALSE)</f>
        <v>7</v>
      </c>
      <c r="D4" s="2">
        <f>VLOOKUP($A4,級距!A:K,10,FALSE)</f>
        <v>9</v>
      </c>
      <c r="E4" s="2">
        <f>VLOOKUP($A4,級距!A:K,11,FALSE)</f>
        <v>4</v>
      </c>
      <c r="F4" s="2">
        <f t="shared" si="0"/>
        <v>1</v>
      </c>
      <c r="G4" s="6" t="s">
        <v>27</v>
      </c>
      <c r="H4" s="6">
        <v>1</v>
      </c>
      <c r="I4" s="6">
        <v>2</v>
      </c>
      <c r="J4" s="6">
        <v>3</v>
      </c>
      <c r="K4" s="6">
        <v>4</v>
      </c>
      <c r="L4" s="4" t="s">
        <v>28</v>
      </c>
      <c r="O4" s="37" t="s">
        <v>11</v>
      </c>
    </row>
    <row r="5" spans="1:15" x14ac:dyDescent="0.25">
      <c r="A5" s="35">
        <v>45748</v>
      </c>
      <c r="B5" s="20">
        <v>451</v>
      </c>
      <c r="C5" s="2">
        <f>VLOOKUP($A5,級距!$A:$K,9,FALSE)</f>
        <v>10</v>
      </c>
      <c r="D5" s="2">
        <f>VLOOKUP($A5,級距!A:K,10,FALSE)</f>
        <v>4</v>
      </c>
      <c r="E5" s="2">
        <f>VLOOKUP($A5,級距!A:K,11,FALSE)</f>
        <v>1</v>
      </c>
      <c r="F5" s="2">
        <f t="shared" si="0"/>
        <v>1</v>
      </c>
      <c r="G5" s="6" t="s">
        <v>29</v>
      </c>
      <c r="H5" s="8">
        <f>COUNTIF($E$2:$E$800,H$4)/COUNT($E$2:$E$800)</f>
        <v>0.21276595744680851</v>
      </c>
      <c r="I5" s="8">
        <f>COUNTIF($E$2:$E$800,I$4)/COUNT($E$2:$E$800)</f>
        <v>0.37446808510638296</v>
      </c>
      <c r="J5" s="8">
        <f>COUNTIF($E$2:$E$800,J$4)/COUNT($E$2:$E$800)</f>
        <v>0.1773049645390071</v>
      </c>
      <c r="K5" s="8">
        <f>COUNTIF($E$2:$E$800,K$4)/COUNT($E$2:$E$800)</f>
        <v>0.23546099290780143</v>
      </c>
      <c r="O5" s="37" t="s">
        <v>19</v>
      </c>
    </row>
    <row r="6" spans="1:15" x14ac:dyDescent="0.25">
      <c r="A6" s="35">
        <v>45744</v>
      </c>
      <c r="B6" s="20">
        <v>-24</v>
      </c>
      <c r="C6" s="2">
        <f>VLOOKUP($A6,級距!$A:$K,9,FALSE)</f>
        <v>5</v>
      </c>
      <c r="D6" s="2">
        <f>VLOOKUP($A6,級距!A:K,10,FALSE)</f>
        <v>2</v>
      </c>
      <c r="E6" s="2">
        <f>VLOOKUP($A6,級距!A:K,11,FALSE)</f>
        <v>2</v>
      </c>
      <c r="F6" s="2">
        <f t="shared" si="0"/>
        <v>1</v>
      </c>
      <c r="G6" s="6" t="s">
        <v>30</v>
      </c>
      <c r="H6" s="7">
        <f>SUMIF($E$2:$E$800,H$4,$B$2:$B$800)</f>
        <v>-10898</v>
      </c>
      <c r="I6" s="7">
        <f>SUMIF($E$2:$E$800,I$4,$B$2:$B$800)</f>
        <v>-4549</v>
      </c>
      <c r="J6" s="7">
        <f>SUMIF($E$2:$E$800,J$4,$B$2:$B$800)</f>
        <v>25505</v>
      </c>
      <c r="K6" s="7">
        <f>SUMIF($E$2:$E$800,K$4,$B$2:$B$800)</f>
        <v>84970</v>
      </c>
      <c r="L6" s="16">
        <f>SUM(H6:K6)</f>
        <v>95028</v>
      </c>
      <c r="O6" s="37" t="s">
        <v>20</v>
      </c>
    </row>
    <row r="7" spans="1:15" x14ac:dyDescent="0.25">
      <c r="A7" s="35">
        <v>45742</v>
      </c>
      <c r="B7" s="20">
        <v>1025</v>
      </c>
      <c r="C7" s="2">
        <f>VLOOKUP($A7,級距!$A:$K,9,FALSE)</f>
        <v>4</v>
      </c>
      <c r="D7" s="2">
        <f>VLOOKUP($A7,級距!A:K,10,FALSE)</f>
        <v>6</v>
      </c>
      <c r="E7" s="2">
        <f>VLOOKUP($A7,級距!A:K,11,FALSE)</f>
        <v>2</v>
      </c>
      <c r="F7" s="2">
        <f t="shared" si="0"/>
        <v>1</v>
      </c>
      <c r="G7" s="9" t="s">
        <v>31</v>
      </c>
      <c r="H7" s="10">
        <f>COUNTIFS($B$2:$B$800,"&gt;0",$E$2:$E$800,H$4)/COUNTIF($E$2:$E$800,H$4)</f>
        <v>0.46666666666666667</v>
      </c>
      <c r="I7" s="10">
        <f>COUNTIFS($B$2:$B$800,"&gt;0",$E$2:$E$800,I$4)/COUNTIF($E$2:$E$800,I$4)</f>
        <v>0.45833333333333331</v>
      </c>
      <c r="J7" s="10">
        <f>COUNTIFS($B$2:$B$800,"&gt;0",$E$2:$E$800,J$4)/COUNTIF($E$2:$E$800,J$4)</f>
        <v>0.60799999999999998</v>
      </c>
      <c r="K7" s="10">
        <f>COUNTIFS($B$2:$B$800,"&gt;0",$E$2:$E$800,K$4)/COUNTIF($E$2:$E$800,K$4)</f>
        <v>0.68674698795180722</v>
      </c>
      <c r="L7" s="17">
        <f>COUNTIFS($B$2:$B$800,"&gt;0")/COUNT($B$2:$B$800)</f>
        <v>0.53943661971830981</v>
      </c>
      <c r="O7" s="37" t="s">
        <v>21</v>
      </c>
    </row>
    <row r="8" spans="1:15" x14ac:dyDescent="0.25">
      <c r="A8" s="35">
        <v>45741</v>
      </c>
      <c r="B8" s="20">
        <v>-1000</v>
      </c>
      <c r="C8" s="2">
        <f>VLOOKUP($A8,級距!$A:$K,9,FALSE)</f>
        <v>8</v>
      </c>
      <c r="D8" s="2">
        <f>VLOOKUP($A8,級距!A:K,10,FALSE)</f>
        <v>1</v>
      </c>
      <c r="E8" s="2">
        <f>VLOOKUP($A8,級距!A:K,11,FALSE)</f>
        <v>1</v>
      </c>
      <c r="F8" s="2">
        <f t="shared" si="0"/>
        <v>1</v>
      </c>
      <c r="G8" s="9" t="s">
        <v>32</v>
      </c>
      <c r="H8" s="11">
        <f>AVERAGEIFS($B$2:$B$800,$B$2:$B$800,"&gt;0",$E$2:$E$800,H$4)/MAX(1,-AVERAGEIFS($B$2:$B$800,$B$2:$B$800,"&lt;0",$E$2:$E$800,H$4))</f>
        <v>0.92622455901463774</v>
      </c>
      <c r="I8" s="11">
        <f>AVERAGEIFS($B$2:$B$800,$B$2:$B$800,"&gt;0",$E$2:$E$800,I$4)/MAX(1,-AVERAGEIFS($B$2:$B$800,$B$2:$B$800,"&lt;0",$E$2:$E$800,I$4))</f>
        <v>1.0894628310176326</v>
      </c>
      <c r="J8" s="11">
        <f>AVERAGEIFS($B$2:$B$800,$B$2:$B$800,"&gt;0",$E$2:$E$800,J$4)/MAX(1,-AVERAGEIFS($B$2:$B$800,$B$2:$B$800,"&lt;0",$E$2:$E$800,J$4))</f>
        <v>1.2196492252828335</v>
      </c>
      <c r="K8" s="11">
        <f>AVERAGEIFS($B$2:$B$800,$B$2:$B$800,"&gt;0",$E$2:$E$800,K$4)/MAX(2,-AVERAGEIFS($B$2:$B$800,$B$2:$B$800,"&lt;0",$E$2:$E$800,K$4))</f>
        <v>1.6073639708621956</v>
      </c>
      <c r="L8" s="18">
        <f>AVERAGEIFS($B$2:$B$800,$B$2:$B$800,"&gt;0")/MAX(2,-AVERAGEIFS($B$2:$B$800,$B$2:$B$800,"&lt;0"))</f>
        <v>1.2192809808848675</v>
      </c>
      <c r="O8" s="37" t="s">
        <v>22</v>
      </c>
    </row>
    <row r="9" spans="1:15" x14ac:dyDescent="0.25">
      <c r="A9" s="35">
        <v>45740</v>
      </c>
      <c r="B9" s="20">
        <v>2922</v>
      </c>
      <c r="C9" s="2">
        <f>VLOOKUP($A9,級距!$A:$K,9,FALSE)</f>
        <v>8</v>
      </c>
      <c r="D9" s="2">
        <f>VLOOKUP($A9,級距!A:K,10,FALSE)</f>
        <v>7</v>
      </c>
      <c r="E9" s="2">
        <f>VLOOKUP($A9,級距!A:K,11,FALSE)</f>
        <v>4</v>
      </c>
      <c r="F9" s="2">
        <f t="shared" si="0"/>
        <v>1</v>
      </c>
      <c r="G9" s="9" t="s">
        <v>33</v>
      </c>
      <c r="H9" s="12">
        <f>H8*H7-(1-H7)</f>
        <v>-0.10109520579316905</v>
      </c>
      <c r="I9" s="12">
        <f>I8*I7-(1-I7)</f>
        <v>-4.2329535783585115E-2</v>
      </c>
      <c r="J9" s="12">
        <f>J8*J7-(1-J7)</f>
        <v>0.34954672897196271</v>
      </c>
      <c r="K9" s="12">
        <f>K8*K7-(1-K7)</f>
        <v>0.79059935348367649</v>
      </c>
      <c r="L9" s="19">
        <f>L8*L7-(1-L7)</f>
        <v>0.19716143053366786</v>
      </c>
      <c r="O9" s="37" t="s">
        <v>16</v>
      </c>
    </row>
    <row r="10" spans="1:15" x14ac:dyDescent="0.25">
      <c r="A10" s="35">
        <v>45737</v>
      </c>
      <c r="B10" s="20">
        <v>388</v>
      </c>
      <c r="C10" s="2">
        <f>VLOOKUP($A10,級距!$A:$K,9,FALSE)</f>
        <v>8</v>
      </c>
      <c r="D10" s="2">
        <f>VLOOKUP($A10,級距!A:K,10,FALSE)</f>
        <v>8</v>
      </c>
      <c r="E10" s="2">
        <f>VLOOKUP($A10,級距!A:K,11,FALSE)</f>
        <v>4</v>
      </c>
      <c r="F10" s="2">
        <f t="shared" si="0"/>
        <v>1</v>
      </c>
      <c r="G10" s="13" t="s">
        <v>34</v>
      </c>
      <c r="H10" s="25">
        <f>SUM(F2:F800)/COUNT([1]級距!A2:A1342)</f>
        <v>0.52611940298507465</v>
      </c>
      <c r="I10" s="6"/>
      <c r="J10" s="6"/>
      <c r="K10" s="6"/>
    </row>
    <row r="11" spans="1:15" x14ac:dyDescent="0.25">
      <c r="A11" s="35">
        <v>45734</v>
      </c>
      <c r="B11" s="20">
        <v>321</v>
      </c>
      <c r="C11" s="2">
        <f>VLOOKUP($A11,級距!$A:$K,9,FALSE)</f>
        <v>5</v>
      </c>
      <c r="D11" s="2">
        <f>VLOOKUP($A11,級距!A:K,10,FALSE)</f>
        <v>7</v>
      </c>
      <c r="E11" s="2">
        <f>VLOOKUP($A11,級距!A:K,11,FALSE)</f>
        <v>3</v>
      </c>
      <c r="F11" s="2">
        <f t="shared" si="0"/>
        <v>1</v>
      </c>
      <c r="G11" s="23" t="s">
        <v>35</v>
      </c>
      <c r="H11" s="19">
        <f>AVERAGEIF($B$2:$B$800,"&lt;0")</f>
        <v>-649.40683229813669</v>
      </c>
      <c r="I11" s="4"/>
      <c r="J11" s="4"/>
      <c r="K11" s="4"/>
    </row>
    <row r="12" spans="1:15" x14ac:dyDescent="0.25">
      <c r="A12" s="35">
        <v>45733</v>
      </c>
      <c r="B12" s="20">
        <v>-252</v>
      </c>
      <c r="C12" s="2">
        <f>VLOOKUP($A12,級距!$A:$K,9,FALSE)</f>
        <v>6</v>
      </c>
      <c r="D12" s="2">
        <f>VLOOKUP($A12,級距!A:K,10,FALSE)</f>
        <v>2</v>
      </c>
      <c r="E12" s="2">
        <f>VLOOKUP($A12,級距!A:K,11,FALSE)</f>
        <v>1</v>
      </c>
      <c r="F12" s="2">
        <f t="shared" si="0"/>
        <v>1</v>
      </c>
      <c r="G12" s="23" t="s">
        <v>36</v>
      </c>
      <c r="H12" s="24">
        <f>AVERAGEIF($B$2:$B$800,"&gt;0")</f>
        <v>791.80939947780678</v>
      </c>
      <c r="I12" s="29">
        <f>ABS(H12/H11)</f>
        <v>1.2192809808848675</v>
      </c>
      <c r="J12" s="4"/>
      <c r="K12" s="4"/>
    </row>
    <row r="13" spans="1:15" x14ac:dyDescent="0.25">
      <c r="A13" s="35">
        <v>45729</v>
      </c>
      <c r="B13" s="20">
        <v>-1002</v>
      </c>
      <c r="C13" s="2">
        <f>VLOOKUP($A13,級距!$A:$K,9,FALSE)</f>
        <v>4</v>
      </c>
      <c r="D13" s="2">
        <f>VLOOKUP($A13,級距!A:K,10,FALSE)</f>
        <v>2</v>
      </c>
      <c r="E13" s="2">
        <f>VLOOKUP($A13,級距!A:K,11,FALSE)</f>
        <v>2</v>
      </c>
      <c r="F13" s="2">
        <f t="shared" si="0"/>
        <v>1</v>
      </c>
      <c r="G13" s="3" t="s">
        <v>37</v>
      </c>
      <c r="H13" s="5">
        <f xml:space="preserve"> COUNTIF(B1:B508,"&lt;-1000")/COUNT(B1:B508)</f>
        <v>7.4950690335305714E-2</v>
      </c>
    </row>
    <row r="14" spans="1:15" x14ac:dyDescent="0.25">
      <c r="A14" s="35">
        <v>45726</v>
      </c>
      <c r="B14" s="20">
        <v>212</v>
      </c>
      <c r="C14" s="2">
        <f>VLOOKUP($A14,級距!$A:$K,9,FALSE)</f>
        <v>5</v>
      </c>
      <c r="D14" s="2">
        <f>VLOOKUP($A14,級距!A:K,10,FALSE)</f>
        <v>6</v>
      </c>
      <c r="E14" s="2">
        <f>VLOOKUP($A14,級距!A:K,11,FALSE)</f>
        <v>2</v>
      </c>
      <c r="F14" s="2">
        <f t="shared" si="0"/>
        <v>1</v>
      </c>
    </row>
    <row r="15" spans="1:15" x14ac:dyDescent="0.25">
      <c r="A15" s="35">
        <v>45723</v>
      </c>
      <c r="B15" s="20">
        <v>-492</v>
      </c>
      <c r="C15" s="2">
        <f>VLOOKUP($A15,級距!$A:$K,9,FALSE)</f>
        <v>5</v>
      </c>
      <c r="D15" s="2">
        <f>VLOOKUP($A15,級距!A:K,10,FALSE)</f>
        <v>9</v>
      </c>
      <c r="E15" s="2">
        <f>VLOOKUP($A15,級距!A:K,11,FALSE)</f>
        <v>3</v>
      </c>
      <c r="F15" s="2">
        <f t="shared" si="0"/>
        <v>1</v>
      </c>
    </row>
    <row r="16" spans="1:15" x14ac:dyDescent="0.25">
      <c r="A16" s="35">
        <v>45722</v>
      </c>
      <c r="B16" s="20">
        <v>396</v>
      </c>
      <c r="C16" s="2">
        <f>VLOOKUP($A16,級距!$A:$K,9,FALSE)</f>
        <v>8</v>
      </c>
      <c r="D16" s="2">
        <f>VLOOKUP($A16,級距!A:K,10,FALSE)</f>
        <v>1</v>
      </c>
      <c r="E16" s="2">
        <f>VLOOKUP($A16,級距!A:K,11,FALSE)</f>
        <v>1</v>
      </c>
      <c r="F16" s="2">
        <f t="shared" si="0"/>
        <v>1</v>
      </c>
    </row>
    <row r="17" spans="1:11" x14ac:dyDescent="0.25">
      <c r="A17" s="35">
        <v>45721</v>
      </c>
      <c r="B17" s="20">
        <v>52</v>
      </c>
      <c r="C17" s="2">
        <f>VLOOKUP($A17,級距!$A:$K,9,FALSE)</f>
        <v>9</v>
      </c>
      <c r="D17" s="2">
        <f>VLOOKUP($A17,級距!A:K,10,FALSE)</f>
        <v>10</v>
      </c>
      <c r="E17" s="2">
        <f>VLOOKUP($A17,級距!A:K,11,FALSE)</f>
        <v>4</v>
      </c>
      <c r="F17" s="2">
        <f t="shared" si="0"/>
        <v>1</v>
      </c>
      <c r="G17" s="36"/>
      <c r="H17" s="36"/>
      <c r="I17" s="36"/>
      <c r="J17" s="36"/>
      <c r="K17" s="36"/>
    </row>
    <row r="18" spans="1:11" x14ac:dyDescent="0.25">
      <c r="A18" s="35">
        <v>45719</v>
      </c>
      <c r="B18" s="20">
        <v>784</v>
      </c>
      <c r="C18" s="2">
        <f>VLOOKUP($A18,級距!$A:$K,9,FALSE)</f>
        <v>9</v>
      </c>
      <c r="D18" s="2">
        <f>VLOOKUP($A18,級距!A:K,10,FALSE)</f>
        <v>10</v>
      </c>
      <c r="E18" s="2">
        <f>VLOOKUP($A18,級距!A:K,11,FALSE)</f>
        <v>4</v>
      </c>
      <c r="F18" s="2">
        <f t="shared" si="0"/>
        <v>1</v>
      </c>
      <c r="G18" s="36"/>
      <c r="H18" s="28"/>
      <c r="I18" s="28"/>
      <c r="J18" s="28"/>
      <c r="K18" s="28"/>
    </row>
    <row r="19" spans="1:11" x14ac:dyDescent="0.25">
      <c r="A19" s="35">
        <v>45716</v>
      </c>
      <c r="B19" s="20">
        <v>3142</v>
      </c>
      <c r="C19" s="2">
        <f>VLOOKUP($A19,級距!$A:$K,9,FALSE)</f>
        <v>7</v>
      </c>
      <c r="D19" s="2">
        <f>VLOOKUP($A19,級距!A:K,10,FALSE)</f>
        <v>9</v>
      </c>
      <c r="E19" s="2">
        <f>VLOOKUP($A19,級距!A:K,11,FALSE)</f>
        <v>4</v>
      </c>
      <c r="F19" s="2">
        <f t="shared" si="0"/>
        <v>1</v>
      </c>
      <c r="G19" s="36"/>
      <c r="H19" s="28"/>
      <c r="I19" s="28"/>
      <c r="J19" s="28"/>
      <c r="K19" s="28"/>
    </row>
    <row r="20" spans="1:11" x14ac:dyDescent="0.25">
      <c r="A20" s="35">
        <v>45715</v>
      </c>
      <c r="B20" s="20">
        <v>504</v>
      </c>
      <c r="C20" s="2">
        <f>VLOOKUP($A20,級距!$A:$K,9,FALSE)</f>
        <v>1</v>
      </c>
      <c r="D20" s="2">
        <f>VLOOKUP($A20,級距!A:K,10,FALSE)</f>
        <v>5</v>
      </c>
      <c r="E20" s="2">
        <f>VLOOKUP($A20,級距!A:K,11,FALSE)</f>
        <v>2</v>
      </c>
      <c r="F20" s="2">
        <f t="shared" si="0"/>
        <v>1</v>
      </c>
      <c r="G20" s="36"/>
      <c r="H20" s="28"/>
      <c r="I20" s="28"/>
      <c r="J20" s="28"/>
      <c r="K20" s="28"/>
    </row>
    <row r="21" spans="1:11" x14ac:dyDescent="0.25">
      <c r="A21" s="35">
        <v>45714</v>
      </c>
      <c r="B21" s="20">
        <v>8</v>
      </c>
      <c r="C21" s="2">
        <f>VLOOKUP($A21,級距!$A:$K,9,FALSE)</f>
        <v>1</v>
      </c>
      <c r="D21" s="2">
        <f>VLOOKUP($A21,級距!A:K,10,FALSE)</f>
        <v>7</v>
      </c>
      <c r="E21" s="2">
        <f>VLOOKUP($A21,級距!A:K,11,FALSE)</f>
        <v>3</v>
      </c>
      <c r="F21" s="2">
        <f t="shared" si="0"/>
        <v>1</v>
      </c>
      <c r="G21" s="36"/>
      <c r="H21" s="28"/>
      <c r="I21" s="28"/>
      <c r="J21" s="28"/>
      <c r="K21" s="28"/>
    </row>
    <row r="22" spans="1:11" x14ac:dyDescent="0.25">
      <c r="A22" s="35">
        <v>45707</v>
      </c>
      <c r="B22" s="20">
        <v>-1000</v>
      </c>
      <c r="C22" s="2">
        <f>VLOOKUP($A22,級距!$A:$K,9,FALSE)</f>
        <v>8</v>
      </c>
      <c r="D22" s="2">
        <f>VLOOKUP($A22,級距!A:K,10,FALSE)</f>
        <v>3</v>
      </c>
      <c r="E22" s="2">
        <f>VLOOKUP($A22,級距!A:K,11,FALSE)</f>
        <v>1</v>
      </c>
      <c r="F22" s="2">
        <f t="shared" si="0"/>
        <v>1</v>
      </c>
      <c r="G22" s="36"/>
      <c r="H22" s="28"/>
      <c r="I22" s="28"/>
      <c r="J22" s="28"/>
      <c r="K22" s="28"/>
    </row>
    <row r="23" spans="1:11" x14ac:dyDescent="0.25">
      <c r="A23" s="35">
        <v>45706</v>
      </c>
      <c r="B23" s="20">
        <v>58</v>
      </c>
      <c r="C23" s="2">
        <f>VLOOKUP($A23,級距!$A:$K,9,FALSE)</f>
        <v>6</v>
      </c>
      <c r="D23" s="2">
        <f>VLOOKUP($A23,級距!A:K,10,FALSE)</f>
        <v>10</v>
      </c>
      <c r="E23" s="2">
        <f>VLOOKUP($A23,級距!A:K,11,FALSE)</f>
        <v>4</v>
      </c>
      <c r="F23" s="2">
        <f t="shared" si="0"/>
        <v>1</v>
      </c>
      <c r="G23" s="36"/>
      <c r="H23" s="28"/>
      <c r="I23" s="28"/>
      <c r="J23" s="28"/>
      <c r="K23" s="28"/>
    </row>
    <row r="24" spans="1:11" x14ac:dyDescent="0.25">
      <c r="A24" s="35">
        <v>45700</v>
      </c>
      <c r="B24" s="20">
        <v>-123</v>
      </c>
      <c r="C24" s="2">
        <f>VLOOKUP($A24,級距!$A:$K,9,FALSE)</f>
        <v>10</v>
      </c>
      <c r="D24" s="2">
        <f>VLOOKUP($A24,級距!A:K,10,FALSE)</f>
        <v>6</v>
      </c>
      <c r="E24" s="2">
        <f>VLOOKUP($A24,級距!A:K,11,FALSE)</f>
        <v>1</v>
      </c>
      <c r="F24" s="2">
        <f t="shared" si="0"/>
        <v>1</v>
      </c>
    </row>
    <row r="25" spans="1:11" x14ac:dyDescent="0.25">
      <c r="A25" s="35">
        <v>45695</v>
      </c>
      <c r="B25" s="20">
        <v>421</v>
      </c>
      <c r="C25" s="2">
        <f>VLOOKUP($A25,級距!$A:$K,9,FALSE)</f>
        <v>6</v>
      </c>
      <c r="D25" s="2">
        <f>VLOOKUP($A25,級距!A:K,10,FALSE)</f>
        <v>1</v>
      </c>
      <c r="E25" s="2">
        <f>VLOOKUP($A25,級距!A:K,11,FALSE)</f>
        <v>1</v>
      </c>
      <c r="F25" s="2">
        <f t="shared" si="0"/>
        <v>1</v>
      </c>
    </row>
    <row r="26" spans="1:11" x14ac:dyDescent="0.25">
      <c r="A26" s="35">
        <v>45692</v>
      </c>
      <c r="B26" s="20">
        <v>-1002</v>
      </c>
      <c r="C26" s="2">
        <f>VLOOKUP($A26,級距!$A:$K,9,FALSE)</f>
        <v>5</v>
      </c>
      <c r="D26" s="2">
        <f>VLOOKUP($A26,級距!A:K,10,FALSE)</f>
        <v>1</v>
      </c>
      <c r="E26" s="2">
        <f>VLOOKUP($A26,級距!A:K,11,FALSE)</f>
        <v>2</v>
      </c>
      <c r="F26" s="2">
        <f t="shared" si="0"/>
        <v>1</v>
      </c>
      <c r="I26" s="3" t="s">
        <v>15</v>
      </c>
    </row>
    <row r="27" spans="1:11" x14ac:dyDescent="0.25">
      <c r="A27" s="35">
        <v>45688</v>
      </c>
      <c r="B27" s="20">
        <v>776</v>
      </c>
      <c r="C27" s="2">
        <f>VLOOKUP($A27,級距!$A:$K,9,FALSE)</f>
        <v>5</v>
      </c>
      <c r="D27" s="2">
        <f>VLOOKUP($A27,級距!A:K,10,FALSE)</f>
        <v>7</v>
      </c>
      <c r="E27" s="2">
        <f>VLOOKUP($A27,級距!A:K,11,FALSE)</f>
        <v>3</v>
      </c>
      <c r="F27" s="2">
        <f t="shared" si="0"/>
        <v>1</v>
      </c>
    </row>
    <row r="28" spans="1:11" x14ac:dyDescent="0.25">
      <c r="A28" s="35">
        <v>45687</v>
      </c>
      <c r="B28" s="20">
        <v>1934</v>
      </c>
      <c r="C28" s="2">
        <f>VLOOKUP($A28,級距!$A:$K,9,FALSE)</f>
        <v>7</v>
      </c>
      <c r="D28" s="2">
        <f>VLOOKUP($A28,級距!A:K,10,FALSE)</f>
        <v>8</v>
      </c>
      <c r="E28" s="2">
        <f>VLOOKUP($A28,級距!A:K,11,FALSE)</f>
        <v>4</v>
      </c>
      <c r="F28" s="2">
        <f t="shared" si="0"/>
        <v>1</v>
      </c>
    </row>
    <row r="29" spans="1:11" x14ac:dyDescent="0.25">
      <c r="A29" s="35">
        <v>45685</v>
      </c>
      <c r="B29" s="20">
        <v>-387</v>
      </c>
      <c r="C29" s="2">
        <f>VLOOKUP($A29,級距!$A:$K,9,FALSE)</f>
        <v>5</v>
      </c>
      <c r="D29" s="2">
        <f>VLOOKUP($A29,級距!A:K,10,FALSE)</f>
        <v>1</v>
      </c>
      <c r="E29" s="2">
        <f>VLOOKUP($A29,級距!A:K,11,FALSE)</f>
        <v>2</v>
      </c>
      <c r="F29" s="2">
        <f t="shared" si="0"/>
        <v>1</v>
      </c>
    </row>
    <row r="30" spans="1:11" x14ac:dyDescent="0.25">
      <c r="A30" s="35">
        <v>45681</v>
      </c>
      <c r="B30" s="20">
        <v>1020</v>
      </c>
      <c r="C30" s="2">
        <f>VLOOKUP($A30,級距!$A:$K,9,FALSE)</f>
        <v>8</v>
      </c>
      <c r="D30" s="2">
        <f>VLOOKUP($A30,級距!A:K,10,FALSE)</f>
        <v>2</v>
      </c>
      <c r="E30" s="2">
        <f>VLOOKUP($A30,級距!A:K,11,FALSE)</f>
        <v>1</v>
      </c>
      <c r="F30" s="2">
        <f t="shared" si="0"/>
        <v>1</v>
      </c>
    </row>
    <row r="31" spans="1:11" x14ac:dyDescent="0.25">
      <c r="A31" s="35">
        <v>45679</v>
      </c>
      <c r="B31" s="20">
        <v>-1000</v>
      </c>
      <c r="C31" s="2">
        <f>VLOOKUP($A31,級距!$A:$K,9,FALSE)</f>
        <v>3</v>
      </c>
      <c r="D31" s="2">
        <f>VLOOKUP($A31,級距!A:K,10,FALSE)</f>
        <v>4</v>
      </c>
      <c r="E31" s="2">
        <f>VLOOKUP($A31,級距!A:K,11,FALSE)</f>
        <v>2</v>
      </c>
      <c r="F31" s="2">
        <f t="shared" si="0"/>
        <v>1</v>
      </c>
    </row>
    <row r="32" spans="1:11" x14ac:dyDescent="0.25">
      <c r="A32" s="35">
        <v>45678</v>
      </c>
      <c r="B32" s="20">
        <v>1189</v>
      </c>
      <c r="C32" s="2">
        <f>VLOOKUP($A32,級距!$A:$K,9,FALSE)</f>
        <v>10</v>
      </c>
      <c r="D32" s="2">
        <f>VLOOKUP($A32,級距!A:K,10,FALSE)</f>
        <v>10</v>
      </c>
      <c r="E32" s="2">
        <f>VLOOKUP($A32,級距!A:K,11,FALSE)</f>
        <v>4</v>
      </c>
      <c r="F32" s="2">
        <f t="shared" si="0"/>
        <v>1</v>
      </c>
    </row>
    <row r="33" spans="1:6" x14ac:dyDescent="0.25">
      <c r="A33" s="35">
        <v>45673</v>
      </c>
      <c r="B33" s="20">
        <v>-448</v>
      </c>
      <c r="C33" s="2">
        <f>VLOOKUP($A33,級距!$A:$K,9,FALSE)</f>
        <v>1</v>
      </c>
      <c r="D33" s="2">
        <f>VLOOKUP($A33,級距!A:K,10,FALSE)</f>
        <v>7</v>
      </c>
      <c r="E33" s="2">
        <f>VLOOKUP($A33,級距!A:K,11,FALSE)</f>
        <v>3</v>
      </c>
      <c r="F33" s="2">
        <f t="shared" si="0"/>
        <v>1</v>
      </c>
    </row>
    <row r="34" spans="1:6" x14ac:dyDescent="0.25">
      <c r="A34" s="35">
        <v>45670</v>
      </c>
      <c r="B34" s="20">
        <v>-1000</v>
      </c>
      <c r="C34" s="2">
        <f>VLOOKUP($A34,級距!$A:$K,9,FALSE)</f>
        <v>6</v>
      </c>
      <c r="D34" s="2">
        <f>VLOOKUP($A34,級距!A:K,10,FALSE)</f>
        <v>4</v>
      </c>
      <c r="E34" s="2">
        <f>VLOOKUP($A34,級距!A:K,11,FALSE)</f>
        <v>1</v>
      </c>
      <c r="F34" s="2">
        <f t="shared" si="0"/>
        <v>1</v>
      </c>
    </row>
    <row r="35" spans="1:6" x14ac:dyDescent="0.25">
      <c r="A35" s="35">
        <v>45664</v>
      </c>
      <c r="B35" s="20">
        <v>-76</v>
      </c>
      <c r="C35" s="2">
        <f>VLOOKUP($A35,級距!$A:$K,9,FALSE)</f>
        <v>5</v>
      </c>
      <c r="D35" s="2">
        <f>VLOOKUP($A35,級距!A:K,10,FALSE)</f>
        <v>3</v>
      </c>
      <c r="E35" s="2">
        <f>VLOOKUP($A35,級距!A:K,11,FALSE)</f>
        <v>2</v>
      </c>
      <c r="F35" s="2">
        <f t="shared" si="0"/>
        <v>1</v>
      </c>
    </row>
    <row r="36" spans="1:6" x14ac:dyDescent="0.25">
      <c r="A36" s="35">
        <v>45663</v>
      </c>
      <c r="B36" s="20">
        <v>12</v>
      </c>
      <c r="C36" s="2">
        <f>VLOOKUP($A36,級距!$A:$K,9,FALSE)</f>
        <v>10</v>
      </c>
      <c r="D36" s="2">
        <f>VLOOKUP($A36,級距!A:K,10,FALSE)</f>
        <v>10</v>
      </c>
      <c r="E36" s="2">
        <f>VLOOKUP($A36,級距!A:K,11,FALSE)</f>
        <v>4</v>
      </c>
      <c r="F36" s="2">
        <f t="shared" si="0"/>
        <v>1</v>
      </c>
    </row>
    <row r="37" spans="1:6" x14ac:dyDescent="0.25">
      <c r="A37" s="35">
        <v>45659</v>
      </c>
      <c r="B37" s="20">
        <v>858</v>
      </c>
      <c r="C37" s="2">
        <f>VLOOKUP($A37,級距!$A:$K,9,FALSE)</f>
        <v>8</v>
      </c>
      <c r="D37" s="2">
        <f>VLOOKUP($A37,級距!A:K,10,FALSE)</f>
        <v>8</v>
      </c>
      <c r="E37" s="2">
        <f>VLOOKUP($A37,級距!A:K,11,FALSE)</f>
        <v>4</v>
      </c>
      <c r="F37" s="2">
        <f t="shared" si="0"/>
        <v>1</v>
      </c>
    </row>
    <row r="38" spans="1:6" x14ac:dyDescent="0.25">
      <c r="A38" s="35">
        <v>45658</v>
      </c>
      <c r="B38" s="20">
        <v>-2</v>
      </c>
      <c r="C38" s="2">
        <f>VLOOKUP($A38,級距!$A:$K,9,FALSE)</f>
        <v>7</v>
      </c>
      <c r="D38" s="2">
        <f>VLOOKUP($A38,級距!A:K,10,FALSE)</f>
        <v>7</v>
      </c>
      <c r="E38" s="2">
        <f>VLOOKUP($A38,級距!A:K,11,FALSE)</f>
        <v>4</v>
      </c>
      <c r="F38" s="2">
        <f t="shared" si="0"/>
        <v>1</v>
      </c>
    </row>
    <row r="39" spans="1:6" x14ac:dyDescent="0.25">
      <c r="A39" s="35">
        <v>45656</v>
      </c>
      <c r="B39" s="20">
        <v>691</v>
      </c>
      <c r="C39" s="2">
        <f>VLOOKUP($A39,級距!$A:$K,9,FALSE)</f>
        <v>5</v>
      </c>
      <c r="D39" s="2">
        <f>VLOOKUP($A39,級距!A:K,10,FALSE)</f>
        <v>4</v>
      </c>
      <c r="E39" s="2">
        <f>VLOOKUP($A39,級距!A:K,11,FALSE)</f>
        <v>2</v>
      </c>
      <c r="F39" s="2">
        <f t="shared" si="0"/>
        <v>1</v>
      </c>
    </row>
    <row r="40" spans="1:6" x14ac:dyDescent="0.25">
      <c r="A40" s="35">
        <v>45653</v>
      </c>
      <c r="B40" s="20">
        <v>109</v>
      </c>
      <c r="C40" s="2">
        <f>VLOOKUP($A40,級距!$A:$K,9,FALSE)</f>
        <v>7</v>
      </c>
      <c r="D40" s="2">
        <f>VLOOKUP($A40,級距!A:K,10,FALSE)</f>
        <v>7</v>
      </c>
      <c r="E40" s="2">
        <f>VLOOKUP($A40,級距!A:K,11,FALSE)</f>
        <v>4</v>
      </c>
      <c r="F40" s="2">
        <f t="shared" si="0"/>
        <v>1</v>
      </c>
    </row>
    <row r="41" spans="1:6" x14ac:dyDescent="0.25">
      <c r="A41" s="35">
        <v>45652</v>
      </c>
      <c r="B41" s="20">
        <v>-52</v>
      </c>
      <c r="C41" s="2">
        <f>VLOOKUP($A41,級距!$A:$K,9,FALSE)</f>
        <v>6</v>
      </c>
      <c r="D41" s="2">
        <f>VLOOKUP($A41,級距!A:K,10,FALSE)</f>
        <v>3</v>
      </c>
      <c r="E41" s="2">
        <f>VLOOKUP($A41,級距!A:K,11,FALSE)</f>
        <v>1</v>
      </c>
      <c r="F41" s="2">
        <f t="shared" si="0"/>
        <v>1</v>
      </c>
    </row>
    <row r="42" spans="1:6" x14ac:dyDescent="0.25">
      <c r="A42" s="35">
        <v>45646</v>
      </c>
      <c r="B42" s="20">
        <v>1150</v>
      </c>
      <c r="C42" s="2">
        <f>VLOOKUP($A42,級距!$A:$K,9,FALSE)</f>
        <v>10</v>
      </c>
      <c r="D42" s="2">
        <f>VLOOKUP($A42,級距!A:K,10,FALSE)</f>
        <v>2</v>
      </c>
      <c r="E42" s="2">
        <f>VLOOKUP($A42,級距!A:K,11,FALSE)</f>
        <v>1</v>
      </c>
      <c r="F42" s="2">
        <f t="shared" si="0"/>
        <v>1</v>
      </c>
    </row>
    <row r="43" spans="1:6" x14ac:dyDescent="0.25">
      <c r="A43" s="35">
        <v>45644</v>
      </c>
      <c r="B43" s="20">
        <v>168</v>
      </c>
      <c r="C43" s="2">
        <f>VLOOKUP($A43,級距!$A:$K,9,FALSE)</f>
        <v>7</v>
      </c>
      <c r="D43" s="2">
        <f>VLOOKUP($A43,級距!A:K,10,FALSE)</f>
        <v>5</v>
      </c>
      <c r="E43" s="2">
        <f>VLOOKUP($A43,級距!A:K,11,FALSE)</f>
        <v>1</v>
      </c>
      <c r="F43" s="2">
        <f t="shared" si="0"/>
        <v>1</v>
      </c>
    </row>
    <row r="44" spans="1:6" x14ac:dyDescent="0.25">
      <c r="A44" s="35">
        <v>45643</v>
      </c>
      <c r="B44" s="20">
        <v>794</v>
      </c>
      <c r="C44" s="2">
        <f>VLOOKUP($A44,級距!$A:$K,9,FALSE)</f>
        <v>9</v>
      </c>
      <c r="D44" s="2">
        <f>VLOOKUP($A44,級距!A:K,10,FALSE)</f>
        <v>5</v>
      </c>
      <c r="E44" s="2">
        <f>VLOOKUP($A44,級距!A:K,11,FALSE)</f>
        <v>1</v>
      </c>
      <c r="F44" s="2">
        <f t="shared" si="0"/>
        <v>1</v>
      </c>
    </row>
    <row r="45" spans="1:6" x14ac:dyDescent="0.25">
      <c r="A45" s="35">
        <v>45639</v>
      </c>
      <c r="B45" s="20">
        <v>2370</v>
      </c>
      <c r="C45" s="2">
        <f>VLOOKUP($A45,級距!$A:$K,9,FALSE)</f>
        <v>10</v>
      </c>
      <c r="D45" s="2">
        <f>VLOOKUP($A45,級距!A:K,10,FALSE)</f>
        <v>8</v>
      </c>
      <c r="E45" s="2">
        <f>VLOOKUP($A45,級距!A:K,11,FALSE)</f>
        <v>4</v>
      </c>
      <c r="F45" s="2">
        <f t="shared" si="0"/>
        <v>1</v>
      </c>
    </row>
    <row r="46" spans="1:6" x14ac:dyDescent="0.25">
      <c r="A46" s="35">
        <v>45638</v>
      </c>
      <c r="B46" s="20">
        <v>628</v>
      </c>
      <c r="C46" s="2">
        <f>VLOOKUP($A46,級距!$A:$K,9,FALSE)</f>
        <v>2</v>
      </c>
      <c r="D46" s="2">
        <f>VLOOKUP($A46,級距!A:K,10,FALSE)</f>
        <v>3</v>
      </c>
      <c r="E46" s="2">
        <f>VLOOKUP($A46,級距!A:K,11,FALSE)</f>
        <v>2</v>
      </c>
      <c r="F46" s="2">
        <f t="shared" si="0"/>
        <v>1</v>
      </c>
    </row>
    <row r="47" spans="1:6" x14ac:dyDescent="0.25">
      <c r="A47" s="35">
        <v>45636</v>
      </c>
      <c r="B47" s="20">
        <v>776</v>
      </c>
      <c r="C47" s="2">
        <f>VLOOKUP($A47,級距!$A:$K,9,FALSE)</f>
        <v>2</v>
      </c>
      <c r="D47" s="2">
        <f>VLOOKUP($A47,級距!A:K,10,FALSE)</f>
        <v>2</v>
      </c>
      <c r="E47" s="2">
        <f>VLOOKUP($A47,級距!A:K,11,FALSE)</f>
        <v>2</v>
      </c>
      <c r="F47" s="2">
        <f t="shared" si="0"/>
        <v>1</v>
      </c>
    </row>
    <row r="48" spans="1:6" x14ac:dyDescent="0.25">
      <c r="A48" s="35">
        <v>45635</v>
      </c>
      <c r="B48" s="20">
        <v>-232</v>
      </c>
      <c r="C48" s="2">
        <f>VLOOKUP($A48,級距!$A:$K,9,FALSE)</f>
        <v>4</v>
      </c>
      <c r="D48" s="2">
        <f>VLOOKUP($A48,級距!A:K,10,FALSE)</f>
        <v>1</v>
      </c>
      <c r="E48" s="2">
        <f>VLOOKUP($A48,級距!A:K,11,FALSE)</f>
        <v>2</v>
      </c>
      <c r="F48" s="2">
        <f t="shared" si="0"/>
        <v>1</v>
      </c>
    </row>
    <row r="49" spans="1:6" x14ac:dyDescent="0.25">
      <c r="A49" s="35">
        <v>45631</v>
      </c>
      <c r="B49" s="20">
        <v>-1000</v>
      </c>
      <c r="C49" s="2">
        <f>VLOOKUP($A49,級距!$A:$K,9,FALSE)</f>
        <v>8</v>
      </c>
      <c r="D49" s="2">
        <f>VLOOKUP($A49,級距!A:K,10,FALSE)</f>
        <v>5</v>
      </c>
      <c r="E49" s="2">
        <f>VLOOKUP($A49,級距!A:K,11,FALSE)</f>
        <v>1</v>
      </c>
      <c r="F49" s="2">
        <f t="shared" si="0"/>
        <v>1</v>
      </c>
    </row>
    <row r="50" spans="1:6" x14ac:dyDescent="0.25">
      <c r="A50" s="35">
        <v>45630</v>
      </c>
      <c r="B50" s="20">
        <v>1328</v>
      </c>
      <c r="C50" s="2">
        <f>VLOOKUP($A50,級距!$A:$K,9,FALSE)</f>
        <v>4</v>
      </c>
      <c r="D50" s="2">
        <f>VLOOKUP($A50,級距!A:K,10,FALSE)</f>
        <v>6</v>
      </c>
      <c r="E50" s="2">
        <f>VLOOKUP($A50,級距!A:K,11,FALSE)</f>
        <v>2</v>
      </c>
      <c r="F50" s="2">
        <f t="shared" si="0"/>
        <v>1</v>
      </c>
    </row>
    <row r="51" spans="1:6" x14ac:dyDescent="0.25">
      <c r="A51" s="35">
        <v>45629</v>
      </c>
      <c r="B51" s="20">
        <v>-721</v>
      </c>
      <c r="C51" s="2">
        <f>VLOOKUP($A51,級距!$A:$K,9,FALSE)</f>
        <v>5</v>
      </c>
      <c r="D51" s="2">
        <f>VLOOKUP($A51,級距!A:K,10,FALSE)</f>
        <v>6</v>
      </c>
      <c r="E51" s="2">
        <f>VLOOKUP($A51,級距!A:K,11,FALSE)</f>
        <v>2</v>
      </c>
      <c r="F51" s="2">
        <f t="shared" si="0"/>
        <v>1</v>
      </c>
    </row>
    <row r="52" spans="1:6" x14ac:dyDescent="0.25">
      <c r="A52" s="35">
        <v>45628</v>
      </c>
      <c r="B52" s="20">
        <v>1600</v>
      </c>
      <c r="C52" s="2">
        <f>VLOOKUP($A52,級距!$A:$K,9,FALSE)</f>
        <v>7</v>
      </c>
      <c r="D52" s="2">
        <f>VLOOKUP($A52,級距!A:K,10,FALSE)</f>
        <v>1</v>
      </c>
      <c r="E52" s="2">
        <f>VLOOKUP($A52,級距!A:K,11,FALSE)</f>
        <v>1</v>
      </c>
      <c r="F52" s="2">
        <f t="shared" si="0"/>
        <v>1</v>
      </c>
    </row>
    <row r="53" spans="1:6" x14ac:dyDescent="0.25">
      <c r="A53" s="35">
        <v>45624</v>
      </c>
      <c r="B53" s="20">
        <v>-1000</v>
      </c>
      <c r="C53" s="2">
        <f>VLOOKUP($A53,級距!$A:$K,9,FALSE)</f>
        <v>10</v>
      </c>
      <c r="D53" s="2">
        <f>VLOOKUP($A53,級距!A:K,10,FALSE)</f>
        <v>8</v>
      </c>
      <c r="E53" s="2">
        <f>VLOOKUP($A53,級距!A:K,11,FALSE)</f>
        <v>4</v>
      </c>
      <c r="F53" s="2">
        <f t="shared" si="0"/>
        <v>1</v>
      </c>
    </row>
    <row r="54" spans="1:6" x14ac:dyDescent="0.25">
      <c r="A54" s="35">
        <v>45623</v>
      </c>
      <c r="B54" s="20">
        <v>-452</v>
      </c>
      <c r="C54" s="2">
        <f>VLOOKUP($A54,級距!$A:$K,9,FALSE)</f>
        <v>2</v>
      </c>
      <c r="D54" s="2">
        <f>VLOOKUP($A54,級距!A:K,10,FALSE)</f>
        <v>2</v>
      </c>
      <c r="E54" s="2">
        <f>VLOOKUP($A54,級距!A:K,11,FALSE)</f>
        <v>2</v>
      </c>
      <c r="F54" s="2">
        <f t="shared" si="0"/>
        <v>1</v>
      </c>
    </row>
    <row r="55" spans="1:6" x14ac:dyDescent="0.25">
      <c r="A55" s="35">
        <v>45622</v>
      </c>
      <c r="B55" s="20">
        <v>-213</v>
      </c>
      <c r="C55" s="2">
        <f>VLOOKUP($A55,級距!$A:$K,9,FALSE)</f>
        <v>7</v>
      </c>
      <c r="D55" s="2">
        <f>VLOOKUP($A55,級距!A:K,10,FALSE)</f>
        <v>6</v>
      </c>
      <c r="E55" s="2">
        <f>VLOOKUP($A55,級距!A:K,11,FALSE)</f>
        <v>1</v>
      </c>
      <c r="F55" s="2">
        <f t="shared" si="0"/>
        <v>1</v>
      </c>
    </row>
    <row r="56" spans="1:6" x14ac:dyDescent="0.25">
      <c r="A56" s="35">
        <v>45618</v>
      </c>
      <c r="B56" s="20">
        <v>771</v>
      </c>
      <c r="C56" s="2">
        <f>VLOOKUP($A56,級距!$A:$K,9,FALSE)</f>
        <v>9</v>
      </c>
      <c r="D56" s="2">
        <f>VLOOKUP($A56,級距!A:K,10,FALSE)</f>
        <v>4</v>
      </c>
      <c r="E56" s="2">
        <f>VLOOKUP($A56,級距!A:K,11,FALSE)</f>
        <v>1</v>
      </c>
      <c r="F56" s="2">
        <f t="shared" si="0"/>
        <v>1</v>
      </c>
    </row>
    <row r="57" spans="1:6" x14ac:dyDescent="0.25">
      <c r="A57" s="35">
        <v>45615</v>
      </c>
      <c r="B57" s="20">
        <v>825</v>
      </c>
      <c r="C57" s="2">
        <f>VLOOKUP($A57,級距!$A:$K,9,FALSE)</f>
        <v>9</v>
      </c>
      <c r="D57" s="2">
        <f>VLOOKUP($A57,級距!A:K,10,FALSE)</f>
        <v>9</v>
      </c>
      <c r="E57" s="2">
        <f>VLOOKUP($A57,級距!A:K,11,FALSE)</f>
        <v>4</v>
      </c>
      <c r="F57" s="2">
        <f t="shared" si="0"/>
        <v>1</v>
      </c>
    </row>
    <row r="58" spans="1:6" x14ac:dyDescent="0.25">
      <c r="A58" s="35">
        <v>45611</v>
      </c>
      <c r="B58" s="20">
        <v>859</v>
      </c>
      <c r="C58" s="2">
        <f>VLOOKUP($A58,級距!$A:$K,9,FALSE)</f>
        <v>1</v>
      </c>
      <c r="D58" s="2">
        <f>VLOOKUP($A58,級距!A:K,10,FALSE)</f>
        <v>7</v>
      </c>
      <c r="E58" s="2">
        <f>VLOOKUP($A58,級距!A:K,11,FALSE)</f>
        <v>3</v>
      </c>
      <c r="F58" s="2">
        <f t="shared" si="0"/>
        <v>1</v>
      </c>
    </row>
    <row r="59" spans="1:6" x14ac:dyDescent="0.25">
      <c r="A59" s="35">
        <v>45609</v>
      </c>
      <c r="B59" s="20">
        <v>581</v>
      </c>
      <c r="C59" s="2">
        <f>VLOOKUP($A59,級距!$A:$K,9,FALSE)</f>
        <v>7</v>
      </c>
      <c r="D59" s="2">
        <f>VLOOKUP($A59,級距!A:K,10,FALSE)</f>
        <v>7</v>
      </c>
      <c r="E59" s="2">
        <f>VLOOKUP($A59,級距!A:K,11,FALSE)</f>
        <v>4</v>
      </c>
      <c r="F59" s="2">
        <f t="shared" si="0"/>
        <v>1</v>
      </c>
    </row>
    <row r="60" spans="1:6" x14ac:dyDescent="0.25">
      <c r="A60" s="35">
        <v>45608</v>
      </c>
      <c r="B60" s="20">
        <v>2348</v>
      </c>
      <c r="C60" s="2">
        <f>VLOOKUP($A60,級距!$A:$K,9,FALSE)</f>
        <v>5</v>
      </c>
      <c r="D60" s="2">
        <f>VLOOKUP($A60,級距!A:K,10,FALSE)</f>
        <v>3</v>
      </c>
      <c r="E60" s="2">
        <f>VLOOKUP($A60,級距!A:K,11,FALSE)</f>
        <v>2</v>
      </c>
      <c r="F60" s="2">
        <f t="shared" si="0"/>
        <v>1</v>
      </c>
    </row>
    <row r="61" spans="1:6" x14ac:dyDescent="0.25">
      <c r="A61" s="35">
        <v>45607</v>
      </c>
      <c r="B61" s="20">
        <v>-24</v>
      </c>
      <c r="C61" s="2">
        <f>VLOOKUP($A61,級距!$A:$K,9,FALSE)</f>
        <v>10</v>
      </c>
      <c r="D61" s="2">
        <f>VLOOKUP($A61,級距!A:K,10,FALSE)</f>
        <v>9</v>
      </c>
      <c r="E61" s="2">
        <f>VLOOKUP($A61,級距!A:K,11,FALSE)</f>
        <v>4</v>
      </c>
      <c r="F61" s="2">
        <f t="shared" si="0"/>
        <v>1</v>
      </c>
    </row>
    <row r="62" spans="1:6" x14ac:dyDescent="0.25">
      <c r="A62" s="35">
        <v>45603</v>
      </c>
      <c r="B62" s="20">
        <v>82</v>
      </c>
      <c r="C62" s="2">
        <f>VLOOKUP($A62,級距!$A:$K,9,FALSE)</f>
        <v>10</v>
      </c>
      <c r="D62" s="2">
        <f>VLOOKUP($A62,級距!A:K,10,FALSE)</f>
        <v>9</v>
      </c>
      <c r="E62" s="2">
        <f>VLOOKUP($A62,級距!A:K,11,FALSE)</f>
        <v>4</v>
      </c>
      <c r="F62" s="2">
        <f t="shared" si="0"/>
        <v>1</v>
      </c>
    </row>
    <row r="63" spans="1:6" x14ac:dyDescent="0.25">
      <c r="A63" s="35">
        <v>45602</v>
      </c>
      <c r="B63" s="20">
        <v>2238</v>
      </c>
      <c r="C63" s="2">
        <f>VLOOKUP($A63,級距!$A:$K,9,FALSE)</f>
        <v>8</v>
      </c>
      <c r="D63" s="2">
        <f>VLOOKUP($A63,級距!A:K,10,FALSE)</f>
        <v>7</v>
      </c>
      <c r="E63" s="2">
        <f>VLOOKUP($A63,級距!A:K,11,FALSE)</f>
        <v>4</v>
      </c>
      <c r="F63" s="2">
        <f t="shared" si="0"/>
        <v>1</v>
      </c>
    </row>
    <row r="64" spans="1:6" x14ac:dyDescent="0.25">
      <c r="A64" s="35">
        <v>45600</v>
      </c>
      <c r="B64" s="20">
        <v>617</v>
      </c>
      <c r="C64" s="2">
        <f>VLOOKUP($A64,級距!$A:$K,9,FALSE)</f>
        <v>10</v>
      </c>
      <c r="D64" s="2">
        <f>VLOOKUP($A64,級距!A:K,10,FALSE)</f>
        <v>10</v>
      </c>
      <c r="E64" s="2">
        <f>VLOOKUP($A64,級距!A:K,11,FALSE)</f>
        <v>4</v>
      </c>
      <c r="F64" s="2">
        <f t="shared" si="0"/>
        <v>1</v>
      </c>
    </row>
    <row r="65" spans="1:6" x14ac:dyDescent="0.25">
      <c r="A65" s="35">
        <v>45595</v>
      </c>
      <c r="B65" s="20">
        <v>-496</v>
      </c>
      <c r="C65" s="2">
        <f>VLOOKUP($A65,級距!$A:$K,9,FALSE)</f>
        <v>4</v>
      </c>
      <c r="D65" s="2">
        <f>VLOOKUP($A65,級距!A:K,10,FALSE)</f>
        <v>5</v>
      </c>
      <c r="E65" s="2">
        <f>VLOOKUP($A65,級距!A:K,11,FALSE)</f>
        <v>2</v>
      </c>
      <c r="F65" s="2">
        <f t="shared" si="0"/>
        <v>1</v>
      </c>
    </row>
    <row r="66" spans="1:6" x14ac:dyDescent="0.25">
      <c r="A66" s="35">
        <v>45594</v>
      </c>
      <c r="B66" s="20">
        <v>-1000</v>
      </c>
      <c r="C66" s="2">
        <f>VLOOKUP($A66,級距!$A:$K,9,FALSE)</f>
        <v>8</v>
      </c>
      <c r="D66" s="2">
        <f>VLOOKUP($A66,級距!A:K,10,FALSE)</f>
        <v>8</v>
      </c>
      <c r="E66" s="2">
        <f>VLOOKUP($A66,級距!A:K,11,FALSE)</f>
        <v>4</v>
      </c>
      <c r="F66" s="2">
        <f t="shared" si="0"/>
        <v>1</v>
      </c>
    </row>
    <row r="67" spans="1:6" x14ac:dyDescent="0.25">
      <c r="A67" s="35">
        <v>45593</v>
      </c>
      <c r="B67" s="20">
        <v>312</v>
      </c>
      <c r="C67" s="2">
        <f>VLOOKUP($A67,級距!$A:$K,9,FALSE)</f>
        <v>10</v>
      </c>
      <c r="D67" s="2">
        <f>VLOOKUP($A67,級距!A:K,10,FALSE)</f>
        <v>4</v>
      </c>
      <c r="E67" s="2">
        <f>VLOOKUP($A67,級距!A:K,11,FALSE)</f>
        <v>1</v>
      </c>
      <c r="F67" s="2">
        <f t="shared" ref="F67:F130" si="1">IF(B67&lt;&gt;0,1,0)</f>
        <v>1</v>
      </c>
    </row>
    <row r="68" spans="1:6" x14ac:dyDescent="0.25">
      <c r="A68" s="35">
        <v>45590</v>
      </c>
      <c r="B68" s="20">
        <v>1848</v>
      </c>
      <c r="C68" s="2">
        <f>VLOOKUP($A68,級距!$A:$K,9,FALSE)</f>
        <v>10</v>
      </c>
      <c r="D68" s="2">
        <f>VLOOKUP($A68,級距!A:K,10,FALSE)</f>
        <v>10</v>
      </c>
      <c r="E68" s="2">
        <f>VLOOKUP($A68,級距!A:K,11,FALSE)</f>
        <v>4</v>
      </c>
      <c r="F68" s="2">
        <f t="shared" si="1"/>
        <v>1</v>
      </c>
    </row>
    <row r="69" spans="1:6" x14ac:dyDescent="0.25">
      <c r="A69" s="35">
        <v>45589</v>
      </c>
      <c r="B69" s="20">
        <v>-600</v>
      </c>
      <c r="C69" s="2">
        <f>VLOOKUP($A69,級距!$A:$K,9,FALSE)</f>
        <v>5</v>
      </c>
      <c r="D69" s="2">
        <f>VLOOKUP($A69,級距!A:K,10,FALSE)</f>
        <v>4</v>
      </c>
      <c r="E69" s="2">
        <f>VLOOKUP($A69,級距!A:K,11,FALSE)</f>
        <v>2</v>
      </c>
      <c r="F69" s="2">
        <f t="shared" si="1"/>
        <v>1</v>
      </c>
    </row>
    <row r="70" spans="1:6" x14ac:dyDescent="0.25">
      <c r="A70" s="35">
        <v>45587</v>
      </c>
      <c r="B70" s="20">
        <v>-1002</v>
      </c>
      <c r="C70" s="2">
        <f>VLOOKUP($A70,級距!$A:$K,9,FALSE)</f>
        <v>9</v>
      </c>
      <c r="D70" s="2">
        <f>VLOOKUP($A70,級距!A:K,10,FALSE)</f>
        <v>2</v>
      </c>
      <c r="E70" s="2">
        <f>VLOOKUP($A70,級距!A:K,11,FALSE)</f>
        <v>1</v>
      </c>
      <c r="F70" s="2">
        <f t="shared" si="1"/>
        <v>1</v>
      </c>
    </row>
    <row r="71" spans="1:6" x14ac:dyDescent="0.25">
      <c r="A71" s="35">
        <v>45586</v>
      </c>
      <c r="B71" s="20">
        <v>200</v>
      </c>
      <c r="C71" s="2">
        <f>VLOOKUP($A71,級距!$A:$K,9,FALSE)</f>
        <v>10</v>
      </c>
      <c r="D71" s="2">
        <f>VLOOKUP($A71,級距!A:K,10,FALSE)</f>
        <v>6</v>
      </c>
      <c r="E71" s="2">
        <f>VLOOKUP($A71,級距!A:K,11,FALSE)</f>
        <v>1</v>
      </c>
      <c r="F71" s="2">
        <f t="shared" si="1"/>
        <v>1</v>
      </c>
    </row>
    <row r="72" spans="1:6" x14ac:dyDescent="0.25">
      <c r="A72" s="35">
        <v>45582</v>
      </c>
      <c r="B72" s="20">
        <v>3046</v>
      </c>
      <c r="C72" s="2">
        <f>VLOOKUP($A72,級距!$A:$K,9,FALSE)</f>
        <v>7</v>
      </c>
      <c r="D72" s="2">
        <f>VLOOKUP($A72,級距!A:K,10,FALSE)</f>
        <v>10</v>
      </c>
      <c r="E72" s="2">
        <f>VLOOKUP($A72,級距!A:K,11,FALSE)</f>
        <v>4</v>
      </c>
      <c r="F72" s="2">
        <f t="shared" si="1"/>
        <v>1</v>
      </c>
    </row>
    <row r="73" spans="1:6" x14ac:dyDescent="0.25">
      <c r="A73" s="35">
        <v>45581</v>
      </c>
      <c r="B73" s="20">
        <v>-1000</v>
      </c>
      <c r="C73" s="2">
        <f>VLOOKUP($A73,級距!$A:$K,9,FALSE)</f>
        <v>4</v>
      </c>
      <c r="D73" s="2">
        <f>VLOOKUP($A73,級距!A:K,10,FALSE)</f>
        <v>2</v>
      </c>
      <c r="E73" s="2">
        <f>VLOOKUP($A73,級距!A:K,11,FALSE)</f>
        <v>2</v>
      </c>
      <c r="F73" s="2">
        <f t="shared" si="1"/>
        <v>1</v>
      </c>
    </row>
    <row r="74" spans="1:6" x14ac:dyDescent="0.25">
      <c r="A74" s="35">
        <v>45580</v>
      </c>
      <c r="B74" s="20">
        <v>618</v>
      </c>
      <c r="C74" s="2">
        <f>VLOOKUP($A74,級距!$A:$K,9,FALSE)</f>
        <v>7</v>
      </c>
      <c r="D74" s="2">
        <f>VLOOKUP($A74,級距!A:K,10,FALSE)</f>
        <v>7</v>
      </c>
      <c r="E74" s="2">
        <f>VLOOKUP($A74,級距!A:K,11,FALSE)</f>
        <v>4</v>
      </c>
      <c r="F74" s="2">
        <f t="shared" si="1"/>
        <v>1</v>
      </c>
    </row>
    <row r="75" spans="1:6" x14ac:dyDescent="0.25">
      <c r="A75" s="35">
        <v>45579</v>
      </c>
      <c r="B75" s="20">
        <v>-434</v>
      </c>
      <c r="C75" s="2">
        <f>VLOOKUP($A75,級距!$A:$K,9,FALSE)</f>
        <v>5</v>
      </c>
      <c r="D75" s="2">
        <f>VLOOKUP($A75,級距!A:K,10,FALSE)</f>
        <v>6</v>
      </c>
      <c r="E75" s="2">
        <f>VLOOKUP($A75,級距!A:K,11,FALSE)</f>
        <v>2</v>
      </c>
      <c r="F75" s="2">
        <f t="shared" si="1"/>
        <v>1</v>
      </c>
    </row>
    <row r="76" spans="1:6" x14ac:dyDescent="0.25">
      <c r="A76" s="35">
        <v>45575</v>
      </c>
      <c r="B76" s="20">
        <v>-1000</v>
      </c>
      <c r="C76" s="2">
        <f>VLOOKUP($A76,級距!$A:$K,9,FALSE)</f>
        <v>5</v>
      </c>
      <c r="D76" s="2">
        <f>VLOOKUP($A76,級距!A:K,10,FALSE)</f>
        <v>2</v>
      </c>
      <c r="E76" s="2">
        <f>VLOOKUP($A76,級距!A:K,11,FALSE)</f>
        <v>2</v>
      </c>
      <c r="F76" s="2">
        <f t="shared" si="1"/>
        <v>1</v>
      </c>
    </row>
    <row r="77" spans="1:6" x14ac:dyDescent="0.25">
      <c r="A77" s="35">
        <v>45572</v>
      </c>
      <c r="B77" s="20">
        <v>1910</v>
      </c>
      <c r="C77" s="2">
        <f>VLOOKUP($A77,級距!$A:$K,9,FALSE)</f>
        <v>10</v>
      </c>
      <c r="D77" s="2">
        <f>VLOOKUP($A77,級距!A:K,10,FALSE)</f>
        <v>8</v>
      </c>
      <c r="E77" s="2">
        <f>VLOOKUP($A77,級距!A:K,11,FALSE)</f>
        <v>4</v>
      </c>
      <c r="F77" s="2">
        <f t="shared" si="1"/>
        <v>1</v>
      </c>
    </row>
    <row r="78" spans="1:6" x14ac:dyDescent="0.25">
      <c r="A78" s="35">
        <v>45568</v>
      </c>
      <c r="B78" s="20">
        <v>934</v>
      </c>
      <c r="C78" s="2">
        <f>VLOOKUP($A78,級距!$A:$K,9,FALSE)</f>
        <v>5</v>
      </c>
      <c r="D78" s="2">
        <f>VLOOKUP($A78,級距!A:K,10,FALSE)</f>
        <v>3</v>
      </c>
      <c r="E78" s="2">
        <f>VLOOKUP($A78,級距!A:K,11,FALSE)</f>
        <v>2</v>
      </c>
      <c r="F78" s="2">
        <f t="shared" si="1"/>
        <v>1</v>
      </c>
    </row>
    <row r="79" spans="1:6" x14ac:dyDescent="0.25">
      <c r="A79" s="35">
        <v>45565</v>
      </c>
      <c r="B79" s="20">
        <v>886</v>
      </c>
      <c r="C79" s="2">
        <f>VLOOKUP($A79,級距!$A:$K,9,FALSE)</f>
        <v>7</v>
      </c>
      <c r="D79" s="2">
        <f>VLOOKUP($A79,級距!A:K,10,FALSE)</f>
        <v>8</v>
      </c>
      <c r="E79" s="2">
        <f>VLOOKUP($A79,級距!A:K,11,FALSE)</f>
        <v>4</v>
      </c>
      <c r="F79" s="2">
        <f t="shared" si="1"/>
        <v>1</v>
      </c>
    </row>
    <row r="80" spans="1:6" x14ac:dyDescent="0.25">
      <c r="A80" s="35">
        <v>45562</v>
      </c>
      <c r="B80" s="20">
        <v>-240</v>
      </c>
      <c r="C80" s="2">
        <f>VLOOKUP($A80,級距!$A:$K,9,FALSE)</f>
        <v>1</v>
      </c>
      <c r="D80" s="2">
        <f>VLOOKUP($A80,級距!A:K,10,FALSE)</f>
        <v>3</v>
      </c>
      <c r="E80" s="2">
        <f>VLOOKUP($A80,級距!A:K,11,FALSE)</f>
        <v>2</v>
      </c>
      <c r="F80" s="2">
        <f t="shared" si="1"/>
        <v>1</v>
      </c>
    </row>
    <row r="81" spans="1:6" x14ac:dyDescent="0.25">
      <c r="A81" s="35">
        <v>45561</v>
      </c>
      <c r="B81" s="20">
        <v>1150</v>
      </c>
      <c r="C81" s="2">
        <f>VLOOKUP($A81,級距!$A:$K,9,FALSE)</f>
        <v>1</v>
      </c>
      <c r="D81" s="2">
        <f>VLOOKUP($A81,級距!A:K,10,FALSE)</f>
        <v>5</v>
      </c>
      <c r="E81" s="2">
        <f>VLOOKUP($A81,級距!A:K,11,FALSE)</f>
        <v>2</v>
      </c>
      <c r="F81" s="2">
        <f t="shared" si="1"/>
        <v>1</v>
      </c>
    </row>
    <row r="82" spans="1:6" x14ac:dyDescent="0.25">
      <c r="A82" s="35">
        <v>45555</v>
      </c>
      <c r="B82" s="20">
        <v>-1000</v>
      </c>
      <c r="C82" s="2">
        <f>VLOOKUP($A82,級距!$A:$K,9,FALSE)</f>
        <v>8</v>
      </c>
      <c r="D82" s="2">
        <f>VLOOKUP($A82,級距!A:K,10,FALSE)</f>
        <v>6</v>
      </c>
      <c r="E82" s="2">
        <f>VLOOKUP($A82,級距!A:K,11,FALSE)</f>
        <v>1</v>
      </c>
      <c r="F82" s="2">
        <f t="shared" si="1"/>
        <v>1</v>
      </c>
    </row>
    <row r="83" spans="1:6" x14ac:dyDescent="0.25">
      <c r="A83" s="35">
        <v>45554</v>
      </c>
      <c r="B83" s="20">
        <v>408</v>
      </c>
      <c r="C83" s="2">
        <f>VLOOKUP($A83,級距!$A:$K,9,FALSE)</f>
        <v>5</v>
      </c>
      <c r="D83" s="2">
        <f>VLOOKUP($A83,級距!A:K,10,FALSE)</f>
        <v>2</v>
      </c>
      <c r="E83" s="2">
        <f>VLOOKUP($A83,級距!A:K,11,FALSE)</f>
        <v>2</v>
      </c>
      <c r="F83" s="2">
        <f t="shared" si="1"/>
        <v>1</v>
      </c>
    </row>
    <row r="84" spans="1:6" x14ac:dyDescent="0.25">
      <c r="A84" s="35">
        <v>45552</v>
      </c>
      <c r="B84" s="20">
        <v>-1000</v>
      </c>
      <c r="C84" s="2">
        <f>VLOOKUP($A84,級距!$A:$K,9,FALSE)</f>
        <v>1</v>
      </c>
      <c r="D84" s="2">
        <f>VLOOKUP($A84,級距!A:K,10,FALSE)</f>
        <v>5</v>
      </c>
      <c r="E84" s="2">
        <f>VLOOKUP($A84,級距!A:K,11,FALSE)</f>
        <v>2</v>
      </c>
      <c r="F84" s="2">
        <f t="shared" si="1"/>
        <v>1</v>
      </c>
    </row>
    <row r="85" spans="1:6" x14ac:dyDescent="0.25">
      <c r="A85" s="35">
        <v>45551</v>
      </c>
      <c r="B85" s="20">
        <v>-108</v>
      </c>
      <c r="C85" s="2">
        <f>VLOOKUP($A85,級距!$A:$K,9,FALSE)</f>
        <v>3</v>
      </c>
      <c r="D85" s="2">
        <f>VLOOKUP($A85,級距!A:K,10,FALSE)</f>
        <v>3</v>
      </c>
      <c r="E85" s="2">
        <f>VLOOKUP($A85,級距!A:K,11,FALSE)</f>
        <v>2</v>
      </c>
      <c r="F85" s="2">
        <f t="shared" si="1"/>
        <v>1</v>
      </c>
    </row>
    <row r="86" spans="1:6" x14ac:dyDescent="0.25">
      <c r="A86" s="35">
        <v>45547</v>
      </c>
      <c r="B86" s="20">
        <v>1938</v>
      </c>
      <c r="C86" s="2">
        <f>VLOOKUP($A86,級距!$A:$K,9,FALSE)</f>
        <v>2</v>
      </c>
      <c r="D86" s="2">
        <f>VLOOKUP($A86,級距!A:K,10,FALSE)</f>
        <v>2</v>
      </c>
      <c r="E86" s="2">
        <f>VLOOKUP($A86,級距!A:K,11,FALSE)</f>
        <v>2</v>
      </c>
      <c r="F86" s="2">
        <f t="shared" si="1"/>
        <v>1</v>
      </c>
    </row>
    <row r="87" spans="1:6" x14ac:dyDescent="0.25">
      <c r="A87" s="35">
        <v>45546</v>
      </c>
      <c r="B87" s="20">
        <v>612</v>
      </c>
      <c r="C87" s="2">
        <f>VLOOKUP($A87,級距!$A:$K,9,FALSE)</f>
        <v>2</v>
      </c>
      <c r="D87" s="2">
        <f>VLOOKUP($A87,級距!A:K,10,FALSE)</f>
        <v>3</v>
      </c>
      <c r="E87" s="2">
        <f>VLOOKUP($A87,級距!A:K,11,FALSE)</f>
        <v>2</v>
      </c>
      <c r="F87" s="2">
        <f t="shared" si="1"/>
        <v>1</v>
      </c>
    </row>
    <row r="88" spans="1:6" x14ac:dyDescent="0.25">
      <c r="A88" s="35">
        <v>45541</v>
      </c>
      <c r="B88" s="20">
        <v>-1002</v>
      </c>
      <c r="C88" s="2">
        <f>VLOOKUP($A88,級距!$A:$K,9,FALSE)</f>
        <v>10</v>
      </c>
      <c r="D88" s="2">
        <f>VLOOKUP($A88,級距!A:K,10,FALSE)</f>
        <v>8</v>
      </c>
      <c r="E88" s="2">
        <f>VLOOKUP($A88,級距!A:K,11,FALSE)</f>
        <v>4</v>
      </c>
      <c r="F88" s="2">
        <f t="shared" si="1"/>
        <v>1</v>
      </c>
    </row>
    <row r="89" spans="1:6" x14ac:dyDescent="0.25">
      <c r="A89" s="35">
        <v>45540</v>
      </c>
      <c r="B89" s="20">
        <v>648</v>
      </c>
      <c r="C89" s="2">
        <f>VLOOKUP($A89,級距!$A:$K,9,FALSE)</f>
        <v>3</v>
      </c>
      <c r="D89" s="2">
        <f>VLOOKUP($A89,級距!A:K,10,FALSE)</f>
        <v>5</v>
      </c>
      <c r="E89" s="2">
        <f>VLOOKUP($A89,級距!A:K,11,FALSE)</f>
        <v>2</v>
      </c>
      <c r="F89" s="2">
        <f t="shared" si="1"/>
        <v>1</v>
      </c>
    </row>
    <row r="90" spans="1:6" x14ac:dyDescent="0.25">
      <c r="A90" s="35">
        <v>45537</v>
      </c>
      <c r="B90" s="20">
        <v>396</v>
      </c>
      <c r="C90" s="2">
        <f>VLOOKUP($A90,級距!$A:$K,9,FALSE)</f>
        <v>1</v>
      </c>
      <c r="D90" s="2">
        <f>VLOOKUP($A90,級距!A:K,10,FALSE)</f>
        <v>1</v>
      </c>
      <c r="E90" s="2">
        <f>VLOOKUP($A90,級距!A:K,11,FALSE)</f>
        <v>2</v>
      </c>
      <c r="F90" s="2">
        <f t="shared" si="1"/>
        <v>1</v>
      </c>
    </row>
    <row r="91" spans="1:6" x14ac:dyDescent="0.25">
      <c r="A91" s="35">
        <v>45532</v>
      </c>
      <c r="B91" s="20">
        <v>-1002</v>
      </c>
      <c r="C91" s="2">
        <f>VLOOKUP($A91,級距!$A:$K,9,FALSE)</f>
        <v>1</v>
      </c>
      <c r="D91" s="2">
        <f>VLOOKUP($A91,級距!A:K,10,FALSE)</f>
        <v>5</v>
      </c>
      <c r="E91" s="2">
        <f>VLOOKUP($A91,級距!A:K,11,FALSE)</f>
        <v>2</v>
      </c>
      <c r="F91" s="2">
        <f t="shared" si="1"/>
        <v>1</v>
      </c>
    </row>
    <row r="92" spans="1:6" x14ac:dyDescent="0.25">
      <c r="A92" s="35">
        <v>45530</v>
      </c>
      <c r="B92" s="20">
        <v>114</v>
      </c>
      <c r="C92" s="2">
        <f>VLOOKUP($A92,級距!$A:$K,9,FALSE)</f>
        <v>7</v>
      </c>
      <c r="D92" s="2">
        <f>VLOOKUP($A92,級距!A:K,10,FALSE)</f>
        <v>5</v>
      </c>
      <c r="E92" s="2">
        <f>VLOOKUP($A92,級距!A:K,11,FALSE)</f>
        <v>1</v>
      </c>
      <c r="F92" s="2">
        <f t="shared" si="1"/>
        <v>1</v>
      </c>
    </row>
    <row r="93" spans="1:6" x14ac:dyDescent="0.25">
      <c r="A93" s="35">
        <v>45526</v>
      </c>
      <c r="B93" s="20">
        <v>-360</v>
      </c>
      <c r="C93" s="2">
        <f>VLOOKUP($A93,級距!$A:$K,9,FALSE)</f>
        <v>1</v>
      </c>
      <c r="D93" s="2">
        <f>VLOOKUP($A93,級距!A:K,10,FALSE)</f>
        <v>4</v>
      </c>
      <c r="E93" s="2">
        <f>VLOOKUP($A93,級距!A:K,11,FALSE)</f>
        <v>2</v>
      </c>
      <c r="F93" s="2">
        <f t="shared" si="1"/>
        <v>1</v>
      </c>
    </row>
    <row r="94" spans="1:6" x14ac:dyDescent="0.25">
      <c r="A94" s="35">
        <v>45524</v>
      </c>
      <c r="B94" s="20">
        <v>78</v>
      </c>
      <c r="C94" s="2">
        <f>VLOOKUP($A94,級距!$A:$K,9,FALSE)</f>
        <v>5</v>
      </c>
      <c r="D94" s="2">
        <f>VLOOKUP($A94,級距!A:K,10,FALSE)</f>
        <v>7</v>
      </c>
      <c r="E94" s="2">
        <f>VLOOKUP($A94,級距!A:K,11,FALSE)</f>
        <v>3</v>
      </c>
      <c r="F94" s="2">
        <f t="shared" si="1"/>
        <v>1</v>
      </c>
    </row>
    <row r="95" spans="1:6" x14ac:dyDescent="0.25">
      <c r="A95" s="35">
        <v>45523</v>
      </c>
      <c r="B95" s="20">
        <v>-1000</v>
      </c>
      <c r="C95" s="2">
        <f>VLOOKUP($A95,級距!$A:$K,9,FALSE)</f>
        <v>5</v>
      </c>
      <c r="D95" s="2">
        <f>VLOOKUP($A95,級距!A:K,10,FALSE)</f>
        <v>8</v>
      </c>
      <c r="E95" s="2">
        <f>VLOOKUP($A95,級距!A:K,11,FALSE)</f>
        <v>3</v>
      </c>
      <c r="F95" s="2">
        <f t="shared" si="1"/>
        <v>1</v>
      </c>
    </row>
    <row r="96" spans="1:6" x14ac:dyDescent="0.25">
      <c r="A96" s="35">
        <v>45520</v>
      </c>
      <c r="B96" s="20">
        <v>-1000</v>
      </c>
      <c r="C96" s="2">
        <f>VLOOKUP($A96,級距!$A:$K,9,FALSE)</f>
        <v>8</v>
      </c>
      <c r="D96" s="2">
        <f>VLOOKUP($A96,級距!A:K,10,FALSE)</f>
        <v>5</v>
      </c>
      <c r="E96" s="2">
        <f>VLOOKUP($A96,級距!A:K,11,FALSE)</f>
        <v>1</v>
      </c>
      <c r="F96" s="2">
        <f t="shared" si="1"/>
        <v>1</v>
      </c>
    </row>
    <row r="97" spans="1:6" x14ac:dyDescent="0.25">
      <c r="A97" s="35">
        <v>45516</v>
      </c>
      <c r="B97" s="20">
        <v>-1002</v>
      </c>
      <c r="C97" s="2">
        <f>VLOOKUP($A97,級距!$A:$K,9,FALSE)</f>
        <v>8</v>
      </c>
      <c r="D97" s="2">
        <f>VLOOKUP($A97,級距!A:K,10,FALSE)</f>
        <v>5</v>
      </c>
      <c r="E97" s="2">
        <f>VLOOKUP($A97,級距!A:K,11,FALSE)</f>
        <v>1</v>
      </c>
      <c r="F97" s="2">
        <f t="shared" si="1"/>
        <v>1</v>
      </c>
    </row>
    <row r="98" spans="1:6" x14ac:dyDescent="0.25">
      <c r="A98" s="35">
        <v>45513</v>
      </c>
      <c r="B98" s="20">
        <v>165</v>
      </c>
      <c r="C98" s="2">
        <f>VLOOKUP($A98,級距!$A:$K,9,FALSE)</f>
        <v>4</v>
      </c>
      <c r="D98" s="2">
        <f>VLOOKUP($A98,級距!A:K,10,FALSE)</f>
        <v>1</v>
      </c>
      <c r="E98" s="2">
        <f>VLOOKUP($A98,級距!A:K,11,FALSE)</f>
        <v>2</v>
      </c>
      <c r="F98" s="2">
        <f t="shared" si="1"/>
        <v>1</v>
      </c>
    </row>
    <row r="99" spans="1:6" x14ac:dyDescent="0.25">
      <c r="A99" s="35">
        <v>45512</v>
      </c>
      <c r="B99" s="20">
        <v>534</v>
      </c>
      <c r="C99" s="2">
        <f>VLOOKUP($A99,級距!$A:$K,9,FALSE)</f>
        <v>5</v>
      </c>
      <c r="D99" s="2">
        <f>VLOOKUP($A99,級距!A:K,10,FALSE)</f>
        <v>3</v>
      </c>
      <c r="E99" s="2">
        <f>VLOOKUP($A99,級距!A:K,11,FALSE)</f>
        <v>2</v>
      </c>
      <c r="F99" s="2">
        <f t="shared" si="1"/>
        <v>1</v>
      </c>
    </row>
    <row r="100" spans="1:6" x14ac:dyDescent="0.25">
      <c r="A100" s="35">
        <v>45511</v>
      </c>
      <c r="B100" s="20">
        <v>-1000</v>
      </c>
      <c r="C100" s="2">
        <f>VLOOKUP($A100,級距!$A:$K,9,FALSE)</f>
        <v>6</v>
      </c>
      <c r="D100" s="2">
        <f>VLOOKUP($A100,級距!A:K,10,FALSE)</f>
        <v>3</v>
      </c>
      <c r="E100" s="2">
        <f>VLOOKUP($A100,級距!A:K,11,FALSE)</f>
        <v>1</v>
      </c>
      <c r="F100" s="2">
        <f t="shared" si="1"/>
        <v>1</v>
      </c>
    </row>
    <row r="101" spans="1:6" x14ac:dyDescent="0.25">
      <c r="A101" s="35">
        <v>45506</v>
      </c>
      <c r="B101" s="20">
        <v>438</v>
      </c>
      <c r="C101" s="2">
        <f>VLOOKUP($A101,級距!$A:$K,9,FALSE)</f>
        <v>4</v>
      </c>
      <c r="D101" s="2">
        <f>VLOOKUP($A101,級距!A:K,10,FALSE)</f>
        <v>1</v>
      </c>
      <c r="E101" s="2">
        <f>VLOOKUP($A101,級距!A:K,11,FALSE)</f>
        <v>2</v>
      </c>
      <c r="F101" s="2">
        <f t="shared" si="1"/>
        <v>1</v>
      </c>
    </row>
    <row r="102" spans="1:6" x14ac:dyDescent="0.25">
      <c r="A102" s="35">
        <v>45505</v>
      </c>
      <c r="B102" s="20">
        <v>-568</v>
      </c>
      <c r="C102" s="2">
        <f>VLOOKUP($A102,級距!$A:$K,9,FALSE)</f>
        <v>1</v>
      </c>
      <c r="D102" s="2">
        <f>VLOOKUP($A102,級距!A:K,10,FALSE)</f>
        <v>3</v>
      </c>
      <c r="E102" s="2">
        <f>VLOOKUP($A102,級距!A:K,11,FALSE)</f>
        <v>2</v>
      </c>
      <c r="F102" s="2">
        <f t="shared" si="1"/>
        <v>1</v>
      </c>
    </row>
    <row r="103" spans="1:6" x14ac:dyDescent="0.25">
      <c r="A103" s="35">
        <v>45499</v>
      </c>
      <c r="B103" s="20">
        <v>1381</v>
      </c>
      <c r="C103" s="2">
        <f>VLOOKUP($A103,級距!$A:$K,9,FALSE)</f>
        <v>9</v>
      </c>
      <c r="D103" s="2">
        <f>VLOOKUP($A103,級距!A:K,10,FALSE)</f>
        <v>10</v>
      </c>
      <c r="E103" s="2">
        <f>VLOOKUP($A103,級距!A:K,11,FALSE)</f>
        <v>4</v>
      </c>
      <c r="F103" s="2">
        <f t="shared" si="1"/>
        <v>1</v>
      </c>
    </row>
    <row r="104" spans="1:6" x14ac:dyDescent="0.25">
      <c r="A104" s="35">
        <v>45496</v>
      </c>
      <c r="B104" s="20">
        <v>-1002</v>
      </c>
      <c r="C104" s="2">
        <f>VLOOKUP($A104,級距!$A:$K,9,FALSE)</f>
        <v>5</v>
      </c>
      <c r="D104" s="2">
        <f>VLOOKUP($A104,級距!A:K,10,FALSE)</f>
        <v>1</v>
      </c>
      <c r="E104" s="2">
        <f>VLOOKUP($A104,級距!A:K,11,FALSE)</f>
        <v>2</v>
      </c>
      <c r="F104" s="2">
        <f t="shared" si="1"/>
        <v>1</v>
      </c>
    </row>
    <row r="105" spans="1:6" x14ac:dyDescent="0.25">
      <c r="A105" s="35">
        <v>45492</v>
      </c>
      <c r="B105" s="20">
        <v>1296</v>
      </c>
      <c r="C105" s="2">
        <f>VLOOKUP($A105,級距!$A:$K,9,FALSE)</f>
        <v>7</v>
      </c>
      <c r="D105" s="2">
        <f>VLOOKUP($A105,級距!A:K,10,FALSE)</f>
        <v>9</v>
      </c>
      <c r="E105" s="2">
        <f>VLOOKUP($A105,級距!A:K,11,FALSE)</f>
        <v>4</v>
      </c>
      <c r="F105" s="2">
        <f t="shared" si="1"/>
        <v>1</v>
      </c>
    </row>
    <row r="106" spans="1:6" x14ac:dyDescent="0.25">
      <c r="A106" s="35">
        <v>45491</v>
      </c>
      <c r="B106" s="20">
        <v>-1000</v>
      </c>
      <c r="C106" s="2">
        <f>VLOOKUP($A106,級距!$A:$K,9,FALSE)</f>
        <v>5</v>
      </c>
      <c r="D106" s="2">
        <f>VLOOKUP($A106,級距!A:K,10,FALSE)</f>
        <v>3</v>
      </c>
      <c r="E106" s="2">
        <f>VLOOKUP($A106,級距!A:K,11,FALSE)</f>
        <v>2</v>
      </c>
      <c r="F106" s="2">
        <f t="shared" si="1"/>
        <v>1</v>
      </c>
    </row>
    <row r="107" spans="1:6" x14ac:dyDescent="0.25">
      <c r="A107" s="35">
        <v>45489</v>
      </c>
      <c r="B107" s="20">
        <v>-364</v>
      </c>
      <c r="C107" s="2">
        <f>VLOOKUP($A107,級距!$A:$K,9,FALSE)</f>
        <v>1</v>
      </c>
      <c r="D107" s="2">
        <f>VLOOKUP($A107,級距!A:K,10,FALSE)</f>
        <v>8</v>
      </c>
      <c r="E107" s="2">
        <f>VLOOKUP($A107,級距!A:K,11,FALSE)</f>
        <v>3</v>
      </c>
      <c r="F107" s="2">
        <f t="shared" si="1"/>
        <v>1</v>
      </c>
    </row>
    <row r="108" spans="1:6" x14ac:dyDescent="0.25">
      <c r="A108" s="35">
        <v>45483</v>
      </c>
      <c r="B108" s="20">
        <v>-1000</v>
      </c>
      <c r="C108" s="2">
        <f>VLOOKUP($A108,級距!$A:$K,9,FALSE)</f>
        <v>10</v>
      </c>
      <c r="D108" s="2">
        <f>VLOOKUP($A108,級距!A:K,10,FALSE)</f>
        <v>8</v>
      </c>
      <c r="E108" s="2">
        <f>VLOOKUP($A108,級距!A:K,11,FALSE)</f>
        <v>4</v>
      </c>
      <c r="F108" s="2">
        <f t="shared" si="1"/>
        <v>1</v>
      </c>
    </row>
    <row r="109" spans="1:6" x14ac:dyDescent="0.25">
      <c r="A109" s="35">
        <v>45482</v>
      </c>
      <c r="B109" s="20">
        <v>384</v>
      </c>
      <c r="C109" s="2">
        <f>VLOOKUP($A109,級距!$A:$K,9,FALSE)</f>
        <v>2</v>
      </c>
      <c r="D109" s="2">
        <f>VLOOKUP($A109,級距!A:K,10,FALSE)</f>
        <v>9</v>
      </c>
      <c r="E109" s="2">
        <f>VLOOKUP($A109,級距!A:K,11,FALSE)</f>
        <v>3</v>
      </c>
      <c r="F109" s="2">
        <f t="shared" si="1"/>
        <v>1</v>
      </c>
    </row>
    <row r="110" spans="1:6" x14ac:dyDescent="0.25">
      <c r="A110" s="35">
        <v>45474</v>
      </c>
      <c r="B110" s="20">
        <v>310</v>
      </c>
      <c r="C110" s="2">
        <f>VLOOKUP($A110,級距!$A:$K,9,FALSE)</f>
        <v>3</v>
      </c>
      <c r="D110" s="2">
        <f>VLOOKUP($A110,級距!A:K,10,FALSE)</f>
        <v>7</v>
      </c>
      <c r="E110" s="2">
        <f>VLOOKUP($A110,級距!A:K,11,FALSE)</f>
        <v>3</v>
      </c>
      <c r="F110" s="2">
        <f t="shared" si="1"/>
        <v>1</v>
      </c>
    </row>
    <row r="111" spans="1:6" x14ac:dyDescent="0.25">
      <c r="A111" s="35">
        <v>45471</v>
      </c>
      <c r="B111" s="20">
        <v>-648</v>
      </c>
      <c r="C111" s="2">
        <f>VLOOKUP($A111,級距!$A:$K,9,FALSE)</f>
        <v>3</v>
      </c>
      <c r="D111" s="2">
        <f>VLOOKUP($A111,級距!A:K,10,FALSE)</f>
        <v>8</v>
      </c>
      <c r="E111" s="2">
        <f>VLOOKUP($A111,級距!A:K,11,FALSE)</f>
        <v>3</v>
      </c>
      <c r="F111" s="2">
        <f t="shared" si="1"/>
        <v>1</v>
      </c>
    </row>
    <row r="112" spans="1:6" x14ac:dyDescent="0.25">
      <c r="A112" s="35">
        <v>45470</v>
      </c>
      <c r="B112" s="20">
        <v>246</v>
      </c>
      <c r="C112" s="2">
        <f>VLOOKUP($A112,級距!$A:$K,9,FALSE)</f>
        <v>6</v>
      </c>
      <c r="D112" s="2">
        <f>VLOOKUP($A112,級距!A:K,10,FALSE)</f>
        <v>5</v>
      </c>
      <c r="E112" s="2">
        <f>VLOOKUP($A112,級距!A:K,11,FALSE)</f>
        <v>1</v>
      </c>
      <c r="F112" s="2">
        <f t="shared" si="1"/>
        <v>1</v>
      </c>
    </row>
    <row r="113" spans="1:6" x14ac:dyDescent="0.25">
      <c r="A113" s="35">
        <v>45468</v>
      </c>
      <c r="B113" s="20">
        <v>765</v>
      </c>
      <c r="C113" s="2">
        <f>VLOOKUP($A113,級距!$A:$K,9,FALSE)</f>
        <v>1</v>
      </c>
      <c r="D113" s="2">
        <f>VLOOKUP($A113,級距!A:K,10,FALSE)</f>
        <v>2</v>
      </c>
      <c r="E113" s="2">
        <f>VLOOKUP($A113,級距!A:K,11,FALSE)</f>
        <v>2</v>
      </c>
      <c r="F113" s="2">
        <f t="shared" si="1"/>
        <v>1</v>
      </c>
    </row>
    <row r="114" spans="1:6" x14ac:dyDescent="0.25">
      <c r="A114" s="35">
        <v>45467</v>
      </c>
      <c r="B114" s="20">
        <v>-6</v>
      </c>
      <c r="C114" s="2">
        <f>VLOOKUP($A114,級距!$A:$K,9,FALSE)</f>
        <v>8</v>
      </c>
      <c r="D114" s="2">
        <f>VLOOKUP($A114,級距!A:K,10,FALSE)</f>
        <v>7</v>
      </c>
      <c r="E114" s="2">
        <f>VLOOKUP($A114,級距!A:K,11,FALSE)</f>
        <v>4</v>
      </c>
      <c r="F114" s="2">
        <f t="shared" si="1"/>
        <v>1</v>
      </c>
    </row>
    <row r="115" spans="1:6" x14ac:dyDescent="0.25">
      <c r="A115" s="35">
        <v>45463</v>
      </c>
      <c r="B115" s="20">
        <v>-236</v>
      </c>
      <c r="C115" s="2">
        <f>VLOOKUP($A115,級距!$A:$K,9,FALSE)</f>
        <v>4</v>
      </c>
      <c r="D115" s="2">
        <f>VLOOKUP($A115,級距!A:K,10,FALSE)</f>
        <v>2</v>
      </c>
      <c r="E115" s="2">
        <f>VLOOKUP($A115,級距!A:K,11,FALSE)</f>
        <v>2</v>
      </c>
      <c r="F115" s="2">
        <f t="shared" si="1"/>
        <v>1</v>
      </c>
    </row>
    <row r="116" spans="1:6" x14ac:dyDescent="0.25">
      <c r="A116" s="35">
        <v>45462</v>
      </c>
      <c r="B116" s="20">
        <v>-1001</v>
      </c>
      <c r="C116" s="2">
        <f>VLOOKUP($A116,級距!$A:$K,9,FALSE)</f>
        <v>7</v>
      </c>
      <c r="D116" s="2">
        <f>VLOOKUP($A116,級距!A:K,10,FALSE)</f>
        <v>7</v>
      </c>
      <c r="E116" s="2">
        <f>VLOOKUP($A116,級距!A:K,11,FALSE)</f>
        <v>4</v>
      </c>
      <c r="F116" s="2">
        <f t="shared" si="1"/>
        <v>1</v>
      </c>
    </row>
    <row r="117" spans="1:6" x14ac:dyDescent="0.25">
      <c r="A117" s="35">
        <v>45461</v>
      </c>
      <c r="B117" s="20">
        <v>-232</v>
      </c>
      <c r="C117" s="2">
        <f>VLOOKUP($A117,級距!$A:$K,9,FALSE)</f>
        <v>1</v>
      </c>
      <c r="D117" s="2">
        <f>VLOOKUP($A117,級距!A:K,10,FALSE)</f>
        <v>2</v>
      </c>
      <c r="E117" s="2">
        <f>VLOOKUP($A117,級距!A:K,11,FALSE)</f>
        <v>2</v>
      </c>
      <c r="F117" s="2">
        <f t="shared" si="1"/>
        <v>1</v>
      </c>
    </row>
    <row r="118" spans="1:6" x14ac:dyDescent="0.25">
      <c r="A118" s="35">
        <v>45457</v>
      </c>
      <c r="B118" s="20">
        <v>0</v>
      </c>
      <c r="C118" s="2">
        <f>VLOOKUP($A118,級距!$A:$K,9,FALSE)</f>
        <v>4</v>
      </c>
      <c r="D118" s="2">
        <f>VLOOKUP($A118,級距!A:K,10,FALSE)</f>
        <v>3</v>
      </c>
      <c r="E118" s="2">
        <f>VLOOKUP($A118,級距!A:K,11,FALSE)</f>
        <v>2</v>
      </c>
      <c r="F118" s="2">
        <f t="shared" si="1"/>
        <v>0</v>
      </c>
    </row>
    <row r="119" spans="1:6" x14ac:dyDescent="0.25">
      <c r="A119" s="35">
        <v>45456</v>
      </c>
      <c r="B119" s="20">
        <v>0</v>
      </c>
      <c r="C119" s="2">
        <f>VLOOKUP($A119,級距!$A:$K,9,FALSE)</f>
        <v>2</v>
      </c>
      <c r="D119" s="2">
        <f>VLOOKUP($A119,級距!A:K,10,FALSE)</f>
        <v>8</v>
      </c>
      <c r="E119" s="2">
        <f>VLOOKUP($A119,級距!A:K,11,FALSE)</f>
        <v>3</v>
      </c>
      <c r="F119" s="2">
        <f t="shared" si="1"/>
        <v>0</v>
      </c>
    </row>
    <row r="120" spans="1:6" x14ac:dyDescent="0.25">
      <c r="A120" s="35">
        <v>45455</v>
      </c>
      <c r="B120" s="20">
        <v>-360</v>
      </c>
      <c r="C120" s="2">
        <f>VLOOKUP($A120,級距!$A:$K,9,FALSE)</f>
        <v>6</v>
      </c>
      <c r="D120" s="2">
        <f>VLOOKUP($A120,級距!A:K,10,FALSE)</f>
        <v>9</v>
      </c>
      <c r="E120" s="2">
        <f>VLOOKUP($A120,級距!A:K,11,FALSE)</f>
        <v>4</v>
      </c>
      <c r="F120" s="2">
        <f t="shared" si="1"/>
        <v>1</v>
      </c>
    </row>
    <row r="121" spans="1:6" x14ac:dyDescent="0.25">
      <c r="A121" s="35">
        <v>45454</v>
      </c>
      <c r="B121" s="20">
        <v>-213</v>
      </c>
      <c r="C121" s="2">
        <f>VLOOKUP($A121,級距!$A:$K,9,FALSE)</f>
        <v>6</v>
      </c>
      <c r="D121" s="2">
        <f>VLOOKUP($A121,級距!A:K,10,FALSE)</f>
        <v>7</v>
      </c>
      <c r="E121" s="2">
        <f>VLOOKUP($A121,級距!A:K,11,FALSE)</f>
        <v>4</v>
      </c>
      <c r="F121" s="2">
        <f t="shared" si="1"/>
        <v>1</v>
      </c>
    </row>
    <row r="122" spans="1:6" x14ac:dyDescent="0.25">
      <c r="A122" s="35">
        <v>45450</v>
      </c>
      <c r="B122" s="20">
        <v>883</v>
      </c>
      <c r="C122" s="2">
        <f>VLOOKUP($A122,級距!$A:$K,9,FALSE)</f>
        <v>10</v>
      </c>
      <c r="D122" s="2">
        <f>VLOOKUP($A122,級距!A:K,10,FALSE)</f>
        <v>9</v>
      </c>
      <c r="E122" s="2">
        <f>VLOOKUP($A122,級距!A:K,11,FALSE)</f>
        <v>4</v>
      </c>
      <c r="F122" s="2">
        <f t="shared" si="1"/>
        <v>1</v>
      </c>
    </row>
    <row r="123" spans="1:6" x14ac:dyDescent="0.25">
      <c r="A123" s="35">
        <v>45447</v>
      </c>
      <c r="B123" s="20">
        <v>351</v>
      </c>
      <c r="C123" s="2">
        <f>VLOOKUP($A123,級距!$A:$K,9,FALSE)</f>
        <v>10</v>
      </c>
      <c r="D123" s="2">
        <f>VLOOKUP($A123,級距!A:K,10,FALSE)</f>
        <v>6</v>
      </c>
      <c r="E123" s="2">
        <f>VLOOKUP($A123,級距!A:K,11,FALSE)</f>
        <v>1</v>
      </c>
      <c r="F123" s="2">
        <f t="shared" si="1"/>
        <v>1</v>
      </c>
    </row>
    <row r="124" spans="1:6" x14ac:dyDescent="0.25">
      <c r="A124" s="35">
        <v>45442</v>
      </c>
      <c r="B124" s="20">
        <v>770</v>
      </c>
      <c r="C124" s="2">
        <f>VLOOKUP($A124,級距!$A:$K,9,FALSE)</f>
        <v>6</v>
      </c>
      <c r="D124" s="2">
        <f>VLOOKUP($A124,級距!A:K,10,FALSE)</f>
        <v>7</v>
      </c>
      <c r="E124" s="2">
        <f>VLOOKUP($A124,級距!A:K,11,FALSE)</f>
        <v>4</v>
      </c>
      <c r="F124" s="2">
        <f t="shared" si="1"/>
        <v>1</v>
      </c>
    </row>
    <row r="125" spans="1:6" x14ac:dyDescent="0.25">
      <c r="A125" s="35">
        <v>45441</v>
      </c>
      <c r="B125" s="20">
        <v>-1000</v>
      </c>
      <c r="C125" s="2">
        <f>VLOOKUP($A125,級距!$A:$K,9,FALSE)</f>
        <v>5</v>
      </c>
      <c r="D125" s="2">
        <f>VLOOKUP($A125,級距!A:K,10,FALSE)</f>
        <v>6</v>
      </c>
      <c r="E125" s="2">
        <f>VLOOKUP($A125,級距!A:K,11,FALSE)</f>
        <v>2</v>
      </c>
      <c r="F125" s="2">
        <f t="shared" si="1"/>
        <v>1</v>
      </c>
    </row>
    <row r="126" spans="1:6" x14ac:dyDescent="0.25">
      <c r="A126" s="35">
        <v>45439</v>
      </c>
      <c r="B126" s="20">
        <v>-1000</v>
      </c>
      <c r="C126" s="2">
        <f>VLOOKUP($A126,級距!$A:$K,9,FALSE)</f>
        <v>1</v>
      </c>
      <c r="D126" s="2">
        <f>VLOOKUP($A126,級距!A:K,10,FALSE)</f>
        <v>3</v>
      </c>
      <c r="E126" s="2">
        <f>VLOOKUP($A126,級距!A:K,11,FALSE)</f>
        <v>2</v>
      </c>
      <c r="F126" s="2">
        <f t="shared" si="1"/>
        <v>1</v>
      </c>
    </row>
    <row r="127" spans="1:6" x14ac:dyDescent="0.25">
      <c r="A127" s="35">
        <v>45436</v>
      </c>
      <c r="B127" s="20">
        <v>-570</v>
      </c>
      <c r="C127" s="2">
        <f>VLOOKUP($A127,級距!$A:$K,9,FALSE)</f>
        <v>2</v>
      </c>
      <c r="D127" s="2">
        <f>VLOOKUP($A127,級距!A:K,10,FALSE)</f>
        <v>8</v>
      </c>
      <c r="E127" s="2">
        <f>VLOOKUP($A127,級距!A:K,11,FALSE)</f>
        <v>3</v>
      </c>
      <c r="F127" s="2">
        <f t="shared" si="1"/>
        <v>1</v>
      </c>
    </row>
    <row r="128" spans="1:6" x14ac:dyDescent="0.25">
      <c r="A128" s="35">
        <v>45435</v>
      </c>
      <c r="B128" s="20">
        <v>2813</v>
      </c>
      <c r="C128" s="2">
        <f>VLOOKUP($A128,級距!$A:$K,9,FALSE)</f>
        <v>5</v>
      </c>
      <c r="D128" s="2">
        <f>VLOOKUP($A128,級距!A:K,10,FALSE)</f>
        <v>9</v>
      </c>
      <c r="E128" s="2">
        <f>VLOOKUP($A128,級距!A:K,11,FALSE)</f>
        <v>3</v>
      </c>
      <c r="F128" s="2">
        <f t="shared" si="1"/>
        <v>1</v>
      </c>
    </row>
    <row r="129" spans="1:6" x14ac:dyDescent="0.25">
      <c r="A129" s="35">
        <v>45432</v>
      </c>
      <c r="B129" s="20">
        <v>255</v>
      </c>
      <c r="C129" s="2">
        <f>VLOOKUP($A129,級距!$A:$K,9,FALSE)</f>
        <v>1</v>
      </c>
      <c r="D129" s="2">
        <f>VLOOKUP($A129,級距!A:K,10,FALSE)</f>
        <v>10</v>
      </c>
      <c r="E129" s="2">
        <f>VLOOKUP($A129,級距!A:K,11,FALSE)</f>
        <v>3</v>
      </c>
      <c r="F129" s="2">
        <f t="shared" si="1"/>
        <v>1</v>
      </c>
    </row>
    <row r="130" spans="1:6" x14ac:dyDescent="0.25">
      <c r="A130" s="35">
        <v>45428</v>
      </c>
      <c r="B130" s="20">
        <v>-1000</v>
      </c>
      <c r="C130" s="2">
        <f>VLOOKUP($A130,級距!$A:$K,9,FALSE)</f>
        <v>7</v>
      </c>
      <c r="D130" s="2">
        <f>VLOOKUP($A130,級距!A:K,10,FALSE)</f>
        <v>8</v>
      </c>
      <c r="E130" s="2">
        <f>VLOOKUP($A130,級距!A:K,11,FALSE)</f>
        <v>4</v>
      </c>
      <c r="F130" s="2">
        <f t="shared" si="1"/>
        <v>1</v>
      </c>
    </row>
    <row r="131" spans="1:6" x14ac:dyDescent="0.25">
      <c r="A131" s="35">
        <v>45427</v>
      </c>
      <c r="B131" s="20">
        <v>1443</v>
      </c>
      <c r="C131" s="2">
        <f>VLOOKUP($A131,級距!$A:$K,9,FALSE)</f>
        <v>7</v>
      </c>
      <c r="D131" s="2">
        <f>VLOOKUP($A131,級距!A:K,10,FALSE)</f>
        <v>3</v>
      </c>
      <c r="E131" s="2">
        <f>VLOOKUP($A131,級距!A:K,11,FALSE)</f>
        <v>1</v>
      </c>
      <c r="F131" s="2">
        <f t="shared" ref="F131:F194" si="2">IF(B131&lt;&gt;0,1,0)</f>
        <v>1</v>
      </c>
    </row>
    <row r="132" spans="1:6" x14ac:dyDescent="0.25">
      <c r="A132" s="35">
        <v>45425</v>
      </c>
      <c r="B132" s="20">
        <v>-1000</v>
      </c>
      <c r="C132" s="2">
        <f>VLOOKUP($A132,級距!$A:$K,9,FALSE)</f>
        <v>9</v>
      </c>
      <c r="D132" s="2">
        <f>VLOOKUP($A132,級距!A:K,10,FALSE)</f>
        <v>6</v>
      </c>
      <c r="E132" s="2">
        <f>VLOOKUP($A132,級距!A:K,11,FALSE)</f>
        <v>1</v>
      </c>
      <c r="F132" s="2">
        <f t="shared" si="2"/>
        <v>1</v>
      </c>
    </row>
    <row r="133" spans="1:6" x14ac:dyDescent="0.25">
      <c r="A133" s="35">
        <v>45422</v>
      </c>
      <c r="B133" s="20">
        <v>-1000</v>
      </c>
      <c r="C133" s="2">
        <f>VLOOKUP($A133,級距!$A:$K,9,FALSE)</f>
        <v>7</v>
      </c>
      <c r="D133" s="2">
        <f>VLOOKUP($A133,級距!A:K,10,FALSE)</f>
        <v>2</v>
      </c>
      <c r="E133" s="2">
        <f>VLOOKUP($A133,級距!A:K,11,FALSE)</f>
        <v>1</v>
      </c>
      <c r="F133" s="2">
        <f t="shared" si="2"/>
        <v>1</v>
      </c>
    </row>
    <row r="134" spans="1:6" x14ac:dyDescent="0.25">
      <c r="A134" s="35">
        <v>45421</v>
      </c>
      <c r="B134" s="20">
        <v>3068</v>
      </c>
      <c r="C134" s="2">
        <f>VLOOKUP($A134,級距!$A:$K,9,FALSE)</f>
        <v>7</v>
      </c>
      <c r="D134" s="2">
        <f>VLOOKUP($A134,級距!A:K,10,FALSE)</f>
        <v>8</v>
      </c>
      <c r="E134" s="2">
        <f>VLOOKUP($A134,級距!A:K,11,FALSE)</f>
        <v>4</v>
      </c>
      <c r="F134" s="2">
        <f t="shared" si="2"/>
        <v>1</v>
      </c>
    </row>
    <row r="135" spans="1:6" x14ac:dyDescent="0.25">
      <c r="A135" s="35">
        <v>45419</v>
      </c>
      <c r="B135" s="20">
        <v>1035</v>
      </c>
      <c r="C135" s="2">
        <f>VLOOKUP($A135,級距!$A:$K,9,FALSE)</f>
        <v>8</v>
      </c>
      <c r="D135" s="2">
        <f>VLOOKUP($A135,級距!A:K,10,FALSE)</f>
        <v>9</v>
      </c>
      <c r="E135" s="2">
        <f>VLOOKUP($A135,級距!A:K,11,FALSE)</f>
        <v>4</v>
      </c>
      <c r="F135" s="2">
        <f t="shared" si="2"/>
        <v>1</v>
      </c>
    </row>
    <row r="136" spans="1:6" x14ac:dyDescent="0.25">
      <c r="A136" s="35">
        <v>45415</v>
      </c>
      <c r="B136" s="20">
        <v>1249</v>
      </c>
      <c r="C136" s="2">
        <f>VLOOKUP($A136,級距!$A:$K,9,FALSE)</f>
        <v>7</v>
      </c>
      <c r="D136" s="2">
        <f>VLOOKUP($A136,級距!A:K,10,FALSE)</f>
        <v>7</v>
      </c>
      <c r="E136" s="2">
        <f>VLOOKUP($A136,級距!A:K,11,FALSE)</f>
        <v>4</v>
      </c>
      <c r="F136" s="2">
        <f t="shared" si="2"/>
        <v>1</v>
      </c>
    </row>
    <row r="137" spans="1:6" x14ac:dyDescent="0.25">
      <c r="A137" s="35">
        <v>45412</v>
      </c>
      <c r="B137" s="20">
        <v>-816</v>
      </c>
      <c r="C137" s="2">
        <f>VLOOKUP($A137,級距!$A:$K,9,FALSE)</f>
        <v>2</v>
      </c>
      <c r="D137" s="2">
        <f>VLOOKUP($A137,級距!A:K,10,FALSE)</f>
        <v>5</v>
      </c>
      <c r="E137" s="2">
        <f>VLOOKUP($A137,級距!A:K,11,FALSE)</f>
        <v>2</v>
      </c>
      <c r="F137" s="2">
        <f t="shared" si="2"/>
        <v>1</v>
      </c>
    </row>
    <row r="138" spans="1:6" x14ac:dyDescent="0.25">
      <c r="A138" s="35">
        <v>45411</v>
      </c>
      <c r="B138" s="20">
        <v>-1001</v>
      </c>
      <c r="C138" s="2">
        <f>VLOOKUP($A138,級距!$A:$K,9,FALSE)</f>
        <v>3</v>
      </c>
      <c r="D138" s="2">
        <f>VLOOKUP($A138,級距!A:K,10,FALSE)</f>
        <v>1</v>
      </c>
      <c r="E138" s="2">
        <f>VLOOKUP($A138,級距!A:K,11,FALSE)</f>
        <v>2</v>
      </c>
      <c r="F138" s="2">
        <f t="shared" si="2"/>
        <v>1</v>
      </c>
    </row>
    <row r="139" spans="1:6" x14ac:dyDescent="0.25">
      <c r="A139" s="35">
        <v>45408</v>
      </c>
      <c r="B139" s="20">
        <v>344</v>
      </c>
      <c r="C139" s="2">
        <f>VLOOKUP($A139,級距!$A:$K,9,FALSE)</f>
        <v>2</v>
      </c>
      <c r="D139" s="2">
        <f>VLOOKUP($A139,級距!A:K,10,FALSE)</f>
        <v>5</v>
      </c>
      <c r="E139" s="2">
        <f>VLOOKUP($A139,級距!A:K,11,FALSE)</f>
        <v>2</v>
      </c>
      <c r="F139" s="2">
        <f t="shared" si="2"/>
        <v>1</v>
      </c>
    </row>
    <row r="140" spans="1:6" x14ac:dyDescent="0.25">
      <c r="A140" s="35">
        <v>45407</v>
      </c>
      <c r="B140" s="20">
        <v>-1000</v>
      </c>
      <c r="C140" s="2">
        <f>VLOOKUP($A140,級距!$A:$K,9,FALSE)</f>
        <v>7</v>
      </c>
      <c r="D140" s="2">
        <f>VLOOKUP($A140,級距!A:K,10,FALSE)</f>
        <v>1</v>
      </c>
      <c r="E140" s="2">
        <f>VLOOKUP($A140,級距!A:K,11,FALSE)</f>
        <v>1</v>
      </c>
      <c r="F140" s="2">
        <f t="shared" si="2"/>
        <v>1</v>
      </c>
    </row>
    <row r="141" spans="1:6" x14ac:dyDescent="0.25">
      <c r="A141" s="35">
        <v>45404</v>
      </c>
      <c r="B141" s="20">
        <v>600</v>
      </c>
      <c r="C141" s="2">
        <f>VLOOKUP($A141,級距!$A:$K,9,FALSE)</f>
        <v>3</v>
      </c>
      <c r="D141" s="2">
        <f>VLOOKUP($A141,級距!A:K,10,FALSE)</f>
        <v>1</v>
      </c>
      <c r="E141" s="2">
        <f>VLOOKUP($A141,級距!A:K,11,FALSE)</f>
        <v>2</v>
      </c>
      <c r="F141" s="2">
        <f t="shared" si="2"/>
        <v>1</v>
      </c>
    </row>
    <row r="142" spans="1:6" x14ac:dyDescent="0.25">
      <c r="A142" s="35">
        <v>45400</v>
      </c>
      <c r="B142" s="20">
        <v>-1000</v>
      </c>
      <c r="C142" s="2">
        <f>VLOOKUP($A142,級距!$A:$K,9,FALSE)</f>
        <v>4</v>
      </c>
      <c r="D142" s="2">
        <f>VLOOKUP($A142,級距!A:K,10,FALSE)</f>
        <v>2</v>
      </c>
      <c r="E142" s="2">
        <f>VLOOKUP($A142,級距!A:K,11,FALSE)</f>
        <v>2</v>
      </c>
      <c r="F142" s="2">
        <f t="shared" si="2"/>
        <v>1</v>
      </c>
    </row>
    <row r="143" spans="1:6" x14ac:dyDescent="0.25">
      <c r="A143" s="35">
        <v>45398</v>
      </c>
      <c r="B143" s="20">
        <v>-88</v>
      </c>
      <c r="C143" s="2">
        <f>VLOOKUP($A143,級距!$A:$K,9,FALSE)</f>
        <v>3</v>
      </c>
      <c r="D143" s="2">
        <f>VLOOKUP($A143,級距!A:K,10,FALSE)</f>
        <v>8</v>
      </c>
      <c r="E143" s="2">
        <f>VLOOKUP($A143,級距!A:K,11,FALSE)</f>
        <v>3</v>
      </c>
      <c r="F143" s="2">
        <f t="shared" si="2"/>
        <v>1</v>
      </c>
    </row>
    <row r="144" spans="1:6" x14ac:dyDescent="0.25">
      <c r="A144" s="35">
        <v>45391</v>
      </c>
      <c r="B144" s="20">
        <v>-678</v>
      </c>
      <c r="C144" s="2">
        <f>VLOOKUP($A144,級距!$A:$K,9,FALSE)</f>
        <v>3</v>
      </c>
      <c r="D144" s="2">
        <f>VLOOKUP($A144,級距!A:K,10,FALSE)</f>
        <v>2</v>
      </c>
      <c r="E144" s="2">
        <f>VLOOKUP($A144,級距!A:K,11,FALSE)</f>
        <v>2</v>
      </c>
      <c r="F144" s="2">
        <f t="shared" si="2"/>
        <v>1</v>
      </c>
    </row>
    <row r="145" spans="1:6" x14ac:dyDescent="0.25">
      <c r="A145" s="35">
        <v>45386</v>
      </c>
      <c r="B145" s="20">
        <v>-375</v>
      </c>
      <c r="C145" s="2">
        <f>VLOOKUP($A145,級距!$A:$K,9,FALSE)</f>
        <v>9</v>
      </c>
      <c r="D145" s="2">
        <f>VLOOKUP($A145,級距!A:K,10,FALSE)</f>
        <v>7</v>
      </c>
      <c r="E145" s="2">
        <f>VLOOKUP($A145,級距!A:K,11,FALSE)</f>
        <v>4</v>
      </c>
      <c r="F145" s="2">
        <f t="shared" si="2"/>
        <v>1</v>
      </c>
    </row>
    <row r="146" spans="1:6" x14ac:dyDescent="0.25">
      <c r="A146" s="35">
        <v>45385</v>
      </c>
      <c r="B146" s="20">
        <v>-1001</v>
      </c>
      <c r="C146" s="2">
        <f>VLOOKUP($A146,級距!$A:$K,9,FALSE)</f>
        <v>4</v>
      </c>
      <c r="D146" s="2">
        <f>VLOOKUP($A146,級距!A:K,10,FALSE)</f>
        <v>7</v>
      </c>
      <c r="E146" s="2">
        <f>VLOOKUP($A146,級距!A:K,11,FALSE)</f>
        <v>3</v>
      </c>
      <c r="F146" s="2">
        <f t="shared" si="2"/>
        <v>1</v>
      </c>
    </row>
    <row r="147" spans="1:6" x14ac:dyDescent="0.25">
      <c r="A147" s="35">
        <v>45379</v>
      </c>
      <c r="B147" s="20">
        <v>1526</v>
      </c>
      <c r="C147" s="2">
        <f>VLOOKUP($A147,級距!$A:$K,9,FALSE)</f>
        <v>9</v>
      </c>
      <c r="D147" s="2">
        <f>VLOOKUP($A147,級距!A:K,10,FALSE)</f>
        <v>10</v>
      </c>
      <c r="E147" s="2">
        <f>VLOOKUP($A147,級距!A:K,11,FALSE)</f>
        <v>4</v>
      </c>
      <c r="F147" s="2">
        <f t="shared" si="2"/>
        <v>1</v>
      </c>
    </row>
    <row r="148" spans="1:6" x14ac:dyDescent="0.25">
      <c r="A148" s="35">
        <v>45377</v>
      </c>
      <c r="B148" s="20">
        <v>-522</v>
      </c>
      <c r="C148" s="2">
        <f>VLOOKUP($A148,級距!$A:$K,9,FALSE)</f>
        <v>2</v>
      </c>
      <c r="D148" s="2">
        <f>VLOOKUP($A148,級距!A:K,10,FALSE)</f>
        <v>6</v>
      </c>
      <c r="E148" s="2">
        <f>VLOOKUP($A148,級距!A:K,11,FALSE)</f>
        <v>2</v>
      </c>
      <c r="F148" s="2">
        <f t="shared" si="2"/>
        <v>1</v>
      </c>
    </row>
    <row r="149" spans="1:6" x14ac:dyDescent="0.25">
      <c r="A149" s="35">
        <v>45373</v>
      </c>
      <c r="B149" s="20">
        <v>1258</v>
      </c>
      <c r="C149" s="2">
        <f>VLOOKUP($A149,級距!$A:$K,9,FALSE)</f>
        <v>8</v>
      </c>
      <c r="D149" s="2">
        <f>VLOOKUP($A149,級距!A:K,10,FALSE)</f>
        <v>5</v>
      </c>
      <c r="E149" s="2">
        <f>VLOOKUP($A149,級距!A:K,11,FALSE)</f>
        <v>1</v>
      </c>
      <c r="F149" s="2">
        <f t="shared" si="2"/>
        <v>1</v>
      </c>
    </row>
    <row r="150" spans="1:6" x14ac:dyDescent="0.25">
      <c r="A150" s="35">
        <v>45372</v>
      </c>
      <c r="B150" s="20">
        <v>-75</v>
      </c>
      <c r="C150" s="2">
        <f>VLOOKUP($A150,級距!$A:$K,9,FALSE)</f>
        <v>4</v>
      </c>
      <c r="D150" s="2">
        <f>VLOOKUP($A150,級距!A:K,10,FALSE)</f>
        <v>7</v>
      </c>
      <c r="E150" s="2">
        <f>VLOOKUP($A150,級距!A:K,11,FALSE)</f>
        <v>3</v>
      </c>
      <c r="F150" s="2">
        <f t="shared" si="2"/>
        <v>1</v>
      </c>
    </row>
    <row r="151" spans="1:6" x14ac:dyDescent="0.25">
      <c r="A151" s="35">
        <v>45366</v>
      </c>
      <c r="B151" s="20">
        <v>36</v>
      </c>
      <c r="C151" s="2">
        <f>VLOOKUP($A151,級距!$A:$K,9,FALSE)</f>
        <v>7</v>
      </c>
      <c r="D151" s="2">
        <f>VLOOKUP($A151,級距!A:K,10,FALSE)</f>
        <v>8</v>
      </c>
      <c r="E151" s="2">
        <f>VLOOKUP($A151,級距!A:K,11,FALSE)</f>
        <v>4</v>
      </c>
      <c r="F151" s="2">
        <f t="shared" si="2"/>
        <v>1</v>
      </c>
    </row>
    <row r="152" spans="1:6" x14ac:dyDescent="0.25">
      <c r="A152" s="35">
        <v>45364</v>
      </c>
      <c r="B152" s="20">
        <v>1892</v>
      </c>
      <c r="C152" s="2">
        <f>VLOOKUP($A152,級距!$A:$K,9,FALSE)</f>
        <v>5</v>
      </c>
      <c r="D152" s="2">
        <f>VLOOKUP($A152,級距!A:K,10,FALSE)</f>
        <v>9</v>
      </c>
      <c r="E152" s="2">
        <f>VLOOKUP($A152,級距!A:K,11,FALSE)</f>
        <v>3</v>
      </c>
      <c r="F152" s="2">
        <f t="shared" si="2"/>
        <v>1</v>
      </c>
    </row>
    <row r="153" spans="1:6" x14ac:dyDescent="0.25">
      <c r="A153" s="35">
        <v>45362</v>
      </c>
      <c r="B153" s="20">
        <v>1528</v>
      </c>
      <c r="C153" s="2">
        <f>VLOOKUP($A153,級距!$A:$K,9,FALSE)</f>
        <v>4</v>
      </c>
      <c r="D153" s="2">
        <f>VLOOKUP($A153,級距!A:K,10,FALSE)</f>
        <v>9</v>
      </c>
      <c r="E153" s="2">
        <f>VLOOKUP($A153,級距!A:K,11,FALSE)</f>
        <v>3</v>
      </c>
      <c r="F153" s="2">
        <f t="shared" si="2"/>
        <v>1</v>
      </c>
    </row>
    <row r="154" spans="1:6" x14ac:dyDescent="0.25">
      <c r="A154" s="35">
        <v>45359</v>
      </c>
      <c r="B154" s="20">
        <v>368</v>
      </c>
      <c r="C154" s="2">
        <f>VLOOKUP($A154,級距!$A:$K,9,FALSE)</f>
        <v>1</v>
      </c>
      <c r="D154" s="2">
        <f>VLOOKUP($A154,級距!A:K,10,FALSE)</f>
        <v>8</v>
      </c>
      <c r="E154" s="2">
        <f>VLOOKUP($A154,級距!A:K,11,FALSE)</f>
        <v>3</v>
      </c>
      <c r="F154" s="2">
        <f t="shared" si="2"/>
        <v>1</v>
      </c>
    </row>
    <row r="155" spans="1:6" x14ac:dyDescent="0.25">
      <c r="A155" s="35">
        <v>45357</v>
      </c>
      <c r="B155" s="20">
        <v>225</v>
      </c>
      <c r="C155" s="2">
        <f>VLOOKUP($A155,級距!$A:$K,9,FALSE)</f>
        <v>4</v>
      </c>
      <c r="D155" s="2">
        <f>VLOOKUP($A155,級距!A:K,10,FALSE)</f>
        <v>4</v>
      </c>
      <c r="E155" s="2">
        <f>VLOOKUP($A155,級距!A:K,11,FALSE)</f>
        <v>2</v>
      </c>
      <c r="F155" s="2">
        <f t="shared" si="2"/>
        <v>1</v>
      </c>
    </row>
    <row r="156" spans="1:6" x14ac:dyDescent="0.25">
      <c r="A156" s="35">
        <v>45356</v>
      </c>
      <c r="B156" s="20">
        <v>301</v>
      </c>
      <c r="C156" s="2">
        <f>VLOOKUP($A156,級距!$A:$K,9,FALSE)</f>
        <v>4</v>
      </c>
      <c r="D156" s="2">
        <f>VLOOKUP($A156,級距!A:K,10,FALSE)</f>
        <v>8</v>
      </c>
      <c r="E156" s="2">
        <f>VLOOKUP($A156,級距!A:K,11,FALSE)</f>
        <v>3</v>
      </c>
      <c r="F156" s="2">
        <f t="shared" si="2"/>
        <v>1</v>
      </c>
    </row>
    <row r="157" spans="1:6" x14ac:dyDescent="0.25">
      <c r="A157" s="35">
        <v>45352</v>
      </c>
      <c r="B157" s="20">
        <v>2884</v>
      </c>
      <c r="C157" s="2">
        <f>VLOOKUP($A157,級距!$A:$K,9,FALSE)</f>
        <v>5</v>
      </c>
      <c r="D157" s="2">
        <f>VLOOKUP($A157,級距!A:K,10,FALSE)</f>
        <v>10</v>
      </c>
      <c r="E157" s="2">
        <f>VLOOKUP($A157,級距!A:K,11,FALSE)</f>
        <v>3</v>
      </c>
      <c r="F157" s="2">
        <f t="shared" si="2"/>
        <v>1</v>
      </c>
    </row>
    <row r="158" spans="1:6" x14ac:dyDescent="0.25">
      <c r="A158" s="35">
        <v>45351</v>
      </c>
      <c r="B158" s="20">
        <v>-510</v>
      </c>
      <c r="C158" s="2">
        <f>VLOOKUP($A158,級距!$A:$K,9,FALSE)</f>
        <v>8</v>
      </c>
      <c r="D158" s="2">
        <f>VLOOKUP($A158,級距!A:K,10,FALSE)</f>
        <v>2</v>
      </c>
      <c r="E158" s="2">
        <f>VLOOKUP($A158,級距!A:K,11,FALSE)</f>
        <v>1</v>
      </c>
      <c r="F158" s="2">
        <f t="shared" si="2"/>
        <v>1</v>
      </c>
    </row>
    <row r="159" spans="1:6" x14ac:dyDescent="0.25">
      <c r="A159" s="35">
        <v>45350</v>
      </c>
      <c r="B159" s="20">
        <v>3265</v>
      </c>
      <c r="C159" s="2">
        <f>VLOOKUP($A159,級距!$A:$K,9,FALSE)</f>
        <v>8</v>
      </c>
      <c r="D159" s="2">
        <f>VLOOKUP($A159,級距!A:K,10,FALSE)</f>
        <v>9</v>
      </c>
      <c r="E159" s="2">
        <f>VLOOKUP($A159,級距!A:K,11,FALSE)</f>
        <v>4</v>
      </c>
      <c r="F159" s="2">
        <f t="shared" si="2"/>
        <v>1</v>
      </c>
    </row>
    <row r="160" spans="1:6" x14ac:dyDescent="0.25">
      <c r="A160" s="35">
        <v>45341</v>
      </c>
      <c r="B160" s="20">
        <v>-1001</v>
      </c>
      <c r="C160" s="2">
        <f>VLOOKUP($A160,級距!$A:$K,9,FALSE)</f>
        <v>4</v>
      </c>
      <c r="D160" s="2">
        <f>VLOOKUP($A160,級距!A:K,10,FALSE)</f>
        <v>3</v>
      </c>
      <c r="E160" s="2">
        <f>VLOOKUP($A160,級距!A:K,11,FALSE)</f>
        <v>2</v>
      </c>
      <c r="F160" s="2">
        <f t="shared" si="2"/>
        <v>1</v>
      </c>
    </row>
    <row r="161" spans="1:6" x14ac:dyDescent="0.25">
      <c r="A161" s="35">
        <v>45338</v>
      </c>
      <c r="B161" s="20">
        <v>-315</v>
      </c>
      <c r="C161" s="2">
        <f>VLOOKUP($A161,級距!$A:$K,9,FALSE)</f>
        <v>2</v>
      </c>
      <c r="D161" s="2">
        <f>VLOOKUP($A161,級距!A:K,10,FALSE)</f>
        <v>4</v>
      </c>
      <c r="E161" s="2">
        <f>VLOOKUP($A161,級距!A:K,11,FALSE)</f>
        <v>2</v>
      </c>
      <c r="F161" s="2">
        <f t="shared" si="2"/>
        <v>1</v>
      </c>
    </row>
    <row r="162" spans="1:6" x14ac:dyDescent="0.25">
      <c r="A162" s="35">
        <v>45337</v>
      </c>
      <c r="B162" s="20">
        <v>1192</v>
      </c>
      <c r="C162" s="2">
        <f>VLOOKUP($A162,級距!$A:$K,9,FALSE)</f>
        <v>5</v>
      </c>
      <c r="D162" s="2">
        <f>VLOOKUP($A162,級距!A:K,10,FALSE)</f>
        <v>4</v>
      </c>
      <c r="E162" s="2">
        <f>VLOOKUP($A162,級距!A:K,11,FALSE)</f>
        <v>2</v>
      </c>
      <c r="F162" s="2">
        <f t="shared" si="2"/>
        <v>1</v>
      </c>
    </row>
    <row r="163" spans="1:6" x14ac:dyDescent="0.25">
      <c r="A163" s="35">
        <v>45324</v>
      </c>
      <c r="B163" s="20">
        <v>940</v>
      </c>
      <c r="C163" s="2">
        <f>VLOOKUP($A163,級距!$A:$K,9,FALSE)</f>
        <v>8</v>
      </c>
      <c r="D163" s="2">
        <f>VLOOKUP($A163,級距!A:K,10,FALSE)</f>
        <v>10</v>
      </c>
      <c r="E163" s="2">
        <f>VLOOKUP($A163,級距!A:K,11,FALSE)</f>
        <v>4</v>
      </c>
      <c r="F163" s="2">
        <f t="shared" si="2"/>
        <v>1</v>
      </c>
    </row>
    <row r="164" spans="1:6" x14ac:dyDescent="0.25">
      <c r="A164" s="35">
        <v>45321</v>
      </c>
      <c r="B164" s="20">
        <v>1860</v>
      </c>
      <c r="C164" s="2">
        <f>VLOOKUP($A164,級距!$A:$K,9,FALSE)</f>
        <v>7</v>
      </c>
      <c r="D164" s="2">
        <f>VLOOKUP($A164,級距!A:K,10,FALSE)</f>
        <v>9</v>
      </c>
      <c r="E164" s="2">
        <f>VLOOKUP($A164,級距!A:K,11,FALSE)</f>
        <v>4</v>
      </c>
      <c r="F164" s="2">
        <f t="shared" si="2"/>
        <v>1</v>
      </c>
    </row>
    <row r="165" spans="1:6" x14ac:dyDescent="0.25">
      <c r="A165" s="35">
        <v>45320</v>
      </c>
      <c r="B165" s="20">
        <v>680</v>
      </c>
      <c r="C165" s="2">
        <f>VLOOKUP($A165,級距!$A:$K,9,FALSE)</f>
        <v>7</v>
      </c>
      <c r="D165" s="2">
        <f>VLOOKUP($A165,級距!A:K,10,FALSE)</f>
        <v>10</v>
      </c>
      <c r="E165" s="2">
        <f>VLOOKUP($A165,級距!A:K,11,FALSE)</f>
        <v>4</v>
      </c>
      <c r="F165" s="2">
        <f t="shared" si="2"/>
        <v>1</v>
      </c>
    </row>
    <row r="166" spans="1:6" x14ac:dyDescent="0.25">
      <c r="A166" s="35">
        <v>45314</v>
      </c>
      <c r="B166" s="20">
        <v>3519</v>
      </c>
      <c r="C166" s="2">
        <f>VLOOKUP($A166,級距!$A:$K,9,FALSE)</f>
        <v>10</v>
      </c>
      <c r="D166" s="2">
        <f>VLOOKUP($A166,級距!A:K,10,FALSE)</f>
        <v>8</v>
      </c>
      <c r="E166" s="2">
        <f>VLOOKUP($A166,級距!A:K,11,FALSE)</f>
        <v>4</v>
      </c>
      <c r="F166" s="2">
        <f t="shared" si="2"/>
        <v>1</v>
      </c>
    </row>
    <row r="167" spans="1:6" x14ac:dyDescent="0.25">
      <c r="A167" s="35">
        <v>45308</v>
      </c>
      <c r="B167" s="20">
        <v>1272</v>
      </c>
      <c r="C167" s="2">
        <f>VLOOKUP($A167,級距!$A:$K,9,FALSE)</f>
        <v>4</v>
      </c>
      <c r="D167" s="2">
        <f>VLOOKUP($A167,級距!A:K,10,FALSE)</f>
        <v>3</v>
      </c>
      <c r="E167" s="2">
        <f>VLOOKUP($A167,級距!A:K,11,FALSE)</f>
        <v>2</v>
      </c>
      <c r="F167" s="2">
        <f t="shared" si="2"/>
        <v>1</v>
      </c>
    </row>
    <row r="168" spans="1:6" x14ac:dyDescent="0.25">
      <c r="A168" s="35">
        <v>45303</v>
      </c>
      <c r="B168" s="20">
        <v>3142</v>
      </c>
      <c r="C168" s="2">
        <f>VLOOKUP($A168,級距!$A:$K,9,FALSE)</f>
        <v>7</v>
      </c>
      <c r="D168" s="2">
        <f>VLOOKUP($A168,級距!A:K,10,FALSE)</f>
        <v>7</v>
      </c>
      <c r="E168" s="2">
        <f>VLOOKUP($A168,級距!A:K,11,FALSE)</f>
        <v>4</v>
      </c>
      <c r="F168" s="2">
        <f t="shared" si="2"/>
        <v>1</v>
      </c>
    </row>
    <row r="169" spans="1:6" x14ac:dyDescent="0.25">
      <c r="A169" s="35">
        <v>45302</v>
      </c>
      <c r="B169" s="20">
        <v>-384</v>
      </c>
      <c r="C169" s="2">
        <f>VLOOKUP($A169,級距!$A:$K,9,FALSE)</f>
        <v>3</v>
      </c>
      <c r="D169" s="2">
        <f>VLOOKUP($A169,級距!A:K,10,FALSE)</f>
        <v>7</v>
      </c>
      <c r="E169" s="2">
        <f>VLOOKUP($A169,級距!A:K,11,FALSE)</f>
        <v>3</v>
      </c>
      <c r="F169" s="2">
        <f t="shared" si="2"/>
        <v>1</v>
      </c>
    </row>
    <row r="170" spans="1:6" x14ac:dyDescent="0.25">
      <c r="A170" s="35">
        <v>45299</v>
      </c>
      <c r="B170" s="20">
        <v>858</v>
      </c>
      <c r="C170" s="2">
        <f>VLOOKUP($A170,級距!$A:$K,9,FALSE)</f>
        <v>7</v>
      </c>
      <c r="D170" s="2">
        <f>VLOOKUP($A170,級距!A:K,10,FALSE)</f>
        <v>8</v>
      </c>
      <c r="E170" s="2">
        <f>VLOOKUP($A170,級距!A:K,11,FALSE)</f>
        <v>4</v>
      </c>
      <c r="F170" s="2">
        <f t="shared" si="2"/>
        <v>1</v>
      </c>
    </row>
    <row r="171" spans="1:6" x14ac:dyDescent="0.25">
      <c r="A171" s="35">
        <v>45296</v>
      </c>
      <c r="B171" s="20">
        <v>-1000</v>
      </c>
      <c r="C171" s="2">
        <f>VLOOKUP($A171,級距!$A:$K,9,FALSE)</f>
        <v>3</v>
      </c>
      <c r="D171" s="2">
        <f>VLOOKUP($A171,級距!A:K,10,FALSE)</f>
        <v>1</v>
      </c>
      <c r="E171" s="2">
        <f>VLOOKUP($A171,級距!A:K,11,FALSE)</f>
        <v>2</v>
      </c>
      <c r="F171" s="2">
        <f t="shared" si="2"/>
        <v>1</v>
      </c>
    </row>
    <row r="172" spans="1:6" x14ac:dyDescent="0.25">
      <c r="A172" s="35">
        <v>45295</v>
      </c>
      <c r="B172" s="20">
        <v>665</v>
      </c>
      <c r="C172" s="2">
        <f>VLOOKUP($A172,級距!$A:$K,9,FALSE)</f>
        <v>4</v>
      </c>
      <c r="D172" s="2">
        <f>VLOOKUP($A172,級距!A:K,10,FALSE)</f>
        <v>9</v>
      </c>
      <c r="E172" s="2">
        <f>VLOOKUP($A172,級距!A:K,11,FALSE)</f>
        <v>3</v>
      </c>
      <c r="F172" s="2">
        <f t="shared" si="2"/>
        <v>1</v>
      </c>
    </row>
    <row r="173" spans="1:6" x14ac:dyDescent="0.25">
      <c r="A173" s="35">
        <v>45294</v>
      </c>
      <c r="B173" s="20">
        <v>618</v>
      </c>
      <c r="C173" s="2">
        <f>VLOOKUP($A173,級距!$A:$K,9,FALSE)</f>
        <v>2</v>
      </c>
      <c r="D173" s="2">
        <f>VLOOKUP($A173,級距!A:K,10,FALSE)</f>
        <v>7</v>
      </c>
      <c r="E173" s="2">
        <f>VLOOKUP($A173,級距!A:K,11,FALSE)</f>
        <v>3</v>
      </c>
      <c r="F173" s="2">
        <f t="shared" si="2"/>
        <v>1</v>
      </c>
    </row>
    <row r="174" spans="1:6" x14ac:dyDescent="0.25">
      <c r="A174" s="35">
        <v>45293</v>
      </c>
      <c r="B174" s="20">
        <v>75</v>
      </c>
      <c r="C174" s="2">
        <f>VLOOKUP($A174,級距!$A:$K,9,FALSE)</f>
        <v>8</v>
      </c>
      <c r="D174" s="2">
        <f>VLOOKUP($A174,級距!A:K,10,FALSE)</f>
        <v>7</v>
      </c>
      <c r="E174" s="2">
        <f>VLOOKUP($A174,級距!A:K,11,FALSE)</f>
        <v>4</v>
      </c>
      <c r="F174" s="2">
        <f t="shared" si="2"/>
        <v>1</v>
      </c>
    </row>
    <row r="175" spans="1:6" x14ac:dyDescent="0.25">
      <c r="A175" s="35">
        <v>45288</v>
      </c>
      <c r="B175" s="20">
        <v>-64</v>
      </c>
      <c r="C175" s="2">
        <f>VLOOKUP($A175,級距!$A:$K,9,FALSE)</f>
        <v>2</v>
      </c>
      <c r="D175" s="2">
        <f>VLOOKUP($A175,級距!A:K,10,FALSE)</f>
        <v>2</v>
      </c>
      <c r="E175" s="2">
        <f>VLOOKUP($A175,級距!A:K,11,FALSE)</f>
        <v>2</v>
      </c>
      <c r="F175" s="2">
        <f t="shared" si="2"/>
        <v>1</v>
      </c>
    </row>
    <row r="176" spans="1:6" x14ac:dyDescent="0.25">
      <c r="A176" s="35">
        <v>45287</v>
      </c>
      <c r="B176" s="20">
        <v>786</v>
      </c>
      <c r="C176" s="2">
        <f>VLOOKUP($A176,級距!$A:$K,9,FALSE)</f>
        <v>2</v>
      </c>
      <c r="D176" s="2">
        <f>VLOOKUP($A176,級距!A:K,10,FALSE)</f>
        <v>8</v>
      </c>
      <c r="E176" s="2">
        <f>VLOOKUP($A176,級距!A:K,11,FALSE)</f>
        <v>3</v>
      </c>
      <c r="F176" s="2">
        <f t="shared" si="2"/>
        <v>1</v>
      </c>
    </row>
    <row r="177" spans="1:6" x14ac:dyDescent="0.25">
      <c r="A177" s="35">
        <v>45286</v>
      </c>
      <c r="B177" s="20">
        <v>-1000</v>
      </c>
      <c r="C177" s="2">
        <f>VLOOKUP($A177,級距!$A:$K,9,FALSE)</f>
        <v>7</v>
      </c>
      <c r="D177" s="2">
        <f>VLOOKUP($A177,級距!A:K,10,FALSE)</f>
        <v>5</v>
      </c>
      <c r="E177" s="2">
        <f>VLOOKUP($A177,級距!A:K,11,FALSE)</f>
        <v>1</v>
      </c>
      <c r="F177" s="2">
        <f t="shared" si="2"/>
        <v>1</v>
      </c>
    </row>
    <row r="178" spans="1:6" x14ac:dyDescent="0.25">
      <c r="A178" s="35">
        <v>45279</v>
      </c>
      <c r="B178" s="20">
        <v>-104</v>
      </c>
      <c r="C178" s="2">
        <f>VLOOKUP($A178,級距!$A:$K,9,FALSE)</f>
        <v>3</v>
      </c>
      <c r="D178" s="2">
        <f>VLOOKUP($A178,級距!A:K,10,FALSE)</f>
        <v>2</v>
      </c>
      <c r="E178" s="2">
        <f>VLOOKUP($A178,級距!A:K,11,FALSE)</f>
        <v>2</v>
      </c>
      <c r="F178" s="2">
        <f t="shared" si="2"/>
        <v>1</v>
      </c>
    </row>
    <row r="179" spans="1:6" x14ac:dyDescent="0.25">
      <c r="A179" s="35">
        <v>45274</v>
      </c>
      <c r="B179" s="20">
        <v>576</v>
      </c>
      <c r="C179" s="2">
        <f>VLOOKUP($A179,級距!$A:$K,9,FALSE)</f>
        <v>3</v>
      </c>
      <c r="D179" s="2">
        <f>VLOOKUP($A179,級距!A:K,10,FALSE)</f>
        <v>6</v>
      </c>
      <c r="E179" s="2">
        <f>VLOOKUP($A179,級距!A:K,11,FALSE)</f>
        <v>2</v>
      </c>
      <c r="F179" s="2">
        <f t="shared" si="2"/>
        <v>1</v>
      </c>
    </row>
    <row r="180" spans="1:6" x14ac:dyDescent="0.25">
      <c r="A180" s="35">
        <v>45273</v>
      </c>
      <c r="B180" s="20">
        <v>-475</v>
      </c>
      <c r="C180" s="2">
        <f>VLOOKUP($A180,級距!$A:$K,9,FALSE)</f>
        <v>5</v>
      </c>
      <c r="D180" s="2">
        <f>VLOOKUP($A180,級距!A:K,10,FALSE)</f>
        <v>7</v>
      </c>
      <c r="E180" s="2">
        <f>VLOOKUP($A180,級距!A:K,11,FALSE)</f>
        <v>3</v>
      </c>
      <c r="F180" s="2">
        <f t="shared" si="2"/>
        <v>1</v>
      </c>
    </row>
    <row r="181" spans="1:6" x14ac:dyDescent="0.25">
      <c r="A181" s="35">
        <v>45272</v>
      </c>
      <c r="B181" s="20">
        <v>1402</v>
      </c>
      <c r="C181" s="2">
        <f>VLOOKUP($A181,級距!$A:$K,9,FALSE)</f>
        <v>1</v>
      </c>
      <c r="D181" s="2">
        <f>VLOOKUP($A181,級距!A:K,10,FALSE)</f>
        <v>3</v>
      </c>
      <c r="E181" s="2">
        <f>VLOOKUP($A181,級距!A:K,11,FALSE)</f>
        <v>2</v>
      </c>
      <c r="F181" s="2">
        <f t="shared" si="2"/>
        <v>1</v>
      </c>
    </row>
    <row r="182" spans="1:6" x14ac:dyDescent="0.25">
      <c r="A182" s="35">
        <v>45271</v>
      </c>
      <c r="B182" s="20">
        <v>-64</v>
      </c>
      <c r="C182" s="2">
        <f>VLOOKUP($A182,級距!$A:$K,9,FALSE)</f>
        <v>3</v>
      </c>
      <c r="D182" s="2">
        <f>VLOOKUP($A182,級距!A:K,10,FALSE)</f>
        <v>4</v>
      </c>
      <c r="E182" s="2">
        <f>VLOOKUP($A182,級距!A:K,11,FALSE)</f>
        <v>2</v>
      </c>
      <c r="F182" s="2">
        <f t="shared" si="2"/>
        <v>1</v>
      </c>
    </row>
    <row r="183" spans="1:6" x14ac:dyDescent="0.25">
      <c r="A183" s="35">
        <v>45268</v>
      </c>
      <c r="B183" s="20">
        <v>-1002</v>
      </c>
      <c r="C183" s="2" t="e">
        <f>VLOOKUP($A183,級距!$A:$K,9,FALSE)</f>
        <v>#N/A</v>
      </c>
      <c r="D183" s="2" t="e">
        <f>VLOOKUP($A183,級距!A:K,10,FALSE)</f>
        <v>#N/A</v>
      </c>
      <c r="E183" s="2" t="e">
        <f>VLOOKUP($A183,級距!A:K,11,FALSE)</f>
        <v>#N/A</v>
      </c>
      <c r="F183" s="2">
        <f t="shared" si="2"/>
        <v>1</v>
      </c>
    </row>
    <row r="184" spans="1:6" x14ac:dyDescent="0.25">
      <c r="A184" s="35">
        <v>45267</v>
      </c>
      <c r="B184" s="20">
        <v>-384</v>
      </c>
      <c r="C184" s="2">
        <f>VLOOKUP($A184,級距!$A:$K,9,FALSE)</f>
        <v>3</v>
      </c>
      <c r="D184" s="2">
        <f>VLOOKUP($A184,級距!A:K,10,FALSE)</f>
        <v>2</v>
      </c>
      <c r="E184" s="2">
        <f>VLOOKUP($A184,級距!A:K,11,FALSE)</f>
        <v>2</v>
      </c>
      <c r="F184" s="2">
        <f t="shared" si="2"/>
        <v>1</v>
      </c>
    </row>
    <row r="185" spans="1:6" x14ac:dyDescent="0.25">
      <c r="A185" s="35">
        <v>45266</v>
      </c>
      <c r="B185" s="20">
        <v>348</v>
      </c>
      <c r="C185" s="2">
        <f>VLOOKUP($A185,級距!$A:$K,9,FALSE)</f>
        <v>1</v>
      </c>
      <c r="D185" s="2">
        <f>VLOOKUP($A185,級距!A:K,10,FALSE)</f>
        <v>2</v>
      </c>
      <c r="E185" s="2">
        <f>VLOOKUP($A185,級距!A:K,11,FALSE)</f>
        <v>2</v>
      </c>
      <c r="F185" s="2">
        <f t="shared" si="2"/>
        <v>1</v>
      </c>
    </row>
    <row r="186" spans="1:6" x14ac:dyDescent="0.25">
      <c r="A186" s="35">
        <v>45264</v>
      </c>
      <c r="B186" s="20">
        <v>1371</v>
      </c>
      <c r="C186" s="2">
        <f>VLOOKUP($A186,級距!$A:$K,9,FALSE)</f>
        <v>3</v>
      </c>
      <c r="D186" s="2">
        <f>VLOOKUP($A186,級距!A:K,10,FALSE)</f>
        <v>6</v>
      </c>
      <c r="E186" s="2">
        <f>VLOOKUP($A186,級距!A:K,11,FALSE)</f>
        <v>2</v>
      </c>
      <c r="F186" s="2">
        <f t="shared" si="2"/>
        <v>1</v>
      </c>
    </row>
    <row r="187" spans="1:6" x14ac:dyDescent="0.25">
      <c r="A187" s="35">
        <v>45250</v>
      </c>
      <c r="B187" s="20">
        <v>716</v>
      </c>
      <c r="C187" s="2">
        <f>VLOOKUP($A187,級距!$A:$K,9,FALSE)</f>
        <v>1</v>
      </c>
      <c r="D187" s="2">
        <f>VLOOKUP($A187,級距!A:K,10,FALSE)</f>
        <v>8</v>
      </c>
      <c r="E187" s="2">
        <f>VLOOKUP($A187,級距!A:K,11,FALSE)</f>
        <v>3</v>
      </c>
      <c r="F187" s="2">
        <f t="shared" si="2"/>
        <v>1</v>
      </c>
    </row>
    <row r="188" spans="1:6" x14ac:dyDescent="0.25">
      <c r="A188" s="35">
        <v>45246</v>
      </c>
      <c r="B188" s="20">
        <v>155</v>
      </c>
      <c r="C188" s="2">
        <f>VLOOKUP($A188,級距!$A:$K,9,FALSE)</f>
        <v>6</v>
      </c>
      <c r="D188" s="2">
        <f>VLOOKUP($A188,級距!A:K,10,FALSE)</f>
        <v>9</v>
      </c>
      <c r="E188" s="2">
        <f>VLOOKUP($A188,級距!A:K,11,FALSE)</f>
        <v>4</v>
      </c>
      <c r="F188" s="2">
        <f t="shared" si="2"/>
        <v>1</v>
      </c>
    </row>
    <row r="189" spans="1:6" x14ac:dyDescent="0.25">
      <c r="A189" s="35">
        <v>45243</v>
      </c>
      <c r="B189" s="20">
        <v>712</v>
      </c>
      <c r="C189" s="2">
        <f>VLOOKUP($A189,級距!$A:$K,9,FALSE)</f>
        <v>1</v>
      </c>
      <c r="D189" s="2">
        <f>VLOOKUP($A189,級距!A:K,10,FALSE)</f>
        <v>4</v>
      </c>
      <c r="E189" s="2">
        <f>VLOOKUP($A189,級距!A:K,11,FALSE)</f>
        <v>2</v>
      </c>
      <c r="F189" s="2">
        <f t="shared" si="2"/>
        <v>1</v>
      </c>
    </row>
    <row r="190" spans="1:6" x14ac:dyDescent="0.25">
      <c r="A190" s="35">
        <v>45240</v>
      </c>
      <c r="B190" s="20">
        <v>-1040</v>
      </c>
      <c r="C190" s="2">
        <f>VLOOKUP($A190,級距!$A:$K,9,FALSE)</f>
        <v>1</v>
      </c>
      <c r="D190" s="2">
        <f>VLOOKUP($A190,級距!A:K,10,FALSE)</f>
        <v>5</v>
      </c>
      <c r="E190" s="2">
        <f>VLOOKUP($A190,級距!A:K,11,FALSE)</f>
        <v>2</v>
      </c>
      <c r="F190" s="2">
        <f t="shared" si="2"/>
        <v>1</v>
      </c>
    </row>
    <row r="191" spans="1:6" x14ac:dyDescent="0.25">
      <c r="A191" s="35">
        <v>45239</v>
      </c>
      <c r="B191" s="20">
        <v>136</v>
      </c>
      <c r="C191" s="2">
        <f>VLOOKUP($A191,級距!$A:$K,9,FALSE)</f>
        <v>1</v>
      </c>
      <c r="D191" s="2">
        <f>VLOOKUP($A191,級距!A:K,10,FALSE)</f>
        <v>1</v>
      </c>
      <c r="E191" s="2">
        <f>VLOOKUP($A191,級距!A:K,11,FALSE)</f>
        <v>2</v>
      </c>
      <c r="F191" s="2">
        <f t="shared" si="2"/>
        <v>1</v>
      </c>
    </row>
    <row r="192" spans="1:6" x14ac:dyDescent="0.25">
      <c r="A192" s="35">
        <v>45236</v>
      </c>
      <c r="B192" s="20">
        <v>1128</v>
      </c>
      <c r="C192" s="2">
        <f>VLOOKUP($A192,級距!$A:$K,9,FALSE)</f>
        <v>2</v>
      </c>
      <c r="D192" s="2">
        <f>VLOOKUP($A192,級距!A:K,10,FALSE)</f>
        <v>1</v>
      </c>
      <c r="E192" s="2">
        <f>VLOOKUP($A192,級距!A:K,11,FALSE)</f>
        <v>2</v>
      </c>
      <c r="F192" s="2">
        <f t="shared" si="2"/>
        <v>1</v>
      </c>
    </row>
    <row r="193" spans="1:6" x14ac:dyDescent="0.25">
      <c r="A193" s="35">
        <v>45232</v>
      </c>
      <c r="B193" s="20">
        <v>408</v>
      </c>
      <c r="C193" s="2">
        <f>VLOOKUP($A193,級距!$A:$K,9,FALSE)</f>
        <v>2</v>
      </c>
      <c r="D193" s="2">
        <f>VLOOKUP($A193,級距!A:K,10,FALSE)</f>
        <v>1</v>
      </c>
      <c r="E193" s="2">
        <f>VLOOKUP($A193,級距!A:K,11,FALSE)</f>
        <v>2</v>
      </c>
      <c r="F193" s="2">
        <f t="shared" si="2"/>
        <v>1</v>
      </c>
    </row>
    <row r="194" spans="1:6" x14ac:dyDescent="0.25">
      <c r="A194" s="35">
        <v>45231</v>
      </c>
      <c r="B194" s="20">
        <v>738</v>
      </c>
      <c r="C194" s="2">
        <f>VLOOKUP($A194,級距!$A:$K,9,FALSE)</f>
        <v>3</v>
      </c>
      <c r="D194" s="2">
        <f>VLOOKUP($A194,級距!A:K,10,FALSE)</f>
        <v>4</v>
      </c>
      <c r="E194" s="2">
        <f>VLOOKUP($A194,級距!A:K,11,FALSE)</f>
        <v>2</v>
      </c>
      <c r="F194" s="2">
        <f t="shared" si="2"/>
        <v>1</v>
      </c>
    </row>
    <row r="195" spans="1:6" x14ac:dyDescent="0.25">
      <c r="A195" s="35">
        <v>45229</v>
      </c>
      <c r="B195" s="20">
        <v>360</v>
      </c>
      <c r="C195" s="2">
        <f>VLOOKUP($A195,級距!$A:$K,9,FALSE)</f>
        <v>8</v>
      </c>
      <c r="D195" s="2">
        <f>VLOOKUP($A195,級距!A:K,10,FALSE)</f>
        <v>4</v>
      </c>
      <c r="E195" s="2">
        <f>VLOOKUP($A195,級距!A:K,11,FALSE)</f>
        <v>1</v>
      </c>
      <c r="F195" s="2">
        <f t="shared" ref="F195:F258" si="3">IF(B195&lt;&gt;0,1,0)</f>
        <v>1</v>
      </c>
    </row>
    <row r="196" spans="1:6" x14ac:dyDescent="0.25">
      <c r="A196" s="35">
        <v>45225</v>
      </c>
      <c r="B196" s="20">
        <v>482</v>
      </c>
      <c r="C196" s="2">
        <f>VLOOKUP($A196,級距!$A:$K,9,FALSE)</f>
        <v>8</v>
      </c>
      <c r="D196" s="2">
        <f>VLOOKUP($A196,級距!A:K,10,FALSE)</f>
        <v>10</v>
      </c>
      <c r="E196" s="2">
        <f>VLOOKUP($A196,級距!A:K,11,FALSE)</f>
        <v>4</v>
      </c>
      <c r="F196" s="2">
        <f t="shared" si="3"/>
        <v>1</v>
      </c>
    </row>
    <row r="197" spans="1:6" x14ac:dyDescent="0.25">
      <c r="A197" s="35">
        <v>45224</v>
      </c>
      <c r="B197" s="20">
        <v>2136</v>
      </c>
      <c r="C197" s="2">
        <f>VLOOKUP($A197,級距!$A:$K,9,FALSE)</f>
        <v>4</v>
      </c>
      <c r="D197" s="2">
        <f>VLOOKUP($A197,級距!A:K,10,FALSE)</f>
        <v>4</v>
      </c>
      <c r="E197" s="2">
        <f>VLOOKUP($A197,級距!A:K,11,FALSE)</f>
        <v>2</v>
      </c>
      <c r="F197" s="2">
        <f t="shared" si="3"/>
        <v>1</v>
      </c>
    </row>
    <row r="198" spans="1:6" x14ac:dyDescent="0.25">
      <c r="A198" s="35">
        <v>45222</v>
      </c>
      <c r="B198" s="20">
        <v>1368</v>
      </c>
      <c r="C198" s="2">
        <f>VLOOKUP($A198,級距!$A:$K,9,FALSE)</f>
        <v>4</v>
      </c>
      <c r="D198" s="2">
        <f>VLOOKUP($A198,級距!A:K,10,FALSE)</f>
        <v>5</v>
      </c>
      <c r="E198" s="2">
        <f>VLOOKUP($A198,級距!A:K,11,FALSE)</f>
        <v>2</v>
      </c>
      <c r="F198" s="2">
        <f t="shared" si="3"/>
        <v>1</v>
      </c>
    </row>
    <row r="199" spans="1:6" x14ac:dyDescent="0.25">
      <c r="A199" s="35">
        <v>45219</v>
      </c>
      <c r="B199" s="20">
        <v>432</v>
      </c>
      <c r="C199" s="2">
        <f>VLOOKUP($A199,級距!$A:$K,9,FALSE)</f>
        <v>1</v>
      </c>
      <c r="D199" s="2">
        <f>VLOOKUP($A199,級距!A:K,10,FALSE)</f>
        <v>2</v>
      </c>
      <c r="E199" s="2">
        <f>VLOOKUP($A199,級距!A:K,11,FALSE)</f>
        <v>2</v>
      </c>
      <c r="F199" s="2">
        <f t="shared" si="3"/>
        <v>1</v>
      </c>
    </row>
    <row r="200" spans="1:6" x14ac:dyDescent="0.25">
      <c r="A200" s="35">
        <v>45217</v>
      </c>
      <c r="B200" s="20">
        <v>1360</v>
      </c>
      <c r="C200" s="2">
        <f>VLOOKUP($A200,級距!$A:$K,9,FALSE)</f>
        <v>4</v>
      </c>
      <c r="D200" s="2">
        <f>VLOOKUP($A200,級距!A:K,10,FALSE)</f>
        <v>5</v>
      </c>
      <c r="E200" s="2">
        <f>VLOOKUP($A200,級距!A:K,11,FALSE)</f>
        <v>2</v>
      </c>
      <c r="F200" s="2">
        <f t="shared" si="3"/>
        <v>1</v>
      </c>
    </row>
    <row r="201" spans="1:6" x14ac:dyDescent="0.25">
      <c r="A201" s="35">
        <v>45216</v>
      </c>
      <c r="B201" s="20">
        <v>-1000</v>
      </c>
      <c r="C201" s="2">
        <f>VLOOKUP($A201,級距!$A:$K,9,FALSE)</f>
        <v>1</v>
      </c>
      <c r="D201" s="2">
        <f>VLOOKUP($A201,級距!A:K,10,FALSE)</f>
        <v>7</v>
      </c>
      <c r="E201" s="2">
        <f>VLOOKUP($A201,級距!A:K,11,FALSE)</f>
        <v>3</v>
      </c>
      <c r="F201" s="2">
        <f t="shared" si="3"/>
        <v>1</v>
      </c>
    </row>
    <row r="202" spans="1:6" x14ac:dyDescent="0.25">
      <c r="A202" s="35">
        <v>45209</v>
      </c>
      <c r="B202" s="20">
        <v>88</v>
      </c>
      <c r="C202" s="2">
        <f>VLOOKUP($A202,級距!$A:$K,9,FALSE)</f>
        <v>2</v>
      </c>
      <c r="D202" s="2">
        <f>VLOOKUP($A202,級距!A:K,10,FALSE)</f>
        <v>10</v>
      </c>
      <c r="E202" s="2">
        <f>VLOOKUP($A202,級距!A:K,11,FALSE)</f>
        <v>3</v>
      </c>
      <c r="F202" s="2">
        <f t="shared" si="3"/>
        <v>1</v>
      </c>
    </row>
    <row r="203" spans="1:6" x14ac:dyDescent="0.25">
      <c r="A203" s="35">
        <v>45205</v>
      </c>
      <c r="B203" s="20">
        <v>120</v>
      </c>
      <c r="C203" s="2">
        <f>VLOOKUP($A203,級距!$A:$K,9,FALSE)</f>
        <v>3</v>
      </c>
      <c r="D203" s="2">
        <f>VLOOKUP($A203,級距!A:K,10,FALSE)</f>
        <v>9</v>
      </c>
      <c r="E203" s="2">
        <f>VLOOKUP($A203,級距!A:K,11,FALSE)</f>
        <v>3</v>
      </c>
      <c r="F203" s="2">
        <f t="shared" si="3"/>
        <v>1</v>
      </c>
    </row>
    <row r="204" spans="1:6" x14ac:dyDescent="0.25">
      <c r="A204" s="35">
        <v>45204</v>
      </c>
      <c r="B204" s="20">
        <v>-246</v>
      </c>
      <c r="C204" s="2">
        <f>VLOOKUP($A204,級距!$A:$K,9,FALSE)</f>
        <v>4</v>
      </c>
      <c r="D204" s="2">
        <f>VLOOKUP($A204,級距!A:K,10,FALSE)</f>
        <v>9</v>
      </c>
      <c r="E204" s="2">
        <f>VLOOKUP($A204,級距!A:K,11,FALSE)</f>
        <v>3</v>
      </c>
      <c r="F204" s="2">
        <f t="shared" si="3"/>
        <v>1</v>
      </c>
    </row>
    <row r="205" spans="1:6" x14ac:dyDescent="0.25">
      <c r="A205" s="35">
        <v>45203</v>
      </c>
      <c r="B205" s="20">
        <v>-1000</v>
      </c>
      <c r="C205" s="2">
        <f>VLOOKUP($A205,級距!$A:$K,9,FALSE)</f>
        <v>2</v>
      </c>
      <c r="D205" s="2">
        <f>VLOOKUP($A205,級距!A:K,10,FALSE)</f>
        <v>4</v>
      </c>
      <c r="E205" s="2">
        <f>VLOOKUP($A205,級距!A:K,11,FALSE)</f>
        <v>2</v>
      </c>
      <c r="F205" s="2">
        <f t="shared" si="3"/>
        <v>1</v>
      </c>
    </row>
    <row r="206" spans="1:6" x14ac:dyDescent="0.25">
      <c r="A206" s="35">
        <v>45202</v>
      </c>
      <c r="B206" s="20">
        <v>-1001</v>
      </c>
      <c r="C206" s="2">
        <f>VLOOKUP($A206,級距!$A:$K,9,FALSE)</f>
        <v>5</v>
      </c>
      <c r="D206" s="2">
        <f>VLOOKUP($A206,級距!A:K,10,FALSE)</f>
        <v>8</v>
      </c>
      <c r="E206" s="2">
        <f>VLOOKUP($A206,級距!A:K,11,FALSE)</f>
        <v>3</v>
      </c>
      <c r="F206" s="2">
        <f t="shared" si="3"/>
        <v>1</v>
      </c>
    </row>
    <row r="207" spans="1:6" x14ac:dyDescent="0.25">
      <c r="A207" s="35">
        <v>45196</v>
      </c>
      <c r="B207" s="20">
        <v>-1002</v>
      </c>
      <c r="C207" s="2">
        <f>VLOOKUP($A207,級距!$A:$K,9,FALSE)</f>
        <v>4</v>
      </c>
      <c r="D207" s="2">
        <f>VLOOKUP($A207,級距!A:K,10,FALSE)</f>
        <v>3</v>
      </c>
      <c r="E207" s="2">
        <f>VLOOKUP($A207,級距!A:K,11,FALSE)</f>
        <v>2</v>
      </c>
      <c r="F207" s="2">
        <f t="shared" si="3"/>
        <v>1</v>
      </c>
    </row>
    <row r="208" spans="1:6" x14ac:dyDescent="0.25">
      <c r="A208" s="35">
        <v>45194</v>
      </c>
      <c r="B208" s="20">
        <v>-1000</v>
      </c>
      <c r="C208" s="2">
        <f>VLOOKUP($A208,級距!$A:$K,9,FALSE)</f>
        <v>2</v>
      </c>
      <c r="D208" s="2">
        <f>VLOOKUP($A208,級距!A:K,10,FALSE)</f>
        <v>8</v>
      </c>
      <c r="E208" s="2">
        <f>VLOOKUP($A208,級距!A:K,11,FALSE)</f>
        <v>3</v>
      </c>
      <c r="F208" s="2">
        <f t="shared" si="3"/>
        <v>1</v>
      </c>
    </row>
    <row r="209" spans="1:6" x14ac:dyDescent="0.25">
      <c r="A209" s="35">
        <v>45190</v>
      </c>
      <c r="B209" s="20">
        <v>-272</v>
      </c>
      <c r="C209" s="2">
        <f>VLOOKUP($A209,級距!$A:$K,9,FALSE)</f>
        <v>5</v>
      </c>
      <c r="D209" s="2">
        <f>VLOOKUP($A209,級距!A:K,10,FALSE)</f>
        <v>6</v>
      </c>
      <c r="E209" s="2">
        <f>VLOOKUP($A209,級距!A:K,11,FALSE)</f>
        <v>2</v>
      </c>
      <c r="F209" s="2">
        <f t="shared" si="3"/>
        <v>1</v>
      </c>
    </row>
    <row r="210" spans="1:6" x14ac:dyDescent="0.25">
      <c r="A210" s="35">
        <v>45183</v>
      </c>
      <c r="B210" s="20">
        <v>114</v>
      </c>
      <c r="C210" s="2">
        <f>VLOOKUP($A210,級距!$A:$K,9,FALSE)</f>
        <v>3</v>
      </c>
      <c r="D210" s="2">
        <f>VLOOKUP($A210,級距!A:K,10,FALSE)</f>
        <v>4</v>
      </c>
      <c r="E210" s="2">
        <f>VLOOKUP($A210,級距!A:K,11,FALSE)</f>
        <v>2</v>
      </c>
      <c r="F210" s="2">
        <f t="shared" si="3"/>
        <v>1</v>
      </c>
    </row>
    <row r="211" spans="1:6" x14ac:dyDescent="0.25">
      <c r="A211" s="35">
        <v>45182</v>
      </c>
      <c r="B211" s="20">
        <v>156</v>
      </c>
      <c r="C211" s="2">
        <f>VLOOKUP($A211,級距!$A:$K,9,FALSE)</f>
        <v>1</v>
      </c>
      <c r="D211" s="2">
        <f>VLOOKUP($A211,級距!A:K,10,FALSE)</f>
        <v>7</v>
      </c>
      <c r="E211" s="2">
        <f>VLOOKUP($A211,級距!A:K,11,FALSE)</f>
        <v>3</v>
      </c>
      <c r="F211" s="2">
        <f t="shared" si="3"/>
        <v>1</v>
      </c>
    </row>
    <row r="212" spans="1:6" x14ac:dyDescent="0.25">
      <c r="A212" s="35">
        <v>45181</v>
      </c>
      <c r="B212" s="20">
        <v>-156</v>
      </c>
      <c r="C212" s="2">
        <f>VLOOKUP($A212,級距!$A:$K,9,FALSE)</f>
        <v>7</v>
      </c>
      <c r="D212" s="2">
        <f>VLOOKUP($A212,級距!A:K,10,FALSE)</f>
        <v>4</v>
      </c>
      <c r="E212" s="2">
        <f>VLOOKUP($A212,級距!A:K,11,FALSE)</f>
        <v>1</v>
      </c>
      <c r="F212" s="2">
        <f t="shared" si="3"/>
        <v>1</v>
      </c>
    </row>
    <row r="213" spans="1:6" x14ac:dyDescent="0.25">
      <c r="A213" s="35">
        <v>45180</v>
      </c>
      <c r="B213" s="20">
        <v>479</v>
      </c>
      <c r="C213" s="2">
        <f>VLOOKUP($A213,級距!$A:$K,9,FALSE)</f>
        <v>4</v>
      </c>
      <c r="D213" s="2">
        <f>VLOOKUP($A213,級距!A:K,10,FALSE)</f>
        <v>7</v>
      </c>
      <c r="E213" s="2">
        <f>VLOOKUP($A213,級距!A:K,11,FALSE)</f>
        <v>3</v>
      </c>
      <c r="F213" s="2">
        <f t="shared" si="3"/>
        <v>1</v>
      </c>
    </row>
    <row r="214" spans="1:6" x14ac:dyDescent="0.25">
      <c r="A214" s="35">
        <v>45177</v>
      </c>
      <c r="B214" s="20">
        <v>428</v>
      </c>
      <c r="C214" s="2">
        <f>VLOOKUP($A214,級距!$A:$K,9,FALSE)</f>
        <v>2</v>
      </c>
      <c r="D214" s="2">
        <f>VLOOKUP($A214,級距!A:K,10,FALSE)</f>
        <v>1</v>
      </c>
      <c r="E214" s="2">
        <f>VLOOKUP($A214,級距!A:K,11,FALSE)</f>
        <v>2</v>
      </c>
      <c r="F214" s="2">
        <f t="shared" si="3"/>
        <v>1</v>
      </c>
    </row>
    <row r="215" spans="1:6" x14ac:dyDescent="0.25">
      <c r="A215" s="35">
        <v>45176</v>
      </c>
      <c r="B215" s="20">
        <v>661</v>
      </c>
      <c r="C215" s="2">
        <f>VLOOKUP($A215,級距!$A:$K,9,FALSE)</f>
        <v>3</v>
      </c>
      <c r="D215" s="2">
        <f>VLOOKUP($A215,級距!A:K,10,FALSE)</f>
        <v>8</v>
      </c>
      <c r="E215" s="2">
        <f>VLOOKUP($A215,級距!A:K,11,FALSE)</f>
        <v>3</v>
      </c>
      <c r="F215" s="2">
        <f t="shared" si="3"/>
        <v>1</v>
      </c>
    </row>
    <row r="216" spans="1:6" x14ac:dyDescent="0.25">
      <c r="A216" s="35">
        <v>45173</v>
      </c>
      <c r="B216" s="20">
        <v>660</v>
      </c>
      <c r="C216" s="2">
        <f>VLOOKUP($A216,級距!$A:$K,9,FALSE)</f>
        <v>2</v>
      </c>
      <c r="D216" s="2">
        <f>VLOOKUP($A216,級距!A:K,10,FALSE)</f>
        <v>4</v>
      </c>
      <c r="E216" s="2">
        <f>VLOOKUP($A216,級距!A:K,11,FALSE)</f>
        <v>2</v>
      </c>
      <c r="F216" s="2">
        <f t="shared" si="3"/>
        <v>1</v>
      </c>
    </row>
    <row r="217" spans="1:6" x14ac:dyDescent="0.25">
      <c r="A217" s="35">
        <v>45161</v>
      </c>
      <c r="B217" s="20">
        <v>40</v>
      </c>
      <c r="C217" s="2">
        <f>VLOOKUP($A217,級距!$A:$K,9,FALSE)</f>
        <v>1</v>
      </c>
      <c r="D217" s="2">
        <f>VLOOKUP($A217,級距!A:K,10,FALSE)</f>
        <v>1</v>
      </c>
      <c r="E217" s="2">
        <f>VLOOKUP($A217,級距!A:K,11,FALSE)</f>
        <v>2</v>
      </c>
      <c r="F217" s="2">
        <f t="shared" si="3"/>
        <v>1</v>
      </c>
    </row>
    <row r="218" spans="1:6" x14ac:dyDescent="0.25">
      <c r="A218" s="35">
        <v>45160</v>
      </c>
      <c r="B218" s="20">
        <v>184</v>
      </c>
      <c r="C218" s="2">
        <f>VLOOKUP($A218,級距!$A:$K,9,FALSE)</f>
        <v>1</v>
      </c>
      <c r="D218" s="2">
        <f>VLOOKUP($A218,級距!A:K,10,FALSE)</f>
        <v>1</v>
      </c>
      <c r="E218" s="2">
        <f>VLOOKUP($A218,級距!A:K,11,FALSE)</f>
        <v>2</v>
      </c>
      <c r="F218" s="2">
        <f t="shared" si="3"/>
        <v>1</v>
      </c>
    </row>
    <row r="219" spans="1:6" x14ac:dyDescent="0.25">
      <c r="A219" s="35">
        <v>45148</v>
      </c>
      <c r="B219" s="20">
        <v>-318</v>
      </c>
      <c r="C219" s="2">
        <f>VLOOKUP($A219,級距!$A:$K,9,FALSE)</f>
        <v>5</v>
      </c>
      <c r="D219" s="2">
        <f>VLOOKUP($A219,級距!A:K,10,FALSE)</f>
        <v>5</v>
      </c>
      <c r="E219" s="2">
        <f>VLOOKUP($A219,級距!A:K,11,FALSE)</f>
        <v>2</v>
      </c>
      <c r="F219" s="2">
        <f t="shared" si="3"/>
        <v>1</v>
      </c>
    </row>
    <row r="220" spans="1:6" x14ac:dyDescent="0.25">
      <c r="A220" s="35">
        <v>45147</v>
      </c>
      <c r="B220" s="20">
        <v>-175</v>
      </c>
      <c r="C220" s="2">
        <f>VLOOKUP($A220,級距!$A:$K,9,FALSE)</f>
        <v>4</v>
      </c>
      <c r="D220" s="2">
        <f>VLOOKUP($A220,級距!A:K,10,FALSE)</f>
        <v>10</v>
      </c>
      <c r="E220" s="2">
        <f>VLOOKUP($A220,級距!A:K,11,FALSE)</f>
        <v>3</v>
      </c>
      <c r="F220" s="2">
        <f t="shared" si="3"/>
        <v>1</v>
      </c>
    </row>
    <row r="221" spans="1:6" x14ac:dyDescent="0.25">
      <c r="A221" s="35">
        <v>45146</v>
      </c>
      <c r="B221" s="20">
        <v>376</v>
      </c>
      <c r="C221" s="2">
        <f>VLOOKUP($A221,級距!$A:$K,9,FALSE)</f>
        <v>1</v>
      </c>
      <c r="D221" s="2">
        <f>VLOOKUP($A221,級距!A:K,10,FALSE)</f>
        <v>9</v>
      </c>
      <c r="E221" s="2">
        <f>VLOOKUP($A221,級距!A:K,11,FALSE)</f>
        <v>3</v>
      </c>
      <c r="F221" s="2">
        <f t="shared" si="3"/>
        <v>1</v>
      </c>
    </row>
    <row r="222" spans="1:6" x14ac:dyDescent="0.25">
      <c r="A222" s="35">
        <v>45145</v>
      </c>
      <c r="B222" s="20">
        <v>228</v>
      </c>
      <c r="C222" s="2">
        <f>VLOOKUP($A222,級距!$A:$K,9,FALSE)</f>
        <v>2</v>
      </c>
      <c r="D222" s="2">
        <f>VLOOKUP($A222,級距!A:K,10,FALSE)</f>
        <v>4</v>
      </c>
      <c r="E222" s="2">
        <f>VLOOKUP($A222,級距!A:K,11,FALSE)</f>
        <v>2</v>
      </c>
      <c r="F222" s="2">
        <f t="shared" si="3"/>
        <v>1</v>
      </c>
    </row>
    <row r="223" spans="1:6" x14ac:dyDescent="0.25">
      <c r="A223" s="35">
        <v>45140</v>
      </c>
      <c r="B223" s="20">
        <v>1584</v>
      </c>
      <c r="C223" s="2">
        <f>VLOOKUP($A223,級距!$A:$K,9,FALSE)</f>
        <v>7</v>
      </c>
      <c r="D223" s="2">
        <f>VLOOKUP($A223,級距!A:K,10,FALSE)</f>
        <v>8</v>
      </c>
      <c r="E223" s="2">
        <f>VLOOKUP($A223,級距!A:K,11,FALSE)</f>
        <v>4</v>
      </c>
      <c r="F223" s="2">
        <f t="shared" si="3"/>
        <v>1</v>
      </c>
    </row>
    <row r="224" spans="1:6" x14ac:dyDescent="0.25">
      <c r="A224" s="35">
        <v>45135</v>
      </c>
      <c r="B224" s="20">
        <v>208</v>
      </c>
      <c r="C224" s="2">
        <f>VLOOKUP($A224,級距!$A:$K,9,FALSE)</f>
        <v>3</v>
      </c>
      <c r="D224" s="2">
        <f>VLOOKUP($A224,級距!A:K,10,FALSE)</f>
        <v>6</v>
      </c>
      <c r="E224" s="2">
        <f>VLOOKUP($A224,級距!A:K,11,FALSE)</f>
        <v>2</v>
      </c>
      <c r="F224" s="2">
        <f t="shared" si="3"/>
        <v>1</v>
      </c>
    </row>
    <row r="225" spans="1:6" x14ac:dyDescent="0.25">
      <c r="A225" s="35">
        <v>45133</v>
      </c>
      <c r="B225" s="20">
        <v>56</v>
      </c>
      <c r="C225" s="2">
        <f>VLOOKUP($A225,級距!$A:$K,9,FALSE)</f>
        <v>5</v>
      </c>
      <c r="D225" s="2">
        <f>VLOOKUP($A225,級距!A:K,10,FALSE)</f>
        <v>9</v>
      </c>
      <c r="E225" s="2">
        <f>VLOOKUP($A225,級距!A:K,11,FALSE)</f>
        <v>3</v>
      </c>
      <c r="F225" s="2">
        <f t="shared" si="3"/>
        <v>1</v>
      </c>
    </row>
    <row r="226" spans="1:6" x14ac:dyDescent="0.25">
      <c r="A226" s="35">
        <v>45128</v>
      </c>
      <c r="B226" s="20">
        <v>1432</v>
      </c>
      <c r="C226" s="2">
        <f>VLOOKUP($A226,級距!$A:$K,9,FALSE)</f>
        <v>3</v>
      </c>
      <c r="D226" s="2">
        <f>VLOOKUP($A226,級距!A:K,10,FALSE)</f>
        <v>4</v>
      </c>
      <c r="E226" s="2">
        <f>VLOOKUP($A226,級距!A:K,11,FALSE)</f>
        <v>2</v>
      </c>
      <c r="F226" s="2">
        <f t="shared" si="3"/>
        <v>1</v>
      </c>
    </row>
    <row r="227" spans="1:6" x14ac:dyDescent="0.25">
      <c r="A227" s="35">
        <v>45127</v>
      </c>
      <c r="B227" s="20">
        <v>370</v>
      </c>
      <c r="C227" s="2">
        <f>VLOOKUP($A227,級距!$A:$K,9,FALSE)</f>
        <v>1</v>
      </c>
      <c r="D227" s="2">
        <f>VLOOKUP($A227,級距!A:K,10,FALSE)</f>
        <v>1</v>
      </c>
      <c r="E227" s="2">
        <f>VLOOKUP($A227,級距!A:K,11,FALSE)</f>
        <v>2</v>
      </c>
      <c r="F227" s="2">
        <f t="shared" si="3"/>
        <v>1</v>
      </c>
    </row>
    <row r="228" spans="1:6" x14ac:dyDescent="0.25">
      <c r="A228" s="35">
        <v>45126</v>
      </c>
      <c r="B228" s="20">
        <v>882</v>
      </c>
      <c r="C228" s="2">
        <f>VLOOKUP($A228,級距!$A:$K,9,FALSE)</f>
        <v>2</v>
      </c>
      <c r="D228" s="2">
        <f>VLOOKUP($A228,級距!A:K,10,FALSE)</f>
        <v>3</v>
      </c>
      <c r="E228" s="2">
        <f>VLOOKUP($A228,級距!A:K,11,FALSE)</f>
        <v>2</v>
      </c>
      <c r="F228" s="2">
        <f t="shared" si="3"/>
        <v>1</v>
      </c>
    </row>
    <row r="229" spans="1:6" x14ac:dyDescent="0.25">
      <c r="A229" s="35">
        <v>45125</v>
      </c>
      <c r="B229" s="20">
        <v>-276</v>
      </c>
      <c r="C229" s="2">
        <f>VLOOKUP($A229,級距!$A:$K,9,FALSE)</f>
        <v>2</v>
      </c>
      <c r="D229" s="2">
        <f>VLOOKUP($A229,級距!A:K,10,FALSE)</f>
        <v>6</v>
      </c>
      <c r="E229" s="2">
        <f>VLOOKUP($A229,級距!A:K,11,FALSE)</f>
        <v>2</v>
      </c>
      <c r="F229" s="2">
        <f t="shared" si="3"/>
        <v>1</v>
      </c>
    </row>
    <row r="230" spans="1:6" x14ac:dyDescent="0.25">
      <c r="A230" s="35">
        <v>45124</v>
      </c>
      <c r="B230" s="20">
        <v>685</v>
      </c>
      <c r="C230" s="2">
        <f>VLOOKUP($A230,級距!$A:$K,9,FALSE)</f>
        <v>1</v>
      </c>
      <c r="D230" s="2">
        <f>VLOOKUP($A230,級距!A:K,10,FALSE)</f>
        <v>4</v>
      </c>
      <c r="E230" s="2">
        <f>VLOOKUP($A230,級距!A:K,11,FALSE)</f>
        <v>2</v>
      </c>
      <c r="F230" s="2">
        <f t="shared" si="3"/>
        <v>1</v>
      </c>
    </row>
    <row r="231" spans="1:6" x14ac:dyDescent="0.25">
      <c r="A231" s="35">
        <v>45120</v>
      </c>
      <c r="B231" s="20">
        <v>-292</v>
      </c>
      <c r="C231" s="2">
        <f>VLOOKUP($A231,級距!$A:$K,9,FALSE)</f>
        <v>4</v>
      </c>
      <c r="D231" s="2">
        <f>VLOOKUP($A231,級距!A:K,10,FALSE)</f>
        <v>6</v>
      </c>
      <c r="E231" s="2">
        <f>VLOOKUP($A231,級距!A:K,11,FALSE)</f>
        <v>2</v>
      </c>
      <c r="F231" s="2">
        <f t="shared" si="3"/>
        <v>1</v>
      </c>
    </row>
    <row r="232" spans="1:6" x14ac:dyDescent="0.25">
      <c r="A232" s="35">
        <v>45118</v>
      </c>
      <c r="B232" s="20">
        <v>-6</v>
      </c>
      <c r="C232" s="2">
        <f>VLOOKUP($A232,級距!$A:$K,9,FALSE)</f>
        <v>3</v>
      </c>
      <c r="D232" s="2">
        <f>VLOOKUP($A232,級距!A:K,10,FALSE)</f>
        <v>10</v>
      </c>
      <c r="E232" s="2">
        <f>VLOOKUP($A232,級距!A:K,11,FALSE)</f>
        <v>3</v>
      </c>
      <c r="F232" s="2">
        <f t="shared" si="3"/>
        <v>1</v>
      </c>
    </row>
    <row r="233" spans="1:6" x14ac:dyDescent="0.25">
      <c r="A233" s="35">
        <v>45114</v>
      </c>
      <c r="B233" s="20">
        <v>532</v>
      </c>
      <c r="C233" s="2">
        <f>VLOOKUP($A233,級距!$A:$K,9,FALSE)</f>
        <v>5</v>
      </c>
      <c r="D233" s="2">
        <f>VLOOKUP($A233,級距!A:K,10,FALSE)</f>
        <v>1</v>
      </c>
      <c r="E233" s="2">
        <f>VLOOKUP($A233,級距!A:K,11,FALSE)</f>
        <v>2</v>
      </c>
      <c r="F233" s="2">
        <f t="shared" si="3"/>
        <v>1</v>
      </c>
    </row>
    <row r="234" spans="1:6" x14ac:dyDescent="0.25">
      <c r="A234" s="35">
        <v>45112</v>
      </c>
      <c r="B234" s="20">
        <v>-320</v>
      </c>
      <c r="C234" s="2">
        <f>VLOOKUP($A234,級距!$A:$K,9,FALSE)</f>
        <v>3</v>
      </c>
      <c r="D234" s="2">
        <f>VLOOKUP($A234,級距!A:K,10,FALSE)</f>
        <v>7</v>
      </c>
      <c r="E234" s="2">
        <f>VLOOKUP($A234,級距!A:K,11,FALSE)</f>
        <v>3</v>
      </c>
      <c r="F234" s="2">
        <f t="shared" si="3"/>
        <v>1</v>
      </c>
    </row>
    <row r="235" spans="1:6" x14ac:dyDescent="0.25">
      <c r="A235" s="35">
        <v>45105</v>
      </c>
      <c r="B235" s="20">
        <v>1562</v>
      </c>
      <c r="C235" s="2">
        <f>VLOOKUP($A235,級距!$A:$K,9,FALSE)</f>
        <v>4</v>
      </c>
      <c r="D235" s="2">
        <f>VLOOKUP($A235,級距!A:K,10,FALSE)</f>
        <v>9</v>
      </c>
      <c r="E235" s="2">
        <f>VLOOKUP($A235,級距!A:K,11,FALSE)</f>
        <v>3</v>
      </c>
      <c r="F235" s="2">
        <f t="shared" si="3"/>
        <v>1</v>
      </c>
    </row>
    <row r="236" spans="1:6" x14ac:dyDescent="0.25">
      <c r="A236" s="35">
        <v>45100</v>
      </c>
      <c r="B236" s="20">
        <v>600</v>
      </c>
      <c r="C236" s="2">
        <f>VLOOKUP($A236,級距!$A:$K,9,FALSE)</f>
        <v>5</v>
      </c>
      <c r="D236" s="2">
        <f>VLOOKUP($A236,級距!A:K,10,FALSE)</f>
        <v>7</v>
      </c>
      <c r="E236" s="2">
        <f>VLOOKUP($A236,級距!A:K,11,FALSE)</f>
        <v>3</v>
      </c>
      <c r="F236" s="2">
        <f t="shared" si="3"/>
        <v>1</v>
      </c>
    </row>
    <row r="237" spans="1:6" x14ac:dyDescent="0.25">
      <c r="A237" s="35">
        <v>45097</v>
      </c>
      <c r="B237" s="20">
        <v>-1000</v>
      </c>
      <c r="C237" s="2">
        <f>VLOOKUP($A237,級距!$A:$K,9,FALSE)</f>
        <v>5</v>
      </c>
      <c r="D237" s="2">
        <f>VLOOKUP($A237,級距!A:K,10,FALSE)</f>
        <v>5</v>
      </c>
      <c r="E237" s="2">
        <f>VLOOKUP($A237,級距!A:K,11,FALSE)</f>
        <v>2</v>
      </c>
      <c r="F237" s="2">
        <f t="shared" si="3"/>
        <v>1</v>
      </c>
    </row>
    <row r="238" spans="1:6" x14ac:dyDescent="0.25">
      <c r="A238" s="35">
        <v>45092</v>
      </c>
      <c r="B238" s="20">
        <v>-900</v>
      </c>
      <c r="C238" s="2">
        <f>VLOOKUP($A238,級距!$A:$K,9,FALSE)</f>
        <v>3</v>
      </c>
      <c r="D238" s="2">
        <f>VLOOKUP($A238,級距!A:K,10,FALSE)</f>
        <v>2</v>
      </c>
      <c r="E238" s="2">
        <f>VLOOKUP($A238,級距!A:K,11,FALSE)</f>
        <v>2</v>
      </c>
      <c r="F238" s="2">
        <f t="shared" si="3"/>
        <v>1</v>
      </c>
    </row>
    <row r="239" spans="1:6" x14ac:dyDescent="0.25">
      <c r="A239" s="35">
        <v>45085</v>
      </c>
      <c r="B239" s="20">
        <v>-40</v>
      </c>
      <c r="C239" s="2">
        <f>VLOOKUP($A239,級距!$A:$K,9,FALSE)</f>
        <v>1</v>
      </c>
      <c r="D239" s="2">
        <f>VLOOKUP($A239,級距!A:K,10,FALSE)</f>
        <v>10</v>
      </c>
      <c r="E239" s="2">
        <f>VLOOKUP($A239,級距!A:K,11,FALSE)</f>
        <v>3</v>
      </c>
      <c r="F239" s="2">
        <f t="shared" si="3"/>
        <v>1</v>
      </c>
    </row>
    <row r="240" spans="1:6" x14ac:dyDescent="0.25">
      <c r="A240" s="35">
        <v>45084</v>
      </c>
      <c r="B240" s="20">
        <v>-32</v>
      </c>
      <c r="C240" s="2">
        <f>VLOOKUP($A240,級距!$A:$K,9,FALSE)</f>
        <v>1</v>
      </c>
      <c r="D240" s="2">
        <f>VLOOKUP($A240,級距!A:K,10,FALSE)</f>
        <v>9</v>
      </c>
      <c r="E240" s="2">
        <f>VLOOKUP($A240,級距!A:K,11,FALSE)</f>
        <v>3</v>
      </c>
      <c r="F240" s="2">
        <f t="shared" si="3"/>
        <v>1</v>
      </c>
    </row>
    <row r="241" spans="1:6" x14ac:dyDescent="0.25">
      <c r="A241" s="35">
        <v>45083</v>
      </c>
      <c r="B241" s="20">
        <v>168</v>
      </c>
      <c r="C241" s="2">
        <f>VLOOKUP($A241,級距!$A:$K,9,FALSE)</f>
        <v>3</v>
      </c>
      <c r="D241" s="2">
        <f>VLOOKUP($A241,級距!A:K,10,FALSE)</f>
        <v>8</v>
      </c>
      <c r="E241" s="2">
        <f>VLOOKUP($A241,級距!A:K,11,FALSE)</f>
        <v>3</v>
      </c>
      <c r="F241" s="2">
        <f t="shared" si="3"/>
        <v>1</v>
      </c>
    </row>
    <row r="242" spans="1:6" x14ac:dyDescent="0.25">
      <c r="A242" s="35">
        <v>45082</v>
      </c>
      <c r="B242" s="20">
        <v>-245</v>
      </c>
      <c r="C242" s="2">
        <f>VLOOKUP($A242,級距!$A:$K,9,FALSE)</f>
        <v>1</v>
      </c>
      <c r="D242" s="2">
        <f>VLOOKUP($A242,級距!A:K,10,FALSE)</f>
        <v>3</v>
      </c>
      <c r="E242" s="2">
        <f>VLOOKUP($A242,級距!A:K,11,FALSE)</f>
        <v>2</v>
      </c>
      <c r="F242" s="2">
        <f t="shared" si="3"/>
        <v>1</v>
      </c>
    </row>
    <row r="243" spans="1:6" x14ac:dyDescent="0.25">
      <c r="A243" s="35">
        <v>45072</v>
      </c>
      <c r="B243" s="20">
        <v>793</v>
      </c>
      <c r="C243" s="2">
        <f>VLOOKUP($A243,級距!$A:$K,9,FALSE)</f>
        <v>3</v>
      </c>
      <c r="D243" s="2">
        <f>VLOOKUP($A243,級距!A:K,10,FALSE)</f>
        <v>8</v>
      </c>
      <c r="E243" s="2">
        <f>VLOOKUP($A243,級距!A:K,11,FALSE)</f>
        <v>3</v>
      </c>
      <c r="F243" s="2">
        <f t="shared" si="3"/>
        <v>1</v>
      </c>
    </row>
    <row r="244" spans="1:6" x14ac:dyDescent="0.25">
      <c r="A244" s="35">
        <v>45070</v>
      </c>
      <c r="B244" s="20">
        <v>224</v>
      </c>
      <c r="C244" s="2">
        <f>VLOOKUP($A244,級距!$A:$K,9,FALSE)</f>
        <v>5</v>
      </c>
      <c r="D244" s="2">
        <f>VLOOKUP($A244,級距!A:K,10,FALSE)</f>
        <v>7</v>
      </c>
      <c r="E244" s="2">
        <f>VLOOKUP($A244,級距!A:K,11,FALSE)</f>
        <v>3</v>
      </c>
      <c r="F244" s="2">
        <f t="shared" si="3"/>
        <v>1</v>
      </c>
    </row>
    <row r="245" spans="1:6" x14ac:dyDescent="0.25">
      <c r="A245" s="35">
        <v>45063</v>
      </c>
      <c r="B245" s="20">
        <v>1422</v>
      </c>
      <c r="C245" s="2">
        <f>VLOOKUP($A245,級距!$A:$K,9,FALSE)</f>
        <v>3</v>
      </c>
      <c r="D245" s="2">
        <f>VLOOKUP($A245,級距!A:K,10,FALSE)</f>
        <v>7</v>
      </c>
      <c r="E245" s="2">
        <f>VLOOKUP($A245,級距!A:K,11,FALSE)</f>
        <v>3</v>
      </c>
      <c r="F245" s="2">
        <f t="shared" si="3"/>
        <v>1</v>
      </c>
    </row>
    <row r="246" spans="1:6" x14ac:dyDescent="0.25">
      <c r="A246" s="35">
        <v>45061</v>
      </c>
      <c r="B246" s="20">
        <v>128</v>
      </c>
      <c r="C246" s="2">
        <f>VLOOKUP($A246,級距!$A:$K,9,FALSE)</f>
        <v>6</v>
      </c>
      <c r="D246" s="2">
        <f>VLOOKUP($A246,級距!A:K,10,FALSE)</f>
        <v>10</v>
      </c>
      <c r="E246" s="2">
        <f>VLOOKUP($A246,級距!A:K,11,FALSE)</f>
        <v>4</v>
      </c>
      <c r="F246" s="2">
        <f t="shared" si="3"/>
        <v>1</v>
      </c>
    </row>
    <row r="247" spans="1:6" x14ac:dyDescent="0.25">
      <c r="A247" s="35">
        <v>45057</v>
      </c>
      <c r="B247" s="20">
        <v>-608</v>
      </c>
      <c r="C247" s="2">
        <f>VLOOKUP($A247,級距!$A:$K,9,FALSE)</f>
        <v>2</v>
      </c>
      <c r="D247" s="2">
        <f>VLOOKUP($A247,級距!A:K,10,FALSE)</f>
        <v>3</v>
      </c>
      <c r="E247" s="2">
        <f>VLOOKUP($A247,級距!A:K,11,FALSE)</f>
        <v>2</v>
      </c>
      <c r="F247" s="2">
        <f t="shared" si="3"/>
        <v>1</v>
      </c>
    </row>
    <row r="248" spans="1:6" x14ac:dyDescent="0.25">
      <c r="A248" s="35">
        <v>45056</v>
      </c>
      <c r="B248" s="20">
        <v>-588</v>
      </c>
      <c r="C248" s="2">
        <f>VLOOKUP($A248,級距!$A:$K,9,FALSE)</f>
        <v>5</v>
      </c>
      <c r="D248" s="2">
        <f>VLOOKUP($A248,級距!A:K,10,FALSE)</f>
        <v>5</v>
      </c>
      <c r="E248" s="2">
        <f>VLOOKUP($A248,級距!A:K,11,FALSE)</f>
        <v>2</v>
      </c>
      <c r="F248" s="2">
        <f t="shared" si="3"/>
        <v>1</v>
      </c>
    </row>
    <row r="249" spans="1:6" x14ac:dyDescent="0.25">
      <c r="A249" s="35">
        <v>45055</v>
      </c>
      <c r="B249" s="20">
        <v>-580</v>
      </c>
      <c r="C249" s="2">
        <f>VLOOKUP($A249,級距!$A:$K,9,FALSE)</f>
        <v>2</v>
      </c>
      <c r="D249" s="2">
        <f>VLOOKUP($A249,級距!A:K,10,FALSE)</f>
        <v>6</v>
      </c>
      <c r="E249" s="2">
        <f>VLOOKUP($A249,級距!A:K,11,FALSE)</f>
        <v>2</v>
      </c>
      <c r="F249" s="2">
        <f t="shared" si="3"/>
        <v>1</v>
      </c>
    </row>
    <row r="250" spans="1:6" x14ac:dyDescent="0.25">
      <c r="A250" s="35">
        <v>45054</v>
      </c>
      <c r="B250" s="20">
        <v>374</v>
      </c>
      <c r="C250" s="2">
        <f>VLOOKUP($A250,級距!$A:$K,9,FALSE)</f>
        <v>7</v>
      </c>
      <c r="D250" s="2">
        <f>VLOOKUP($A250,級距!A:K,10,FALSE)</f>
        <v>8</v>
      </c>
      <c r="E250" s="2">
        <f>VLOOKUP($A250,級距!A:K,11,FALSE)</f>
        <v>4</v>
      </c>
      <c r="F250" s="2">
        <f t="shared" si="3"/>
        <v>1</v>
      </c>
    </row>
    <row r="251" spans="1:6" x14ac:dyDescent="0.25">
      <c r="A251" s="35">
        <v>45051</v>
      </c>
      <c r="B251" s="20">
        <v>1264</v>
      </c>
      <c r="C251" s="2">
        <f>VLOOKUP($A251,級距!$A:$K,9,FALSE)</f>
        <v>3</v>
      </c>
      <c r="D251" s="2">
        <f>VLOOKUP($A251,級距!A:K,10,FALSE)</f>
        <v>1</v>
      </c>
      <c r="E251" s="2">
        <f>VLOOKUP($A251,級距!A:K,11,FALSE)</f>
        <v>2</v>
      </c>
      <c r="F251" s="2">
        <f t="shared" si="3"/>
        <v>1</v>
      </c>
    </row>
    <row r="252" spans="1:6" x14ac:dyDescent="0.25">
      <c r="A252" s="35">
        <v>45050</v>
      </c>
      <c r="B252" s="20">
        <v>1066</v>
      </c>
      <c r="C252" s="2">
        <f>VLOOKUP($A252,級距!$A:$K,9,FALSE)</f>
        <v>4</v>
      </c>
      <c r="D252" s="2">
        <f>VLOOKUP($A252,級距!A:K,10,FALSE)</f>
        <v>10</v>
      </c>
      <c r="E252" s="2">
        <f>VLOOKUP($A252,級距!A:K,11,FALSE)</f>
        <v>3</v>
      </c>
      <c r="F252" s="2">
        <f t="shared" si="3"/>
        <v>1</v>
      </c>
    </row>
    <row r="253" spans="1:6" x14ac:dyDescent="0.25">
      <c r="A253" s="35">
        <v>45049</v>
      </c>
      <c r="B253" s="20">
        <v>-192</v>
      </c>
      <c r="C253" s="2">
        <f>VLOOKUP($A253,級距!$A:$K,9,FALSE)</f>
        <v>2</v>
      </c>
      <c r="D253" s="2">
        <f>VLOOKUP($A253,級距!A:K,10,FALSE)</f>
        <v>1</v>
      </c>
      <c r="E253" s="2">
        <f>VLOOKUP($A253,級距!A:K,11,FALSE)</f>
        <v>2</v>
      </c>
      <c r="F253" s="2">
        <f t="shared" si="3"/>
        <v>1</v>
      </c>
    </row>
    <row r="254" spans="1:6" x14ac:dyDescent="0.25">
      <c r="A254" s="35">
        <v>45048</v>
      </c>
      <c r="B254" s="20">
        <v>-15</v>
      </c>
      <c r="C254" s="2">
        <f>VLOOKUP($A254,級距!$A:$K,9,FALSE)</f>
        <v>2</v>
      </c>
      <c r="D254" s="2">
        <f>VLOOKUP($A254,級距!A:K,10,FALSE)</f>
        <v>4</v>
      </c>
      <c r="E254" s="2">
        <f>VLOOKUP($A254,級距!A:K,11,FALSE)</f>
        <v>2</v>
      </c>
      <c r="F254" s="2">
        <f t="shared" si="3"/>
        <v>1</v>
      </c>
    </row>
    <row r="255" spans="1:6" x14ac:dyDescent="0.25">
      <c r="A255" s="35">
        <v>45043</v>
      </c>
      <c r="B255" s="20">
        <v>440</v>
      </c>
      <c r="C255" s="2">
        <f>VLOOKUP($A255,級距!$A:$K,9,FALSE)</f>
        <v>1</v>
      </c>
      <c r="D255" s="2">
        <f>VLOOKUP($A255,級距!A:K,10,FALSE)</f>
        <v>5</v>
      </c>
      <c r="E255" s="2">
        <f>VLOOKUP($A255,級距!A:K,11,FALSE)</f>
        <v>2</v>
      </c>
      <c r="F255" s="2">
        <f t="shared" si="3"/>
        <v>1</v>
      </c>
    </row>
    <row r="256" spans="1:6" x14ac:dyDescent="0.25">
      <c r="A256" s="35">
        <v>45042</v>
      </c>
      <c r="B256" s="20">
        <v>608</v>
      </c>
      <c r="C256" s="2">
        <f>VLOOKUP($A256,級距!$A:$K,9,FALSE)</f>
        <v>2</v>
      </c>
      <c r="D256" s="2">
        <f>VLOOKUP($A256,級距!A:K,10,FALSE)</f>
        <v>5</v>
      </c>
      <c r="E256" s="2">
        <f>VLOOKUP($A256,級距!A:K,11,FALSE)</f>
        <v>2</v>
      </c>
      <c r="F256" s="2">
        <f t="shared" si="3"/>
        <v>1</v>
      </c>
    </row>
    <row r="257" spans="1:6" x14ac:dyDescent="0.25">
      <c r="A257" s="35">
        <v>45035</v>
      </c>
      <c r="B257" s="20">
        <v>128</v>
      </c>
      <c r="C257" s="2">
        <f>VLOOKUP($A257,級距!$A:$K,9,FALSE)</f>
        <v>1</v>
      </c>
      <c r="D257" s="2">
        <f>VLOOKUP($A257,級距!A:K,10,FALSE)</f>
        <v>2</v>
      </c>
      <c r="E257" s="2">
        <f>VLOOKUP($A257,級距!A:K,11,FALSE)</f>
        <v>2</v>
      </c>
      <c r="F257" s="2">
        <f t="shared" si="3"/>
        <v>1</v>
      </c>
    </row>
    <row r="258" spans="1:6" x14ac:dyDescent="0.25">
      <c r="A258" s="35">
        <v>45034</v>
      </c>
      <c r="B258" s="20">
        <v>-56</v>
      </c>
      <c r="C258" s="2">
        <f>VLOOKUP($A258,級距!$A:$K,9,FALSE)</f>
        <v>5</v>
      </c>
      <c r="D258" s="2">
        <f>VLOOKUP($A258,級距!A:K,10,FALSE)</f>
        <v>6</v>
      </c>
      <c r="E258" s="2">
        <f>VLOOKUP($A258,級距!A:K,11,FALSE)</f>
        <v>2</v>
      </c>
      <c r="F258" s="2">
        <f t="shared" si="3"/>
        <v>1</v>
      </c>
    </row>
    <row r="259" spans="1:6" x14ac:dyDescent="0.25">
      <c r="A259" s="35">
        <v>45033</v>
      </c>
      <c r="B259" s="20">
        <v>-118</v>
      </c>
      <c r="C259" s="2">
        <f>VLOOKUP($A259,級距!$A:$K,9,FALSE)</f>
        <v>10</v>
      </c>
      <c r="D259" s="2">
        <f>VLOOKUP($A259,級距!A:K,10,FALSE)</f>
        <v>7</v>
      </c>
      <c r="E259" s="2">
        <f>VLOOKUP($A259,級距!A:K,11,FALSE)</f>
        <v>4</v>
      </c>
      <c r="F259" s="2">
        <f t="shared" ref="F259:F322" si="4">IF(B259&lt;&gt;0,1,0)</f>
        <v>1</v>
      </c>
    </row>
    <row r="260" spans="1:6" x14ac:dyDescent="0.25">
      <c r="A260" s="35">
        <v>45029</v>
      </c>
      <c r="B260" s="20">
        <v>-1000</v>
      </c>
      <c r="C260" s="2">
        <f>VLOOKUP($A260,級距!$A:$K,9,FALSE)</f>
        <v>4</v>
      </c>
      <c r="D260" s="2">
        <f>VLOOKUP($A260,級距!A:K,10,FALSE)</f>
        <v>7</v>
      </c>
      <c r="E260" s="2">
        <f>VLOOKUP($A260,級距!A:K,11,FALSE)</f>
        <v>3</v>
      </c>
      <c r="F260" s="2">
        <f t="shared" si="4"/>
        <v>1</v>
      </c>
    </row>
    <row r="261" spans="1:6" x14ac:dyDescent="0.25">
      <c r="A261" s="35">
        <v>45028</v>
      </c>
      <c r="B261" s="20">
        <v>-24</v>
      </c>
      <c r="C261" s="2">
        <f>VLOOKUP($A261,級距!$A:$K,9,FALSE)</f>
        <v>1</v>
      </c>
      <c r="D261" s="2">
        <f>VLOOKUP($A261,級距!A:K,10,FALSE)</f>
        <v>2</v>
      </c>
      <c r="E261" s="2">
        <f>VLOOKUP($A261,級距!A:K,11,FALSE)</f>
        <v>2</v>
      </c>
      <c r="F261" s="2">
        <f t="shared" si="4"/>
        <v>1</v>
      </c>
    </row>
    <row r="262" spans="1:6" x14ac:dyDescent="0.25">
      <c r="A262" s="35">
        <v>45022</v>
      </c>
      <c r="B262" s="20">
        <v>128</v>
      </c>
      <c r="C262" s="2">
        <f>VLOOKUP($A262,級距!$A:$K,9,FALSE)</f>
        <v>5</v>
      </c>
      <c r="D262" s="2">
        <f>VLOOKUP($A262,級距!A:K,10,FALSE)</f>
        <v>7</v>
      </c>
      <c r="E262" s="2">
        <f>VLOOKUP($A262,級距!A:K,11,FALSE)</f>
        <v>3</v>
      </c>
      <c r="F262" s="2">
        <f t="shared" si="4"/>
        <v>1</v>
      </c>
    </row>
    <row r="263" spans="1:6" x14ac:dyDescent="0.25">
      <c r="A263" s="35">
        <v>45021</v>
      </c>
      <c r="B263" s="20">
        <v>1283</v>
      </c>
      <c r="C263" s="2">
        <f>VLOOKUP($A263,級距!$A:$K,9,FALSE)</f>
        <v>5</v>
      </c>
      <c r="D263" s="2">
        <f>VLOOKUP($A263,級距!A:K,10,FALSE)</f>
        <v>5</v>
      </c>
      <c r="E263" s="2">
        <f>VLOOKUP($A263,級距!A:K,11,FALSE)</f>
        <v>2</v>
      </c>
      <c r="F263" s="2">
        <f t="shared" si="4"/>
        <v>1</v>
      </c>
    </row>
    <row r="264" spans="1:6" x14ac:dyDescent="0.25">
      <c r="A264" s="35">
        <v>45016</v>
      </c>
      <c r="B264" s="20">
        <v>600</v>
      </c>
      <c r="C264" s="2">
        <f>VLOOKUP($A264,級距!$A:$K,9,FALSE)</f>
        <v>4</v>
      </c>
      <c r="D264" s="2">
        <f>VLOOKUP($A264,級距!A:K,10,FALSE)</f>
        <v>5</v>
      </c>
      <c r="E264" s="2">
        <f>VLOOKUP($A264,級距!A:K,11,FALSE)</f>
        <v>2</v>
      </c>
      <c r="F264" s="2">
        <f t="shared" si="4"/>
        <v>1</v>
      </c>
    </row>
    <row r="265" spans="1:6" x14ac:dyDescent="0.25">
      <c r="A265" s="35">
        <v>45014</v>
      </c>
      <c r="B265" s="20">
        <v>1070</v>
      </c>
      <c r="C265" s="2">
        <f>VLOOKUP($A265,級距!$A:$K,9,FALSE)</f>
        <v>5</v>
      </c>
      <c r="D265" s="2">
        <f>VLOOKUP($A265,級距!A:K,10,FALSE)</f>
        <v>1</v>
      </c>
      <c r="E265" s="2">
        <f>VLOOKUP($A265,級距!A:K,11,FALSE)</f>
        <v>2</v>
      </c>
      <c r="F265" s="2">
        <f t="shared" si="4"/>
        <v>1</v>
      </c>
    </row>
    <row r="266" spans="1:6" x14ac:dyDescent="0.25">
      <c r="A266" s="35">
        <v>45009</v>
      </c>
      <c r="B266" s="20">
        <v>804</v>
      </c>
      <c r="C266" s="2">
        <f>VLOOKUP($A266,級距!$A:$K,9,FALSE)</f>
        <v>5</v>
      </c>
      <c r="D266" s="2">
        <f>VLOOKUP($A266,級距!A:K,10,FALSE)</f>
        <v>3</v>
      </c>
      <c r="E266" s="2">
        <f>VLOOKUP($A266,級距!A:K,11,FALSE)</f>
        <v>2</v>
      </c>
      <c r="F266" s="2">
        <f t="shared" si="4"/>
        <v>1</v>
      </c>
    </row>
    <row r="267" spans="1:6" x14ac:dyDescent="0.25">
      <c r="A267" s="35">
        <v>45005</v>
      </c>
      <c r="B267" s="20">
        <v>-1000</v>
      </c>
      <c r="C267" s="2">
        <f>VLOOKUP($A267,級距!$A:$K,9,FALSE)</f>
        <v>9</v>
      </c>
      <c r="D267" s="2">
        <f>VLOOKUP($A267,級距!A:K,10,FALSE)</f>
        <v>7</v>
      </c>
      <c r="E267" s="2">
        <f>VLOOKUP($A267,級距!A:K,11,FALSE)</f>
        <v>4</v>
      </c>
      <c r="F267" s="2">
        <f t="shared" si="4"/>
        <v>1</v>
      </c>
    </row>
    <row r="268" spans="1:6" x14ac:dyDescent="0.25">
      <c r="A268" s="35">
        <v>45001</v>
      </c>
      <c r="B268" s="20">
        <v>365</v>
      </c>
      <c r="C268" s="2">
        <f>VLOOKUP($A268,級距!$A:$K,9,FALSE)</f>
        <v>10</v>
      </c>
      <c r="D268" s="2">
        <f>VLOOKUP($A268,級距!A:K,10,FALSE)</f>
        <v>4</v>
      </c>
      <c r="E268" s="2">
        <f>VLOOKUP($A268,級距!A:K,11,FALSE)</f>
        <v>1</v>
      </c>
      <c r="F268" s="2">
        <f t="shared" si="4"/>
        <v>1</v>
      </c>
    </row>
    <row r="269" spans="1:6" x14ac:dyDescent="0.25">
      <c r="A269" s="35">
        <v>45000</v>
      </c>
      <c r="B269" s="20">
        <v>808</v>
      </c>
      <c r="C269" s="2">
        <f>VLOOKUP($A269,級距!$A:$K,9,FALSE)</f>
        <v>5</v>
      </c>
      <c r="D269" s="2">
        <f>VLOOKUP($A269,級距!A:K,10,FALSE)</f>
        <v>3</v>
      </c>
      <c r="E269" s="2">
        <f>VLOOKUP($A269,級距!A:K,11,FALSE)</f>
        <v>2</v>
      </c>
      <c r="F269" s="2">
        <f t="shared" si="4"/>
        <v>1</v>
      </c>
    </row>
    <row r="270" spans="1:6" x14ac:dyDescent="0.25">
      <c r="A270" s="35">
        <v>44998</v>
      </c>
      <c r="B270" s="20">
        <v>1739</v>
      </c>
      <c r="C270" s="2">
        <f>VLOOKUP($A270,級距!$A:$K,9,FALSE)</f>
        <v>8</v>
      </c>
      <c r="D270" s="2">
        <f>VLOOKUP($A270,級距!A:K,10,FALSE)</f>
        <v>2</v>
      </c>
      <c r="E270" s="2">
        <f>VLOOKUP($A270,級距!A:K,11,FALSE)</f>
        <v>1</v>
      </c>
      <c r="F270" s="2">
        <f t="shared" si="4"/>
        <v>1</v>
      </c>
    </row>
    <row r="271" spans="1:6" x14ac:dyDescent="0.25">
      <c r="A271" s="35">
        <v>44994</v>
      </c>
      <c r="B271" s="20">
        <v>1059</v>
      </c>
      <c r="C271" s="2">
        <f>VLOOKUP($A271,級距!$A:$K,9,FALSE)</f>
        <v>5</v>
      </c>
      <c r="D271" s="2">
        <f>VLOOKUP($A271,級距!A:K,10,FALSE)</f>
        <v>6</v>
      </c>
      <c r="E271" s="2">
        <f>VLOOKUP($A271,級距!A:K,11,FALSE)</f>
        <v>2</v>
      </c>
      <c r="F271" s="2">
        <f t="shared" si="4"/>
        <v>1</v>
      </c>
    </row>
    <row r="272" spans="1:6" x14ac:dyDescent="0.25">
      <c r="A272" s="35">
        <v>44993</v>
      </c>
      <c r="B272" s="20">
        <v>-1000</v>
      </c>
      <c r="C272" s="2">
        <f>VLOOKUP($A272,級距!$A:$K,9,FALSE)</f>
        <v>5</v>
      </c>
      <c r="D272" s="2">
        <f>VLOOKUP($A272,級距!A:K,10,FALSE)</f>
        <v>2</v>
      </c>
      <c r="E272" s="2">
        <f>VLOOKUP($A272,級距!A:K,11,FALSE)</f>
        <v>2</v>
      </c>
      <c r="F272" s="2">
        <f t="shared" si="4"/>
        <v>1</v>
      </c>
    </row>
    <row r="273" spans="1:6" x14ac:dyDescent="0.25">
      <c r="A273" s="35">
        <v>44991</v>
      </c>
      <c r="B273" s="20">
        <v>-46</v>
      </c>
      <c r="C273" s="2">
        <f>VLOOKUP($A273,級距!$A:$K,9,FALSE)</f>
        <v>7</v>
      </c>
      <c r="D273" s="2">
        <f>VLOOKUP($A273,級距!A:K,10,FALSE)</f>
        <v>8</v>
      </c>
      <c r="E273" s="2">
        <f>VLOOKUP($A273,級距!A:K,11,FALSE)</f>
        <v>4</v>
      </c>
      <c r="F273" s="2">
        <f t="shared" si="4"/>
        <v>1</v>
      </c>
    </row>
    <row r="274" spans="1:6" x14ac:dyDescent="0.25">
      <c r="A274" s="35">
        <v>44988</v>
      </c>
      <c r="B274" s="20">
        <v>420</v>
      </c>
      <c r="C274" s="2">
        <f>VLOOKUP($A274,級距!$A:$K,9,FALSE)</f>
        <v>8</v>
      </c>
      <c r="D274" s="2">
        <f>VLOOKUP($A274,級距!A:K,10,FALSE)</f>
        <v>9</v>
      </c>
      <c r="E274" s="2">
        <f>VLOOKUP($A274,級距!A:K,11,FALSE)</f>
        <v>4</v>
      </c>
      <c r="F274" s="2">
        <f t="shared" si="4"/>
        <v>1</v>
      </c>
    </row>
    <row r="275" spans="1:6" x14ac:dyDescent="0.25">
      <c r="A275" s="35">
        <v>44987</v>
      </c>
      <c r="B275" s="20">
        <v>256</v>
      </c>
      <c r="C275" s="2">
        <f>VLOOKUP($A275,級距!$A:$K,9,FALSE)</f>
        <v>5</v>
      </c>
      <c r="D275" s="2">
        <f>VLOOKUP($A275,級距!A:K,10,FALSE)</f>
        <v>7</v>
      </c>
      <c r="E275" s="2">
        <f>VLOOKUP($A275,級距!A:K,11,FALSE)</f>
        <v>3</v>
      </c>
      <c r="F275" s="2">
        <f t="shared" si="4"/>
        <v>1</v>
      </c>
    </row>
    <row r="276" spans="1:6" x14ac:dyDescent="0.25">
      <c r="A276" s="35">
        <v>44985</v>
      </c>
      <c r="B276" s="20">
        <v>798</v>
      </c>
      <c r="C276" s="2">
        <f>VLOOKUP($A276,級距!$A:$K,9,FALSE)</f>
        <v>5</v>
      </c>
      <c r="D276" s="2">
        <f>VLOOKUP($A276,級距!A:K,10,FALSE)</f>
        <v>3</v>
      </c>
      <c r="E276" s="2">
        <f>VLOOKUP($A276,級距!A:K,11,FALSE)</f>
        <v>2</v>
      </c>
      <c r="F276" s="2">
        <f t="shared" si="4"/>
        <v>1</v>
      </c>
    </row>
    <row r="277" spans="1:6" x14ac:dyDescent="0.25">
      <c r="A277" s="35">
        <v>44981</v>
      </c>
      <c r="B277" s="20">
        <v>-1000</v>
      </c>
      <c r="C277" s="2">
        <f>VLOOKUP($A277,級距!$A:$K,9,FALSE)</f>
        <v>5</v>
      </c>
      <c r="D277" s="2">
        <f>VLOOKUP($A277,級距!A:K,10,FALSE)</f>
        <v>8</v>
      </c>
      <c r="E277" s="2">
        <f>VLOOKUP($A277,級距!A:K,11,FALSE)</f>
        <v>3</v>
      </c>
      <c r="F277" s="2">
        <f t="shared" si="4"/>
        <v>1</v>
      </c>
    </row>
    <row r="278" spans="1:6" x14ac:dyDescent="0.25">
      <c r="A278" s="35">
        <v>44979</v>
      </c>
      <c r="B278" s="20">
        <v>1388</v>
      </c>
      <c r="C278" s="2">
        <f>VLOOKUP($A278,級距!$A:$K,9,FALSE)</f>
        <v>5</v>
      </c>
      <c r="D278" s="2">
        <f>VLOOKUP($A278,級距!A:K,10,FALSE)</f>
        <v>9</v>
      </c>
      <c r="E278" s="2">
        <f>VLOOKUP($A278,級距!A:K,11,FALSE)</f>
        <v>3</v>
      </c>
      <c r="F278" s="2">
        <f t="shared" si="4"/>
        <v>1</v>
      </c>
    </row>
    <row r="279" spans="1:6" x14ac:dyDescent="0.25">
      <c r="A279" s="35">
        <v>44978</v>
      </c>
      <c r="B279" s="20">
        <v>-1000</v>
      </c>
      <c r="C279" s="2">
        <f>VLOOKUP($A279,級距!$A:$K,9,FALSE)</f>
        <v>4</v>
      </c>
      <c r="D279" s="2">
        <f>VLOOKUP($A279,級距!A:K,10,FALSE)</f>
        <v>3</v>
      </c>
      <c r="E279" s="2">
        <f>VLOOKUP($A279,級距!A:K,11,FALSE)</f>
        <v>2</v>
      </c>
      <c r="F279" s="2">
        <f t="shared" si="4"/>
        <v>1</v>
      </c>
    </row>
    <row r="280" spans="1:6" x14ac:dyDescent="0.25">
      <c r="A280" s="35">
        <v>44977</v>
      </c>
      <c r="B280" s="20">
        <v>240</v>
      </c>
      <c r="C280" s="2">
        <f>VLOOKUP($A280,級距!$A:$K,9,FALSE)</f>
        <v>5</v>
      </c>
      <c r="D280" s="2">
        <f>VLOOKUP($A280,級距!A:K,10,FALSE)</f>
        <v>1</v>
      </c>
      <c r="E280" s="2">
        <f>VLOOKUP($A280,級距!A:K,11,FALSE)</f>
        <v>2</v>
      </c>
      <c r="F280" s="2">
        <f t="shared" si="4"/>
        <v>1</v>
      </c>
    </row>
    <row r="281" spans="1:6" x14ac:dyDescent="0.25">
      <c r="A281" s="35">
        <v>44974</v>
      </c>
      <c r="B281" s="20">
        <v>650</v>
      </c>
      <c r="C281" s="2">
        <f>VLOOKUP($A281,級距!$A:$K,9,FALSE)</f>
        <v>4</v>
      </c>
      <c r="D281" s="2">
        <f>VLOOKUP($A281,級距!A:K,10,FALSE)</f>
        <v>1</v>
      </c>
      <c r="E281" s="2">
        <f>VLOOKUP($A281,級距!A:K,11,FALSE)</f>
        <v>2</v>
      </c>
      <c r="F281" s="2">
        <f t="shared" si="4"/>
        <v>1</v>
      </c>
    </row>
    <row r="282" spans="1:6" x14ac:dyDescent="0.25">
      <c r="A282" s="35">
        <v>44973</v>
      </c>
      <c r="B282" s="20">
        <v>-524</v>
      </c>
      <c r="C282" s="2">
        <f>VLOOKUP($A282,級距!$A:$K,9,FALSE)</f>
        <v>2</v>
      </c>
      <c r="D282" s="2">
        <f>VLOOKUP($A282,級距!A:K,10,FALSE)</f>
        <v>7</v>
      </c>
      <c r="E282" s="2">
        <f>VLOOKUP($A282,級距!A:K,11,FALSE)</f>
        <v>3</v>
      </c>
      <c r="F282" s="2">
        <f t="shared" si="4"/>
        <v>1</v>
      </c>
    </row>
    <row r="283" spans="1:6" x14ac:dyDescent="0.25">
      <c r="A283" s="35">
        <v>44971</v>
      </c>
      <c r="B283" s="20">
        <v>448</v>
      </c>
      <c r="C283" s="2">
        <f>VLOOKUP($A283,級距!$A:$K,9,FALSE)</f>
        <v>2</v>
      </c>
      <c r="D283" s="2">
        <f>VLOOKUP($A283,級距!A:K,10,FALSE)</f>
        <v>4</v>
      </c>
      <c r="E283" s="2">
        <f>VLOOKUP($A283,級距!A:K,11,FALSE)</f>
        <v>2</v>
      </c>
      <c r="F283" s="2">
        <f t="shared" si="4"/>
        <v>1</v>
      </c>
    </row>
    <row r="284" spans="1:6" x14ac:dyDescent="0.25">
      <c r="A284" s="35">
        <v>44965</v>
      </c>
      <c r="B284" s="20">
        <v>350</v>
      </c>
      <c r="C284" s="2">
        <f>VLOOKUP($A284,級距!$A:$K,9,FALSE)</f>
        <v>7</v>
      </c>
      <c r="D284" s="2">
        <f>VLOOKUP($A284,級距!A:K,10,FALSE)</f>
        <v>7</v>
      </c>
      <c r="E284" s="2">
        <f>VLOOKUP($A284,級距!A:K,11,FALSE)</f>
        <v>4</v>
      </c>
      <c r="F284" s="2">
        <f t="shared" si="4"/>
        <v>1</v>
      </c>
    </row>
    <row r="285" spans="1:6" x14ac:dyDescent="0.25">
      <c r="A285" s="35">
        <v>44964</v>
      </c>
      <c r="B285" s="20">
        <v>-1001</v>
      </c>
      <c r="C285" s="2">
        <f>VLOOKUP($A285,級距!$A:$K,9,FALSE)</f>
        <v>3</v>
      </c>
      <c r="D285" s="2">
        <f>VLOOKUP($A285,級距!A:K,10,FALSE)</f>
        <v>3</v>
      </c>
      <c r="E285" s="2">
        <f>VLOOKUP($A285,級距!A:K,11,FALSE)</f>
        <v>2</v>
      </c>
      <c r="F285" s="2">
        <f t="shared" si="4"/>
        <v>1</v>
      </c>
    </row>
    <row r="286" spans="1:6" x14ac:dyDescent="0.25">
      <c r="A286" s="35">
        <v>44963</v>
      </c>
      <c r="B286" s="20">
        <v>90</v>
      </c>
      <c r="C286" s="2">
        <f>VLOOKUP($A286,級距!$A:$K,9,FALSE)</f>
        <v>5</v>
      </c>
      <c r="D286" s="2">
        <f>VLOOKUP($A286,級距!A:K,10,FALSE)</f>
        <v>6</v>
      </c>
      <c r="E286" s="2">
        <f>VLOOKUP($A286,級距!A:K,11,FALSE)</f>
        <v>2</v>
      </c>
      <c r="F286" s="2">
        <f t="shared" si="4"/>
        <v>1</v>
      </c>
    </row>
    <row r="287" spans="1:6" x14ac:dyDescent="0.25">
      <c r="A287" s="35">
        <v>44959</v>
      </c>
      <c r="B287" s="20">
        <v>-1001</v>
      </c>
      <c r="C287" s="2">
        <f>VLOOKUP($A287,級距!$A:$K,9,FALSE)</f>
        <v>10</v>
      </c>
      <c r="D287" s="2">
        <f>VLOOKUP($A287,級距!A:K,10,FALSE)</f>
        <v>5</v>
      </c>
      <c r="E287" s="2">
        <f>VLOOKUP($A287,級距!A:K,11,FALSE)</f>
        <v>1</v>
      </c>
      <c r="F287" s="2">
        <f t="shared" si="4"/>
        <v>1</v>
      </c>
    </row>
    <row r="288" spans="1:6" x14ac:dyDescent="0.25">
      <c r="A288" s="35">
        <v>44958</v>
      </c>
      <c r="B288" s="20">
        <v>-1008</v>
      </c>
      <c r="C288" s="2">
        <f>VLOOKUP($A288,級距!$A:$K,9,FALSE)</f>
        <v>5</v>
      </c>
      <c r="D288" s="2">
        <f>VLOOKUP($A288,級距!A:K,10,FALSE)</f>
        <v>1</v>
      </c>
      <c r="E288" s="2">
        <f>VLOOKUP($A288,級距!A:K,11,FALSE)</f>
        <v>2</v>
      </c>
      <c r="F288" s="2">
        <f t="shared" si="4"/>
        <v>1</v>
      </c>
    </row>
    <row r="289" spans="1:6" x14ac:dyDescent="0.25">
      <c r="A289" s="35">
        <v>44957</v>
      </c>
      <c r="B289" s="20">
        <v>-615</v>
      </c>
      <c r="C289" s="2">
        <f>VLOOKUP($A289,級距!$A:$K,9,FALSE)</f>
        <v>8</v>
      </c>
      <c r="D289" s="2">
        <f>VLOOKUP($A289,級距!A:K,10,FALSE)</f>
        <v>7</v>
      </c>
      <c r="E289" s="2">
        <f>VLOOKUP($A289,級距!A:K,11,FALSE)</f>
        <v>4</v>
      </c>
      <c r="F289" s="2">
        <f t="shared" si="4"/>
        <v>1</v>
      </c>
    </row>
    <row r="290" spans="1:6" x14ac:dyDescent="0.25">
      <c r="A290" s="35">
        <v>44956</v>
      </c>
      <c r="B290" s="20">
        <v>-579</v>
      </c>
      <c r="C290" s="2">
        <f>VLOOKUP($A290,級距!$A:$K,9,FALSE)</f>
        <v>10</v>
      </c>
      <c r="D290" s="2">
        <f>VLOOKUP($A290,級距!A:K,10,FALSE)</f>
        <v>2</v>
      </c>
      <c r="E290" s="2">
        <f>VLOOKUP($A290,級距!A:K,11,FALSE)</f>
        <v>1</v>
      </c>
      <c r="F290" s="2">
        <f t="shared" si="4"/>
        <v>1</v>
      </c>
    </row>
    <row r="291" spans="1:6" x14ac:dyDescent="0.25">
      <c r="A291" s="35">
        <v>44953</v>
      </c>
      <c r="B291" s="20">
        <v>889</v>
      </c>
      <c r="C291" s="2">
        <f>VLOOKUP($A291,級距!$A:$K,9,FALSE)</f>
        <v>10</v>
      </c>
      <c r="D291" s="2">
        <f>VLOOKUP($A291,級距!A:K,10,FALSE)</f>
        <v>9</v>
      </c>
      <c r="E291" s="2">
        <f>VLOOKUP($A291,級距!A:K,11,FALSE)</f>
        <v>4</v>
      </c>
      <c r="F291" s="2">
        <f t="shared" si="4"/>
        <v>1</v>
      </c>
    </row>
    <row r="292" spans="1:6" x14ac:dyDescent="0.25">
      <c r="A292" s="35">
        <v>44951</v>
      </c>
      <c r="B292" s="20">
        <v>-316</v>
      </c>
      <c r="C292" s="2">
        <f>VLOOKUP($A292,級距!$A:$K,9,FALSE)</f>
        <v>10</v>
      </c>
      <c r="D292" s="2">
        <f>VLOOKUP($A292,級距!A:K,10,FALSE)</f>
        <v>10</v>
      </c>
      <c r="E292" s="2">
        <f>VLOOKUP($A292,級距!A:K,11,FALSE)</f>
        <v>4</v>
      </c>
      <c r="F292" s="2">
        <f t="shared" si="4"/>
        <v>1</v>
      </c>
    </row>
    <row r="293" spans="1:6" x14ac:dyDescent="0.25">
      <c r="A293" s="35">
        <v>44950</v>
      </c>
      <c r="B293" s="20">
        <v>360</v>
      </c>
      <c r="C293" s="2">
        <f>VLOOKUP($A293,級距!$A:$K,9,FALSE)</f>
        <v>2</v>
      </c>
      <c r="D293" s="2">
        <f>VLOOKUP($A293,級距!A:K,10,FALSE)</f>
        <v>4</v>
      </c>
      <c r="E293" s="2">
        <f>VLOOKUP($A293,級距!A:K,11,FALSE)</f>
        <v>2</v>
      </c>
      <c r="F293" s="2">
        <f t="shared" si="4"/>
        <v>1</v>
      </c>
    </row>
    <row r="294" spans="1:6" x14ac:dyDescent="0.25">
      <c r="A294" s="35">
        <v>44949</v>
      </c>
      <c r="B294" s="20">
        <v>-165</v>
      </c>
      <c r="C294" s="2">
        <f>VLOOKUP($A294,級距!$A:$K,9,FALSE)</f>
        <v>5</v>
      </c>
      <c r="D294" s="2">
        <f>VLOOKUP($A294,級距!A:K,10,FALSE)</f>
        <v>7</v>
      </c>
      <c r="E294" s="2">
        <f>VLOOKUP($A294,級距!A:K,11,FALSE)</f>
        <v>3</v>
      </c>
      <c r="F294" s="2">
        <f t="shared" si="4"/>
        <v>1</v>
      </c>
    </row>
    <row r="295" spans="1:6" x14ac:dyDescent="0.25">
      <c r="A295" s="35">
        <v>44944</v>
      </c>
      <c r="B295" s="20">
        <v>322</v>
      </c>
      <c r="C295" s="2">
        <f>VLOOKUP($A295,級距!$A:$K,9,FALSE)</f>
        <v>5</v>
      </c>
      <c r="D295" s="2">
        <f>VLOOKUP($A295,級距!A:K,10,FALSE)</f>
        <v>7</v>
      </c>
      <c r="E295" s="2">
        <f>VLOOKUP($A295,級距!A:K,11,FALSE)</f>
        <v>3</v>
      </c>
      <c r="F295" s="2">
        <f t="shared" si="4"/>
        <v>1</v>
      </c>
    </row>
    <row r="296" spans="1:6" x14ac:dyDescent="0.25">
      <c r="A296" s="35">
        <v>44942</v>
      </c>
      <c r="B296" s="20">
        <v>-32</v>
      </c>
      <c r="C296" s="2">
        <f>VLOOKUP($A296,級距!$A:$K,9,FALSE)</f>
        <v>5</v>
      </c>
      <c r="D296" s="2">
        <f>VLOOKUP($A296,級距!A:K,10,FALSE)</f>
        <v>7</v>
      </c>
      <c r="E296" s="2">
        <f>VLOOKUP($A296,級距!A:K,11,FALSE)</f>
        <v>3</v>
      </c>
      <c r="F296" s="2">
        <f t="shared" si="4"/>
        <v>1</v>
      </c>
    </row>
    <row r="297" spans="1:6" x14ac:dyDescent="0.25">
      <c r="A297" s="35">
        <v>44938</v>
      </c>
      <c r="B297" s="20">
        <v>153</v>
      </c>
      <c r="C297" s="2">
        <f>VLOOKUP($A297,級距!$A:$K,9,FALSE)</f>
        <v>8</v>
      </c>
      <c r="D297" s="2">
        <f>VLOOKUP($A297,級距!A:K,10,FALSE)</f>
        <v>8</v>
      </c>
      <c r="E297" s="2">
        <f>VLOOKUP($A297,級距!A:K,11,FALSE)</f>
        <v>4</v>
      </c>
      <c r="F297" s="2">
        <f t="shared" si="4"/>
        <v>1</v>
      </c>
    </row>
    <row r="298" spans="1:6" x14ac:dyDescent="0.25">
      <c r="A298" s="35">
        <v>44936</v>
      </c>
      <c r="B298" s="20">
        <v>476</v>
      </c>
      <c r="C298" s="2">
        <f>VLOOKUP($A298,級距!$A:$K,9,FALSE)</f>
        <v>8</v>
      </c>
      <c r="D298" s="2">
        <f>VLOOKUP($A298,級距!A:K,10,FALSE)</f>
        <v>9</v>
      </c>
      <c r="E298" s="2">
        <f>VLOOKUP($A298,級距!A:K,11,FALSE)</f>
        <v>4</v>
      </c>
      <c r="F298" s="2">
        <f t="shared" si="4"/>
        <v>1</v>
      </c>
    </row>
    <row r="299" spans="1:6" x14ac:dyDescent="0.25">
      <c r="A299" s="35">
        <v>44935</v>
      </c>
      <c r="B299" s="20">
        <v>-177</v>
      </c>
      <c r="C299" s="2">
        <f>VLOOKUP($A299,級距!$A:$K,9,FALSE)</f>
        <v>9</v>
      </c>
      <c r="D299" s="2">
        <f>VLOOKUP($A299,級距!A:K,10,FALSE)</f>
        <v>9</v>
      </c>
      <c r="E299" s="2">
        <f>VLOOKUP($A299,級距!A:K,11,FALSE)</f>
        <v>4</v>
      </c>
      <c r="F299" s="2">
        <f t="shared" si="4"/>
        <v>1</v>
      </c>
    </row>
    <row r="300" spans="1:6" x14ac:dyDescent="0.25">
      <c r="A300" s="35">
        <v>44932</v>
      </c>
      <c r="B300" s="20">
        <v>1382</v>
      </c>
      <c r="C300" s="2">
        <f>VLOOKUP($A300,級距!$A:$K,9,FALSE)</f>
        <v>7</v>
      </c>
      <c r="D300" s="2">
        <f>VLOOKUP($A300,級距!A:K,10,FALSE)</f>
        <v>6</v>
      </c>
      <c r="E300" s="2">
        <f>VLOOKUP($A300,級距!A:K,11,FALSE)</f>
        <v>1</v>
      </c>
      <c r="F300" s="2">
        <f t="shared" si="4"/>
        <v>1</v>
      </c>
    </row>
    <row r="301" spans="1:6" x14ac:dyDescent="0.25">
      <c r="A301" s="35">
        <v>44931</v>
      </c>
      <c r="B301" s="20">
        <v>478</v>
      </c>
      <c r="C301" s="2">
        <f>VLOOKUP($A301,級距!$A:$K,9,FALSE)</f>
        <v>5</v>
      </c>
      <c r="D301" s="2">
        <f>VLOOKUP($A301,級距!A:K,10,FALSE)</f>
        <v>4</v>
      </c>
      <c r="E301" s="2">
        <f>VLOOKUP($A301,級距!A:K,11,FALSE)</f>
        <v>2</v>
      </c>
      <c r="F301" s="2">
        <f t="shared" si="4"/>
        <v>1</v>
      </c>
    </row>
    <row r="302" spans="1:6" x14ac:dyDescent="0.25">
      <c r="A302" s="35">
        <v>44930</v>
      </c>
      <c r="B302" s="20">
        <v>1163</v>
      </c>
      <c r="C302" s="2">
        <f>VLOOKUP($A302,級距!$A:$K,9,FALSE)</f>
        <v>8</v>
      </c>
      <c r="D302" s="2">
        <f>VLOOKUP($A302,級距!A:K,10,FALSE)</f>
        <v>9</v>
      </c>
      <c r="E302" s="2">
        <f>VLOOKUP($A302,級距!A:K,11,FALSE)</f>
        <v>4</v>
      </c>
      <c r="F302" s="2">
        <f t="shared" si="4"/>
        <v>1</v>
      </c>
    </row>
    <row r="303" spans="1:6" x14ac:dyDescent="0.25">
      <c r="A303" s="35">
        <v>44928</v>
      </c>
      <c r="B303" s="20">
        <v>-1001</v>
      </c>
      <c r="C303" s="2">
        <f>VLOOKUP($A303,級距!$A:$K,9,FALSE)</f>
        <v>5</v>
      </c>
      <c r="D303" s="2">
        <f>VLOOKUP($A303,級距!A:K,10,FALSE)</f>
        <v>6</v>
      </c>
      <c r="E303" s="2">
        <f>VLOOKUP($A303,級距!A:K,11,FALSE)</f>
        <v>2</v>
      </c>
      <c r="F303" s="2">
        <f t="shared" si="4"/>
        <v>1</v>
      </c>
    </row>
    <row r="304" spans="1:6" x14ac:dyDescent="0.25">
      <c r="A304" s="35">
        <v>44924</v>
      </c>
      <c r="B304" s="20">
        <v>360</v>
      </c>
      <c r="C304" s="2">
        <f>VLOOKUP($A304,級距!$A:$K,9,FALSE)</f>
        <v>4</v>
      </c>
      <c r="D304" s="2">
        <f>VLOOKUP($A304,級距!A:K,10,FALSE)</f>
        <v>8</v>
      </c>
      <c r="E304" s="2">
        <f>VLOOKUP($A304,級距!A:K,11,FALSE)</f>
        <v>3</v>
      </c>
      <c r="F304" s="2">
        <f t="shared" si="4"/>
        <v>1</v>
      </c>
    </row>
    <row r="305" spans="1:6" x14ac:dyDescent="0.25">
      <c r="A305" s="35">
        <v>44916</v>
      </c>
      <c r="B305" s="20">
        <v>-1000</v>
      </c>
      <c r="C305" s="2">
        <f>VLOOKUP($A305,級距!$A:$K,9,FALSE)</f>
        <v>6</v>
      </c>
      <c r="D305" s="2">
        <f>VLOOKUP($A305,級距!A:K,10,FALSE)</f>
        <v>4</v>
      </c>
      <c r="E305" s="2">
        <f>VLOOKUP($A305,級距!A:K,11,FALSE)</f>
        <v>1</v>
      </c>
      <c r="F305" s="2">
        <f t="shared" si="4"/>
        <v>1</v>
      </c>
    </row>
    <row r="306" spans="1:6" x14ac:dyDescent="0.25">
      <c r="A306" s="35">
        <v>44915</v>
      </c>
      <c r="B306" s="20">
        <v>-1002</v>
      </c>
      <c r="C306" s="2">
        <f>VLOOKUP($A306,級距!$A:$K,9,FALSE)</f>
        <v>9</v>
      </c>
      <c r="D306" s="2">
        <f>VLOOKUP($A306,級距!A:K,10,FALSE)</f>
        <v>9</v>
      </c>
      <c r="E306" s="2">
        <f>VLOOKUP($A306,級距!A:K,11,FALSE)</f>
        <v>4</v>
      </c>
      <c r="F306" s="2">
        <f t="shared" si="4"/>
        <v>1</v>
      </c>
    </row>
    <row r="307" spans="1:6" x14ac:dyDescent="0.25">
      <c r="A307" s="35">
        <v>44911</v>
      </c>
      <c r="B307" s="20">
        <v>-1000</v>
      </c>
      <c r="C307" s="2">
        <f>VLOOKUP($A307,級距!$A:$K,9,FALSE)</f>
        <v>8</v>
      </c>
      <c r="D307" s="2">
        <f>VLOOKUP($A307,級距!A:K,10,FALSE)</f>
        <v>3</v>
      </c>
      <c r="E307" s="2">
        <f>VLOOKUP($A307,級距!A:K,11,FALSE)</f>
        <v>1</v>
      </c>
      <c r="F307" s="2">
        <f t="shared" si="4"/>
        <v>1</v>
      </c>
    </row>
    <row r="308" spans="1:6" x14ac:dyDescent="0.25">
      <c r="A308" s="35">
        <v>44910</v>
      </c>
      <c r="B308" s="20">
        <v>1428</v>
      </c>
      <c r="C308" s="2">
        <f>VLOOKUP($A308,級距!$A:$K,9,FALSE)</f>
        <v>4</v>
      </c>
      <c r="D308" s="2">
        <f>VLOOKUP($A308,級距!A:K,10,FALSE)</f>
        <v>6</v>
      </c>
      <c r="E308" s="2">
        <f>VLOOKUP($A308,級距!A:K,11,FALSE)</f>
        <v>2</v>
      </c>
      <c r="F308" s="2">
        <f t="shared" si="4"/>
        <v>1</v>
      </c>
    </row>
    <row r="309" spans="1:6" x14ac:dyDescent="0.25">
      <c r="A309" s="35">
        <v>44909</v>
      </c>
      <c r="B309" s="20">
        <v>-294</v>
      </c>
      <c r="C309" s="2">
        <f>VLOOKUP($A309,級距!$A:$K,9,FALSE)</f>
        <v>1</v>
      </c>
      <c r="D309" s="2">
        <f>VLOOKUP($A309,級距!A:K,10,FALSE)</f>
        <v>1</v>
      </c>
      <c r="E309" s="2">
        <f>VLOOKUP($A309,級距!A:K,11,FALSE)</f>
        <v>2</v>
      </c>
      <c r="F309" s="2">
        <f t="shared" si="4"/>
        <v>1</v>
      </c>
    </row>
    <row r="310" spans="1:6" x14ac:dyDescent="0.25">
      <c r="A310" s="35">
        <v>44908</v>
      </c>
      <c r="B310" s="20">
        <v>203</v>
      </c>
      <c r="C310" s="2">
        <f>VLOOKUP($A310,級距!$A:$K,9,FALSE)</f>
        <v>2</v>
      </c>
      <c r="D310" s="2">
        <f>VLOOKUP($A310,級距!A:K,10,FALSE)</f>
        <v>1</v>
      </c>
      <c r="E310" s="2">
        <f>VLOOKUP($A310,級距!A:K,11,FALSE)</f>
        <v>2</v>
      </c>
      <c r="F310" s="2">
        <f t="shared" si="4"/>
        <v>1</v>
      </c>
    </row>
    <row r="311" spans="1:6" x14ac:dyDescent="0.25">
      <c r="A311" s="35">
        <v>44900</v>
      </c>
      <c r="B311" s="20">
        <v>-1000</v>
      </c>
      <c r="C311" s="2">
        <f>VLOOKUP($A311,級距!$A:$K,9,FALSE)</f>
        <v>5</v>
      </c>
      <c r="D311" s="2">
        <f>VLOOKUP($A311,級距!A:K,10,FALSE)</f>
        <v>6</v>
      </c>
      <c r="E311" s="2">
        <f>VLOOKUP($A311,級距!A:K,11,FALSE)</f>
        <v>2</v>
      </c>
      <c r="F311" s="2">
        <f t="shared" si="4"/>
        <v>1</v>
      </c>
    </row>
    <row r="312" spans="1:6" x14ac:dyDescent="0.25">
      <c r="A312" s="35">
        <v>44897</v>
      </c>
      <c r="B312" s="20">
        <v>440</v>
      </c>
      <c r="C312" s="2">
        <f>VLOOKUP($A312,級距!$A:$K,9,FALSE)</f>
        <v>5</v>
      </c>
      <c r="D312" s="2">
        <f>VLOOKUP($A312,級距!A:K,10,FALSE)</f>
        <v>7</v>
      </c>
      <c r="E312" s="2">
        <f>VLOOKUP($A312,級距!A:K,11,FALSE)</f>
        <v>3</v>
      </c>
      <c r="F312" s="2">
        <f t="shared" si="4"/>
        <v>1</v>
      </c>
    </row>
    <row r="313" spans="1:6" x14ac:dyDescent="0.25">
      <c r="A313" s="35">
        <v>44896</v>
      </c>
      <c r="B313" s="20">
        <v>-1000</v>
      </c>
      <c r="C313" s="2">
        <f>VLOOKUP($A313,級距!$A:$K,9,FALSE)</f>
        <v>2</v>
      </c>
      <c r="D313" s="2">
        <f>VLOOKUP($A313,級距!A:K,10,FALSE)</f>
        <v>1</v>
      </c>
      <c r="E313" s="2">
        <f>VLOOKUP($A313,級距!A:K,11,FALSE)</f>
        <v>2</v>
      </c>
      <c r="F313" s="2">
        <f t="shared" si="4"/>
        <v>1</v>
      </c>
    </row>
    <row r="314" spans="1:6" x14ac:dyDescent="0.25">
      <c r="A314" s="35">
        <v>44895</v>
      </c>
      <c r="B314" s="20">
        <v>1125</v>
      </c>
      <c r="C314" s="2">
        <f>VLOOKUP($A314,級距!$A:$K,9,FALSE)</f>
        <v>1</v>
      </c>
      <c r="D314" s="2">
        <f>VLOOKUP($A314,級距!A:K,10,FALSE)</f>
        <v>4</v>
      </c>
      <c r="E314" s="2">
        <f>VLOOKUP($A314,級距!A:K,11,FALSE)</f>
        <v>2</v>
      </c>
      <c r="F314" s="2">
        <f t="shared" si="4"/>
        <v>1</v>
      </c>
    </row>
    <row r="315" spans="1:6" x14ac:dyDescent="0.25">
      <c r="A315" s="35">
        <v>44894</v>
      </c>
      <c r="B315" s="20">
        <v>-1000</v>
      </c>
      <c r="C315" s="2">
        <f>VLOOKUP($A315,級距!$A:$K,9,FALSE)</f>
        <v>5</v>
      </c>
      <c r="D315" s="2">
        <f>VLOOKUP($A315,級距!A:K,10,FALSE)</f>
        <v>10</v>
      </c>
      <c r="E315" s="2">
        <f>VLOOKUP($A315,級距!A:K,11,FALSE)</f>
        <v>3</v>
      </c>
      <c r="F315" s="2">
        <f t="shared" si="4"/>
        <v>1</v>
      </c>
    </row>
    <row r="316" spans="1:6" x14ac:dyDescent="0.25">
      <c r="A316" s="35">
        <v>44893</v>
      </c>
      <c r="B316" s="20">
        <v>-600</v>
      </c>
      <c r="C316" s="2">
        <f>VLOOKUP($A316,級距!$A:$K,9,FALSE)</f>
        <v>6</v>
      </c>
      <c r="D316" s="2">
        <f>VLOOKUP($A316,級距!A:K,10,FALSE)</f>
        <v>8</v>
      </c>
      <c r="E316" s="2">
        <f>VLOOKUP($A316,級距!A:K,11,FALSE)</f>
        <v>4</v>
      </c>
      <c r="F316" s="2">
        <f t="shared" si="4"/>
        <v>1</v>
      </c>
    </row>
    <row r="317" spans="1:6" x14ac:dyDescent="0.25">
      <c r="A317" s="35">
        <v>44881</v>
      </c>
      <c r="B317" s="20">
        <v>-168</v>
      </c>
      <c r="C317" s="2">
        <f>VLOOKUP($A317,級距!$A:$K,9,FALSE)</f>
        <v>2</v>
      </c>
      <c r="D317" s="2">
        <f>VLOOKUP($A317,級距!A:K,10,FALSE)</f>
        <v>1</v>
      </c>
      <c r="E317" s="2">
        <f>VLOOKUP($A317,級距!A:K,11,FALSE)</f>
        <v>2</v>
      </c>
      <c r="F317" s="2">
        <f t="shared" si="4"/>
        <v>1</v>
      </c>
    </row>
    <row r="318" spans="1:6" x14ac:dyDescent="0.25">
      <c r="A318" s="35">
        <v>44880</v>
      </c>
      <c r="B318" s="20">
        <v>-1000</v>
      </c>
      <c r="C318" s="2">
        <f>VLOOKUP($A318,級距!$A:$K,9,FALSE)</f>
        <v>3</v>
      </c>
      <c r="D318" s="2">
        <f>VLOOKUP($A318,級距!A:K,10,FALSE)</f>
        <v>7</v>
      </c>
      <c r="E318" s="2">
        <f>VLOOKUP($A318,級距!A:K,11,FALSE)</f>
        <v>3</v>
      </c>
      <c r="F318" s="2">
        <f t="shared" si="4"/>
        <v>1</v>
      </c>
    </row>
    <row r="319" spans="1:6" x14ac:dyDescent="0.25">
      <c r="A319" s="35">
        <v>44879</v>
      </c>
      <c r="B319" s="20">
        <v>680</v>
      </c>
      <c r="C319" s="2">
        <f>VLOOKUP($A319,級距!$A:$K,9,FALSE)</f>
        <v>2</v>
      </c>
      <c r="D319" s="2">
        <f>VLOOKUP($A319,級距!A:K,10,FALSE)</f>
        <v>6</v>
      </c>
      <c r="E319" s="2">
        <f>VLOOKUP($A319,級距!A:K,11,FALSE)</f>
        <v>2</v>
      </c>
      <c r="F319" s="2">
        <f t="shared" si="4"/>
        <v>1</v>
      </c>
    </row>
    <row r="320" spans="1:6" x14ac:dyDescent="0.25">
      <c r="A320" s="35">
        <v>44872</v>
      </c>
      <c r="B320" s="20">
        <v>-1000</v>
      </c>
      <c r="C320" s="2">
        <f>VLOOKUP($A320,級距!$A:$K,9,FALSE)</f>
        <v>7</v>
      </c>
      <c r="D320" s="2">
        <f>VLOOKUP($A320,級距!A:K,10,FALSE)</f>
        <v>7</v>
      </c>
      <c r="E320" s="2">
        <f>VLOOKUP($A320,級距!A:K,11,FALSE)</f>
        <v>4</v>
      </c>
      <c r="F320" s="2">
        <f t="shared" si="4"/>
        <v>1</v>
      </c>
    </row>
    <row r="321" spans="1:6" x14ac:dyDescent="0.25">
      <c r="A321" s="35">
        <v>44868</v>
      </c>
      <c r="B321" s="20">
        <v>-1000</v>
      </c>
      <c r="C321" s="2">
        <f>VLOOKUP($A321,級距!$A:$K,9,FALSE)</f>
        <v>7</v>
      </c>
      <c r="D321" s="2">
        <f>VLOOKUP($A321,級距!A:K,10,FALSE)</f>
        <v>8</v>
      </c>
      <c r="E321" s="2">
        <f>VLOOKUP($A321,級距!A:K,11,FALSE)</f>
        <v>4</v>
      </c>
      <c r="F321" s="2">
        <f t="shared" si="4"/>
        <v>1</v>
      </c>
    </row>
    <row r="322" spans="1:6" x14ac:dyDescent="0.25">
      <c r="A322" s="35">
        <v>44867</v>
      </c>
      <c r="B322" s="20">
        <v>-320</v>
      </c>
      <c r="C322" s="2">
        <f>VLOOKUP($A322,級距!$A:$K,9,FALSE)</f>
        <v>2</v>
      </c>
      <c r="D322" s="2">
        <f>VLOOKUP($A322,級距!A:K,10,FALSE)</f>
        <v>9</v>
      </c>
      <c r="E322" s="2">
        <f>VLOOKUP($A322,級距!A:K,11,FALSE)</f>
        <v>3</v>
      </c>
      <c r="F322" s="2">
        <f t="shared" si="4"/>
        <v>1</v>
      </c>
    </row>
    <row r="323" spans="1:6" x14ac:dyDescent="0.25">
      <c r="A323" s="35">
        <v>44866</v>
      </c>
      <c r="B323" s="20">
        <v>186</v>
      </c>
      <c r="C323" s="2">
        <f>VLOOKUP($A323,級距!$A:$K,9,FALSE)</f>
        <v>4</v>
      </c>
      <c r="D323" s="2">
        <f>VLOOKUP($A323,級距!A:K,10,FALSE)</f>
        <v>9</v>
      </c>
      <c r="E323" s="2">
        <f>VLOOKUP($A323,級距!A:K,11,FALSE)</f>
        <v>3</v>
      </c>
      <c r="F323" s="2">
        <f t="shared" ref="F323:F386" si="5">IF(B323&lt;&gt;0,1,0)</f>
        <v>1</v>
      </c>
    </row>
    <row r="324" spans="1:6" x14ac:dyDescent="0.25">
      <c r="A324" s="35">
        <v>44862</v>
      </c>
      <c r="B324" s="20">
        <v>-105</v>
      </c>
      <c r="C324" s="2">
        <f>VLOOKUP($A324,級距!$A:$K,9,FALSE)</f>
        <v>3</v>
      </c>
      <c r="D324" s="2">
        <f>VLOOKUP($A324,級距!A:K,10,FALSE)</f>
        <v>5</v>
      </c>
      <c r="E324" s="2">
        <f>VLOOKUP($A324,級距!A:K,11,FALSE)</f>
        <v>2</v>
      </c>
      <c r="F324" s="2">
        <f t="shared" si="5"/>
        <v>1</v>
      </c>
    </row>
    <row r="325" spans="1:6" x14ac:dyDescent="0.25">
      <c r="A325" s="35">
        <v>44861</v>
      </c>
      <c r="B325" s="20">
        <v>0</v>
      </c>
      <c r="C325" s="2">
        <f>VLOOKUP($A325,級距!$A:$K,9,FALSE)</f>
        <v>3</v>
      </c>
      <c r="D325" s="2">
        <f>VLOOKUP($A325,級距!A:K,10,FALSE)</f>
        <v>6</v>
      </c>
      <c r="E325" s="2">
        <f>VLOOKUP($A325,級距!A:K,11,FALSE)</f>
        <v>2</v>
      </c>
      <c r="F325" s="2">
        <f t="shared" si="5"/>
        <v>0</v>
      </c>
    </row>
    <row r="326" spans="1:6" x14ac:dyDescent="0.25">
      <c r="A326" s="35">
        <v>44855</v>
      </c>
      <c r="B326" s="20">
        <v>-1002</v>
      </c>
      <c r="C326" s="2">
        <f>VLOOKUP($A326,級距!$A:$K,9,FALSE)</f>
        <v>1</v>
      </c>
      <c r="D326" s="2">
        <f>VLOOKUP($A326,級距!A:K,10,FALSE)</f>
        <v>4</v>
      </c>
      <c r="E326" s="2">
        <f>VLOOKUP($A326,級距!A:K,11,FALSE)</f>
        <v>2</v>
      </c>
      <c r="F326" s="2">
        <f t="shared" si="5"/>
        <v>1</v>
      </c>
    </row>
    <row r="327" spans="1:6" x14ac:dyDescent="0.25">
      <c r="A327" s="35">
        <v>44853</v>
      </c>
      <c r="B327" s="20">
        <v>-1001</v>
      </c>
      <c r="C327" s="2">
        <f>VLOOKUP($A327,級距!$A:$K,9,FALSE)</f>
        <v>2</v>
      </c>
      <c r="D327" s="2">
        <f>VLOOKUP($A327,級距!A:K,10,FALSE)</f>
        <v>2</v>
      </c>
      <c r="E327" s="2">
        <f>VLOOKUP($A327,級距!A:K,11,FALSE)</f>
        <v>2</v>
      </c>
      <c r="F327" s="2">
        <f t="shared" si="5"/>
        <v>1</v>
      </c>
    </row>
    <row r="328" spans="1:6" x14ac:dyDescent="0.25">
      <c r="A328" s="35">
        <v>44851</v>
      </c>
      <c r="B328" s="20">
        <v>96</v>
      </c>
      <c r="C328" s="2">
        <f>VLOOKUP($A328,級距!$A:$K,9,FALSE)</f>
        <v>10</v>
      </c>
      <c r="D328" s="2">
        <f>VLOOKUP($A328,級距!A:K,10,FALSE)</f>
        <v>7</v>
      </c>
      <c r="E328" s="2">
        <f>VLOOKUP($A328,級距!A:K,11,FALSE)</f>
        <v>4</v>
      </c>
      <c r="F328" s="2">
        <f t="shared" si="5"/>
        <v>1</v>
      </c>
    </row>
    <row r="329" spans="1:6" x14ac:dyDescent="0.25">
      <c r="A329" s="35">
        <v>44847</v>
      </c>
      <c r="B329" s="20">
        <v>-1002</v>
      </c>
      <c r="C329" s="2">
        <f>VLOOKUP($A329,級距!$A:$K,9,FALSE)</f>
        <v>5</v>
      </c>
      <c r="D329" s="2">
        <f>VLOOKUP($A329,級距!A:K,10,FALSE)</f>
        <v>6</v>
      </c>
      <c r="E329" s="2">
        <f>VLOOKUP($A329,級距!A:K,11,FALSE)</f>
        <v>2</v>
      </c>
      <c r="F329" s="2">
        <f t="shared" si="5"/>
        <v>1</v>
      </c>
    </row>
    <row r="330" spans="1:6" x14ac:dyDescent="0.25">
      <c r="A330" s="35">
        <v>44845</v>
      </c>
      <c r="B330" s="20">
        <v>2136</v>
      </c>
      <c r="C330" s="2">
        <f>VLOOKUP($A330,級距!$A:$K,9,FALSE)</f>
        <v>6</v>
      </c>
      <c r="D330" s="2">
        <f>VLOOKUP($A330,級距!A:K,10,FALSE)</f>
        <v>7</v>
      </c>
      <c r="E330" s="2">
        <f>VLOOKUP($A330,級距!A:K,11,FALSE)</f>
        <v>4</v>
      </c>
      <c r="F330" s="2">
        <f t="shared" si="5"/>
        <v>1</v>
      </c>
    </row>
    <row r="331" spans="1:6" x14ac:dyDescent="0.25">
      <c r="A331" s="35">
        <v>44844</v>
      </c>
      <c r="B331" s="20">
        <v>-1000</v>
      </c>
      <c r="C331" s="2">
        <f>VLOOKUP($A331,級距!$A:$K,9,FALSE)</f>
        <v>4</v>
      </c>
      <c r="D331" s="2">
        <f>VLOOKUP($A331,級距!A:K,10,FALSE)</f>
        <v>1</v>
      </c>
      <c r="E331" s="2">
        <f>VLOOKUP($A331,級距!A:K,11,FALSE)</f>
        <v>2</v>
      </c>
      <c r="F331" s="2">
        <f t="shared" si="5"/>
        <v>1</v>
      </c>
    </row>
    <row r="332" spans="1:6" x14ac:dyDescent="0.25">
      <c r="A332" s="35">
        <v>44841</v>
      </c>
      <c r="B332" s="20">
        <v>-1000</v>
      </c>
      <c r="C332" s="2">
        <f>VLOOKUP($A332,級距!$A:$K,9,FALSE)</f>
        <v>5</v>
      </c>
      <c r="D332" s="2">
        <f>VLOOKUP($A332,級距!A:K,10,FALSE)</f>
        <v>3</v>
      </c>
      <c r="E332" s="2">
        <f>VLOOKUP($A332,級距!A:K,11,FALSE)</f>
        <v>2</v>
      </c>
      <c r="F332" s="2">
        <f t="shared" si="5"/>
        <v>1</v>
      </c>
    </row>
    <row r="333" spans="1:6" x14ac:dyDescent="0.25">
      <c r="A333" s="35">
        <v>44840</v>
      </c>
      <c r="B333" s="20">
        <v>-615</v>
      </c>
      <c r="C333" s="2">
        <f>VLOOKUP($A333,級距!$A:$K,9,FALSE)</f>
        <v>4</v>
      </c>
      <c r="D333" s="2">
        <f>VLOOKUP($A333,級距!A:K,10,FALSE)</f>
        <v>1</v>
      </c>
      <c r="E333" s="2">
        <f>VLOOKUP($A333,級距!A:K,11,FALSE)</f>
        <v>2</v>
      </c>
      <c r="F333" s="2">
        <f t="shared" si="5"/>
        <v>1</v>
      </c>
    </row>
    <row r="334" spans="1:6" x14ac:dyDescent="0.25">
      <c r="A334" s="35">
        <v>44837</v>
      </c>
      <c r="B334" s="20">
        <v>563</v>
      </c>
      <c r="C334" s="2">
        <f>VLOOKUP($A334,級距!$A:$K,9,FALSE)</f>
        <v>9</v>
      </c>
      <c r="D334" s="2">
        <f>VLOOKUP($A334,級距!A:K,10,FALSE)</f>
        <v>6</v>
      </c>
      <c r="E334" s="2">
        <f>VLOOKUP($A334,級距!A:K,11,FALSE)</f>
        <v>1</v>
      </c>
      <c r="F334" s="2">
        <f t="shared" si="5"/>
        <v>1</v>
      </c>
    </row>
    <row r="335" spans="1:6" x14ac:dyDescent="0.25">
      <c r="A335" s="35">
        <v>44834</v>
      </c>
      <c r="B335" s="20">
        <v>-520</v>
      </c>
      <c r="C335" s="2">
        <f>VLOOKUP($A335,級距!$A:$K,9,FALSE)</f>
        <v>10</v>
      </c>
      <c r="D335" s="2">
        <f>VLOOKUP($A335,級距!A:K,10,FALSE)</f>
        <v>7</v>
      </c>
      <c r="E335" s="2">
        <f>VLOOKUP($A335,級距!A:K,11,FALSE)</f>
        <v>4</v>
      </c>
      <c r="F335" s="2">
        <f t="shared" si="5"/>
        <v>1</v>
      </c>
    </row>
    <row r="336" spans="1:6" x14ac:dyDescent="0.25">
      <c r="A336" s="35">
        <v>44830</v>
      </c>
      <c r="B336" s="20">
        <v>-1002</v>
      </c>
      <c r="C336" s="2">
        <f>VLOOKUP($A336,級距!$A:$K,9,FALSE)</f>
        <v>10</v>
      </c>
      <c r="D336" s="2">
        <f>VLOOKUP($A336,級距!A:K,10,FALSE)</f>
        <v>9</v>
      </c>
      <c r="E336" s="2">
        <f>VLOOKUP($A336,級距!A:K,11,FALSE)</f>
        <v>4</v>
      </c>
      <c r="F336" s="2">
        <f t="shared" si="5"/>
        <v>1</v>
      </c>
    </row>
    <row r="337" spans="1:6" x14ac:dyDescent="0.25">
      <c r="A337" s="35">
        <v>44827</v>
      </c>
      <c r="B337" s="20">
        <v>1778</v>
      </c>
      <c r="C337" s="2">
        <f>VLOOKUP($A337,級距!$A:$K,9,FALSE)</f>
        <v>10</v>
      </c>
      <c r="D337" s="2">
        <f>VLOOKUP($A337,級距!A:K,10,FALSE)</f>
        <v>6</v>
      </c>
      <c r="E337" s="2">
        <f>VLOOKUP($A337,級距!A:K,11,FALSE)</f>
        <v>1</v>
      </c>
      <c r="F337" s="2">
        <f t="shared" si="5"/>
        <v>1</v>
      </c>
    </row>
    <row r="338" spans="1:6" x14ac:dyDescent="0.25">
      <c r="A338" s="35">
        <v>44826</v>
      </c>
      <c r="B338" s="20">
        <v>-1000</v>
      </c>
      <c r="C338" s="2">
        <f>VLOOKUP($A338,級距!$A:$K,9,FALSE)</f>
        <v>5</v>
      </c>
      <c r="D338" s="2">
        <f>VLOOKUP($A338,級距!A:K,10,FALSE)</f>
        <v>2</v>
      </c>
      <c r="E338" s="2">
        <f>VLOOKUP($A338,級距!A:K,11,FALSE)</f>
        <v>2</v>
      </c>
      <c r="F338" s="2">
        <f t="shared" si="5"/>
        <v>1</v>
      </c>
    </row>
    <row r="339" spans="1:6" x14ac:dyDescent="0.25">
      <c r="A339" s="35">
        <v>44825</v>
      </c>
      <c r="B339" s="20">
        <v>648</v>
      </c>
      <c r="C339" s="2">
        <f>VLOOKUP($A339,級距!$A:$K,9,FALSE)</f>
        <v>5</v>
      </c>
      <c r="D339" s="2">
        <f>VLOOKUP($A339,級距!A:K,10,FALSE)</f>
        <v>3</v>
      </c>
      <c r="E339" s="2">
        <f>VLOOKUP($A339,級距!A:K,11,FALSE)</f>
        <v>2</v>
      </c>
      <c r="F339" s="2">
        <f t="shared" si="5"/>
        <v>1</v>
      </c>
    </row>
    <row r="340" spans="1:6" x14ac:dyDescent="0.25">
      <c r="A340" s="35">
        <v>44820</v>
      </c>
      <c r="B340" s="20">
        <v>1676</v>
      </c>
      <c r="C340" s="2">
        <f>VLOOKUP($A340,級距!$A:$K,9,FALSE)</f>
        <v>8</v>
      </c>
      <c r="D340" s="2">
        <f>VLOOKUP($A340,級距!A:K,10,FALSE)</f>
        <v>7</v>
      </c>
      <c r="E340" s="2">
        <f>VLOOKUP($A340,級距!A:K,11,FALSE)</f>
        <v>4</v>
      </c>
      <c r="F340" s="2">
        <f t="shared" si="5"/>
        <v>1</v>
      </c>
    </row>
    <row r="341" spans="1:6" x14ac:dyDescent="0.25">
      <c r="A341" s="35">
        <v>44819</v>
      </c>
      <c r="B341" s="20">
        <v>518</v>
      </c>
      <c r="C341" s="2">
        <f>VLOOKUP($A341,級距!$A:$K,9,FALSE)</f>
        <v>10</v>
      </c>
      <c r="D341" s="2">
        <f>VLOOKUP($A341,級距!A:K,10,FALSE)</f>
        <v>9</v>
      </c>
      <c r="E341" s="2">
        <f>VLOOKUP($A341,級距!A:K,11,FALSE)</f>
        <v>4</v>
      </c>
      <c r="F341" s="2">
        <f t="shared" si="5"/>
        <v>1</v>
      </c>
    </row>
    <row r="342" spans="1:6" x14ac:dyDescent="0.25">
      <c r="A342" s="35">
        <v>44816</v>
      </c>
      <c r="B342" s="20">
        <v>321</v>
      </c>
      <c r="C342" s="2">
        <f>VLOOKUP($A342,級距!$A:$K,9,FALSE)</f>
        <v>5</v>
      </c>
      <c r="D342" s="2">
        <f>VLOOKUP($A342,級距!A:K,10,FALSE)</f>
        <v>8</v>
      </c>
      <c r="E342" s="2">
        <f>VLOOKUP($A342,級距!A:K,11,FALSE)</f>
        <v>3</v>
      </c>
      <c r="F342" s="2">
        <f t="shared" si="5"/>
        <v>1</v>
      </c>
    </row>
    <row r="343" spans="1:6" x14ac:dyDescent="0.25">
      <c r="A343" s="35">
        <v>44813</v>
      </c>
      <c r="B343" s="20">
        <v>-1000</v>
      </c>
      <c r="C343" s="2">
        <f>VLOOKUP($A343,級距!$A:$K,9,FALSE)</f>
        <v>1</v>
      </c>
      <c r="D343" s="2">
        <f>VLOOKUP($A343,級距!A:K,10,FALSE)</f>
        <v>3</v>
      </c>
      <c r="E343" s="2">
        <f>VLOOKUP($A343,級距!A:K,11,FALSE)</f>
        <v>2</v>
      </c>
      <c r="F343" s="2">
        <f t="shared" si="5"/>
        <v>1</v>
      </c>
    </row>
    <row r="344" spans="1:6" x14ac:dyDescent="0.25">
      <c r="A344" s="35">
        <v>44810</v>
      </c>
      <c r="B344" s="20">
        <v>-345</v>
      </c>
      <c r="C344" s="2">
        <f>VLOOKUP($A344,級距!$A:$K,9,FALSE)</f>
        <v>9</v>
      </c>
      <c r="D344" s="2">
        <f>VLOOKUP($A344,級距!A:K,10,FALSE)</f>
        <v>4</v>
      </c>
      <c r="E344" s="2">
        <f>VLOOKUP($A344,級距!A:K,11,FALSE)</f>
        <v>1</v>
      </c>
      <c r="F344" s="2">
        <f t="shared" si="5"/>
        <v>1</v>
      </c>
    </row>
    <row r="345" spans="1:6" x14ac:dyDescent="0.25">
      <c r="A345" s="35">
        <v>44809</v>
      </c>
      <c r="B345" s="20">
        <v>-273</v>
      </c>
      <c r="C345" s="2">
        <f>VLOOKUP($A345,級距!$A:$K,9,FALSE)</f>
        <v>7</v>
      </c>
      <c r="D345" s="2">
        <f>VLOOKUP($A345,級距!A:K,10,FALSE)</f>
        <v>8</v>
      </c>
      <c r="E345" s="2">
        <f>VLOOKUP($A345,級距!A:K,11,FALSE)</f>
        <v>4</v>
      </c>
      <c r="F345" s="2">
        <f t="shared" si="5"/>
        <v>1</v>
      </c>
    </row>
    <row r="346" spans="1:6" x14ac:dyDescent="0.25">
      <c r="A346" s="35">
        <v>44806</v>
      </c>
      <c r="B346" s="20">
        <v>270</v>
      </c>
      <c r="C346" s="2">
        <f>VLOOKUP($A346,級距!$A:$K,9,FALSE)</f>
        <v>8</v>
      </c>
      <c r="D346" s="2">
        <f>VLOOKUP($A346,級距!A:K,10,FALSE)</f>
        <v>5</v>
      </c>
      <c r="E346" s="2">
        <f>VLOOKUP($A346,級距!A:K,11,FALSE)</f>
        <v>1</v>
      </c>
      <c r="F346" s="2">
        <f t="shared" si="5"/>
        <v>1</v>
      </c>
    </row>
    <row r="347" spans="1:6" x14ac:dyDescent="0.25">
      <c r="A347" s="35">
        <v>44803</v>
      </c>
      <c r="B347" s="20">
        <v>1656</v>
      </c>
      <c r="C347" s="2">
        <f>VLOOKUP($A347,級距!$A:$K,9,FALSE)</f>
        <v>7</v>
      </c>
      <c r="D347" s="2">
        <f>VLOOKUP($A347,級距!A:K,10,FALSE)</f>
        <v>10</v>
      </c>
      <c r="E347" s="2">
        <f>VLOOKUP($A347,級距!A:K,11,FALSE)</f>
        <v>4</v>
      </c>
      <c r="F347" s="2">
        <f t="shared" si="5"/>
        <v>1</v>
      </c>
    </row>
    <row r="348" spans="1:6" x14ac:dyDescent="0.25">
      <c r="A348" s="35">
        <v>44796</v>
      </c>
      <c r="B348" s="20">
        <v>-1000</v>
      </c>
      <c r="C348" s="2">
        <f>VLOOKUP($A348,級距!$A:$K,9,FALSE)</f>
        <v>10</v>
      </c>
      <c r="D348" s="2">
        <f>VLOOKUP($A348,級距!A:K,10,FALSE)</f>
        <v>2</v>
      </c>
      <c r="E348" s="2">
        <f>VLOOKUP($A348,級距!A:K,11,FALSE)</f>
        <v>1</v>
      </c>
      <c r="F348" s="2">
        <f t="shared" si="5"/>
        <v>1</v>
      </c>
    </row>
    <row r="349" spans="1:6" x14ac:dyDescent="0.25">
      <c r="A349" s="35">
        <v>44795</v>
      </c>
      <c r="B349" s="20">
        <v>1057</v>
      </c>
      <c r="C349" s="2">
        <f>VLOOKUP($A349,級距!$A:$K,9,FALSE)</f>
        <v>6</v>
      </c>
      <c r="D349" s="2">
        <f>VLOOKUP($A349,級距!A:K,10,FALSE)</f>
        <v>9</v>
      </c>
      <c r="E349" s="2">
        <f>VLOOKUP($A349,級距!A:K,11,FALSE)</f>
        <v>4</v>
      </c>
      <c r="F349" s="2">
        <f t="shared" si="5"/>
        <v>1</v>
      </c>
    </row>
    <row r="350" spans="1:6" x14ac:dyDescent="0.25">
      <c r="A350" s="35">
        <v>44791</v>
      </c>
      <c r="B350" s="20">
        <v>-1000</v>
      </c>
      <c r="C350" s="2">
        <f>VLOOKUP($A350,級距!$A:$K,9,FALSE)</f>
        <v>4</v>
      </c>
      <c r="D350" s="2">
        <f>VLOOKUP($A350,級距!A:K,10,FALSE)</f>
        <v>2</v>
      </c>
      <c r="E350" s="2">
        <f>VLOOKUP($A350,級距!A:K,11,FALSE)</f>
        <v>2</v>
      </c>
      <c r="F350" s="2">
        <f t="shared" si="5"/>
        <v>1</v>
      </c>
    </row>
    <row r="351" spans="1:6" x14ac:dyDescent="0.25">
      <c r="A351" s="35">
        <v>44790</v>
      </c>
      <c r="B351" s="20">
        <v>232</v>
      </c>
      <c r="C351" s="2">
        <f>VLOOKUP($A351,級距!$A:$K,9,FALSE)</f>
        <v>3</v>
      </c>
      <c r="D351" s="2">
        <f>VLOOKUP($A351,級距!A:K,10,FALSE)</f>
        <v>7</v>
      </c>
      <c r="E351" s="2">
        <f>VLOOKUP($A351,級距!A:K,11,FALSE)</f>
        <v>3</v>
      </c>
      <c r="F351" s="2">
        <f t="shared" si="5"/>
        <v>1</v>
      </c>
    </row>
    <row r="352" spans="1:6" x14ac:dyDescent="0.25">
      <c r="A352" s="35">
        <v>44789</v>
      </c>
      <c r="B352" s="20">
        <v>552</v>
      </c>
      <c r="C352" s="2">
        <f>VLOOKUP($A352,級距!$A:$K,9,FALSE)</f>
        <v>3</v>
      </c>
      <c r="D352" s="2">
        <f>VLOOKUP($A352,級距!A:K,10,FALSE)</f>
        <v>7</v>
      </c>
      <c r="E352" s="2">
        <f>VLOOKUP($A352,級距!A:K,11,FALSE)</f>
        <v>3</v>
      </c>
      <c r="F352" s="2">
        <f t="shared" si="5"/>
        <v>1</v>
      </c>
    </row>
    <row r="353" spans="1:6" x14ac:dyDescent="0.25">
      <c r="A353" s="35">
        <v>44785</v>
      </c>
      <c r="B353" s="20">
        <v>99</v>
      </c>
      <c r="C353" s="2">
        <f>VLOOKUP($A353,級距!$A:$K,9,FALSE)</f>
        <v>4</v>
      </c>
      <c r="D353" s="2">
        <f>VLOOKUP($A353,級距!A:K,10,FALSE)</f>
        <v>3</v>
      </c>
      <c r="E353" s="2">
        <f>VLOOKUP($A353,級距!A:K,11,FALSE)</f>
        <v>2</v>
      </c>
      <c r="F353" s="2">
        <f t="shared" si="5"/>
        <v>1</v>
      </c>
    </row>
    <row r="354" spans="1:6" x14ac:dyDescent="0.25">
      <c r="A354" s="35">
        <v>44783</v>
      </c>
      <c r="B354" s="20">
        <v>-572</v>
      </c>
      <c r="C354" s="2">
        <f>VLOOKUP($A354,級距!$A:$K,9,FALSE)</f>
        <v>5</v>
      </c>
      <c r="D354" s="2">
        <f>VLOOKUP($A354,級距!A:K,10,FALSE)</f>
        <v>3</v>
      </c>
      <c r="E354" s="2">
        <f>VLOOKUP($A354,級距!A:K,11,FALSE)</f>
        <v>2</v>
      </c>
      <c r="F354" s="2">
        <f t="shared" si="5"/>
        <v>1</v>
      </c>
    </row>
    <row r="355" spans="1:6" x14ac:dyDescent="0.25">
      <c r="A355" s="35">
        <v>44777</v>
      </c>
      <c r="B355" s="20">
        <v>-1002</v>
      </c>
      <c r="C355" s="2">
        <f>VLOOKUP($A355,級距!$A:$K,9,FALSE)</f>
        <v>3</v>
      </c>
      <c r="D355" s="2">
        <f>VLOOKUP($A355,級距!A:K,10,FALSE)</f>
        <v>6</v>
      </c>
      <c r="E355" s="2">
        <f>VLOOKUP($A355,級距!A:K,11,FALSE)</f>
        <v>2</v>
      </c>
      <c r="F355" s="2">
        <f t="shared" si="5"/>
        <v>1</v>
      </c>
    </row>
    <row r="356" spans="1:6" x14ac:dyDescent="0.25">
      <c r="A356" s="35">
        <v>44775</v>
      </c>
      <c r="B356" s="20">
        <v>-1001</v>
      </c>
      <c r="C356" s="2">
        <f>VLOOKUP($A356,級距!$A:$K,9,FALSE)</f>
        <v>5</v>
      </c>
      <c r="D356" s="2">
        <f>VLOOKUP($A356,級距!A:K,10,FALSE)</f>
        <v>4</v>
      </c>
      <c r="E356" s="2">
        <f>VLOOKUP($A356,級距!A:K,11,FALSE)</f>
        <v>2</v>
      </c>
      <c r="F356" s="2">
        <f t="shared" si="5"/>
        <v>1</v>
      </c>
    </row>
    <row r="357" spans="1:6" x14ac:dyDescent="0.25">
      <c r="A357" s="35">
        <v>44774</v>
      </c>
      <c r="B357" s="20">
        <v>661</v>
      </c>
      <c r="C357" s="2">
        <f>VLOOKUP($A357,級距!$A:$K,9,FALSE)</f>
        <v>6</v>
      </c>
      <c r="D357" s="2">
        <f>VLOOKUP($A357,級距!A:K,10,FALSE)</f>
        <v>5</v>
      </c>
      <c r="E357" s="2">
        <f>VLOOKUP($A357,級距!A:K,11,FALSE)</f>
        <v>1</v>
      </c>
      <c r="F357" s="2">
        <f t="shared" si="5"/>
        <v>1</v>
      </c>
    </row>
    <row r="358" spans="1:6" x14ac:dyDescent="0.25">
      <c r="A358" s="35">
        <v>44771</v>
      </c>
      <c r="B358" s="20">
        <v>676</v>
      </c>
      <c r="C358" s="2">
        <f>VLOOKUP($A358,級距!$A:$K,9,FALSE)</f>
        <v>5</v>
      </c>
      <c r="D358" s="2">
        <f>VLOOKUP($A358,級距!A:K,10,FALSE)</f>
        <v>4</v>
      </c>
      <c r="E358" s="2">
        <f>VLOOKUP($A358,級距!A:K,11,FALSE)</f>
        <v>2</v>
      </c>
      <c r="F358" s="2">
        <f t="shared" si="5"/>
        <v>1</v>
      </c>
    </row>
    <row r="359" spans="1:6" x14ac:dyDescent="0.25">
      <c r="A359" s="35">
        <v>44770</v>
      </c>
      <c r="B359" s="20">
        <v>752</v>
      </c>
      <c r="C359" s="2">
        <f>VLOOKUP($A359,級距!$A:$K,9,FALSE)</f>
        <v>8</v>
      </c>
      <c r="D359" s="2">
        <f>VLOOKUP($A359,級距!A:K,10,FALSE)</f>
        <v>9</v>
      </c>
      <c r="E359" s="2">
        <f>VLOOKUP($A359,級距!A:K,11,FALSE)</f>
        <v>4</v>
      </c>
      <c r="F359" s="2">
        <f t="shared" si="5"/>
        <v>1</v>
      </c>
    </row>
    <row r="360" spans="1:6" x14ac:dyDescent="0.25">
      <c r="A360" s="35">
        <v>44764</v>
      </c>
      <c r="B360" s="20">
        <v>557</v>
      </c>
      <c r="C360" s="2">
        <f>VLOOKUP($A360,級距!$A:$K,9,FALSE)</f>
        <v>4</v>
      </c>
      <c r="D360" s="2">
        <f>VLOOKUP($A360,級距!A:K,10,FALSE)</f>
        <v>2</v>
      </c>
      <c r="E360" s="2">
        <f>VLOOKUP($A360,級距!A:K,11,FALSE)</f>
        <v>2</v>
      </c>
      <c r="F360" s="2">
        <f t="shared" si="5"/>
        <v>1</v>
      </c>
    </row>
    <row r="361" spans="1:6" x14ac:dyDescent="0.25">
      <c r="A361" s="35">
        <v>44762</v>
      </c>
      <c r="B361" s="20">
        <v>-150</v>
      </c>
      <c r="C361" s="2">
        <f>VLOOKUP($A361,級距!$A:$K,9,FALSE)</f>
        <v>2</v>
      </c>
      <c r="D361" s="2">
        <f>VLOOKUP($A361,級距!A:K,10,FALSE)</f>
        <v>7</v>
      </c>
      <c r="E361" s="2">
        <f>VLOOKUP($A361,級距!A:K,11,FALSE)</f>
        <v>3</v>
      </c>
      <c r="F361" s="2">
        <f t="shared" si="5"/>
        <v>1</v>
      </c>
    </row>
    <row r="362" spans="1:6" x14ac:dyDescent="0.25">
      <c r="A362" s="35">
        <v>44760</v>
      </c>
      <c r="B362" s="20">
        <v>784</v>
      </c>
      <c r="C362" s="2">
        <f>VLOOKUP($A362,級距!$A:$K,9,FALSE)</f>
        <v>3</v>
      </c>
      <c r="D362" s="2">
        <f>VLOOKUP($A362,級距!A:K,10,FALSE)</f>
        <v>9</v>
      </c>
      <c r="E362" s="2">
        <f>VLOOKUP($A362,級距!A:K,11,FALSE)</f>
        <v>3</v>
      </c>
      <c r="F362" s="2">
        <f t="shared" si="5"/>
        <v>1</v>
      </c>
    </row>
    <row r="363" spans="1:6" x14ac:dyDescent="0.25">
      <c r="A363" s="35">
        <v>44756</v>
      </c>
      <c r="B363" s="20">
        <v>-630</v>
      </c>
      <c r="C363" s="2">
        <f>VLOOKUP($A363,級距!$A:$K,9,FALSE)</f>
        <v>5</v>
      </c>
      <c r="D363" s="2">
        <f>VLOOKUP($A363,級距!A:K,10,FALSE)</f>
        <v>2</v>
      </c>
      <c r="E363" s="2">
        <f>VLOOKUP($A363,級距!A:K,11,FALSE)</f>
        <v>2</v>
      </c>
      <c r="F363" s="2">
        <f t="shared" si="5"/>
        <v>1</v>
      </c>
    </row>
    <row r="364" spans="1:6" x14ac:dyDescent="0.25">
      <c r="A364" s="35">
        <v>44754</v>
      </c>
      <c r="B364" s="20">
        <v>808</v>
      </c>
      <c r="C364" s="2">
        <f>VLOOKUP($A364,級距!$A:$K,9,FALSE)</f>
        <v>2</v>
      </c>
      <c r="D364" s="2">
        <f>VLOOKUP($A364,級距!A:K,10,FALSE)</f>
        <v>5</v>
      </c>
      <c r="E364" s="2">
        <f>VLOOKUP($A364,級距!A:K,11,FALSE)</f>
        <v>2</v>
      </c>
      <c r="F364" s="2">
        <f t="shared" si="5"/>
        <v>1</v>
      </c>
    </row>
    <row r="365" spans="1:6" x14ac:dyDescent="0.25">
      <c r="A365" s="35">
        <v>44750</v>
      </c>
      <c r="B365" s="20">
        <v>135</v>
      </c>
      <c r="C365" s="2">
        <f>VLOOKUP($A365,級距!$A:$K,9,FALSE)</f>
        <v>3</v>
      </c>
      <c r="D365" s="2">
        <f>VLOOKUP($A365,級距!A:K,10,FALSE)</f>
        <v>8</v>
      </c>
      <c r="E365" s="2">
        <f>VLOOKUP($A365,級距!A:K,11,FALSE)</f>
        <v>3</v>
      </c>
      <c r="F365" s="2">
        <f t="shared" si="5"/>
        <v>1</v>
      </c>
    </row>
    <row r="366" spans="1:6" x14ac:dyDescent="0.25">
      <c r="A366" s="35">
        <v>44749</v>
      </c>
      <c r="B366" s="20">
        <v>484</v>
      </c>
      <c r="C366" s="2">
        <f>VLOOKUP($A366,級距!$A:$K,9,FALSE)</f>
        <v>4</v>
      </c>
      <c r="D366" s="2">
        <f>VLOOKUP($A366,級距!A:K,10,FALSE)</f>
        <v>5</v>
      </c>
      <c r="E366" s="2">
        <f>VLOOKUP($A366,級距!A:K,11,FALSE)</f>
        <v>2</v>
      </c>
      <c r="F366" s="2">
        <f t="shared" si="5"/>
        <v>1</v>
      </c>
    </row>
    <row r="367" spans="1:6" x14ac:dyDescent="0.25">
      <c r="A367" s="35">
        <v>44748</v>
      </c>
      <c r="B367" s="20">
        <v>494</v>
      </c>
      <c r="C367" s="2">
        <f>VLOOKUP($A367,級距!$A:$K,9,FALSE)</f>
        <v>7</v>
      </c>
      <c r="D367" s="2">
        <f>VLOOKUP($A367,級距!A:K,10,FALSE)</f>
        <v>5</v>
      </c>
      <c r="E367" s="2">
        <f>VLOOKUP($A367,級距!A:K,11,FALSE)</f>
        <v>1</v>
      </c>
      <c r="F367" s="2">
        <f t="shared" si="5"/>
        <v>1</v>
      </c>
    </row>
    <row r="368" spans="1:6" x14ac:dyDescent="0.25">
      <c r="A368" s="35">
        <v>44746</v>
      </c>
      <c r="B368" s="20">
        <v>252</v>
      </c>
      <c r="C368" s="2">
        <f>VLOOKUP($A368,級距!$A:$K,9,FALSE)</f>
        <v>8</v>
      </c>
      <c r="D368" s="2">
        <f>VLOOKUP($A368,級距!A:K,10,FALSE)</f>
        <v>1</v>
      </c>
      <c r="E368" s="2">
        <f>VLOOKUP($A368,級距!A:K,11,FALSE)</f>
        <v>1</v>
      </c>
      <c r="F368" s="2">
        <f t="shared" si="5"/>
        <v>1</v>
      </c>
    </row>
    <row r="369" spans="1:6" x14ac:dyDescent="0.25">
      <c r="A369" s="35">
        <v>44743</v>
      </c>
      <c r="B369" s="20">
        <v>-761</v>
      </c>
      <c r="C369" s="2">
        <f>VLOOKUP($A369,級距!$A:$K,9,FALSE)</f>
        <v>10</v>
      </c>
      <c r="D369" s="2">
        <f>VLOOKUP($A369,級距!A:K,10,FALSE)</f>
        <v>5</v>
      </c>
      <c r="E369" s="2">
        <f>VLOOKUP($A369,級距!A:K,11,FALSE)</f>
        <v>1</v>
      </c>
      <c r="F369" s="2">
        <f t="shared" si="5"/>
        <v>1</v>
      </c>
    </row>
    <row r="370" spans="1:6" x14ac:dyDescent="0.25">
      <c r="A370" s="35">
        <v>44742</v>
      </c>
      <c r="B370" s="20">
        <v>-554</v>
      </c>
      <c r="C370" s="2">
        <f>VLOOKUP($A370,級距!$A:$K,9,FALSE)</f>
        <v>7</v>
      </c>
      <c r="D370" s="2">
        <f>VLOOKUP($A370,級距!A:K,10,FALSE)</f>
        <v>4</v>
      </c>
      <c r="E370" s="2">
        <f>VLOOKUP($A370,級距!A:K,11,FALSE)</f>
        <v>1</v>
      </c>
      <c r="F370" s="2">
        <f t="shared" si="5"/>
        <v>1</v>
      </c>
    </row>
    <row r="371" spans="1:6" x14ac:dyDescent="0.25">
      <c r="A371" s="35">
        <v>44739</v>
      </c>
      <c r="B371" s="20">
        <v>-1001</v>
      </c>
      <c r="C371" s="2">
        <f>VLOOKUP($A371,級距!$A:$K,9,FALSE)</f>
        <v>4</v>
      </c>
      <c r="D371" s="2">
        <f>VLOOKUP($A371,級距!A:K,10,FALSE)</f>
        <v>2</v>
      </c>
      <c r="E371" s="2">
        <f>VLOOKUP($A371,級距!A:K,11,FALSE)</f>
        <v>2</v>
      </c>
      <c r="F371" s="2">
        <f t="shared" si="5"/>
        <v>1</v>
      </c>
    </row>
    <row r="372" spans="1:6" x14ac:dyDescent="0.25">
      <c r="A372" s="35">
        <v>44735</v>
      </c>
      <c r="B372" s="20">
        <v>-1000</v>
      </c>
      <c r="C372" s="2">
        <f>VLOOKUP($A372,級距!$A:$K,9,FALSE)</f>
        <v>10</v>
      </c>
      <c r="D372" s="2">
        <f>VLOOKUP($A372,級距!A:K,10,FALSE)</f>
        <v>8</v>
      </c>
      <c r="E372" s="2">
        <f>VLOOKUP($A372,級距!A:K,11,FALSE)</f>
        <v>4</v>
      </c>
      <c r="F372" s="2">
        <f t="shared" si="5"/>
        <v>1</v>
      </c>
    </row>
    <row r="373" spans="1:6" x14ac:dyDescent="0.25">
      <c r="A373" s="35">
        <v>44728</v>
      </c>
      <c r="B373" s="20">
        <v>-1000</v>
      </c>
      <c r="C373" s="2">
        <f>VLOOKUP($A373,級距!$A:$K,9,FALSE)</f>
        <v>10</v>
      </c>
      <c r="D373" s="2">
        <f>VLOOKUP($A373,級距!A:K,10,FALSE)</f>
        <v>8</v>
      </c>
      <c r="E373" s="2">
        <f>VLOOKUP($A373,級距!A:K,11,FALSE)</f>
        <v>4</v>
      </c>
      <c r="F373" s="2">
        <f t="shared" si="5"/>
        <v>1</v>
      </c>
    </row>
    <row r="374" spans="1:6" x14ac:dyDescent="0.25">
      <c r="A374" s="35">
        <v>44725</v>
      </c>
      <c r="B374" s="20">
        <v>1350</v>
      </c>
      <c r="C374" s="2">
        <f>VLOOKUP($A374,級距!$A:$K,9,FALSE)</f>
        <v>9</v>
      </c>
      <c r="D374" s="2">
        <f>VLOOKUP($A374,級距!A:K,10,FALSE)</f>
        <v>8</v>
      </c>
      <c r="E374" s="2">
        <f>VLOOKUP($A374,級距!A:K,11,FALSE)</f>
        <v>4</v>
      </c>
      <c r="F374" s="2">
        <f t="shared" si="5"/>
        <v>1</v>
      </c>
    </row>
    <row r="375" spans="1:6" x14ac:dyDescent="0.25">
      <c r="A375" s="35">
        <v>44722</v>
      </c>
      <c r="B375" s="20">
        <v>1313</v>
      </c>
      <c r="C375" s="2">
        <f>VLOOKUP($A375,級距!$A:$K,9,FALSE)</f>
        <v>3</v>
      </c>
      <c r="D375" s="2">
        <f>VLOOKUP($A375,級距!A:K,10,FALSE)</f>
        <v>4</v>
      </c>
      <c r="E375" s="2">
        <f>VLOOKUP($A375,級距!A:K,11,FALSE)</f>
        <v>2</v>
      </c>
      <c r="F375" s="2">
        <f t="shared" si="5"/>
        <v>1</v>
      </c>
    </row>
    <row r="376" spans="1:6" x14ac:dyDescent="0.25">
      <c r="A376" s="35">
        <v>44718</v>
      </c>
      <c r="B376" s="20">
        <v>-504</v>
      </c>
      <c r="C376" s="2">
        <f>VLOOKUP($A376,級距!$A:$K,9,FALSE)</f>
        <v>7</v>
      </c>
      <c r="D376" s="2">
        <f>VLOOKUP($A376,級距!A:K,10,FALSE)</f>
        <v>4</v>
      </c>
      <c r="E376" s="2">
        <f>VLOOKUP($A376,級距!A:K,11,FALSE)</f>
        <v>1</v>
      </c>
      <c r="F376" s="2">
        <f t="shared" si="5"/>
        <v>1</v>
      </c>
    </row>
    <row r="377" spans="1:6" x14ac:dyDescent="0.25">
      <c r="A377" s="35">
        <v>44715</v>
      </c>
      <c r="B377" s="20">
        <v>-1001</v>
      </c>
      <c r="C377" s="2">
        <f>VLOOKUP($A377,級距!$A:$K,9,FALSE)</f>
        <v>3</v>
      </c>
      <c r="D377" s="2">
        <f>VLOOKUP($A377,級距!A:K,10,FALSE)</f>
        <v>3</v>
      </c>
      <c r="E377" s="2">
        <f>VLOOKUP($A377,級距!A:K,11,FALSE)</f>
        <v>2</v>
      </c>
      <c r="F377" s="2">
        <f t="shared" si="5"/>
        <v>1</v>
      </c>
    </row>
    <row r="378" spans="1:6" x14ac:dyDescent="0.25">
      <c r="A378" s="35">
        <v>44714</v>
      </c>
      <c r="B378" s="20">
        <v>56</v>
      </c>
      <c r="C378" s="2">
        <f>VLOOKUP($A378,級距!$A:$K,9,FALSE)</f>
        <v>8</v>
      </c>
      <c r="D378" s="2">
        <f>VLOOKUP($A378,級距!A:K,10,FALSE)</f>
        <v>2</v>
      </c>
      <c r="E378" s="2">
        <f>VLOOKUP($A378,級距!A:K,11,FALSE)</f>
        <v>1</v>
      </c>
      <c r="F378" s="2">
        <f t="shared" si="5"/>
        <v>1</v>
      </c>
    </row>
    <row r="379" spans="1:6" x14ac:dyDescent="0.25">
      <c r="A379" s="35">
        <v>44713</v>
      </c>
      <c r="B379" s="20">
        <v>-735</v>
      </c>
      <c r="C379" s="2">
        <f>VLOOKUP($A379,級距!$A:$K,9,FALSE)</f>
        <v>5</v>
      </c>
      <c r="D379" s="2">
        <f>VLOOKUP($A379,級距!A:K,10,FALSE)</f>
        <v>2</v>
      </c>
      <c r="E379" s="2">
        <f>VLOOKUP($A379,級距!A:K,11,FALSE)</f>
        <v>2</v>
      </c>
      <c r="F379" s="2">
        <f t="shared" si="5"/>
        <v>1</v>
      </c>
    </row>
    <row r="380" spans="1:6" x14ac:dyDescent="0.25">
      <c r="A380" s="35">
        <v>44712</v>
      </c>
      <c r="B380" s="20">
        <v>-1000</v>
      </c>
      <c r="C380" s="2">
        <f>VLOOKUP($A380,級距!$A:$K,9,FALSE)</f>
        <v>8</v>
      </c>
      <c r="D380" s="2">
        <f>VLOOKUP($A380,級距!A:K,10,FALSE)</f>
        <v>5</v>
      </c>
      <c r="E380" s="2">
        <f>VLOOKUP($A380,級距!A:K,11,FALSE)</f>
        <v>1</v>
      </c>
      <c r="F380" s="2">
        <f t="shared" si="5"/>
        <v>1</v>
      </c>
    </row>
    <row r="381" spans="1:6" x14ac:dyDescent="0.25">
      <c r="A381" s="35">
        <v>44711</v>
      </c>
      <c r="B381" s="20">
        <v>280</v>
      </c>
      <c r="C381" s="2">
        <f>VLOOKUP($A381,級距!$A:$K,9,FALSE)</f>
        <v>9</v>
      </c>
      <c r="D381" s="2">
        <f>VLOOKUP($A381,級距!A:K,10,FALSE)</f>
        <v>10</v>
      </c>
      <c r="E381" s="2">
        <f>VLOOKUP($A381,級距!A:K,11,FALSE)</f>
        <v>4</v>
      </c>
      <c r="F381" s="2">
        <f t="shared" si="5"/>
        <v>1</v>
      </c>
    </row>
    <row r="382" spans="1:6" x14ac:dyDescent="0.25">
      <c r="A382" s="35">
        <v>44707</v>
      </c>
      <c r="B382" s="20">
        <v>-1001</v>
      </c>
      <c r="C382" s="2">
        <f>VLOOKUP($A382,級距!$A:$K,9,FALSE)</f>
        <v>10</v>
      </c>
      <c r="D382" s="2">
        <f>VLOOKUP($A382,級距!A:K,10,FALSE)</f>
        <v>8</v>
      </c>
      <c r="E382" s="2">
        <f>VLOOKUP($A382,級距!A:K,11,FALSE)</f>
        <v>4</v>
      </c>
      <c r="F382" s="2">
        <f t="shared" si="5"/>
        <v>1</v>
      </c>
    </row>
    <row r="383" spans="1:6" x14ac:dyDescent="0.25">
      <c r="A383" s="35">
        <v>44700</v>
      </c>
      <c r="B383" s="20">
        <v>-35</v>
      </c>
      <c r="C383" s="2">
        <f>VLOOKUP($A383,級距!$A:$K,9,FALSE)</f>
        <v>5</v>
      </c>
      <c r="D383" s="2">
        <f>VLOOKUP($A383,級距!A:K,10,FALSE)</f>
        <v>8</v>
      </c>
      <c r="E383" s="2">
        <f>VLOOKUP($A383,級距!A:K,11,FALSE)</f>
        <v>3</v>
      </c>
      <c r="F383" s="2">
        <f t="shared" si="5"/>
        <v>1</v>
      </c>
    </row>
    <row r="384" spans="1:6" x14ac:dyDescent="0.25">
      <c r="A384" s="35">
        <v>44699</v>
      </c>
      <c r="B384" s="20">
        <v>-1000</v>
      </c>
      <c r="C384" s="2">
        <f>VLOOKUP($A384,級距!$A:$K,9,FALSE)</f>
        <v>5</v>
      </c>
      <c r="D384" s="2">
        <f>VLOOKUP($A384,級距!A:K,10,FALSE)</f>
        <v>1</v>
      </c>
      <c r="E384" s="2">
        <f>VLOOKUP($A384,級距!A:K,11,FALSE)</f>
        <v>2</v>
      </c>
      <c r="F384" s="2">
        <f t="shared" si="5"/>
        <v>1</v>
      </c>
    </row>
    <row r="385" spans="1:6" x14ac:dyDescent="0.25">
      <c r="A385" s="35">
        <v>44698</v>
      </c>
      <c r="B385" s="20">
        <v>841</v>
      </c>
      <c r="C385" s="2">
        <f>VLOOKUP($A385,級距!$A:$K,9,FALSE)</f>
        <v>10</v>
      </c>
      <c r="D385" s="2">
        <f>VLOOKUP($A385,級距!A:K,10,FALSE)</f>
        <v>8</v>
      </c>
      <c r="E385" s="2">
        <f>VLOOKUP($A385,級距!A:K,11,FALSE)</f>
        <v>4</v>
      </c>
      <c r="F385" s="2">
        <f t="shared" si="5"/>
        <v>1</v>
      </c>
    </row>
    <row r="386" spans="1:6" x14ac:dyDescent="0.25">
      <c r="A386" s="35">
        <v>44693</v>
      </c>
      <c r="B386" s="20">
        <v>803</v>
      </c>
      <c r="C386" s="2">
        <f>VLOOKUP($A386,級距!$A:$K,9,FALSE)</f>
        <v>10</v>
      </c>
      <c r="D386" s="2">
        <f>VLOOKUP($A386,級距!A:K,10,FALSE)</f>
        <v>9</v>
      </c>
      <c r="E386" s="2">
        <f>VLOOKUP($A386,級距!A:K,11,FALSE)</f>
        <v>4</v>
      </c>
      <c r="F386" s="2">
        <f t="shared" si="5"/>
        <v>1</v>
      </c>
    </row>
    <row r="387" spans="1:6" x14ac:dyDescent="0.25">
      <c r="A387" s="35">
        <v>44692</v>
      </c>
      <c r="B387" s="20">
        <v>-623</v>
      </c>
      <c r="C387" s="2">
        <f>VLOOKUP($A387,級距!$A:$K,9,FALSE)</f>
        <v>10</v>
      </c>
      <c r="D387" s="2">
        <f>VLOOKUP($A387,級距!A:K,10,FALSE)</f>
        <v>6</v>
      </c>
      <c r="E387" s="2">
        <f>VLOOKUP($A387,級距!A:K,11,FALSE)</f>
        <v>1</v>
      </c>
      <c r="F387" s="2">
        <f t="shared" ref="F387:F450" si="6">IF(B387&lt;&gt;0,1,0)</f>
        <v>1</v>
      </c>
    </row>
    <row r="388" spans="1:6" x14ac:dyDescent="0.25">
      <c r="A388" s="35">
        <v>44691</v>
      </c>
      <c r="B388" s="20">
        <v>360</v>
      </c>
      <c r="C388" s="2">
        <f>VLOOKUP($A388,級距!$A:$K,9,FALSE)</f>
        <v>5</v>
      </c>
      <c r="D388" s="2">
        <f>VLOOKUP($A388,級距!A:K,10,FALSE)</f>
        <v>7</v>
      </c>
      <c r="E388" s="2">
        <f>VLOOKUP($A388,級距!A:K,11,FALSE)</f>
        <v>3</v>
      </c>
      <c r="F388" s="2">
        <f t="shared" si="6"/>
        <v>1</v>
      </c>
    </row>
    <row r="389" spans="1:6" x14ac:dyDescent="0.25">
      <c r="A389" s="35">
        <v>44687</v>
      </c>
      <c r="B389" s="20">
        <v>-402</v>
      </c>
      <c r="C389" s="2">
        <f>VLOOKUP($A389,級距!$A:$K,9,FALSE)</f>
        <v>7</v>
      </c>
      <c r="D389" s="2">
        <f>VLOOKUP($A389,級距!A:K,10,FALSE)</f>
        <v>6</v>
      </c>
      <c r="E389" s="2">
        <f>VLOOKUP($A389,級距!A:K,11,FALSE)</f>
        <v>1</v>
      </c>
      <c r="F389" s="2">
        <f t="shared" si="6"/>
        <v>1</v>
      </c>
    </row>
    <row r="390" spans="1:6" x14ac:dyDescent="0.25">
      <c r="A390" s="35">
        <v>44685</v>
      </c>
      <c r="B390" s="20">
        <v>2294</v>
      </c>
      <c r="C390" s="2">
        <f>VLOOKUP($A390,級距!$A:$K,9,FALSE)</f>
        <v>9</v>
      </c>
      <c r="D390" s="2">
        <f>VLOOKUP($A390,級距!A:K,10,FALSE)</f>
        <v>9</v>
      </c>
      <c r="E390" s="2">
        <f>VLOOKUP($A390,級距!A:K,11,FALSE)</f>
        <v>4</v>
      </c>
      <c r="F390" s="2">
        <f t="shared" si="6"/>
        <v>1</v>
      </c>
    </row>
    <row r="391" spans="1:6" x14ac:dyDescent="0.25">
      <c r="A391" s="35">
        <v>44683</v>
      </c>
      <c r="B391" s="20">
        <v>-462</v>
      </c>
      <c r="C391" s="2">
        <f>VLOOKUP($A391,級距!$A:$K,9,FALSE)</f>
        <v>6</v>
      </c>
      <c r="D391" s="2">
        <f>VLOOKUP($A391,級距!A:K,10,FALSE)</f>
        <v>6</v>
      </c>
      <c r="E391" s="2">
        <f>VLOOKUP($A391,級距!A:K,11,FALSE)</f>
        <v>1</v>
      </c>
      <c r="F391" s="2">
        <f t="shared" si="6"/>
        <v>1</v>
      </c>
    </row>
    <row r="392" spans="1:6" x14ac:dyDescent="0.25">
      <c r="A392" s="35">
        <v>44679</v>
      </c>
      <c r="B392" s="20">
        <v>26</v>
      </c>
      <c r="C392" s="2">
        <f>VLOOKUP($A392,級距!$A:$K,9,FALSE)</f>
        <v>2</v>
      </c>
      <c r="D392" s="2">
        <f>VLOOKUP($A392,級距!A:K,10,FALSE)</f>
        <v>2</v>
      </c>
      <c r="E392" s="2">
        <f>VLOOKUP($A392,級距!A:K,11,FALSE)</f>
        <v>2</v>
      </c>
      <c r="F392" s="2">
        <f t="shared" si="6"/>
        <v>1</v>
      </c>
    </row>
    <row r="393" spans="1:6" x14ac:dyDescent="0.25">
      <c r="A393" s="35">
        <v>44676</v>
      </c>
      <c r="B393" s="20">
        <v>-1000</v>
      </c>
      <c r="C393" s="2">
        <f>VLOOKUP($A393,級距!$A:$K,9,FALSE)</f>
        <v>5</v>
      </c>
      <c r="D393" s="2">
        <f>VLOOKUP($A393,級距!A:K,10,FALSE)</f>
        <v>2</v>
      </c>
      <c r="E393" s="2">
        <f>VLOOKUP($A393,級距!A:K,11,FALSE)</f>
        <v>2</v>
      </c>
      <c r="F393" s="2">
        <f t="shared" si="6"/>
        <v>1</v>
      </c>
    </row>
    <row r="394" spans="1:6" x14ac:dyDescent="0.25">
      <c r="A394" s="35">
        <v>44673</v>
      </c>
      <c r="B394" s="20">
        <v>-1001</v>
      </c>
      <c r="C394" s="2">
        <f>VLOOKUP($A394,級距!$A:$K,9,FALSE)</f>
        <v>5</v>
      </c>
      <c r="D394" s="2">
        <f>VLOOKUP($A394,級距!A:K,10,FALSE)</f>
        <v>6</v>
      </c>
      <c r="E394" s="2">
        <f>VLOOKUP($A394,級距!A:K,11,FALSE)</f>
        <v>2</v>
      </c>
      <c r="F394" s="2">
        <f t="shared" si="6"/>
        <v>1</v>
      </c>
    </row>
    <row r="395" spans="1:6" x14ac:dyDescent="0.25">
      <c r="A395" s="35">
        <v>44672</v>
      </c>
      <c r="B395" s="20">
        <v>1440</v>
      </c>
      <c r="C395" s="2">
        <f>VLOOKUP($A395,級距!$A:$K,9,FALSE)</f>
        <v>7</v>
      </c>
      <c r="D395" s="2">
        <f>VLOOKUP($A395,級距!A:K,10,FALSE)</f>
        <v>9</v>
      </c>
      <c r="E395" s="2">
        <f>VLOOKUP($A395,級距!A:K,11,FALSE)</f>
        <v>4</v>
      </c>
      <c r="F395" s="2">
        <f t="shared" si="6"/>
        <v>1</v>
      </c>
    </row>
    <row r="396" spans="1:6" x14ac:dyDescent="0.25">
      <c r="A396" s="35">
        <v>44670</v>
      </c>
      <c r="B396" s="20">
        <v>3648</v>
      </c>
      <c r="C396" s="2">
        <f>VLOOKUP($A396,級距!$A:$K,9,FALSE)</f>
        <v>5</v>
      </c>
      <c r="D396" s="2">
        <f>VLOOKUP($A396,級距!A:K,10,FALSE)</f>
        <v>5</v>
      </c>
      <c r="E396" s="2">
        <f>VLOOKUP($A396,級距!A:K,11,FALSE)</f>
        <v>2</v>
      </c>
      <c r="F396" s="2">
        <f t="shared" si="6"/>
        <v>1</v>
      </c>
    </row>
    <row r="397" spans="1:6" x14ac:dyDescent="0.25">
      <c r="A397" s="35">
        <v>44669</v>
      </c>
      <c r="B397" s="20">
        <v>207</v>
      </c>
      <c r="C397" s="2">
        <f>VLOOKUP($A397,級距!$A:$K,9,FALSE)</f>
        <v>5</v>
      </c>
      <c r="D397" s="2">
        <f>VLOOKUP($A397,級距!A:K,10,FALSE)</f>
        <v>7</v>
      </c>
      <c r="E397" s="2">
        <f>VLOOKUP($A397,級距!A:K,11,FALSE)</f>
        <v>3</v>
      </c>
      <c r="F397" s="2">
        <f t="shared" si="6"/>
        <v>1</v>
      </c>
    </row>
    <row r="398" spans="1:6" x14ac:dyDescent="0.25">
      <c r="A398" s="35">
        <v>44664</v>
      </c>
      <c r="B398" s="20">
        <v>256</v>
      </c>
      <c r="C398" s="2">
        <f>VLOOKUP($A398,級距!$A:$K,9,FALSE)</f>
        <v>7</v>
      </c>
      <c r="D398" s="2">
        <f>VLOOKUP($A398,級距!A:K,10,FALSE)</f>
        <v>2</v>
      </c>
      <c r="E398" s="2">
        <f>VLOOKUP($A398,級距!A:K,11,FALSE)</f>
        <v>1</v>
      </c>
      <c r="F398" s="2">
        <f t="shared" si="6"/>
        <v>1</v>
      </c>
    </row>
    <row r="399" spans="1:6" x14ac:dyDescent="0.25">
      <c r="A399" s="35">
        <v>44663</v>
      </c>
      <c r="B399" s="20">
        <v>799</v>
      </c>
      <c r="C399" s="2">
        <f>VLOOKUP($A399,級距!$A:$K,9,FALSE)</f>
        <v>6</v>
      </c>
      <c r="D399" s="2">
        <f>VLOOKUP($A399,級距!A:K,10,FALSE)</f>
        <v>4</v>
      </c>
      <c r="E399" s="2">
        <f>VLOOKUP($A399,級距!A:K,11,FALSE)</f>
        <v>1</v>
      </c>
      <c r="F399" s="2">
        <f t="shared" si="6"/>
        <v>1</v>
      </c>
    </row>
    <row r="400" spans="1:6" x14ac:dyDescent="0.25">
      <c r="A400" s="35">
        <v>44662</v>
      </c>
      <c r="B400" s="20">
        <v>162</v>
      </c>
      <c r="C400" s="2">
        <f>VLOOKUP($A400,級距!$A:$K,9,FALSE)</f>
        <v>5</v>
      </c>
      <c r="D400" s="2">
        <f>VLOOKUP($A400,級距!A:K,10,FALSE)</f>
        <v>7</v>
      </c>
      <c r="E400" s="2">
        <f>VLOOKUP($A400,級距!A:K,11,FALSE)</f>
        <v>3</v>
      </c>
      <c r="F400" s="2">
        <f t="shared" si="6"/>
        <v>1</v>
      </c>
    </row>
    <row r="401" spans="1:6" x14ac:dyDescent="0.25">
      <c r="A401" s="35">
        <v>44659</v>
      </c>
      <c r="B401" s="20">
        <v>-80</v>
      </c>
      <c r="C401" s="2">
        <f>VLOOKUP($A401,級距!$A:$K,9,FALSE)</f>
        <v>5</v>
      </c>
      <c r="D401" s="2">
        <f>VLOOKUP($A401,級距!A:K,10,FALSE)</f>
        <v>4</v>
      </c>
      <c r="E401" s="2">
        <f>VLOOKUP($A401,級距!A:K,11,FALSE)</f>
        <v>2</v>
      </c>
      <c r="F401" s="2">
        <f t="shared" si="6"/>
        <v>1</v>
      </c>
    </row>
    <row r="402" spans="1:6" x14ac:dyDescent="0.25">
      <c r="A402" s="35">
        <v>44658</v>
      </c>
      <c r="B402" s="20">
        <v>-275</v>
      </c>
      <c r="C402" s="2">
        <f>VLOOKUP($A402,級距!$A:$K,9,FALSE)</f>
        <v>2</v>
      </c>
      <c r="D402" s="2">
        <f>VLOOKUP($A402,級距!A:K,10,FALSE)</f>
        <v>1</v>
      </c>
      <c r="E402" s="2">
        <f>VLOOKUP($A402,級距!A:K,11,FALSE)</f>
        <v>2</v>
      </c>
      <c r="F402" s="2">
        <f t="shared" si="6"/>
        <v>1</v>
      </c>
    </row>
    <row r="403" spans="1:6" x14ac:dyDescent="0.25">
      <c r="A403" s="35">
        <v>44657</v>
      </c>
      <c r="B403" s="20">
        <v>-1001</v>
      </c>
      <c r="C403" s="2">
        <f>VLOOKUP($A403,級距!$A:$K,9,FALSE)</f>
        <v>5</v>
      </c>
      <c r="D403" s="2">
        <f>VLOOKUP($A403,級距!A:K,10,FALSE)</f>
        <v>3</v>
      </c>
      <c r="E403" s="2">
        <f>VLOOKUP($A403,級距!A:K,11,FALSE)</f>
        <v>2</v>
      </c>
      <c r="F403" s="2">
        <f t="shared" si="6"/>
        <v>1</v>
      </c>
    </row>
    <row r="404" spans="1:6" x14ac:dyDescent="0.25">
      <c r="A404" s="35">
        <v>44656</v>
      </c>
      <c r="B404" s="20">
        <v>-687</v>
      </c>
      <c r="C404" s="2">
        <f>VLOOKUP($A404,級距!$A:$K,9,FALSE)</f>
        <v>5</v>
      </c>
      <c r="D404" s="2">
        <f>VLOOKUP($A404,級距!A:K,10,FALSE)</f>
        <v>5</v>
      </c>
      <c r="E404" s="2">
        <f>VLOOKUP($A404,級距!A:K,11,FALSE)</f>
        <v>2</v>
      </c>
      <c r="F404" s="2">
        <f t="shared" si="6"/>
        <v>1</v>
      </c>
    </row>
    <row r="405" spans="1:6" x14ac:dyDescent="0.25">
      <c r="A405" s="35">
        <v>44655</v>
      </c>
      <c r="B405" s="20">
        <v>390</v>
      </c>
      <c r="C405" s="2">
        <f>VLOOKUP($A405,級距!$A:$K,9,FALSE)</f>
        <v>10</v>
      </c>
      <c r="D405" s="2">
        <f>VLOOKUP($A405,級距!A:K,10,FALSE)</f>
        <v>7</v>
      </c>
      <c r="E405" s="2">
        <f>VLOOKUP($A405,級距!A:K,11,FALSE)</f>
        <v>4</v>
      </c>
      <c r="F405" s="2">
        <f t="shared" si="6"/>
        <v>1</v>
      </c>
    </row>
    <row r="406" spans="1:6" x14ac:dyDescent="0.25">
      <c r="A406" s="35">
        <v>44652</v>
      </c>
      <c r="B406" s="20">
        <v>1336</v>
      </c>
      <c r="C406" s="2">
        <f>VLOOKUP($A406,級距!$A:$K,9,FALSE)</f>
        <v>7</v>
      </c>
      <c r="D406" s="2">
        <f>VLOOKUP($A406,級距!A:K,10,FALSE)</f>
        <v>9</v>
      </c>
      <c r="E406" s="2">
        <f>VLOOKUP($A406,級距!A:K,11,FALSE)</f>
        <v>4</v>
      </c>
      <c r="F406" s="2">
        <f t="shared" si="6"/>
        <v>1</v>
      </c>
    </row>
    <row r="407" spans="1:6" x14ac:dyDescent="0.25">
      <c r="A407" s="35">
        <v>44651</v>
      </c>
      <c r="B407" s="20">
        <v>-240</v>
      </c>
      <c r="C407" s="2">
        <f>VLOOKUP($A407,級距!$A:$K,9,FALSE)</f>
        <v>2</v>
      </c>
      <c r="D407" s="2">
        <f>VLOOKUP($A407,級距!A:K,10,FALSE)</f>
        <v>1</v>
      </c>
      <c r="E407" s="2">
        <f>VLOOKUP($A407,級距!A:K,11,FALSE)</f>
        <v>2</v>
      </c>
      <c r="F407" s="2">
        <f t="shared" si="6"/>
        <v>1</v>
      </c>
    </row>
    <row r="408" spans="1:6" x14ac:dyDescent="0.25">
      <c r="A408" s="35">
        <v>44649</v>
      </c>
      <c r="B408" s="20">
        <v>254</v>
      </c>
      <c r="C408" s="2">
        <f>VLOOKUP($A408,級距!$A:$K,9,FALSE)</f>
        <v>3</v>
      </c>
      <c r="D408" s="2">
        <f>VLOOKUP($A408,級距!A:K,10,FALSE)</f>
        <v>3</v>
      </c>
      <c r="E408" s="2">
        <f>VLOOKUP($A408,級距!A:K,11,FALSE)</f>
        <v>2</v>
      </c>
      <c r="F408" s="2">
        <f t="shared" si="6"/>
        <v>1</v>
      </c>
    </row>
    <row r="409" spans="1:6" x14ac:dyDescent="0.25">
      <c r="A409" s="35">
        <v>44644</v>
      </c>
      <c r="B409" s="20">
        <v>129</v>
      </c>
      <c r="C409" s="2">
        <f>VLOOKUP($A409,級距!$A:$K,9,FALSE)</f>
        <v>9</v>
      </c>
      <c r="D409" s="2">
        <f>VLOOKUP($A409,級距!A:K,10,FALSE)</f>
        <v>9</v>
      </c>
      <c r="E409" s="2">
        <f>VLOOKUP($A409,級距!A:K,11,FALSE)</f>
        <v>4</v>
      </c>
      <c r="F409" s="2">
        <f t="shared" si="6"/>
        <v>1</v>
      </c>
    </row>
    <row r="410" spans="1:6" x14ac:dyDescent="0.25">
      <c r="A410" s="35">
        <v>44643</v>
      </c>
      <c r="B410" s="20">
        <v>-84</v>
      </c>
      <c r="C410" s="2">
        <f>VLOOKUP($A410,級距!$A:$K,9,FALSE)</f>
        <v>7</v>
      </c>
      <c r="D410" s="2">
        <f>VLOOKUP($A410,級距!A:K,10,FALSE)</f>
        <v>7</v>
      </c>
      <c r="E410" s="2">
        <f>VLOOKUP($A410,級距!A:K,11,FALSE)</f>
        <v>4</v>
      </c>
      <c r="F410" s="2">
        <f t="shared" si="6"/>
        <v>1</v>
      </c>
    </row>
    <row r="411" spans="1:6" x14ac:dyDescent="0.25">
      <c r="A411" s="35">
        <v>44642</v>
      </c>
      <c r="B411" s="20">
        <v>192</v>
      </c>
      <c r="C411" s="2">
        <f>VLOOKUP($A411,級距!$A:$K,9,FALSE)</f>
        <v>6</v>
      </c>
      <c r="D411" s="2">
        <f>VLOOKUP($A411,級距!A:K,10,FALSE)</f>
        <v>6</v>
      </c>
      <c r="E411" s="2">
        <f>VLOOKUP($A411,級距!A:K,11,FALSE)</f>
        <v>1</v>
      </c>
      <c r="F411" s="2">
        <f t="shared" si="6"/>
        <v>1</v>
      </c>
    </row>
    <row r="412" spans="1:6" x14ac:dyDescent="0.25">
      <c r="A412" s="35">
        <v>44637</v>
      </c>
      <c r="B412" s="20">
        <v>764</v>
      </c>
      <c r="C412" s="2">
        <f>VLOOKUP($A412,級距!$A:$K,9,FALSE)</f>
        <v>5</v>
      </c>
      <c r="D412" s="2">
        <f>VLOOKUP($A412,級距!A:K,10,FALSE)</f>
        <v>3</v>
      </c>
      <c r="E412" s="2">
        <f>VLOOKUP($A412,級距!A:K,11,FALSE)</f>
        <v>2</v>
      </c>
      <c r="F412" s="2">
        <f t="shared" si="6"/>
        <v>1</v>
      </c>
    </row>
    <row r="413" spans="1:6" x14ac:dyDescent="0.25">
      <c r="A413" s="35">
        <v>44635</v>
      </c>
      <c r="B413" s="20">
        <v>207</v>
      </c>
      <c r="C413" s="2">
        <f>VLOOKUP($A413,級距!$A:$K,9,FALSE)</f>
        <v>6</v>
      </c>
      <c r="D413" s="2">
        <f>VLOOKUP($A413,級距!A:K,10,FALSE)</f>
        <v>4</v>
      </c>
      <c r="E413" s="2">
        <f>VLOOKUP($A413,級距!A:K,11,FALSE)</f>
        <v>1</v>
      </c>
      <c r="F413" s="2">
        <f t="shared" si="6"/>
        <v>1</v>
      </c>
    </row>
    <row r="414" spans="1:6" x14ac:dyDescent="0.25">
      <c r="A414" s="35">
        <v>44634</v>
      </c>
      <c r="B414" s="20">
        <v>1063</v>
      </c>
      <c r="C414" s="2">
        <f>VLOOKUP($A414,級距!$A:$K,9,FALSE)</f>
        <v>6</v>
      </c>
      <c r="D414" s="2">
        <f>VLOOKUP($A414,級距!A:K,10,FALSE)</f>
        <v>9</v>
      </c>
      <c r="E414" s="2">
        <f>VLOOKUP($A414,級距!A:K,11,FALSE)</f>
        <v>4</v>
      </c>
      <c r="F414" s="2">
        <f t="shared" si="6"/>
        <v>1</v>
      </c>
    </row>
    <row r="415" spans="1:6" x14ac:dyDescent="0.25">
      <c r="A415" s="35">
        <v>44630</v>
      </c>
      <c r="B415" s="20">
        <v>-1000</v>
      </c>
      <c r="C415" s="2">
        <f>VLOOKUP($A415,級距!$A:$K,9,FALSE)</f>
        <v>9</v>
      </c>
      <c r="D415" s="2">
        <f>VLOOKUP($A415,級距!A:K,10,FALSE)</f>
        <v>4</v>
      </c>
      <c r="E415" s="2">
        <f>VLOOKUP($A415,級距!A:K,11,FALSE)</f>
        <v>1</v>
      </c>
      <c r="F415" s="2">
        <f t="shared" si="6"/>
        <v>1</v>
      </c>
    </row>
    <row r="416" spans="1:6" x14ac:dyDescent="0.25">
      <c r="A416" s="35">
        <v>44629</v>
      </c>
      <c r="B416" s="20">
        <v>666</v>
      </c>
      <c r="C416" s="2">
        <f>VLOOKUP($A416,級距!$A:$K,9,FALSE)</f>
        <v>10</v>
      </c>
      <c r="D416" s="2">
        <f>VLOOKUP($A416,級距!A:K,10,FALSE)</f>
        <v>5</v>
      </c>
      <c r="E416" s="2">
        <f>VLOOKUP($A416,級距!A:K,11,FALSE)</f>
        <v>1</v>
      </c>
      <c r="F416" s="2">
        <f t="shared" si="6"/>
        <v>1</v>
      </c>
    </row>
    <row r="417" spans="1:6" x14ac:dyDescent="0.25">
      <c r="A417" s="35">
        <v>44628</v>
      </c>
      <c r="B417" s="20">
        <v>315</v>
      </c>
      <c r="C417" s="2">
        <f>VLOOKUP($A417,級距!$A:$K,9,FALSE)</f>
        <v>9</v>
      </c>
      <c r="D417" s="2">
        <f>VLOOKUP($A417,級距!A:K,10,FALSE)</f>
        <v>4</v>
      </c>
      <c r="E417" s="2">
        <f>VLOOKUP($A417,級距!A:K,11,FALSE)</f>
        <v>1</v>
      </c>
      <c r="F417" s="2">
        <f t="shared" si="6"/>
        <v>1</v>
      </c>
    </row>
    <row r="418" spans="1:6" x14ac:dyDescent="0.25">
      <c r="A418" s="35">
        <v>44627</v>
      </c>
      <c r="B418" s="20">
        <v>-76</v>
      </c>
      <c r="C418" s="2">
        <f>VLOOKUP($A418,級距!$A:$K,9,FALSE)</f>
        <v>9</v>
      </c>
      <c r="D418" s="2">
        <f>VLOOKUP($A418,級距!A:K,10,FALSE)</f>
        <v>3</v>
      </c>
      <c r="E418" s="2">
        <f>VLOOKUP($A418,級距!A:K,11,FALSE)</f>
        <v>1</v>
      </c>
      <c r="F418" s="2">
        <f t="shared" si="6"/>
        <v>1</v>
      </c>
    </row>
    <row r="419" spans="1:6" x14ac:dyDescent="0.25">
      <c r="A419" s="35">
        <v>44624</v>
      </c>
      <c r="B419" s="20">
        <v>122</v>
      </c>
      <c r="C419" s="2">
        <f>VLOOKUP($A419,級距!$A:$K,9,FALSE)</f>
        <v>9</v>
      </c>
      <c r="D419" s="2">
        <f>VLOOKUP($A419,級距!A:K,10,FALSE)</f>
        <v>8</v>
      </c>
      <c r="E419" s="2">
        <f>VLOOKUP($A419,級距!A:K,11,FALSE)</f>
        <v>4</v>
      </c>
      <c r="F419" s="2">
        <f t="shared" si="6"/>
        <v>1</v>
      </c>
    </row>
    <row r="420" spans="1:6" x14ac:dyDescent="0.25">
      <c r="A420" s="35">
        <v>44622</v>
      </c>
      <c r="B420" s="20">
        <v>-1000</v>
      </c>
      <c r="C420" s="2">
        <f>VLOOKUP($A420,級距!$A:$K,9,FALSE)</f>
        <v>7</v>
      </c>
      <c r="D420" s="2">
        <f>VLOOKUP($A420,級距!A:K,10,FALSE)</f>
        <v>2</v>
      </c>
      <c r="E420" s="2">
        <f>VLOOKUP($A420,級距!A:K,11,FALSE)</f>
        <v>1</v>
      </c>
      <c r="F420" s="2">
        <f t="shared" si="6"/>
        <v>1</v>
      </c>
    </row>
    <row r="421" spans="1:6" x14ac:dyDescent="0.25">
      <c r="A421" s="35">
        <v>44616</v>
      </c>
      <c r="B421" s="20">
        <v>2913</v>
      </c>
      <c r="C421" s="2">
        <f>VLOOKUP($A421,級距!$A:$K,9,FALSE)</f>
        <v>10</v>
      </c>
      <c r="D421" s="2">
        <f>VLOOKUP($A421,級距!A:K,10,FALSE)</f>
        <v>4</v>
      </c>
      <c r="E421" s="2">
        <f>VLOOKUP($A421,級距!A:K,11,FALSE)</f>
        <v>1</v>
      </c>
      <c r="F421" s="2">
        <f t="shared" si="6"/>
        <v>1</v>
      </c>
    </row>
    <row r="422" spans="1:6" x14ac:dyDescent="0.25">
      <c r="A422" s="35">
        <v>44614</v>
      </c>
      <c r="B422" s="20">
        <v>-573</v>
      </c>
      <c r="C422" s="2">
        <f>VLOOKUP($A422,級距!$A:$K,9,FALSE)</f>
        <v>8</v>
      </c>
      <c r="D422" s="2">
        <f>VLOOKUP($A422,級距!A:K,10,FALSE)</f>
        <v>5</v>
      </c>
      <c r="E422" s="2">
        <f>VLOOKUP($A422,級距!A:K,11,FALSE)</f>
        <v>1</v>
      </c>
      <c r="F422" s="2">
        <f t="shared" si="6"/>
        <v>1</v>
      </c>
    </row>
    <row r="423" spans="1:6" x14ac:dyDescent="0.25">
      <c r="A423" s="35">
        <v>44608</v>
      </c>
      <c r="B423" s="20">
        <v>-116</v>
      </c>
      <c r="C423" s="2">
        <f>VLOOKUP($A423,級距!$A:$K,9,FALSE)</f>
        <v>9</v>
      </c>
      <c r="D423" s="2">
        <f>VLOOKUP($A423,級距!A:K,10,FALSE)</f>
        <v>8</v>
      </c>
      <c r="E423" s="2">
        <f>VLOOKUP($A423,級距!A:K,11,FALSE)</f>
        <v>4</v>
      </c>
      <c r="F423" s="2">
        <f t="shared" si="6"/>
        <v>1</v>
      </c>
    </row>
    <row r="424" spans="1:6" x14ac:dyDescent="0.25">
      <c r="A424" s="35">
        <v>44607</v>
      </c>
      <c r="B424" s="20">
        <v>28</v>
      </c>
      <c r="C424" s="2">
        <f>VLOOKUP($A424,級距!$A:$K,9,FALSE)</f>
        <v>8</v>
      </c>
      <c r="D424" s="2">
        <f>VLOOKUP($A424,級距!A:K,10,FALSE)</f>
        <v>3</v>
      </c>
      <c r="E424" s="2">
        <f>VLOOKUP($A424,級距!A:K,11,FALSE)</f>
        <v>1</v>
      </c>
      <c r="F424" s="2">
        <f t="shared" si="6"/>
        <v>1</v>
      </c>
    </row>
    <row r="425" spans="1:6" x14ac:dyDescent="0.25">
      <c r="A425" s="35">
        <v>44606</v>
      </c>
      <c r="B425" s="20">
        <v>632</v>
      </c>
      <c r="C425" s="2">
        <f>VLOOKUP($A425,級距!$A:$K,9,FALSE)</f>
        <v>9</v>
      </c>
      <c r="D425" s="2">
        <f>VLOOKUP($A425,級距!A:K,10,FALSE)</f>
        <v>4</v>
      </c>
      <c r="E425" s="2">
        <f>VLOOKUP($A425,級距!A:K,11,FALSE)</f>
        <v>1</v>
      </c>
      <c r="F425" s="2">
        <f t="shared" si="6"/>
        <v>1</v>
      </c>
    </row>
    <row r="426" spans="1:6" x14ac:dyDescent="0.25">
      <c r="A426" s="35">
        <v>44603</v>
      </c>
      <c r="B426" s="20">
        <v>238</v>
      </c>
      <c r="C426" s="2">
        <f>VLOOKUP($A426,級距!$A:$K,9,FALSE)</f>
        <v>8</v>
      </c>
      <c r="D426" s="2">
        <f>VLOOKUP($A426,級距!A:K,10,FALSE)</f>
        <v>8</v>
      </c>
      <c r="E426" s="2">
        <f>VLOOKUP($A426,級距!A:K,11,FALSE)</f>
        <v>4</v>
      </c>
      <c r="F426" s="2">
        <f t="shared" si="6"/>
        <v>1</v>
      </c>
    </row>
    <row r="427" spans="1:6" x14ac:dyDescent="0.25">
      <c r="A427" s="35">
        <v>44602</v>
      </c>
      <c r="B427" s="20">
        <v>235</v>
      </c>
      <c r="C427" s="2">
        <f>VLOOKUP($A427,級距!$A:$K,9,FALSE)</f>
        <v>8</v>
      </c>
      <c r="D427" s="2">
        <f>VLOOKUP($A427,級距!A:K,10,FALSE)</f>
        <v>5</v>
      </c>
      <c r="E427" s="2">
        <f>VLOOKUP($A427,級距!A:K,11,FALSE)</f>
        <v>1</v>
      </c>
      <c r="F427" s="2">
        <f t="shared" si="6"/>
        <v>1</v>
      </c>
    </row>
    <row r="428" spans="1:6" x14ac:dyDescent="0.25">
      <c r="A428" s="35">
        <v>44599</v>
      </c>
      <c r="B428" s="20">
        <v>1647</v>
      </c>
      <c r="C428" s="2">
        <f>VLOOKUP($A428,級距!$A:$K,9,FALSE)</f>
        <v>10</v>
      </c>
      <c r="D428" s="2">
        <f>VLOOKUP($A428,級距!A:K,10,FALSE)</f>
        <v>7</v>
      </c>
      <c r="E428" s="2">
        <f>VLOOKUP($A428,級距!A:K,11,FALSE)</f>
        <v>4</v>
      </c>
      <c r="F428" s="2">
        <f t="shared" si="6"/>
        <v>1</v>
      </c>
    </row>
    <row r="429" spans="1:6" x14ac:dyDescent="0.25">
      <c r="A429" s="35">
        <v>44595</v>
      </c>
      <c r="B429" s="20">
        <v>1880</v>
      </c>
      <c r="C429" s="2">
        <f>VLOOKUP($A429,級距!$A:$K,9,FALSE)</f>
        <v>4</v>
      </c>
      <c r="D429" s="2">
        <f>VLOOKUP($A429,級距!A:K,10,FALSE)</f>
        <v>6</v>
      </c>
      <c r="E429" s="2">
        <f>VLOOKUP($A429,級距!A:K,11,FALSE)</f>
        <v>2</v>
      </c>
      <c r="F429" s="2">
        <f t="shared" si="6"/>
        <v>1</v>
      </c>
    </row>
    <row r="430" spans="1:6" x14ac:dyDescent="0.25">
      <c r="A430" s="35">
        <v>44594</v>
      </c>
      <c r="B430" s="20">
        <v>414</v>
      </c>
      <c r="C430" s="2">
        <f>VLOOKUP($A430,級距!$A:$K,9,FALSE)</f>
        <v>3</v>
      </c>
      <c r="D430" s="2">
        <f>VLOOKUP($A430,級距!A:K,10,FALSE)</f>
        <v>4</v>
      </c>
      <c r="E430" s="2">
        <f>VLOOKUP($A430,級距!A:K,11,FALSE)</f>
        <v>2</v>
      </c>
      <c r="F430" s="2">
        <f t="shared" si="6"/>
        <v>1</v>
      </c>
    </row>
    <row r="431" spans="1:6" x14ac:dyDescent="0.25">
      <c r="A431" s="35">
        <v>44593</v>
      </c>
      <c r="B431" s="20">
        <v>-811</v>
      </c>
      <c r="C431" s="2">
        <f>VLOOKUP($A431,級距!$A:$K,9,FALSE)</f>
        <v>8</v>
      </c>
      <c r="D431" s="2">
        <f>VLOOKUP($A431,級距!A:K,10,FALSE)</f>
        <v>3</v>
      </c>
      <c r="E431" s="2">
        <f>VLOOKUP($A431,級距!A:K,11,FALSE)</f>
        <v>1</v>
      </c>
      <c r="F431" s="2">
        <f t="shared" si="6"/>
        <v>1</v>
      </c>
    </row>
    <row r="432" spans="1:6" x14ac:dyDescent="0.25">
      <c r="A432" s="35">
        <v>44592</v>
      </c>
      <c r="B432" s="20">
        <v>-92</v>
      </c>
      <c r="C432" s="2">
        <f>VLOOKUP($A432,級距!$A:$K,9,FALSE)</f>
        <v>5</v>
      </c>
      <c r="D432" s="2">
        <f>VLOOKUP($A432,級距!A:K,10,FALSE)</f>
        <v>8</v>
      </c>
      <c r="E432" s="2">
        <f>VLOOKUP($A432,級距!A:K,11,FALSE)</f>
        <v>3</v>
      </c>
      <c r="F432" s="2">
        <f t="shared" si="6"/>
        <v>1</v>
      </c>
    </row>
    <row r="433" spans="1:6" x14ac:dyDescent="0.25">
      <c r="A433" s="35">
        <v>44589</v>
      </c>
      <c r="B433" s="20">
        <v>-277</v>
      </c>
      <c r="C433" s="2">
        <f>VLOOKUP($A433,級距!$A:$K,9,FALSE)</f>
        <v>10</v>
      </c>
      <c r="D433" s="2">
        <f>VLOOKUP($A433,級距!A:K,10,FALSE)</f>
        <v>9</v>
      </c>
      <c r="E433" s="2">
        <f>VLOOKUP($A433,級距!A:K,11,FALSE)</f>
        <v>4</v>
      </c>
      <c r="F433" s="2">
        <f t="shared" si="6"/>
        <v>1</v>
      </c>
    </row>
    <row r="434" spans="1:6" x14ac:dyDescent="0.25">
      <c r="A434" s="35">
        <v>44588</v>
      </c>
      <c r="B434" s="20">
        <v>-1000</v>
      </c>
      <c r="C434" s="2">
        <f>VLOOKUP($A434,級距!$A:$K,9,FALSE)</f>
        <v>7</v>
      </c>
      <c r="D434" s="2">
        <f>VLOOKUP($A434,級距!A:K,10,FALSE)</f>
        <v>3</v>
      </c>
      <c r="E434" s="2">
        <f>VLOOKUP($A434,級距!A:K,11,FALSE)</f>
        <v>1</v>
      </c>
      <c r="F434" s="2">
        <f t="shared" si="6"/>
        <v>1</v>
      </c>
    </row>
    <row r="435" spans="1:6" x14ac:dyDescent="0.25">
      <c r="A435" s="35">
        <v>44586</v>
      </c>
      <c r="B435" s="20">
        <v>-1000</v>
      </c>
      <c r="C435" s="2">
        <f>VLOOKUP($A435,級距!$A:$K,9,FALSE)</f>
        <v>10</v>
      </c>
      <c r="D435" s="2">
        <f>VLOOKUP($A435,級距!A:K,10,FALSE)</f>
        <v>2</v>
      </c>
      <c r="E435" s="2">
        <f>VLOOKUP($A435,級距!A:K,11,FALSE)</f>
        <v>1</v>
      </c>
      <c r="F435" s="2">
        <f t="shared" si="6"/>
        <v>1</v>
      </c>
    </row>
    <row r="436" spans="1:6" x14ac:dyDescent="0.25">
      <c r="A436" s="35">
        <v>44585</v>
      </c>
      <c r="B436" s="20">
        <v>683</v>
      </c>
      <c r="C436" s="2">
        <f>VLOOKUP($A436,級距!$A:$K,9,FALSE)</f>
        <v>10</v>
      </c>
      <c r="D436" s="2">
        <f>VLOOKUP($A436,級距!A:K,10,FALSE)</f>
        <v>7</v>
      </c>
      <c r="E436" s="2">
        <f>VLOOKUP($A436,級距!A:K,11,FALSE)</f>
        <v>4</v>
      </c>
      <c r="F436" s="2">
        <f t="shared" si="6"/>
        <v>1</v>
      </c>
    </row>
    <row r="437" spans="1:6" x14ac:dyDescent="0.25">
      <c r="A437" s="35">
        <v>44582</v>
      </c>
      <c r="B437" s="20">
        <v>44</v>
      </c>
      <c r="C437" s="2">
        <f>VLOOKUP($A437,級距!$A:$K,9,FALSE)</f>
        <v>8</v>
      </c>
      <c r="D437" s="2">
        <f>VLOOKUP($A437,級距!A:K,10,FALSE)</f>
        <v>3</v>
      </c>
      <c r="E437" s="2">
        <f>VLOOKUP($A437,級距!A:K,11,FALSE)</f>
        <v>1</v>
      </c>
      <c r="F437" s="2">
        <f t="shared" si="6"/>
        <v>1</v>
      </c>
    </row>
    <row r="438" spans="1:6" x14ac:dyDescent="0.25">
      <c r="A438" s="35">
        <v>44581</v>
      </c>
      <c r="B438" s="20">
        <v>1374</v>
      </c>
      <c r="C438" s="2">
        <f>VLOOKUP($A438,級距!$A:$K,9,FALSE)</f>
        <v>6</v>
      </c>
      <c r="D438" s="2">
        <f>VLOOKUP($A438,級距!A:K,10,FALSE)</f>
        <v>9</v>
      </c>
      <c r="E438" s="2">
        <f>VLOOKUP($A438,級距!A:K,11,FALSE)</f>
        <v>4</v>
      </c>
      <c r="F438" s="2">
        <f t="shared" si="6"/>
        <v>1</v>
      </c>
    </row>
    <row r="439" spans="1:6" x14ac:dyDescent="0.25">
      <c r="A439" s="35">
        <v>44580</v>
      </c>
      <c r="B439" s="20">
        <v>-144</v>
      </c>
      <c r="C439" s="2">
        <f>VLOOKUP($A439,級距!$A:$K,9,FALSE)</f>
        <v>7</v>
      </c>
      <c r="D439" s="2">
        <f>VLOOKUP($A439,級距!A:K,10,FALSE)</f>
        <v>6</v>
      </c>
      <c r="E439" s="2">
        <f>VLOOKUP($A439,級距!A:K,11,FALSE)</f>
        <v>1</v>
      </c>
      <c r="F439" s="2">
        <f t="shared" si="6"/>
        <v>1</v>
      </c>
    </row>
    <row r="440" spans="1:6" x14ac:dyDescent="0.25">
      <c r="A440" s="35">
        <v>44579</v>
      </c>
      <c r="B440" s="20">
        <v>1463</v>
      </c>
      <c r="C440" s="2">
        <f>VLOOKUP($A440,級距!$A:$K,9,FALSE)</f>
        <v>8</v>
      </c>
      <c r="D440" s="2">
        <f>VLOOKUP($A440,級距!A:K,10,FALSE)</f>
        <v>7</v>
      </c>
      <c r="E440" s="2">
        <f>VLOOKUP($A440,級距!A:K,11,FALSE)</f>
        <v>4</v>
      </c>
      <c r="F440" s="2">
        <f t="shared" si="6"/>
        <v>1</v>
      </c>
    </row>
    <row r="441" spans="1:6" x14ac:dyDescent="0.25">
      <c r="A441" s="35">
        <v>44574</v>
      </c>
      <c r="B441" s="20">
        <v>-1000</v>
      </c>
      <c r="C441" s="2">
        <f>VLOOKUP($A441,級距!$A:$K,9,FALSE)</f>
        <v>5</v>
      </c>
      <c r="D441" s="2">
        <f>VLOOKUP($A441,級距!A:K,10,FALSE)</f>
        <v>5</v>
      </c>
      <c r="E441" s="2">
        <f>VLOOKUP($A441,級距!A:K,11,FALSE)</f>
        <v>2</v>
      </c>
      <c r="F441" s="2">
        <f t="shared" si="6"/>
        <v>1</v>
      </c>
    </row>
    <row r="442" spans="1:6" x14ac:dyDescent="0.25">
      <c r="A442" s="35">
        <v>44573</v>
      </c>
      <c r="B442" s="20">
        <v>40</v>
      </c>
      <c r="C442" s="2">
        <f>VLOOKUP($A442,級距!$A:$K,9,FALSE)</f>
        <v>1</v>
      </c>
      <c r="D442" s="2">
        <f>VLOOKUP($A442,級距!A:K,10,FALSE)</f>
        <v>3</v>
      </c>
      <c r="E442" s="2">
        <f>VLOOKUP($A442,級距!A:K,11,FALSE)</f>
        <v>2</v>
      </c>
      <c r="F442" s="2">
        <f t="shared" si="6"/>
        <v>1</v>
      </c>
    </row>
    <row r="443" spans="1:6" x14ac:dyDescent="0.25">
      <c r="A443" s="35">
        <v>44571</v>
      </c>
      <c r="B443" s="20">
        <v>501</v>
      </c>
      <c r="C443" s="2">
        <f>VLOOKUP($A443,級距!$A:$K,9,FALSE)</f>
        <v>5</v>
      </c>
      <c r="D443" s="2">
        <f>VLOOKUP($A443,級距!A:K,10,FALSE)</f>
        <v>8</v>
      </c>
      <c r="E443" s="2">
        <f>VLOOKUP($A443,級距!A:K,11,FALSE)</f>
        <v>3</v>
      </c>
      <c r="F443" s="2">
        <f t="shared" si="6"/>
        <v>1</v>
      </c>
    </row>
    <row r="444" spans="1:6" x14ac:dyDescent="0.25">
      <c r="A444" s="35">
        <v>44568</v>
      </c>
      <c r="B444" s="20">
        <v>-645</v>
      </c>
      <c r="C444" s="2">
        <f>VLOOKUP($A444,級距!$A:$K,9,FALSE)</f>
        <v>6</v>
      </c>
      <c r="D444" s="2">
        <f>VLOOKUP($A444,級距!A:K,10,FALSE)</f>
        <v>4</v>
      </c>
      <c r="E444" s="2">
        <f>VLOOKUP($A444,級距!A:K,11,FALSE)</f>
        <v>1</v>
      </c>
      <c r="F444" s="2">
        <f t="shared" si="6"/>
        <v>1</v>
      </c>
    </row>
    <row r="445" spans="1:6" x14ac:dyDescent="0.25">
      <c r="A445" s="35">
        <v>44567</v>
      </c>
      <c r="B445" s="20">
        <v>-1002</v>
      </c>
      <c r="C445" s="2">
        <f>VLOOKUP($A445,級距!$A:$K,9,FALSE)</f>
        <v>8</v>
      </c>
      <c r="D445" s="2">
        <f>VLOOKUP($A445,級距!A:K,10,FALSE)</f>
        <v>7</v>
      </c>
      <c r="E445" s="2">
        <f>VLOOKUP($A445,級距!A:K,11,FALSE)</f>
        <v>4</v>
      </c>
      <c r="F445" s="2">
        <f t="shared" si="6"/>
        <v>1</v>
      </c>
    </row>
    <row r="446" spans="1:6" x14ac:dyDescent="0.25">
      <c r="A446" s="35">
        <v>44564</v>
      </c>
      <c r="B446" s="20">
        <v>1899</v>
      </c>
      <c r="C446" s="2">
        <f>VLOOKUP($A446,級距!$A:$K,9,FALSE)</f>
        <v>7</v>
      </c>
      <c r="D446" s="2">
        <f>VLOOKUP($A446,級距!A:K,10,FALSE)</f>
        <v>10</v>
      </c>
      <c r="E446" s="2">
        <f>VLOOKUP($A446,級距!A:K,11,FALSE)</f>
        <v>4</v>
      </c>
      <c r="F446" s="2">
        <f t="shared" si="6"/>
        <v>1</v>
      </c>
    </row>
    <row r="447" spans="1:6" x14ac:dyDescent="0.25">
      <c r="A447" s="35">
        <v>44558</v>
      </c>
      <c r="B447" s="20">
        <v>-1000</v>
      </c>
      <c r="C447" s="2">
        <f>VLOOKUP($A447,級距!$A:$K,9,FALSE)</f>
        <v>2</v>
      </c>
      <c r="D447" s="2">
        <f>VLOOKUP($A447,級距!A:K,10,FALSE)</f>
        <v>6</v>
      </c>
      <c r="E447" s="2">
        <f>VLOOKUP($A447,級距!A:K,11,FALSE)</f>
        <v>2</v>
      </c>
      <c r="F447" s="2">
        <f t="shared" si="6"/>
        <v>1</v>
      </c>
    </row>
    <row r="448" spans="1:6" x14ac:dyDescent="0.25">
      <c r="A448" s="35">
        <v>44557</v>
      </c>
      <c r="B448" s="20">
        <v>-1002</v>
      </c>
      <c r="C448" s="2">
        <f>VLOOKUP($A448,級距!$A:$K,9,FALSE)</f>
        <v>10</v>
      </c>
      <c r="D448" s="2">
        <f>VLOOKUP($A448,級距!A:K,10,FALSE)</f>
        <v>4</v>
      </c>
      <c r="E448" s="2">
        <f>VLOOKUP($A448,級距!A:K,11,FALSE)</f>
        <v>1</v>
      </c>
      <c r="F448" s="2">
        <f t="shared" si="6"/>
        <v>1</v>
      </c>
    </row>
    <row r="449" spans="1:6" x14ac:dyDescent="0.25">
      <c r="A449" s="35">
        <v>44550</v>
      </c>
      <c r="B449" s="20">
        <v>2291</v>
      </c>
      <c r="C449" s="2">
        <f>VLOOKUP($A449,級距!$A:$K,9,FALSE)</f>
        <v>10</v>
      </c>
      <c r="D449" s="2">
        <f>VLOOKUP($A449,級距!A:K,10,FALSE)</f>
        <v>10</v>
      </c>
      <c r="E449" s="2">
        <f>VLOOKUP($A449,級距!A:K,11,FALSE)</f>
        <v>4</v>
      </c>
      <c r="F449" s="2">
        <f t="shared" si="6"/>
        <v>1</v>
      </c>
    </row>
    <row r="450" spans="1:6" x14ac:dyDescent="0.25">
      <c r="A450" s="35">
        <v>44545</v>
      </c>
      <c r="B450" s="20">
        <v>69</v>
      </c>
      <c r="C450" s="2">
        <f>VLOOKUP($A450,級距!$A:$K,9,FALSE)</f>
        <v>8</v>
      </c>
      <c r="D450" s="2">
        <f>VLOOKUP($A450,級距!A:K,10,FALSE)</f>
        <v>5</v>
      </c>
      <c r="E450" s="2">
        <f>VLOOKUP($A450,級距!A:K,11,FALSE)</f>
        <v>1</v>
      </c>
      <c r="F450" s="2">
        <f t="shared" si="6"/>
        <v>1</v>
      </c>
    </row>
    <row r="451" spans="1:6" x14ac:dyDescent="0.25">
      <c r="A451" s="35">
        <v>44539</v>
      </c>
      <c r="B451" s="20">
        <v>129</v>
      </c>
      <c r="C451" s="2">
        <f>VLOOKUP($A451,級距!$A:$K,9,FALSE)</f>
        <v>8</v>
      </c>
      <c r="D451" s="2">
        <f>VLOOKUP($A451,級距!A:K,10,FALSE)</f>
        <v>5</v>
      </c>
      <c r="E451" s="2">
        <f>VLOOKUP($A451,級距!A:K,11,FALSE)</f>
        <v>1</v>
      </c>
      <c r="F451" s="2">
        <f t="shared" ref="F451:F514" si="7">IF(B451&lt;&gt;0,1,0)</f>
        <v>1</v>
      </c>
    </row>
    <row r="452" spans="1:6" x14ac:dyDescent="0.25">
      <c r="A452" s="35">
        <v>44538</v>
      </c>
      <c r="B452" s="20">
        <v>562</v>
      </c>
      <c r="C452" s="2">
        <f>VLOOKUP($A452,級距!$A:$K,9,FALSE)</f>
        <v>6</v>
      </c>
      <c r="D452" s="2">
        <f>VLOOKUP($A452,級距!A:K,10,FALSE)</f>
        <v>9</v>
      </c>
      <c r="E452" s="2">
        <f>VLOOKUP($A452,級距!A:K,11,FALSE)</f>
        <v>4</v>
      </c>
      <c r="F452" s="2">
        <f t="shared" si="7"/>
        <v>1</v>
      </c>
    </row>
    <row r="453" spans="1:6" x14ac:dyDescent="0.25">
      <c r="A453" s="35">
        <v>44537</v>
      </c>
      <c r="B453" s="20">
        <v>-560</v>
      </c>
      <c r="C453" s="2">
        <f>VLOOKUP($A453,級距!$A:$K,9,FALSE)</f>
        <v>9</v>
      </c>
      <c r="D453" s="2">
        <f>VLOOKUP($A453,級距!A:K,10,FALSE)</f>
        <v>9</v>
      </c>
      <c r="E453" s="2">
        <f>VLOOKUP($A453,級距!A:K,11,FALSE)</f>
        <v>4</v>
      </c>
      <c r="F453" s="2">
        <f t="shared" si="7"/>
        <v>1</v>
      </c>
    </row>
    <row r="454" spans="1:6" x14ac:dyDescent="0.25">
      <c r="A454" s="35">
        <v>44533</v>
      </c>
      <c r="B454" s="20">
        <v>85</v>
      </c>
      <c r="C454" s="2">
        <f>VLOOKUP($A454,級距!$A:$K,9,FALSE)</f>
        <v>7</v>
      </c>
      <c r="D454" s="2">
        <f>VLOOKUP($A454,級距!A:K,10,FALSE)</f>
        <v>2</v>
      </c>
      <c r="E454" s="2">
        <f>VLOOKUP($A454,級距!A:K,11,FALSE)</f>
        <v>1</v>
      </c>
      <c r="F454" s="2">
        <f t="shared" si="7"/>
        <v>1</v>
      </c>
    </row>
    <row r="455" spans="1:6" x14ac:dyDescent="0.25">
      <c r="A455" s="35">
        <v>44530</v>
      </c>
      <c r="B455" s="20">
        <v>-1002</v>
      </c>
      <c r="C455" s="2">
        <f>VLOOKUP($A455,級距!$A:$K,9,FALSE)</f>
        <v>10</v>
      </c>
      <c r="D455" s="2">
        <f>VLOOKUP($A455,級距!A:K,10,FALSE)</f>
        <v>4</v>
      </c>
      <c r="E455" s="2">
        <f>VLOOKUP($A455,級距!A:K,11,FALSE)</f>
        <v>1</v>
      </c>
      <c r="F455" s="2">
        <f t="shared" si="7"/>
        <v>1</v>
      </c>
    </row>
    <row r="456" spans="1:6" x14ac:dyDescent="0.25">
      <c r="A456" s="35">
        <v>44526</v>
      </c>
      <c r="B456" s="20">
        <v>892</v>
      </c>
      <c r="C456" s="2">
        <f>VLOOKUP($A456,級距!$A:$K,9,FALSE)</f>
        <v>10</v>
      </c>
      <c r="D456" s="2">
        <f>VLOOKUP($A456,級距!A:K,10,FALSE)</f>
        <v>8</v>
      </c>
      <c r="E456" s="2">
        <f>VLOOKUP($A456,級距!A:K,11,FALSE)</f>
        <v>4</v>
      </c>
      <c r="F456" s="2">
        <f t="shared" si="7"/>
        <v>1</v>
      </c>
    </row>
    <row r="457" spans="1:6" x14ac:dyDescent="0.25">
      <c r="A457" s="35">
        <v>44525</v>
      </c>
      <c r="B457" s="20">
        <v>290</v>
      </c>
      <c r="C457" s="2">
        <f>VLOOKUP($A457,級距!$A:$K,9,FALSE)</f>
        <v>5</v>
      </c>
      <c r="D457" s="2">
        <f>VLOOKUP($A457,級距!A:K,10,FALSE)</f>
        <v>7</v>
      </c>
      <c r="E457" s="2">
        <f>VLOOKUP($A457,級距!A:K,11,FALSE)</f>
        <v>3</v>
      </c>
      <c r="F457" s="2">
        <f t="shared" si="7"/>
        <v>1</v>
      </c>
    </row>
    <row r="458" spans="1:6" x14ac:dyDescent="0.25">
      <c r="A458" s="35">
        <v>44522</v>
      </c>
      <c r="B458" s="20">
        <v>2162</v>
      </c>
      <c r="C458" s="2">
        <f>VLOOKUP($A458,級距!$A:$K,9,FALSE)</f>
        <v>10</v>
      </c>
      <c r="D458" s="2">
        <f>VLOOKUP($A458,級距!A:K,10,FALSE)</f>
        <v>10</v>
      </c>
      <c r="E458" s="2">
        <f>VLOOKUP($A458,級距!A:K,11,FALSE)</f>
        <v>4</v>
      </c>
      <c r="F458" s="2">
        <f t="shared" si="7"/>
        <v>1</v>
      </c>
    </row>
    <row r="459" spans="1:6" x14ac:dyDescent="0.25">
      <c r="A459" s="35">
        <v>44518</v>
      </c>
      <c r="B459" s="20">
        <v>1067</v>
      </c>
      <c r="C459" s="2">
        <f>VLOOKUP($A459,級距!$A:$K,9,FALSE)</f>
        <v>10</v>
      </c>
      <c r="D459" s="2">
        <f>VLOOKUP($A459,級距!A:K,10,FALSE)</f>
        <v>4</v>
      </c>
      <c r="E459" s="2">
        <f>VLOOKUP($A459,級距!A:K,11,FALSE)</f>
        <v>1</v>
      </c>
      <c r="F459" s="2">
        <f t="shared" si="7"/>
        <v>1</v>
      </c>
    </row>
    <row r="460" spans="1:6" x14ac:dyDescent="0.25">
      <c r="A460" s="35">
        <v>44517</v>
      </c>
      <c r="B460" s="20">
        <v>688</v>
      </c>
      <c r="C460" s="2">
        <f>VLOOKUP($A460,級距!$A:$K,9,FALSE)</f>
        <v>5</v>
      </c>
      <c r="D460" s="2">
        <f>VLOOKUP($A460,級距!A:K,10,FALSE)</f>
        <v>7</v>
      </c>
      <c r="E460" s="2">
        <f>VLOOKUP($A460,級距!A:K,11,FALSE)</f>
        <v>3</v>
      </c>
      <c r="F460" s="2">
        <f t="shared" si="7"/>
        <v>1</v>
      </c>
    </row>
    <row r="461" spans="1:6" x14ac:dyDescent="0.25">
      <c r="A461" s="35">
        <v>44515</v>
      </c>
      <c r="B461" s="20">
        <v>-1000</v>
      </c>
      <c r="C461" s="2">
        <f>VLOOKUP($A461,級距!$A:$K,9,FALSE)</f>
        <v>3</v>
      </c>
      <c r="D461" s="2">
        <f>VLOOKUP($A461,級距!A:K,10,FALSE)</f>
        <v>4</v>
      </c>
      <c r="E461" s="2">
        <f>VLOOKUP($A461,級距!A:K,11,FALSE)</f>
        <v>2</v>
      </c>
      <c r="F461" s="2">
        <f t="shared" si="7"/>
        <v>1</v>
      </c>
    </row>
    <row r="462" spans="1:6" x14ac:dyDescent="0.25">
      <c r="A462" s="35">
        <v>44512</v>
      </c>
      <c r="B462" s="20">
        <v>-90</v>
      </c>
      <c r="C462" s="2">
        <f>VLOOKUP($A462,級距!$A:$K,9,FALSE)</f>
        <v>5</v>
      </c>
      <c r="D462" s="2">
        <f>VLOOKUP($A462,級距!A:K,10,FALSE)</f>
        <v>3</v>
      </c>
      <c r="E462" s="2">
        <f>VLOOKUP($A462,級距!A:K,11,FALSE)</f>
        <v>2</v>
      </c>
      <c r="F462" s="2">
        <f t="shared" si="7"/>
        <v>1</v>
      </c>
    </row>
    <row r="463" spans="1:6" x14ac:dyDescent="0.25">
      <c r="A463" s="35">
        <v>44508</v>
      </c>
      <c r="B463" s="20">
        <v>867</v>
      </c>
      <c r="C463" s="2">
        <f>VLOOKUP($A463,級距!$A:$K,9,FALSE)</f>
        <v>7</v>
      </c>
      <c r="D463" s="2">
        <f>VLOOKUP($A463,級距!A:K,10,FALSE)</f>
        <v>3</v>
      </c>
      <c r="E463" s="2">
        <f>VLOOKUP($A463,級距!A:K,11,FALSE)</f>
        <v>1</v>
      </c>
      <c r="F463" s="2">
        <f t="shared" si="7"/>
        <v>1</v>
      </c>
    </row>
    <row r="464" spans="1:6" x14ac:dyDescent="0.25">
      <c r="A464" s="35">
        <v>44503</v>
      </c>
      <c r="B464" s="20">
        <v>-1000</v>
      </c>
      <c r="C464" s="2">
        <f>VLOOKUP($A464,級距!$A:$K,9,FALSE)</f>
        <v>3</v>
      </c>
      <c r="D464" s="2">
        <f>VLOOKUP($A464,級距!A:K,10,FALSE)</f>
        <v>5</v>
      </c>
      <c r="E464" s="2">
        <f>VLOOKUP($A464,級距!A:K,11,FALSE)</f>
        <v>2</v>
      </c>
      <c r="F464" s="2">
        <f t="shared" si="7"/>
        <v>1</v>
      </c>
    </row>
    <row r="465" spans="1:6" x14ac:dyDescent="0.25">
      <c r="A465" s="35">
        <v>44497</v>
      </c>
      <c r="B465" s="20">
        <v>1461</v>
      </c>
      <c r="C465" s="2">
        <f>VLOOKUP($A465,級距!$A:$K,9,FALSE)</f>
        <v>8</v>
      </c>
      <c r="D465" s="2">
        <f>VLOOKUP($A465,級距!A:K,10,FALSE)</f>
        <v>9</v>
      </c>
      <c r="E465" s="2">
        <f>VLOOKUP($A465,級距!A:K,11,FALSE)</f>
        <v>4</v>
      </c>
      <c r="F465" s="2">
        <f t="shared" si="7"/>
        <v>1</v>
      </c>
    </row>
    <row r="466" spans="1:6" x14ac:dyDescent="0.25">
      <c r="A466" s="35">
        <v>44495</v>
      </c>
      <c r="B466" s="20">
        <v>-1002</v>
      </c>
      <c r="C466" s="2">
        <f>VLOOKUP($A466,級距!$A:$K,9,FALSE)</f>
        <v>7</v>
      </c>
      <c r="D466" s="2">
        <f>VLOOKUP($A466,級距!A:K,10,FALSE)</f>
        <v>2</v>
      </c>
      <c r="E466" s="2">
        <f>VLOOKUP($A466,級距!A:K,11,FALSE)</f>
        <v>1</v>
      </c>
      <c r="F466" s="2">
        <f t="shared" si="7"/>
        <v>1</v>
      </c>
    </row>
    <row r="467" spans="1:6" x14ac:dyDescent="0.25">
      <c r="A467" s="35">
        <v>44490</v>
      </c>
      <c r="B467" s="20">
        <v>-1000</v>
      </c>
      <c r="C467" s="2">
        <f>VLOOKUP($A467,級距!$A:$K,9,FALSE)</f>
        <v>10</v>
      </c>
      <c r="D467" s="2">
        <f>VLOOKUP($A467,級距!A:K,10,FALSE)</f>
        <v>8</v>
      </c>
      <c r="E467" s="2">
        <f>VLOOKUP($A467,級距!A:K,11,FALSE)</f>
        <v>4</v>
      </c>
      <c r="F467" s="2">
        <f t="shared" si="7"/>
        <v>1</v>
      </c>
    </row>
    <row r="468" spans="1:6" x14ac:dyDescent="0.25">
      <c r="A468" s="35">
        <v>44488</v>
      </c>
      <c r="B468" s="20">
        <v>-1001</v>
      </c>
      <c r="C468" s="2">
        <f>VLOOKUP($A468,級距!$A:$K,9,FALSE)</f>
        <v>8</v>
      </c>
      <c r="D468" s="2">
        <f>VLOOKUP($A468,級距!A:K,10,FALSE)</f>
        <v>2</v>
      </c>
      <c r="E468" s="2">
        <f>VLOOKUP($A468,級距!A:K,11,FALSE)</f>
        <v>1</v>
      </c>
      <c r="F468" s="2">
        <f t="shared" si="7"/>
        <v>1</v>
      </c>
    </row>
    <row r="469" spans="1:6" x14ac:dyDescent="0.25">
      <c r="A469" s="35">
        <v>44487</v>
      </c>
      <c r="B469" s="20">
        <v>399</v>
      </c>
      <c r="C469" s="2">
        <f>VLOOKUP($A469,級距!$A:$K,9,FALSE)</f>
        <v>2</v>
      </c>
      <c r="D469" s="2">
        <f>VLOOKUP($A469,級距!A:K,10,FALSE)</f>
        <v>3</v>
      </c>
      <c r="E469" s="2">
        <f>VLOOKUP($A469,級距!A:K,11,FALSE)</f>
        <v>2</v>
      </c>
      <c r="F469" s="2">
        <f t="shared" si="7"/>
        <v>1</v>
      </c>
    </row>
    <row r="470" spans="1:6" x14ac:dyDescent="0.25">
      <c r="A470" s="35">
        <v>44483</v>
      </c>
      <c r="B470" s="20">
        <v>1281</v>
      </c>
      <c r="C470" s="2">
        <f>VLOOKUP($A470,級距!$A:$K,9,FALSE)</f>
        <v>1</v>
      </c>
      <c r="D470" s="2">
        <f>VLOOKUP($A470,級距!A:K,10,FALSE)</f>
        <v>8</v>
      </c>
      <c r="E470" s="2">
        <f>VLOOKUP($A470,級距!A:K,11,FALSE)</f>
        <v>3</v>
      </c>
      <c r="F470" s="2">
        <f t="shared" si="7"/>
        <v>1</v>
      </c>
    </row>
    <row r="471" spans="1:6" x14ac:dyDescent="0.25">
      <c r="A471" s="35">
        <v>44482</v>
      </c>
      <c r="B471" s="20">
        <v>588</v>
      </c>
      <c r="C471" s="2">
        <f>VLOOKUP($A471,級距!$A:$K,9,FALSE)</f>
        <v>4</v>
      </c>
      <c r="D471" s="2">
        <f>VLOOKUP($A471,級距!A:K,10,FALSE)</f>
        <v>6</v>
      </c>
      <c r="E471" s="2">
        <f>VLOOKUP($A471,級距!A:K,11,FALSE)</f>
        <v>2</v>
      </c>
      <c r="F471" s="2">
        <f t="shared" si="7"/>
        <v>1</v>
      </c>
    </row>
    <row r="472" spans="1:6" x14ac:dyDescent="0.25">
      <c r="A472" s="35">
        <v>44481</v>
      </c>
      <c r="B472" s="20">
        <v>-744</v>
      </c>
      <c r="C472" s="2">
        <f>VLOOKUP($A472,級距!$A:$K,9,FALSE)</f>
        <v>4</v>
      </c>
      <c r="D472" s="2">
        <f>VLOOKUP($A472,級距!A:K,10,FALSE)</f>
        <v>1</v>
      </c>
      <c r="E472" s="2">
        <f>VLOOKUP($A472,級距!A:K,11,FALSE)</f>
        <v>2</v>
      </c>
      <c r="F472" s="2">
        <f t="shared" si="7"/>
        <v>1</v>
      </c>
    </row>
    <row r="473" spans="1:6" x14ac:dyDescent="0.25">
      <c r="A473" s="35">
        <v>44480</v>
      </c>
      <c r="B473" s="20">
        <v>427</v>
      </c>
      <c r="C473" s="2">
        <f>VLOOKUP($A473,級距!$A:$K,9,FALSE)</f>
        <v>8</v>
      </c>
      <c r="D473" s="2">
        <f>VLOOKUP($A473,級距!A:K,10,FALSE)</f>
        <v>8</v>
      </c>
      <c r="E473" s="2">
        <f>VLOOKUP($A473,級距!A:K,11,FALSE)</f>
        <v>4</v>
      </c>
      <c r="F473" s="2">
        <f t="shared" si="7"/>
        <v>1</v>
      </c>
    </row>
    <row r="474" spans="1:6" x14ac:dyDescent="0.25">
      <c r="A474" s="35">
        <v>44477</v>
      </c>
      <c r="B474" s="20">
        <v>-135</v>
      </c>
      <c r="C474" s="2">
        <f>VLOOKUP($A474,級距!$A:$K,9,FALSE)</f>
        <v>5</v>
      </c>
      <c r="D474" s="2">
        <f>VLOOKUP($A474,級距!A:K,10,FALSE)</f>
        <v>4</v>
      </c>
      <c r="E474" s="2">
        <f>VLOOKUP($A474,級距!A:K,11,FALSE)</f>
        <v>2</v>
      </c>
      <c r="F474" s="2">
        <f t="shared" si="7"/>
        <v>1</v>
      </c>
    </row>
    <row r="475" spans="1:6" x14ac:dyDescent="0.25">
      <c r="A475" s="35">
        <v>44475</v>
      </c>
      <c r="B475" s="20">
        <v>-1002</v>
      </c>
      <c r="C475" s="2">
        <f>VLOOKUP($A475,級距!$A:$K,9,FALSE)</f>
        <v>5</v>
      </c>
      <c r="D475" s="2">
        <f>VLOOKUP($A475,級距!A:K,10,FALSE)</f>
        <v>3</v>
      </c>
      <c r="E475" s="2">
        <f>VLOOKUP($A475,級距!A:K,11,FALSE)</f>
        <v>2</v>
      </c>
      <c r="F475" s="2">
        <f t="shared" si="7"/>
        <v>1</v>
      </c>
    </row>
    <row r="476" spans="1:6" x14ac:dyDescent="0.25">
      <c r="A476" s="35">
        <v>44474</v>
      </c>
      <c r="B476" s="20">
        <v>-1000</v>
      </c>
      <c r="C476" s="2">
        <f>VLOOKUP($A476,級距!$A:$K,9,FALSE)</f>
        <v>2</v>
      </c>
      <c r="D476" s="2">
        <f>VLOOKUP($A476,級距!A:K,10,FALSE)</f>
        <v>4</v>
      </c>
      <c r="E476" s="2">
        <f>VLOOKUP($A476,級距!A:K,11,FALSE)</f>
        <v>2</v>
      </c>
      <c r="F476" s="2">
        <f t="shared" si="7"/>
        <v>1</v>
      </c>
    </row>
    <row r="477" spans="1:6" x14ac:dyDescent="0.25">
      <c r="A477" s="35">
        <v>44473</v>
      </c>
      <c r="B477" s="20">
        <v>64</v>
      </c>
      <c r="C477" s="2">
        <f>VLOOKUP($A477,級距!$A:$K,9,FALSE)</f>
        <v>9</v>
      </c>
      <c r="D477" s="2">
        <f>VLOOKUP($A477,級距!A:K,10,FALSE)</f>
        <v>8</v>
      </c>
      <c r="E477" s="2">
        <f>VLOOKUP($A477,級距!A:K,11,FALSE)</f>
        <v>4</v>
      </c>
      <c r="F477" s="2">
        <f t="shared" si="7"/>
        <v>1</v>
      </c>
    </row>
    <row r="478" spans="1:6" x14ac:dyDescent="0.25">
      <c r="A478" s="35">
        <v>44469</v>
      </c>
      <c r="B478" s="20">
        <v>54</v>
      </c>
      <c r="C478" s="2">
        <f>VLOOKUP($A478,級距!$A:$K,9,FALSE)</f>
        <v>3</v>
      </c>
      <c r="D478" s="2">
        <f>VLOOKUP($A478,級距!A:K,10,FALSE)</f>
        <v>2</v>
      </c>
      <c r="E478" s="2">
        <f>VLOOKUP($A478,級距!A:K,11,FALSE)</f>
        <v>2</v>
      </c>
      <c r="F478" s="2">
        <f t="shared" si="7"/>
        <v>1</v>
      </c>
    </row>
    <row r="479" spans="1:6" x14ac:dyDescent="0.25">
      <c r="A479" s="35">
        <v>44467</v>
      </c>
      <c r="B479" s="20">
        <v>2096</v>
      </c>
      <c r="C479" s="2">
        <f>VLOOKUP($A479,級距!$A:$K,9,FALSE)</f>
        <v>5</v>
      </c>
      <c r="D479" s="2">
        <f>VLOOKUP($A479,級距!A:K,10,FALSE)</f>
        <v>6</v>
      </c>
      <c r="E479" s="2">
        <f>VLOOKUP($A479,級距!A:K,11,FALSE)</f>
        <v>2</v>
      </c>
      <c r="F479" s="2">
        <f t="shared" si="7"/>
        <v>1</v>
      </c>
    </row>
    <row r="480" spans="1:6" x14ac:dyDescent="0.25">
      <c r="A480" s="35">
        <v>44466</v>
      </c>
      <c r="B480" s="20">
        <v>-352</v>
      </c>
      <c r="C480" s="2">
        <f>VLOOKUP($A480,級距!$A:$K,9,FALSE)</f>
        <v>5</v>
      </c>
      <c r="D480" s="2">
        <f>VLOOKUP($A480,級距!A:K,10,FALSE)</f>
        <v>9</v>
      </c>
      <c r="E480" s="2">
        <f>VLOOKUP($A480,級距!A:K,11,FALSE)</f>
        <v>3</v>
      </c>
      <c r="F480" s="2">
        <f t="shared" si="7"/>
        <v>1</v>
      </c>
    </row>
    <row r="481" spans="1:6" x14ac:dyDescent="0.25">
      <c r="A481" s="35">
        <v>44463</v>
      </c>
      <c r="B481" s="20">
        <v>-636</v>
      </c>
      <c r="C481" s="2">
        <f>VLOOKUP($A481,級距!$A:$K,9,FALSE)</f>
        <v>3</v>
      </c>
      <c r="D481" s="2">
        <f>VLOOKUP($A481,級距!A:K,10,FALSE)</f>
        <v>6</v>
      </c>
      <c r="E481" s="2">
        <f>VLOOKUP($A481,級距!A:K,11,FALSE)</f>
        <v>2</v>
      </c>
      <c r="F481" s="2">
        <f t="shared" si="7"/>
        <v>1</v>
      </c>
    </row>
    <row r="482" spans="1:6" x14ac:dyDescent="0.25">
      <c r="A482" s="35">
        <v>44462</v>
      </c>
      <c r="B482" s="20">
        <v>1122</v>
      </c>
      <c r="C482" s="2">
        <f>VLOOKUP($A482,級距!$A:$K,9,FALSE)</f>
        <v>5</v>
      </c>
      <c r="D482" s="2">
        <f>VLOOKUP($A482,級距!A:K,10,FALSE)</f>
        <v>9</v>
      </c>
      <c r="E482" s="2">
        <f>VLOOKUP($A482,級距!A:K,11,FALSE)</f>
        <v>3</v>
      </c>
      <c r="F482" s="2">
        <f t="shared" si="7"/>
        <v>1</v>
      </c>
    </row>
    <row r="483" spans="1:6" x14ac:dyDescent="0.25">
      <c r="A483" s="35">
        <v>44459</v>
      </c>
      <c r="B483" s="20">
        <v>1128</v>
      </c>
      <c r="C483" s="2">
        <f>VLOOKUP($A483,級距!$A:$K,9,FALSE)</f>
        <v>8</v>
      </c>
      <c r="D483" s="2">
        <f>VLOOKUP($A483,級距!A:K,10,FALSE)</f>
        <v>10</v>
      </c>
      <c r="E483" s="2">
        <f>VLOOKUP($A483,級距!A:K,11,FALSE)</f>
        <v>4</v>
      </c>
      <c r="F483" s="2">
        <f t="shared" si="7"/>
        <v>1</v>
      </c>
    </row>
    <row r="484" spans="1:6" x14ac:dyDescent="0.25">
      <c r="A484" s="35">
        <v>44456</v>
      </c>
      <c r="B484" s="20">
        <v>-1000</v>
      </c>
      <c r="C484" s="2">
        <f>VLOOKUP($A484,級距!$A:$K,9,FALSE)</f>
        <v>6</v>
      </c>
      <c r="D484" s="2">
        <f>VLOOKUP($A484,級距!A:K,10,FALSE)</f>
        <v>8</v>
      </c>
      <c r="E484" s="2">
        <f>VLOOKUP($A484,級距!A:K,11,FALSE)</f>
        <v>4</v>
      </c>
      <c r="F484" s="2">
        <f t="shared" si="7"/>
        <v>1</v>
      </c>
    </row>
    <row r="485" spans="1:6" x14ac:dyDescent="0.25">
      <c r="A485" s="35">
        <v>44455</v>
      </c>
      <c r="B485" s="20">
        <v>400</v>
      </c>
      <c r="C485" s="2">
        <f>VLOOKUP($A485,級距!$A:$K,9,FALSE)</f>
        <v>2</v>
      </c>
      <c r="D485" s="2">
        <f>VLOOKUP($A485,級距!A:K,10,FALSE)</f>
        <v>1</v>
      </c>
      <c r="E485" s="2">
        <f>VLOOKUP($A485,級距!A:K,11,FALSE)</f>
        <v>2</v>
      </c>
      <c r="F485" s="2">
        <f t="shared" si="7"/>
        <v>1</v>
      </c>
    </row>
    <row r="486" spans="1:6" x14ac:dyDescent="0.25">
      <c r="A486" s="35">
        <v>44454</v>
      </c>
      <c r="B486" s="20">
        <v>1195</v>
      </c>
      <c r="C486" s="2">
        <f>VLOOKUP($A486,級距!$A:$K,9,FALSE)</f>
        <v>3</v>
      </c>
      <c r="D486" s="2">
        <f>VLOOKUP($A486,級距!A:K,10,FALSE)</f>
        <v>8</v>
      </c>
      <c r="E486" s="2">
        <f>VLOOKUP($A486,級距!A:K,11,FALSE)</f>
        <v>3</v>
      </c>
      <c r="F486" s="2">
        <f t="shared" si="7"/>
        <v>1</v>
      </c>
    </row>
    <row r="487" spans="1:6" x14ac:dyDescent="0.25">
      <c r="A487" s="35">
        <v>44452</v>
      </c>
      <c r="B487" s="20">
        <v>-672</v>
      </c>
      <c r="C487" s="2">
        <f>VLOOKUP($A487,級距!$A:$K,9,FALSE)</f>
        <v>5</v>
      </c>
      <c r="D487" s="2">
        <f>VLOOKUP($A487,級距!A:K,10,FALSE)</f>
        <v>4</v>
      </c>
      <c r="E487" s="2">
        <f>VLOOKUP($A487,級距!A:K,11,FALSE)</f>
        <v>2</v>
      </c>
      <c r="F487" s="2">
        <f t="shared" si="7"/>
        <v>1</v>
      </c>
    </row>
    <row r="488" spans="1:6" x14ac:dyDescent="0.25">
      <c r="A488" s="35">
        <v>44447</v>
      </c>
      <c r="B488" s="20">
        <v>186</v>
      </c>
      <c r="C488" s="2">
        <f>VLOOKUP($A488,級距!$A:$K,9,FALSE)</f>
        <v>1</v>
      </c>
      <c r="D488" s="2">
        <f>VLOOKUP($A488,級距!A:K,10,FALSE)</f>
        <v>1</v>
      </c>
      <c r="E488" s="2">
        <f>VLOOKUP($A488,級距!A:K,11,FALSE)</f>
        <v>2</v>
      </c>
      <c r="F488" s="2">
        <f t="shared" si="7"/>
        <v>1</v>
      </c>
    </row>
    <row r="489" spans="1:6" x14ac:dyDescent="0.25">
      <c r="A489" s="35">
        <v>44445</v>
      </c>
      <c r="B489" s="20">
        <v>10</v>
      </c>
      <c r="C489" s="2">
        <f>VLOOKUP($A489,級距!$A:$K,9,FALSE)</f>
        <v>2</v>
      </c>
      <c r="D489" s="2">
        <f>VLOOKUP($A489,級距!A:K,10,FALSE)</f>
        <v>4</v>
      </c>
      <c r="E489" s="2">
        <f>VLOOKUP($A489,級距!A:K,11,FALSE)</f>
        <v>2</v>
      </c>
      <c r="F489" s="2">
        <f t="shared" si="7"/>
        <v>1</v>
      </c>
    </row>
    <row r="490" spans="1:6" x14ac:dyDescent="0.25">
      <c r="A490" s="35">
        <v>44442</v>
      </c>
      <c r="B490" s="20">
        <v>-1000</v>
      </c>
      <c r="C490" s="2">
        <f>VLOOKUP($A490,級距!$A:$K,9,FALSE)</f>
        <v>4</v>
      </c>
      <c r="D490" s="2">
        <f>VLOOKUP($A490,級距!A:K,10,FALSE)</f>
        <v>4</v>
      </c>
      <c r="E490" s="2">
        <f>VLOOKUP($A490,級距!A:K,11,FALSE)</f>
        <v>2</v>
      </c>
      <c r="F490" s="2">
        <f t="shared" si="7"/>
        <v>1</v>
      </c>
    </row>
    <row r="491" spans="1:6" x14ac:dyDescent="0.25">
      <c r="A491" s="35">
        <v>44440</v>
      </c>
      <c r="B491" s="20">
        <v>-134</v>
      </c>
      <c r="C491" s="2">
        <f>VLOOKUP($A491,級距!$A:$K,9,FALSE)</f>
        <v>6</v>
      </c>
      <c r="D491" s="2">
        <f>VLOOKUP($A491,級距!A:K,10,FALSE)</f>
        <v>3</v>
      </c>
      <c r="E491" s="2">
        <f>VLOOKUP($A491,級距!A:K,11,FALSE)</f>
        <v>1</v>
      </c>
      <c r="F491" s="2">
        <f t="shared" si="7"/>
        <v>1</v>
      </c>
    </row>
    <row r="492" spans="1:6" x14ac:dyDescent="0.25">
      <c r="A492" s="35">
        <v>44435</v>
      </c>
      <c r="B492" s="20">
        <v>280</v>
      </c>
      <c r="C492" s="2">
        <f>VLOOKUP($A492,級距!$A:$K,9,FALSE)</f>
        <v>5</v>
      </c>
      <c r="D492" s="2">
        <f>VLOOKUP($A492,級距!A:K,10,FALSE)</f>
        <v>2</v>
      </c>
      <c r="E492" s="2">
        <f>VLOOKUP($A492,級距!A:K,11,FALSE)</f>
        <v>2</v>
      </c>
      <c r="F492" s="2">
        <f t="shared" si="7"/>
        <v>1</v>
      </c>
    </row>
    <row r="493" spans="1:6" x14ac:dyDescent="0.25">
      <c r="A493" s="35">
        <v>44421</v>
      </c>
      <c r="B493" s="20">
        <v>1140</v>
      </c>
      <c r="C493" s="2">
        <f>VLOOKUP($A493,級距!$A:$K,9,FALSE)</f>
        <v>4</v>
      </c>
      <c r="D493" s="2">
        <f>VLOOKUP($A493,級距!A:K,10,FALSE)</f>
        <v>10</v>
      </c>
      <c r="E493" s="2">
        <f>VLOOKUP($A493,級距!A:K,11,FALSE)</f>
        <v>3</v>
      </c>
      <c r="F493" s="2">
        <f t="shared" si="7"/>
        <v>1</v>
      </c>
    </row>
    <row r="494" spans="1:6" x14ac:dyDescent="0.25">
      <c r="A494" s="35">
        <v>44417</v>
      </c>
      <c r="B494" s="20">
        <v>-384</v>
      </c>
      <c r="C494" s="2">
        <f>VLOOKUP($A494,級距!$A:$K,9,FALSE)</f>
        <v>2</v>
      </c>
      <c r="D494" s="2">
        <f>VLOOKUP($A494,級距!A:K,10,FALSE)</f>
        <v>4</v>
      </c>
      <c r="E494" s="2">
        <f>VLOOKUP($A494,級距!A:K,11,FALSE)</f>
        <v>2</v>
      </c>
      <c r="F494" s="2">
        <f t="shared" si="7"/>
        <v>1</v>
      </c>
    </row>
    <row r="495" spans="1:6" x14ac:dyDescent="0.25">
      <c r="A495" s="35">
        <v>44413</v>
      </c>
      <c r="B495" s="20">
        <v>-295</v>
      </c>
      <c r="C495" s="2">
        <f>VLOOKUP($A495,級距!$A:$K,9,FALSE)</f>
        <v>3</v>
      </c>
      <c r="D495" s="2">
        <f>VLOOKUP($A495,級距!A:K,10,FALSE)</f>
        <v>7</v>
      </c>
      <c r="E495" s="2">
        <f>VLOOKUP($A495,級距!A:K,11,FALSE)</f>
        <v>3</v>
      </c>
      <c r="F495" s="2">
        <f t="shared" si="7"/>
        <v>1</v>
      </c>
    </row>
    <row r="496" spans="1:6" x14ac:dyDescent="0.25">
      <c r="A496" s="35">
        <v>44411</v>
      </c>
      <c r="B496" s="20">
        <v>1807</v>
      </c>
      <c r="C496" s="2">
        <f>VLOOKUP($A496,級距!$A:$K,9,FALSE)</f>
        <v>4</v>
      </c>
      <c r="D496" s="2">
        <f>VLOOKUP($A496,級距!A:K,10,FALSE)</f>
        <v>9</v>
      </c>
      <c r="E496" s="2">
        <f>VLOOKUP($A496,級距!A:K,11,FALSE)</f>
        <v>3</v>
      </c>
      <c r="F496" s="2">
        <f t="shared" si="7"/>
        <v>1</v>
      </c>
    </row>
    <row r="497" spans="1:6" x14ac:dyDescent="0.25">
      <c r="A497" s="35">
        <v>44407</v>
      </c>
      <c r="B497" s="20">
        <v>168</v>
      </c>
      <c r="C497" s="2">
        <f>VLOOKUP($A497,級距!$A:$K,9,FALSE)</f>
        <v>3</v>
      </c>
      <c r="D497" s="2">
        <f>VLOOKUP($A497,級距!A:K,10,FALSE)</f>
        <v>6</v>
      </c>
      <c r="E497" s="2">
        <f>VLOOKUP($A497,級距!A:K,11,FALSE)</f>
        <v>2</v>
      </c>
      <c r="F497" s="2">
        <f t="shared" si="7"/>
        <v>1</v>
      </c>
    </row>
    <row r="498" spans="1:6" x14ac:dyDescent="0.25">
      <c r="A498" s="35">
        <v>44406</v>
      </c>
      <c r="B498" s="20">
        <v>192</v>
      </c>
      <c r="C498" s="2">
        <f>VLOOKUP($A498,級距!$A:$K,9,FALSE)</f>
        <v>2</v>
      </c>
      <c r="D498" s="2">
        <f>VLOOKUP($A498,級距!A:K,10,FALSE)</f>
        <v>10</v>
      </c>
      <c r="E498" s="2">
        <f>VLOOKUP($A498,級距!A:K,11,FALSE)</f>
        <v>3</v>
      </c>
      <c r="F498" s="2">
        <f t="shared" si="7"/>
        <v>1</v>
      </c>
    </row>
    <row r="499" spans="1:6" x14ac:dyDescent="0.25">
      <c r="A499" s="35">
        <v>44405</v>
      </c>
      <c r="B499" s="20">
        <v>-907</v>
      </c>
      <c r="C499" s="2">
        <f>VLOOKUP($A499,級距!$A:$K,9,FALSE)</f>
        <v>10</v>
      </c>
      <c r="D499" s="2">
        <f>VLOOKUP($A499,級距!A:K,10,FALSE)</f>
        <v>8</v>
      </c>
      <c r="E499" s="2">
        <f>VLOOKUP($A499,級距!A:K,11,FALSE)</f>
        <v>4</v>
      </c>
      <c r="F499" s="2">
        <f t="shared" si="7"/>
        <v>1</v>
      </c>
    </row>
    <row r="500" spans="1:6" x14ac:dyDescent="0.25">
      <c r="A500" s="35">
        <v>44404</v>
      </c>
      <c r="B500" s="20">
        <v>-161</v>
      </c>
      <c r="C500" s="2">
        <f>VLOOKUP($A500,級距!$A:$K,9,FALSE)</f>
        <v>1</v>
      </c>
      <c r="D500" s="2">
        <f>VLOOKUP($A500,級距!A:K,10,FALSE)</f>
        <v>1</v>
      </c>
      <c r="E500" s="2">
        <f>VLOOKUP($A500,級距!A:K,11,FALSE)</f>
        <v>2</v>
      </c>
      <c r="F500" s="2">
        <f t="shared" si="7"/>
        <v>1</v>
      </c>
    </row>
    <row r="501" spans="1:6" x14ac:dyDescent="0.25">
      <c r="A501" s="35">
        <v>44400</v>
      </c>
      <c r="B501" s="20">
        <v>-1001</v>
      </c>
      <c r="C501" s="2">
        <f>VLOOKUP($A501,級距!$A:$K,9,FALSE)</f>
        <v>5</v>
      </c>
      <c r="D501" s="2">
        <f>VLOOKUP($A501,級距!A:K,10,FALSE)</f>
        <v>2</v>
      </c>
      <c r="E501" s="2">
        <f>VLOOKUP($A501,級距!A:K,11,FALSE)</f>
        <v>2</v>
      </c>
      <c r="F501" s="2">
        <f t="shared" si="7"/>
        <v>1</v>
      </c>
    </row>
    <row r="502" spans="1:6" x14ac:dyDescent="0.25">
      <c r="A502" s="35">
        <v>44399</v>
      </c>
      <c r="B502" s="20">
        <v>140</v>
      </c>
      <c r="C502" s="2">
        <f>VLOOKUP($A502,級距!$A:$K,9,FALSE)</f>
        <v>5</v>
      </c>
      <c r="D502" s="2">
        <f>VLOOKUP($A502,級距!A:K,10,FALSE)</f>
        <v>8</v>
      </c>
      <c r="E502" s="2">
        <f>VLOOKUP($A502,級距!A:K,11,FALSE)</f>
        <v>3</v>
      </c>
      <c r="F502" s="2">
        <f t="shared" si="7"/>
        <v>1</v>
      </c>
    </row>
    <row r="503" spans="1:6" x14ac:dyDescent="0.25">
      <c r="A503" s="35">
        <v>44393</v>
      </c>
      <c r="B503" s="20">
        <v>-384</v>
      </c>
      <c r="C503" s="2">
        <f>VLOOKUP($A503,級距!$A:$K,9,FALSE)</f>
        <v>2</v>
      </c>
      <c r="D503" s="2">
        <f>VLOOKUP($A503,級距!A:K,10,FALSE)</f>
        <v>4</v>
      </c>
      <c r="E503" s="2">
        <f>VLOOKUP($A503,級距!A:K,11,FALSE)</f>
        <v>2</v>
      </c>
      <c r="F503" s="2">
        <f t="shared" si="7"/>
        <v>1</v>
      </c>
    </row>
    <row r="504" spans="1:6" x14ac:dyDescent="0.25">
      <c r="A504" s="35">
        <v>44391</v>
      </c>
      <c r="B504" s="20">
        <v>-1000</v>
      </c>
      <c r="C504" s="2">
        <f>VLOOKUP($A504,級距!$A:$K,9,FALSE)</f>
        <v>4</v>
      </c>
      <c r="D504" s="2">
        <f>VLOOKUP($A504,級距!A:K,10,FALSE)</f>
        <v>6</v>
      </c>
      <c r="E504" s="2">
        <f>VLOOKUP($A504,級距!A:K,11,FALSE)</f>
        <v>2</v>
      </c>
      <c r="F504" s="2">
        <f t="shared" si="7"/>
        <v>1</v>
      </c>
    </row>
    <row r="505" spans="1:6" x14ac:dyDescent="0.25">
      <c r="A505" s="35">
        <v>44386</v>
      </c>
      <c r="B505" s="20">
        <v>-329</v>
      </c>
      <c r="C505" s="2">
        <f>VLOOKUP($A505,級距!$A:$K,9,FALSE)</f>
        <v>6</v>
      </c>
      <c r="D505" s="2">
        <f>VLOOKUP($A505,級距!A:K,10,FALSE)</f>
        <v>2</v>
      </c>
      <c r="E505" s="2">
        <f>VLOOKUP($A505,級距!A:K,11,FALSE)</f>
        <v>1</v>
      </c>
      <c r="F505" s="2">
        <f t="shared" si="7"/>
        <v>1</v>
      </c>
    </row>
    <row r="506" spans="1:6" x14ac:dyDescent="0.25">
      <c r="A506" s="35">
        <v>44385</v>
      </c>
      <c r="B506" s="20">
        <v>1564</v>
      </c>
      <c r="C506" s="2">
        <f>VLOOKUP($A506,級距!$A:$K,9,FALSE)</f>
        <v>3</v>
      </c>
      <c r="D506" s="2">
        <f>VLOOKUP($A506,級距!A:K,10,FALSE)</f>
        <v>2</v>
      </c>
      <c r="E506" s="2">
        <f>VLOOKUP($A506,級距!A:K,11,FALSE)</f>
        <v>2</v>
      </c>
      <c r="F506" s="2">
        <f t="shared" si="7"/>
        <v>1</v>
      </c>
    </row>
    <row r="507" spans="1:6" x14ac:dyDescent="0.25">
      <c r="A507" s="35">
        <v>44383</v>
      </c>
      <c r="B507" s="20">
        <v>-1000</v>
      </c>
      <c r="C507" s="2">
        <f>VLOOKUP($A507,級距!$A:$K,9,FALSE)</f>
        <v>4</v>
      </c>
      <c r="D507" s="2">
        <f>VLOOKUP($A507,級距!A:K,10,FALSE)</f>
        <v>10</v>
      </c>
      <c r="E507" s="2">
        <f>VLOOKUP($A507,級距!A:K,11,FALSE)</f>
        <v>3</v>
      </c>
      <c r="F507" s="2">
        <f t="shared" si="7"/>
        <v>1</v>
      </c>
    </row>
    <row r="508" spans="1:6" x14ac:dyDescent="0.25">
      <c r="A508" s="35">
        <v>44382</v>
      </c>
      <c r="B508" s="20">
        <v>136</v>
      </c>
      <c r="C508" s="2">
        <f>VLOOKUP($A508,級距!$A:$K,9,FALSE)</f>
        <v>5</v>
      </c>
      <c r="D508" s="2">
        <f>VLOOKUP($A508,級距!A:K,10,FALSE)</f>
        <v>9</v>
      </c>
      <c r="E508" s="2">
        <f>VLOOKUP($A508,級距!A:K,11,FALSE)</f>
        <v>3</v>
      </c>
      <c r="F508" s="2">
        <f t="shared" si="7"/>
        <v>1</v>
      </c>
    </row>
    <row r="509" spans="1:6" x14ac:dyDescent="0.25">
      <c r="A509" s="35">
        <v>44379</v>
      </c>
      <c r="B509" s="20">
        <v>-1000</v>
      </c>
      <c r="C509" s="2">
        <f>VLOOKUP($A509,級距!$A:$K,9,FALSE)</f>
        <v>3</v>
      </c>
      <c r="D509" s="2">
        <f>VLOOKUP($A509,級距!A:K,10,FALSE)</f>
        <v>8</v>
      </c>
      <c r="E509" s="2">
        <f>VLOOKUP($A509,級距!A:K,11,FALSE)</f>
        <v>3</v>
      </c>
      <c r="F509" s="2">
        <f t="shared" si="7"/>
        <v>1</v>
      </c>
    </row>
    <row r="510" spans="1:6" x14ac:dyDescent="0.25">
      <c r="A510" s="35">
        <v>44378</v>
      </c>
      <c r="B510" s="20">
        <v>-240</v>
      </c>
      <c r="C510" s="2">
        <f>VLOOKUP($A510,級距!$A:$K,9,FALSE)</f>
        <v>3</v>
      </c>
      <c r="D510" s="2">
        <f>VLOOKUP($A510,級距!A:K,10,FALSE)</f>
        <v>7</v>
      </c>
      <c r="E510" s="2">
        <f>VLOOKUP($A510,級距!A:K,11,FALSE)</f>
        <v>3</v>
      </c>
      <c r="F510" s="2">
        <f t="shared" si="7"/>
        <v>1</v>
      </c>
    </row>
    <row r="511" spans="1:6" x14ac:dyDescent="0.25">
      <c r="A511" s="35">
        <v>44371</v>
      </c>
      <c r="B511" s="20">
        <v>0</v>
      </c>
      <c r="C511" s="2">
        <f>VLOOKUP($A511,級距!$A:$K,9,FALSE)</f>
        <v>2</v>
      </c>
      <c r="D511" s="2">
        <f>VLOOKUP($A511,級距!A:K,10,FALSE)</f>
        <v>4</v>
      </c>
      <c r="E511" s="2">
        <f>VLOOKUP($A511,級距!A:K,11,FALSE)</f>
        <v>2</v>
      </c>
      <c r="F511" s="2">
        <f t="shared" si="7"/>
        <v>0</v>
      </c>
    </row>
    <row r="512" spans="1:6" x14ac:dyDescent="0.25">
      <c r="A512" s="35">
        <v>44370</v>
      </c>
      <c r="B512" s="20">
        <v>125</v>
      </c>
      <c r="C512" s="2">
        <f>VLOOKUP($A512,級距!$A:$K,9,FALSE)</f>
        <v>5</v>
      </c>
      <c r="D512" s="2">
        <f>VLOOKUP($A512,級距!A:K,10,FALSE)</f>
        <v>6</v>
      </c>
      <c r="E512" s="2">
        <f>VLOOKUP($A512,級距!A:K,11,FALSE)</f>
        <v>2</v>
      </c>
      <c r="F512" s="2">
        <f t="shared" si="7"/>
        <v>1</v>
      </c>
    </row>
    <row r="513" spans="1:6" x14ac:dyDescent="0.25">
      <c r="A513" s="35">
        <v>44369</v>
      </c>
      <c r="B513" s="20">
        <v>-1001</v>
      </c>
      <c r="C513" s="2">
        <f>VLOOKUP($A513,級距!$A:$K,9,FALSE)</f>
        <v>4</v>
      </c>
      <c r="D513" s="2">
        <f>VLOOKUP($A513,級距!A:K,10,FALSE)</f>
        <v>5</v>
      </c>
      <c r="E513" s="2">
        <f>VLOOKUP($A513,級距!A:K,11,FALSE)</f>
        <v>2</v>
      </c>
      <c r="F513" s="2">
        <f t="shared" si="7"/>
        <v>1</v>
      </c>
    </row>
    <row r="514" spans="1:6" x14ac:dyDescent="0.25">
      <c r="A514" s="35">
        <v>44365</v>
      </c>
      <c r="B514" s="20">
        <v>-694</v>
      </c>
      <c r="C514" s="2">
        <f>VLOOKUP($A514,級距!$A:$K,9,FALSE)</f>
        <v>10</v>
      </c>
      <c r="D514" s="2">
        <f>VLOOKUP($A514,級距!A:K,10,FALSE)</f>
        <v>8</v>
      </c>
      <c r="E514" s="2">
        <f>VLOOKUP($A514,級距!A:K,11,FALSE)</f>
        <v>4</v>
      </c>
      <c r="F514" s="2">
        <f t="shared" si="7"/>
        <v>1</v>
      </c>
    </row>
    <row r="515" spans="1:6" x14ac:dyDescent="0.25">
      <c r="A515" s="35">
        <v>44363</v>
      </c>
      <c r="B515" s="20">
        <v>448</v>
      </c>
      <c r="C515" s="2">
        <f>VLOOKUP($A515,級距!$A:$K,9,FALSE)</f>
        <v>5</v>
      </c>
      <c r="D515" s="2">
        <f>VLOOKUP($A515,級距!A:K,10,FALSE)</f>
        <v>2</v>
      </c>
      <c r="E515" s="2">
        <f>VLOOKUP($A515,級距!A:K,11,FALSE)</f>
        <v>2</v>
      </c>
      <c r="F515" s="2">
        <f t="shared" ref="F515:F578" si="8">IF(B515&lt;&gt;0,1,0)</f>
        <v>1</v>
      </c>
    </row>
    <row r="516" spans="1:6" x14ac:dyDescent="0.25">
      <c r="A516" s="35">
        <v>44362</v>
      </c>
      <c r="B516" s="20">
        <v>-288</v>
      </c>
      <c r="C516" s="2">
        <f>VLOOKUP($A516,級距!$A:$K,9,FALSE)</f>
        <v>1</v>
      </c>
      <c r="D516" s="2">
        <f>VLOOKUP($A516,級距!A:K,10,FALSE)</f>
        <v>6</v>
      </c>
      <c r="E516" s="2">
        <f>VLOOKUP($A516,級距!A:K,11,FALSE)</f>
        <v>2</v>
      </c>
      <c r="F516" s="2">
        <f t="shared" si="8"/>
        <v>1</v>
      </c>
    </row>
    <row r="517" spans="1:6" x14ac:dyDescent="0.25">
      <c r="A517" s="35">
        <v>44356</v>
      </c>
      <c r="B517" s="20">
        <v>-180</v>
      </c>
      <c r="C517" s="2">
        <f>VLOOKUP($A517,級距!$A:$K,9,FALSE)</f>
        <v>3</v>
      </c>
      <c r="D517" s="2">
        <f>VLOOKUP($A517,級距!A:K,10,FALSE)</f>
        <v>5</v>
      </c>
      <c r="E517" s="2">
        <f>VLOOKUP($A517,級距!A:K,11,FALSE)</f>
        <v>2</v>
      </c>
      <c r="F517" s="2">
        <f t="shared" si="8"/>
        <v>1</v>
      </c>
    </row>
    <row r="518" spans="1:6" x14ac:dyDescent="0.25">
      <c r="A518" s="35">
        <v>44355</v>
      </c>
      <c r="B518" s="20">
        <v>-618</v>
      </c>
      <c r="C518" s="2">
        <f>VLOOKUP($A518,級距!$A:$K,9,FALSE)</f>
        <v>4</v>
      </c>
      <c r="D518" s="2">
        <f>VLOOKUP($A518,級距!A:K,10,FALSE)</f>
        <v>5</v>
      </c>
      <c r="E518" s="2">
        <f>VLOOKUP($A518,級距!A:K,11,FALSE)</f>
        <v>2</v>
      </c>
      <c r="F518" s="2">
        <f t="shared" si="8"/>
        <v>1</v>
      </c>
    </row>
    <row r="519" spans="1:6" x14ac:dyDescent="0.25">
      <c r="A519" s="35">
        <v>44354</v>
      </c>
      <c r="B519" s="20">
        <v>36</v>
      </c>
      <c r="C519" s="2">
        <f>VLOOKUP($A519,級距!$A:$K,9,FALSE)</f>
        <v>2</v>
      </c>
      <c r="D519" s="2">
        <f>VLOOKUP($A519,級距!A:K,10,FALSE)</f>
        <v>2</v>
      </c>
      <c r="E519" s="2">
        <f>VLOOKUP($A519,級距!A:K,11,FALSE)</f>
        <v>2</v>
      </c>
      <c r="F519" s="2">
        <f t="shared" si="8"/>
        <v>1</v>
      </c>
    </row>
    <row r="520" spans="1:6" x14ac:dyDescent="0.25">
      <c r="A520" s="35">
        <v>44351</v>
      </c>
      <c r="B520" s="20">
        <v>-1000</v>
      </c>
      <c r="C520" s="2">
        <f>VLOOKUP($A520,級距!$A:$K,9,FALSE)</f>
        <v>2</v>
      </c>
      <c r="D520" s="2">
        <f>VLOOKUP($A520,級距!A:K,10,FALSE)</f>
        <v>4</v>
      </c>
      <c r="E520" s="2">
        <f>VLOOKUP($A520,級距!A:K,11,FALSE)</f>
        <v>2</v>
      </c>
      <c r="F520" s="2">
        <f t="shared" si="8"/>
        <v>1</v>
      </c>
    </row>
    <row r="521" spans="1:6" x14ac:dyDescent="0.25">
      <c r="A521" s="35">
        <v>44348</v>
      </c>
      <c r="B521" s="20">
        <v>-148</v>
      </c>
      <c r="C521" s="2">
        <f>VLOOKUP($A521,級距!$A:$K,9,FALSE)</f>
        <v>5</v>
      </c>
      <c r="D521" s="2">
        <f>VLOOKUP($A521,級距!A:K,10,FALSE)</f>
        <v>5</v>
      </c>
      <c r="E521" s="2">
        <f>VLOOKUP($A521,級距!A:K,11,FALSE)</f>
        <v>2</v>
      </c>
      <c r="F521" s="2">
        <f t="shared" si="8"/>
        <v>1</v>
      </c>
    </row>
    <row r="522" spans="1:6" x14ac:dyDescent="0.25">
      <c r="A522" s="35">
        <v>44347</v>
      </c>
      <c r="B522" s="20">
        <v>338</v>
      </c>
      <c r="C522" s="2">
        <f>VLOOKUP($A522,級距!$A:$K,9,FALSE)</f>
        <v>8</v>
      </c>
      <c r="D522" s="2">
        <f>VLOOKUP($A522,級距!A:K,10,FALSE)</f>
        <v>7</v>
      </c>
      <c r="E522" s="2">
        <f>VLOOKUP($A522,級距!A:K,11,FALSE)</f>
        <v>4</v>
      </c>
      <c r="F522" s="2">
        <f t="shared" si="8"/>
        <v>1</v>
      </c>
    </row>
    <row r="523" spans="1:6" x14ac:dyDescent="0.25">
      <c r="A523" s="35">
        <v>44343</v>
      </c>
      <c r="B523" s="20">
        <v>408</v>
      </c>
      <c r="C523" s="2">
        <f>VLOOKUP($A523,級距!$A:$K,9,FALSE)</f>
        <v>2</v>
      </c>
      <c r="D523" s="2">
        <f>VLOOKUP($A523,級距!A:K,10,FALSE)</f>
        <v>1</v>
      </c>
      <c r="E523" s="2">
        <f>VLOOKUP($A523,級距!A:K,11,FALSE)</f>
        <v>2</v>
      </c>
      <c r="F523" s="2">
        <f t="shared" si="8"/>
        <v>1</v>
      </c>
    </row>
    <row r="524" spans="1:6" x14ac:dyDescent="0.25">
      <c r="A524" s="35">
        <v>44342</v>
      </c>
      <c r="B524" s="20">
        <v>138</v>
      </c>
      <c r="C524" s="2">
        <f>VLOOKUP($A524,級距!$A:$K,9,FALSE)</f>
        <v>5</v>
      </c>
      <c r="D524" s="2">
        <f>VLOOKUP($A524,級距!A:K,10,FALSE)</f>
        <v>4</v>
      </c>
      <c r="E524" s="2">
        <f>VLOOKUP($A524,級距!A:K,11,FALSE)</f>
        <v>2</v>
      </c>
      <c r="F524" s="2">
        <f t="shared" si="8"/>
        <v>1</v>
      </c>
    </row>
    <row r="525" spans="1:6" x14ac:dyDescent="0.25">
      <c r="A525" s="35">
        <v>44336</v>
      </c>
      <c r="B525" s="20">
        <v>0</v>
      </c>
      <c r="C525" s="2">
        <f>VLOOKUP($A525,級距!$A:$K,9,FALSE)</f>
        <v>5</v>
      </c>
      <c r="D525" s="2">
        <f>VLOOKUP($A525,級距!A:K,10,FALSE)</f>
        <v>4</v>
      </c>
      <c r="E525" s="2">
        <f>VLOOKUP($A525,級距!A:K,11,FALSE)</f>
        <v>2</v>
      </c>
      <c r="F525" s="2">
        <f t="shared" si="8"/>
        <v>0</v>
      </c>
    </row>
    <row r="526" spans="1:6" x14ac:dyDescent="0.25">
      <c r="A526" s="35">
        <v>44333</v>
      </c>
      <c r="B526" s="20">
        <v>867</v>
      </c>
      <c r="C526" s="2">
        <f>VLOOKUP($A526,級距!$A:$K,9,FALSE)</f>
        <v>6</v>
      </c>
      <c r="D526" s="2">
        <f>VLOOKUP($A526,級距!A:K,10,FALSE)</f>
        <v>7</v>
      </c>
      <c r="E526" s="2">
        <f>VLOOKUP($A526,級距!A:K,11,FALSE)</f>
        <v>4</v>
      </c>
      <c r="F526" s="2">
        <f t="shared" si="8"/>
        <v>1</v>
      </c>
    </row>
    <row r="527" spans="1:6" x14ac:dyDescent="0.25">
      <c r="A527" s="35">
        <v>44330</v>
      </c>
      <c r="B527" s="20">
        <v>-592</v>
      </c>
      <c r="C527" s="2">
        <f>VLOOKUP($A527,級距!$A:$K,9,FALSE)</f>
        <v>7</v>
      </c>
      <c r="D527" s="2">
        <f>VLOOKUP($A527,級距!A:K,10,FALSE)</f>
        <v>4</v>
      </c>
      <c r="E527" s="2">
        <f>VLOOKUP($A527,級距!A:K,11,FALSE)</f>
        <v>1</v>
      </c>
      <c r="F527" s="2">
        <f t="shared" si="8"/>
        <v>1</v>
      </c>
    </row>
    <row r="528" spans="1:6" x14ac:dyDescent="0.25">
      <c r="A528" s="35">
        <v>44328</v>
      </c>
      <c r="B528" s="20">
        <v>438</v>
      </c>
      <c r="C528" s="2">
        <f>VLOOKUP($A528,級距!$A:$K,9,FALSE)</f>
        <v>6</v>
      </c>
      <c r="D528" s="2">
        <f>VLOOKUP($A528,級距!A:K,10,FALSE)</f>
        <v>9</v>
      </c>
      <c r="E528" s="2">
        <f>VLOOKUP($A528,級距!A:K,11,FALSE)</f>
        <v>4</v>
      </c>
      <c r="F528" s="2">
        <f t="shared" si="8"/>
        <v>1</v>
      </c>
    </row>
    <row r="529" spans="1:6" x14ac:dyDescent="0.25">
      <c r="A529" s="35">
        <v>44327</v>
      </c>
      <c r="B529" s="20">
        <v>-240</v>
      </c>
      <c r="C529" s="2">
        <f>VLOOKUP($A529,級距!$A:$K,9,FALSE)</f>
        <v>4</v>
      </c>
      <c r="D529" s="2">
        <f>VLOOKUP($A529,級距!A:K,10,FALSE)</f>
        <v>9</v>
      </c>
      <c r="E529" s="2">
        <f>VLOOKUP($A529,級距!A:K,11,FALSE)</f>
        <v>3</v>
      </c>
      <c r="F529" s="2">
        <f t="shared" si="8"/>
        <v>1</v>
      </c>
    </row>
    <row r="530" spans="1:6" x14ac:dyDescent="0.25">
      <c r="A530" s="35">
        <v>44326</v>
      </c>
      <c r="B530" s="20">
        <v>176</v>
      </c>
      <c r="C530" s="2">
        <f>VLOOKUP($A530,級距!$A:$K,9,FALSE)</f>
        <v>2</v>
      </c>
      <c r="D530" s="2">
        <f>VLOOKUP($A530,級距!A:K,10,FALSE)</f>
        <v>5</v>
      </c>
      <c r="E530" s="2">
        <f>VLOOKUP($A530,級距!A:K,11,FALSE)</f>
        <v>2</v>
      </c>
      <c r="F530" s="2">
        <f t="shared" si="8"/>
        <v>1</v>
      </c>
    </row>
    <row r="531" spans="1:6" x14ac:dyDescent="0.25">
      <c r="A531" s="35">
        <v>44323</v>
      </c>
      <c r="B531" s="20">
        <v>-384</v>
      </c>
      <c r="C531" s="2">
        <f>VLOOKUP($A531,級距!$A:$K,9,FALSE)</f>
        <v>4</v>
      </c>
      <c r="D531" s="2">
        <f>VLOOKUP($A531,級距!A:K,10,FALSE)</f>
        <v>1</v>
      </c>
      <c r="E531" s="2">
        <f>VLOOKUP($A531,級距!A:K,11,FALSE)</f>
        <v>2</v>
      </c>
      <c r="F531" s="2">
        <f t="shared" si="8"/>
        <v>1</v>
      </c>
    </row>
    <row r="532" spans="1:6" x14ac:dyDescent="0.25">
      <c r="A532" s="35">
        <v>44322</v>
      </c>
      <c r="B532" s="20">
        <v>63</v>
      </c>
      <c r="C532" s="2">
        <f>VLOOKUP($A532,級距!$A:$K,9,FALSE)</f>
        <v>4</v>
      </c>
      <c r="D532" s="2">
        <f>VLOOKUP($A532,級距!A:K,10,FALSE)</f>
        <v>1</v>
      </c>
      <c r="E532" s="2">
        <f>VLOOKUP($A532,級距!A:K,11,FALSE)</f>
        <v>2</v>
      </c>
      <c r="F532" s="2">
        <f t="shared" si="8"/>
        <v>1</v>
      </c>
    </row>
    <row r="533" spans="1:6" x14ac:dyDescent="0.25">
      <c r="A533" s="35">
        <v>44320</v>
      </c>
      <c r="B533" s="20">
        <v>1024</v>
      </c>
      <c r="C533" s="2">
        <f>VLOOKUP($A533,級距!$A:$K,9,FALSE)</f>
        <v>8</v>
      </c>
      <c r="D533" s="2">
        <f>VLOOKUP($A533,級距!A:K,10,FALSE)</f>
        <v>1</v>
      </c>
      <c r="E533" s="2">
        <f>VLOOKUP($A533,級距!A:K,11,FALSE)</f>
        <v>1</v>
      </c>
      <c r="F533" s="2">
        <f t="shared" si="8"/>
        <v>1</v>
      </c>
    </row>
    <row r="534" spans="1:6" x14ac:dyDescent="0.25">
      <c r="A534" s="35">
        <v>44316</v>
      </c>
      <c r="B534" s="20">
        <v>1720</v>
      </c>
      <c r="C534" s="2">
        <f>VLOOKUP($A534,級距!$A:$K,9,FALSE)</f>
        <v>8</v>
      </c>
      <c r="D534" s="2">
        <f>VLOOKUP($A534,級距!A:K,10,FALSE)</f>
        <v>7</v>
      </c>
      <c r="E534" s="2">
        <f>VLOOKUP($A534,級距!A:K,11,FALSE)</f>
        <v>4</v>
      </c>
      <c r="F534" s="2">
        <f t="shared" si="8"/>
        <v>1</v>
      </c>
    </row>
    <row r="535" spans="1:6" x14ac:dyDescent="0.25">
      <c r="A535" s="35">
        <v>44314</v>
      </c>
      <c r="B535" s="20">
        <v>1761</v>
      </c>
      <c r="C535" s="2">
        <f>VLOOKUP($A535,級距!$A:$K,9,FALSE)</f>
        <v>5</v>
      </c>
      <c r="D535" s="2">
        <f>VLOOKUP($A535,級距!A:K,10,FALSE)</f>
        <v>9</v>
      </c>
      <c r="E535" s="2">
        <f>VLOOKUP($A535,級距!A:K,11,FALSE)</f>
        <v>3</v>
      </c>
      <c r="F535" s="2">
        <f t="shared" si="8"/>
        <v>1</v>
      </c>
    </row>
    <row r="536" spans="1:6" x14ac:dyDescent="0.25">
      <c r="A536" s="35">
        <v>44313</v>
      </c>
      <c r="B536" s="20">
        <v>-72</v>
      </c>
      <c r="C536" s="2">
        <f>VLOOKUP($A536,級距!$A:$K,9,FALSE)</f>
        <v>7</v>
      </c>
      <c r="D536" s="2">
        <f>VLOOKUP($A536,級距!A:K,10,FALSE)</f>
        <v>9</v>
      </c>
      <c r="E536" s="2">
        <f>VLOOKUP($A536,級距!A:K,11,FALSE)</f>
        <v>4</v>
      </c>
      <c r="F536" s="2">
        <f t="shared" si="8"/>
        <v>1</v>
      </c>
    </row>
    <row r="537" spans="1:6" x14ac:dyDescent="0.25">
      <c r="A537" s="35">
        <v>44308</v>
      </c>
      <c r="B537" s="20">
        <v>-3</v>
      </c>
      <c r="C537" s="2">
        <f>VLOOKUP($A537,級距!$A:$K,9,FALSE)</f>
        <v>8</v>
      </c>
      <c r="D537" s="2">
        <f>VLOOKUP($A537,級距!A:K,10,FALSE)</f>
        <v>5</v>
      </c>
      <c r="E537" s="2">
        <f>VLOOKUP($A537,級距!A:K,11,FALSE)</f>
        <v>1</v>
      </c>
      <c r="F537" s="2">
        <f t="shared" si="8"/>
        <v>1</v>
      </c>
    </row>
    <row r="538" spans="1:6" x14ac:dyDescent="0.25">
      <c r="A538" s="35">
        <v>44306</v>
      </c>
      <c r="B538" s="20">
        <v>1526</v>
      </c>
      <c r="C538" s="2">
        <f>VLOOKUP($A538,級距!$A:$K,9,FALSE)</f>
        <v>5</v>
      </c>
      <c r="D538" s="2">
        <f>VLOOKUP($A538,級距!A:K,10,FALSE)</f>
        <v>8</v>
      </c>
      <c r="E538" s="2">
        <f>VLOOKUP($A538,級距!A:K,11,FALSE)</f>
        <v>3</v>
      </c>
      <c r="F538" s="2">
        <f t="shared" si="8"/>
        <v>1</v>
      </c>
    </row>
    <row r="539" spans="1:6" x14ac:dyDescent="0.25">
      <c r="A539" s="35">
        <v>44299</v>
      </c>
      <c r="B539" s="20">
        <v>-1000</v>
      </c>
      <c r="C539" s="2">
        <f>VLOOKUP($A539,級距!$A:$K,9,FALSE)</f>
        <v>10</v>
      </c>
      <c r="D539" s="2">
        <f>VLOOKUP($A539,級距!A:K,10,FALSE)</f>
        <v>2</v>
      </c>
      <c r="E539" s="2">
        <f>VLOOKUP($A539,級距!A:K,11,FALSE)</f>
        <v>1</v>
      </c>
      <c r="F539" s="2">
        <f t="shared" si="8"/>
        <v>1</v>
      </c>
    </row>
    <row r="540" spans="1:6" x14ac:dyDescent="0.25">
      <c r="A540" s="35">
        <v>44298</v>
      </c>
      <c r="B540" s="20">
        <v>355</v>
      </c>
      <c r="C540" s="2">
        <f>VLOOKUP($A540,級距!$A:$K,9,FALSE)</f>
        <v>10</v>
      </c>
      <c r="D540" s="2">
        <f>VLOOKUP($A540,級距!A:K,10,FALSE)</f>
        <v>8</v>
      </c>
      <c r="E540" s="2">
        <f>VLOOKUP($A540,級距!A:K,11,FALSE)</f>
        <v>4</v>
      </c>
      <c r="F540" s="2">
        <f t="shared" si="8"/>
        <v>1</v>
      </c>
    </row>
    <row r="541" spans="1:6" x14ac:dyDescent="0.25">
      <c r="A541" s="35">
        <v>44291</v>
      </c>
      <c r="B541" s="20">
        <v>1805</v>
      </c>
      <c r="C541" s="2">
        <f>VLOOKUP($A541,級距!$A:$K,9,FALSE)</f>
        <v>10</v>
      </c>
      <c r="D541" s="2">
        <f>VLOOKUP($A541,級距!A:K,10,FALSE)</f>
        <v>10</v>
      </c>
      <c r="E541" s="2">
        <f>VLOOKUP($A541,級距!A:K,11,FALSE)</f>
        <v>4</v>
      </c>
      <c r="F541" s="2">
        <f t="shared" si="8"/>
        <v>1</v>
      </c>
    </row>
    <row r="542" spans="1:6" x14ac:dyDescent="0.25">
      <c r="A542" s="35">
        <v>44286</v>
      </c>
      <c r="B542" s="20">
        <v>168</v>
      </c>
      <c r="C542" s="2">
        <f>VLOOKUP($A542,級距!$A:$K,9,FALSE)</f>
        <v>7</v>
      </c>
      <c r="D542" s="2">
        <f>VLOOKUP($A542,級距!A:K,10,FALSE)</f>
        <v>7</v>
      </c>
      <c r="E542" s="2">
        <f>VLOOKUP($A542,級距!A:K,11,FALSE)</f>
        <v>4</v>
      </c>
      <c r="F542" s="2">
        <f t="shared" si="8"/>
        <v>1</v>
      </c>
    </row>
    <row r="543" spans="1:6" x14ac:dyDescent="0.25">
      <c r="A543" s="35">
        <v>44285</v>
      </c>
      <c r="B543" s="20">
        <v>973</v>
      </c>
      <c r="C543" s="2">
        <f>VLOOKUP($A543,級距!$A:$K,9,FALSE)</f>
        <v>9</v>
      </c>
      <c r="D543" s="2">
        <f>VLOOKUP($A543,級距!A:K,10,FALSE)</f>
        <v>6</v>
      </c>
      <c r="E543" s="2">
        <f>VLOOKUP($A543,級距!A:K,11,FALSE)</f>
        <v>1</v>
      </c>
      <c r="F543" s="2">
        <f t="shared" si="8"/>
        <v>1</v>
      </c>
    </row>
    <row r="544" spans="1:6" x14ac:dyDescent="0.25">
      <c r="A544" s="35">
        <v>44280</v>
      </c>
      <c r="B544" s="20">
        <v>-278</v>
      </c>
      <c r="C544" s="2">
        <f>VLOOKUP($A544,級距!$A:$K,9,FALSE)</f>
        <v>10</v>
      </c>
      <c r="D544" s="2">
        <f>VLOOKUP($A544,級距!A:K,10,FALSE)</f>
        <v>10</v>
      </c>
      <c r="E544" s="2">
        <f>VLOOKUP($A544,級距!A:K,11,FALSE)</f>
        <v>4</v>
      </c>
      <c r="F544" s="2">
        <f t="shared" si="8"/>
        <v>1</v>
      </c>
    </row>
    <row r="545" spans="1:6" x14ac:dyDescent="0.25">
      <c r="A545" s="35">
        <v>44279</v>
      </c>
      <c r="B545" s="20">
        <v>-1002</v>
      </c>
      <c r="C545" s="2">
        <f>VLOOKUP($A545,級距!$A:$K,9,FALSE)</f>
        <v>9</v>
      </c>
      <c r="D545" s="2">
        <f>VLOOKUP($A545,級距!A:K,10,FALSE)</f>
        <v>8</v>
      </c>
      <c r="E545" s="2">
        <f>VLOOKUP($A545,級距!A:K,11,FALSE)</f>
        <v>4</v>
      </c>
      <c r="F545" s="2">
        <f t="shared" si="8"/>
        <v>1</v>
      </c>
    </row>
    <row r="546" spans="1:6" x14ac:dyDescent="0.25">
      <c r="A546" s="35">
        <v>44277</v>
      </c>
      <c r="B546" s="20">
        <v>-238</v>
      </c>
      <c r="C546" s="2">
        <f>VLOOKUP($A546,級距!$A:$K,9,FALSE)</f>
        <v>8</v>
      </c>
      <c r="D546" s="2">
        <f>VLOOKUP($A546,級距!A:K,10,FALSE)</f>
        <v>5</v>
      </c>
      <c r="E546" s="2">
        <f>VLOOKUP($A546,級距!A:K,11,FALSE)</f>
        <v>1</v>
      </c>
      <c r="F546" s="2">
        <f t="shared" si="8"/>
        <v>1</v>
      </c>
    </row>
    <row r="547" spans="1:6" x14ac:dyDescent="0.25">
      <c r="A547" s="35">
        <v>44272</v>
      </c>
      <c r="B547" s="20">
        <v>1391</v>
      </c>
      <c r="C547" s="2">
        <f>VLOOKUP($A547,級距!$A:$K,9,FALSE)</f>
        <v>5</v>
      </c>
      <c r="D547" s="2">
        <f>VLOOKUP($A547,級距!A:K,10,FALSE)</f>
        <v>6</v>
      </c>
      <c r="E547" s="2">
        <f>VLOOKUP($A547,級距!A:K,11,FALSE)</f>
        <v>2</v>
      </c>
      <c r="F547" s="2">
        <f t="shared" si="8"/>
        <v>1</v>
      </c>
    </row>
    <row r="548" spans="1:6" x14ac:dyDescent="0.25">
      <c r="A548" s="35">
        <v>44270</v>
      </c>
      <c r="B548" s="20">
        <v>801</v>
      </c>
      <c r="C548" s="2">
        <f>VLOOKUP($A548,級距!$A:$K,9,FALSE)</f>
        <v>10</v>
      </c>
      <c r="D548" s="2">
        <f>VLOOKUP($A548,級距!A:K,10,FALSE)</f>
        <v>9</v>
      </c>
      <c r="E548" s="2">
        <f>VLOOKUP($A548,級距!A:K,11,FALSE)</f>
        <v>4</v>
      </c>
      <c r="F548" s="2">
        <f t="shared" si="8"/>
        <v>1</v>
      </c>
    </row>
    <row r="549" spans="1:6" x14ac:dyDescent="0.25">
      <c r="A549" s="35">
        <v>44267</v>
      </c>
      <c r="B549" s="20">
        <v>587</v>
      </c>
      <c r="C549" s="2">
        <f>VLOOKUP($A549,級距!$A:$K,9,FALSE)</f>
        <v>3</v>
      </c>
      <c r="D549" s="2">
        <f>VLOOKUP($A549,級距!A:K,10,FALSE)</f>
        <v>7</v>
      </c>
      <c r="E549" s="2">
        <f>VLOOKUP($A549,級距!A:K,11,FALSE)</f>
        <v>3</v>
      </c>
      <c r="F549" s="2">
        <f t="shared" si="8"/>
        <v>1</v>
      </c>
    </row>
    <row r="550" spans="1:6" x14ac:dyDescent="0.25">
      <c r="A550" s="35">
        <v>44260</v>
      </c>
      <c r="B550" s="20">
        <v>-1000</v>
      </c>
      <c r="C550" s="2">
        <f>VLOOKUP($A550,級距!$A:$K,9,FALSE)</f>
        <v>9</v>
      </c>
      <c r="D550" s="2">
        <f>VLOOKUP($A550,級距!A:K,10,FALSE)</f>
        <v>2</v>
      </c>
      <c r="E550" s="2">
        <f>VLOOKUP($A550,級距!A:K,11,FALSE)</f>
        <v>1</v>
      </c>
      <c r="F550" s="2">
        <f t="shared" si="8"/>
        <v>1</v>
      </c>
    </row>
    <row r="551" spans="1:6" x14ac:dyDescent="0.25">
      <c r="A551" s="35">
        <v>44259</v>
      </c>
      <c r="B551" s="20">
        <v>1080</v>
      </c>
      <c r="C551" s="2">
        <f>VLOOKUP($A551,級距!$A:$K,9,FALSE)</f>
        <v>9</v>
      </c>
      <c r="D551" s="2">
        <f>VLOOKUP($A551,級距!A:K,10,FALSE)</f>
        <v>5</v>
      </c>
      <c r="E551" s="2">
        <f>VLOOKUP($A551,級距!A:K,11,FALSE)</f>
        <v>1</v>
      </c>
      <c r="F551" s="2">
        <f t="shared" si="8"/>
        <v>1</v>
      </c>
    </row>
    <row r="552" spans="1:6" x14ac:dyDescent="0.25">
      <c r="A552" s="35">
        <v>44258</v>
      </c>
      <c r="B552" s="20">
        <v>1819</v>
      </c>
      <c r="C552" s="2">
        <f>VLOOKUP($A552,級距!$A:$K,9,FALSE)</f>
        <v>5</v>
      </c>
      <c r="D552" s="2">
        <f>VLOOKUP($A552,級距!A:K,10,FALSE)</f>
        <v>5</v>
      </c>
      <c r="E552" s="2">
        <f>VLOOKUP($A552,級距!A:K,11,FALSE)</f>
        <v>2</v>
      </c>
      <c r="F552" s="2">
        <f t="shared" si="8"/>
        <v>1</v>
      </c>
    </row>
    <row r="553" spans="1:6" x14ac:dyDescent="0.25">
      <c r="A553" s="35">
        <v>44257</v>
      </c>
      <c r="B553" s="20">
        <v>-1002</v>
      </c>
      <c r="C553" s="2">
        <f>VLOOKUP($A553,級距!$A:$K,9,FALSE)</f>
        <v>8</v>
      </c>
      <c r="D553" s="2">
        <f>VLOOKUP($A553,級距!A:K,10,FALSE)</f>
        <v>1</v>
      </c>
      <c r="E553" s="2">
        <f>VLOOKUP($A553,級距!A:K,11,FALSE)</f>
        <v>1</v>
      </c>
      <c r="F553" s="2">
        <f t="shared" si="8"/>
        <v>1</v>
      </c>
    </row>
    <row r="554" spans="1:6" x14ac:dyDescent="0.25">
      <c r="A554" s="35">
        <v>44253</v>
      </c>
      <c r="B554" s="20">
        <v>927</v>
      </c>
      <c r="C554" s="2">
        <f>VLOOKUP($A554,級距!$A:$K,9,FALSE)</f>
        <v>10</v>
      </c>
      <c r="D554" s="2">
        <f>VLOOKUP($A554,級距!A:K,10,FALSE)</f>
        <v>10</v>
      </c>
      <c r="E554" s="2">
        <f>VLOOKUP($A554,級距!A:K,11,FALSE)</f>
        <v>4</v>
      </c>
      <c r="F554" s="2">
        <f t="shared" si="8"/>
        <v>1</v>
      </c>
    </row>
    <row r="555" spans="1:6" x14ac:dyDescent="0.25">
      <c r="A555" s="35">
        <v>44252</v>
      </c>
      <c r="B555" s="20">
        <v>-231</v>
      </c>
      <c r="C555" s="2">
        <f>VLOOKUP($A555,級距!$A:$K,9,FALSE)</f>
        <v>7</v>
      </c>
      <c r="D555" s="2">
        <f>VLOOKUP($A555,級距!A:K,10,FALSE)</f>
        <v>7</v>
      </c>
      <c r="E555" s="2">
        <f>VLOOKUP($A555,級距!A:K,11,FALSE)</f>
        <v>4</v>
      </c>
      <c r="F555" s="2">
        <f t="shared" si="8"/>
        <v>1</v>
      </c>
    </row>
    <row r="556" spans="1:6" x14ac:dyDescent="0.25">
      <c r="A556" s="35">
        <v>44249</v>
      </c>
      <c r="B556" s="20">
        <v>812</v>
      </c>
      <c r="C556" s="2">
        <f>VLOOKUP($A556,級距!$A:$K,9,FALSE)</f>
        <v>8</v>
      </c>
      <c r="D556" s="2">
        <f>VLOOKUP($A556,級距!A:K,10,FALSE)</f>
        <v>9</v>
      </c>
      <c r="E556" s="2">
        <f>VLOOKUP($A556,級距!A:K,11,FALSE)</f>
        <v>4</v>
      </c>
      <c r="F556" s="2">
        <f t="shared" si="8"/>
        <v>1</v>
      </c>
    </row>
    <row r="557" spans="1:6" x14ac:dyDescent="0.25">
      <c r="A557" s="35">
        <v>44245</v>
      </c>
      <c r="B557" s="20">
        <v>-112</v>
      </c>
      <c r="C557" s="2">
        <f>VLOOKUP($A557,級距!$A:$K,9,FALSE)</f>
        <v>2</v>
      </c>
      <c r="D557" s="2">
        <f>VLOOKUP($A557,級距!A:K,10,FALSE)</f>
        <v>1</v>
      </c>
      <c r="E557" s="2">
        <f>VLOOKUP($A557,級距!A:K,11,FALSE)</f>
        <v>2</v>
      </c>
      <c r="F557" s="2">
        <f t="shared" si="8"/>
        <v>1</v>
      </c>
    </row>
    <row r="558" spans="1:6" x14ac:dyDescent="0.25">
      <c r="A558" s="35">
        <v>44244</v>
      </c>
      <c r="B558" s="20">
        <v>368</v>
      </c>
      <c r="C558" s="2">
        <f>VLOOKUP($A558,級距!$A:$K,9,FALSE)</f>
        <v>7</v>
      </c>
      <c r="D558" s="2">
        <f>VLOOKUP($A558,級距!A:K,10,FALSE)</f>
        <v>3</v>
      </c>
      <c r="E558" s="2">
        <f>VLOOKUP($A558,級距!A:K,11,FALSE)</f>
        <v>1</v>
      </c>
      <c r="F558" s="2">
        <f t="shared" si="8"/>
        <v>1</v>
      </c>
    </row>
    <row r="559" spans="1:6" x14ac:dyDescent="0.25">
      <c r="A559" s="35">
        <v>44243</v>
      </c>
      <c r="B559" s="20">
        <v>-120</v>
      </c>
      <c r="C559" s="2">
        <f>VLOOKUP($A559,級距!$A:$K,9,FALSE)</f>
        <v>3</v>
      </c>
      <c r="D559" s="2">
        <f>VLOOKUP($A559,級距!A:K,10,FALSE)</f>
        <v>5</v>
      </c>
      <c r="E559" s="2">
        <f>VLOOKUP($A559,級距!A:K,11,FALSE)</f>
        <v>2</v>
      </c>
      <c r="F559" s="2">
        <f t="shared" si="8"/>
        <v>1</v>
      </c>
    </row>
    <row r="560" spans="1:6" x14ac:dyDescent="0.25">
      <c r="A560" s="35">
        <v>44239</v>
      </c>
      <c r="B560" s="20">
        <v>-1000</v>
      </c>
      <c r="C560" s="2">
        <f>VLOOKUP($A560,級距!$A:$K,9,FALSE)</f>
        <v>4</v>
      </c>
      <c r="D560" s="2">
        <f>VLOOKUP($A560,級距!A:K,10,FALSE)</f>
        <v>7</v>
      </c>
      <c r="E560" s="2">
        <f>VLOOKUP($A560,級距!A:K,11,FALSE)</f>
        <v>3</v>
      </c>
      <c r="F560" s="2">
        <f t="shared" si="8"/>
        <v>1</v>
      </c>
    </row>
    <row r="561" spans="1:6" x14ac:dyDescent="0.25">
      <c r="A561" s="35">
        <v>44236</v>
      </c>
      <c r="B561" s="20">
        <v>-261</v>
      </c>
      <c r="C561" s="2">
        <f>VLOOKUP($A561,級距!$A:$K,9,FALSE)</f>
        <v>5</v>
      </c>
      <c r="D561" s="2">
        <f>VLOOKUP($A561,級距!A:K,10,FALSE)</f>
        <v>8</v>
      </c>
      <c r="E561" s="2">
        <f>VLOOKUP($A561,級距!A:K,11,FALSE)</f>
        <v>3</v>
      </c>
      <c r="F561" s="2">
        <f t="shared" si="8"/>
        <v>1</v>
      </c>
    </row>
    <row r="562" spans="1:6" x14ac:dyDescent="0.25">
      <c r="A562" s="35">
        <v>44232</v>
      </c>
      <c r="B562" s="20">
        <v>-645</v>
      </c>
      <c r="C562" s="2">
        <f>VLOOKUP($A562,級距!$A:$K,9,FALSE)</f>
        <v>8</v>
      </c>
      <c r="D562" s="2">
        <f>VLOOKUP($A562,級距!A:K,10,FALSE)</f>
        <v>1</v>
      </c>
      <c r="E562" s="2">
        <f>VLOOKUP($A562,級距!A:K,11,FALSE)</f>
        <v>1</v>
      </c>
      <c r="F562" s="2">
        <f t="shared" si="8"/>
        <v>1</v>
      </c>
    </row>
    <row r="563" spans="1:6" x14ac:dyDescent="0.25">
      <c r="A563" s="35">
        <v>44231</v>
      </c>
      <c r="B563" s="20">
        <v>172</v>
      </c>
      <c r="C563" s="2">
        <f>VLOOKUP($A563,級距!$A:$K,9,FALSE)</f>
        <v>5</v>
      </c>
      <c r="D563" s="2">
        <f>VLOOKUP($A563,級距!A:K,10,FALSE)</f>
        <v>4</v>
      </c>
      <c r="E563" s="2">
        <f>VLOOKUP($A563,級距!A:K,11,FALSE)</f>
        <v>2</v>
      </c>
      <c r="F563" s="2">
        <f t="shared" si="8"/>
        <v>1</v>
      </c>
    </row>
    <row r="564" spans="1:6" x14ac:dyDescent="0.25">
      <c r="A564" s="35">
        <v>44228</v>
      </c>
      <c r="B564" s="20">
        <v>812</v>
      </c>
      <c r="C564" s="2">
        <f>VLOOKUP($A564,級距!$A:$K,9,FALSE)</f>
        <v>9</v>
      </c>
      <c r="D564" s="2">
        <f>VLOOKUP($A564,級距!A:K,10,FALSE)</f>
        <v>2</v>
      </c>
      <c r="E564" s="2">
        <f>VLOOKUP($A564,級距!A:K,11,FALSE)</f>
        <v>1</v>
      </c>
      <c r="F564" s="2">
        <f t="shared" si="8"/>
        <v>1</v>
      </c>
    </row>
    <row r="565" spans="1:6" x14ac:dyDescent="0.25">
      <c r="A565" s="35">
        <v>44225</v>
      </c>
      <c r="B565" s="20">
        <v>-1000</v>
      </c>
      <c r="C565" s="2">
        <f>VLOOKUP($A565,級距!$A:$K,9,FALSE)</f>
        <v>10</v>
      </c>
      <c r="D565" s="2">
        <f>VLOOKUP($A565,級距!A:K,10,FALSE)</f>
        <v>5</v>
      </c>
      <c r="E565" s="2">
        <f>VLOOKUP($A565,級距!A:K,11,FALSE)</f>
        <v>1</v>
      </c>
      <c r="F565" s="2">
        <f t="shared" si="8"/>
        <v>1</v>
      </c>
    </row>
    <row r="566" spans="1:6" x14ac:dyDescent="0.25">
      <c r="A566" s="35">
        <v>44223</v>
      </c>
      <c r="B566" s="20">
        <v>872</v>
      </c>
      <c r="C566" s="2">
        <f>VLOOKUP($A566,級距!$A:$K,9,FALSE)</f>
        <v>5</v>
      </c>
      <c r="D566" s="2">
        <f>VLOOKUP($A566,級距!A:K,10,FALSE)</f>
        <v>7</v>
      </c>
      <c r="E566" s="2">
        <f>VLOOKUP($A566,級距!A:K,11,FALSE)</f>
        <v>3</v>
      </c>
      <c r="F566" s="2">
        <f t="shared" si="8"/>
        <v>1</v>
      </c>
    </row>
    <row r="567" spans="1:6" x14ac:dyDescent="0.25">
      <c r="A567" s="35">
        <v>44221</v>
      </c>
      <c r="B567" s="20">
        <v>142</v>
      </c>
      <c r="C567" s="2">
        <f>VLOOKUP($A567,級距!$A:$K,9,FALSE)</f>
        <v>10</v>
      </c>
      <c r="D567" s="2">
        <f>VLOOKUP($A567,級距!A:K,10,FALSE)</f>
        <v>4</v>
      </c>
      <c r="E567" s="2">
        <f>VLOOKUP($A567,級距!A:K,11,FALSE)</f>
        <v>1</v>
      </c>
      <c r="F567" s="2">
        <f t="shared" si="8"/>
        <v>1</v>
      </c>
    </row>
    <row r="568" spans="1:6" x14ac:dyDescent="0.25">
      <c r="A568" s="35">
        <v>44217</v>
      </c>
      <c r="B568" s="20">
        <v>-1000</v>
      </c>
      <c r="C568" s="2">
        <f>VLOOKUP($A568,級距!$A:$K,9,FALSE)</f>
        <v>3</v>
      </c>
      <c r="D568" s="2">
        <f>VLOOKUP($A568,級距!A:K,10,FALSE)</f>
        <v>8</v>
      </c>
      <c r="E568" s="2">
        <f>VLOOKUP($A568,級距!A:K,11,FALSE)</f>
        <v>3</v>
      </c>
      <c r="F568" s="2">
        <f t="shared" si="8"/>
        <v>1</v>
      </c>
    </row>
    <row r="569" spans="1:6" x14ac:dyDescent="0.25">
      <c r="A569" s="35">
        <v>44216</v>
      </c>
      <c r="B569" s="20">
        <v>-40</v>
      </c>
      <c r="C569" s="2">
        <f>VLOOKUP($A569,級距!$A:$K,9,FALSE)</f>
        <v>6</v>
      </c>
      <c r="D569" s="2">
        <f>VLOOKUP($A569,級距!A:K,10,FALSE)</f>
        <v>8</v>
      </c>
      <c r="E569" s="2">
        <f>VLOOKUP($A569,級距!A:K,11,FALSE)</f>
        <v>4</v>
      </c>
      <c r="F569" s="2">
        <f t="shared" si="8"/>
        <v>1</v>
      </c>
    </row>
    <row r="570" spans="1:6" x14ac:dyDescent="0.25">
      <c r="A570" s="35">
        <v>44214</v>
      </c>
      <c r="B570" s="20">
        <v>-1001</v>
      </c>
      <c r="C570" s="2">
        <f>VLOOKUP($A570,級距!$A:$K,9,FALSE)</f>
        <v>10</v>
      </c>
      <c r="D570" s="2">
        <f>VLOOKUP($A570,級距!A:K,10,FALSE)</f>
        <v>7</v>
      </c>
      <c r="E570" s="2">
        <f>VLOOKUP($A570,級距!A:K,11,FALSE)</f>
        <v>4</v>
      </c>
      <c r="F570" s="2">
        <f t="shared" si="8"/>
        <v>1</v>
      </c>
    </row>
    <row r="571" spans="1:6" x14ac:dyDescent="0.25">
      <c r="A571" s="35">
        <v>44211</v>
      </c>
      <c r="B571" s="20">
        <v>1000</v>
      </c>
      <c r="C571" s="2">
        <f>VLOOKUP($A571,級距!$A:$K,9,FALSE)</f>
        <v>9</v>
      </c>
      <c r="D571" s="2">
        <f>VLOOKUP($A571,級距!A:K,10,FALSE)</f>
        <v>7</v>
      </c>
      <c r="E571" s="2">
        <f>VLOOKUP($A571,級距!A:K,11,FALSE)</f>
        <v>4</v>
      </c>
      <c r="F571" s="2">
        <f t="shared" si="8"/>
        <v>1</v>
      </c>
    </row>
    <row r="572" spans="1:6" x14ac:dyDescent="0.25">
      <c r="A572" s="35">
        <v>44210</v>
      </c>
      <c r="B572" s="20">
        <v>-880</v>
      </c>
      <c r="C572" s="2">
        <f>VLOOKUP($A572,級距!$A:$K,9,FALSE)</f>
        <v>5</v>
      </c>
      <c r="D572" s="2">
        <f>VLOOKUP($A572,級距!A:K,10,FALSE)</f>
        <v>2</v>
      </c>
      <c r="E572" s="2">
        <f>VLOOKUP($A572,級距!A:K,11,FALSE)</f>
        <v>2</v>
      </c>
      <c r="F572" s="2">
        <f t="shared" si="8"/>
        <v>1</v>
      </c>
    </row>
    <row r="573" spans="1:6" x14ac:dyDescent="0.25">
      <c r="A573" s="35">
        <v>44209</v>
      </c>
      <c r="B573" s="20">
        <v>410</v>
      </c>
      <c r="C573" s="2">
        <f>VLOOKUP($A573,級距!$A:$K,9,FALSE)</f>
        <v>1</v>
      </c>
      <c r="D573" s="2">
        <f>VLOOKUP($A573,級距!A:K,10,FALSE)</f>
        <v>4</v>
      </c>
      <c r="E573" s="2">
        <f>VLOOKUP($A573,級距!A:K,11,FALSE)</f>
        <v>2</v>
      </c>
      <c r="F573" s="2">
        <f t="shared" si="8"/>
        <v>1</v>
      </c>
    </row>
    <row r="574" spans="1:6" x14ac:dyDescent="0.25">
      <c r="A574" s="35">
        <v>44208</v>
      </c>
      <c r="B574" s="20">
        <v>707</v>
      </c>
      <c r="C574" s="2">
        <f>VLOOKUP($A574,級距!$A:$K,9,FALSE)</f>
        <v>2</v>
      </c>
      <c r="D574" s="2">
        <f>VLOOKUP($A574,級距!A:K,10,FALSE)</f>
        <v>7</v>
      </c>
      <c r="E574" s="2">
        <f>VLOOKUP($A574,級距!A:K,11,FALSE)</f>
        <v>3</v>
      </c>
      <c r="F574" s="2">
        <f t="shared" si="8"/>
        <v>1</v>
      </c>
    </row>
    <row r="575" spans="1:6" x14ac:dyDescent="0.25">
      <c r="A575" s="35">
        <v>44207</v>
      </c>
      <c r="B575" s="20">
        <v>875</v>
      </c>
      <c r="C575" s="2">
        <f>VLOOKUP($A575,級距!$A:$K,9,FALSE)</f>
        <v>5</v>
      </c>
      <c r="D575" s="2">
        <f>VLOOKUP($A575,級距!A:K,10,FALSE)</f>
        <v>2</v>
      </c>
      <c r="E575" s="2">
        <f>VLOOKUP($A575,級距!A:K,11,FALSE)</f>
        <v>2</v>
      </c>
      <c r="F575" s="2">
        <f t="shared" si="8"/>
        <v>1</v>
      </c>
    </row>
    <row r="576" spans="1:6" x14ac:dyDescent="0.25">
      <c r="A576" s="35">
        <v>44204</v>
      </c>
      <c r="B576" s="20">
        <v>291</v>
      </c>
      <c r="C576" s="2">
        <f>VLOOKUP($A576,級距!$A:$K,9,FALSE)</f>
        <v>4</v>
      </c>
      <c r="D576" s="2">
        <f>VLOOKUP($A576,級距!A:K,10,FALSE)</f>
        <v>6</v>
      </c>
      <c r="E576" s="2">
        <f>VLOOKUP($A576,級距!A:K,11,FALSE)</f>
        <v>2</v>
      </c>
      <c r="F576" s="2">
        <f t="shared" si="8"/>
        <v>1</v>
      </c>
    </row>
    <row r="577" spans="1:6" x14ac:dyDescent="0.25">
      <c r="A577" s="35">
        <v>44202</v>
      </c>
      <c r="B577" s="20">
        <v>-1000</v>
      </c>
      <c r="C577" s="2">
        <f>VLOOKUP($A577,級距!$A:$K,9,FALSE)</f>
        <v>2</v>
      </c>
      <c r="D577" s="2">
        <f>VLOOKUP($A577,級距!A:K,10,FALSE)</f>
        <v>1</v>
      </c>
      <c r="E577" s="2">
        <f>VLOOKUP($A577,級距!A:K,11,FALSE)</f>
        <v>2</v>
      </c>
      <c r="F577" s="2">
        <f t="shared" si="8"/>
        <v>1</v>
      </c>
    </row>
    <row r="578" spans="1:6" x14ac:dyDescent="0.25">
      <c r="A578" s="35">
        <v>44201</v>
      </c>
      <c r="B578" s="20">
        <v>-1000</v>
      </c>
      <c r="C578" s="2">
        <f>VLOOKUP($A578,級距!$A:$K,9,FALSE)</f>
        <v>4</v>
      </c>
      <c r="D578" s="2">
        <f>VLOOKUP($A578,級距!A:K,10,FALSE)</f>
        <v>5</v>
      </c>
      <c r="E578" s="2">
        <f>VLOOKUP($A578,級距!A:K,11,FALSE)</f>
        <v>2</v>
      </c>
      <c r="F578" s="2">
        <f t="shared" si="8"/>
        <v>1</v>
      </c>
    </row>
    <row r="579" spans="1:6" x14ac:dyDescent="0.25">
      <c r="A579" s="35">
        <v>44200</v>
      </c>
      <c r="B579" s="20">
        <v>-1000</v>
      </c>
      <c r="C579" s="2">
        <f>VLOOKUP($A579,級距!$A:$K,9,FALSE)</f>
        <v>10</v>
      </c>
      <c r="D579" s="2">
        <f>VLOOKUP($A579,級距!A:K,10,FALSE)</f>
        <v>5</v>
      </c>
      <c r="E579" s="2">
        <f>VLOOKUP($A579,級距!A:K,11,FALSE)</f>
        <v>1</v>
      </c>
      <c r="F579" s="2">
        <f t="shared" ref="F579:F642" si="9">IF(B579&lt;&gt;0,1,0)</f>
        <v>1</v>
      </c>
    </row>
    <row r="580" spans="1:6" x14ac:dyDescent="0.25">
      <c r="A580" s="35">
        <v>44197</v>
      </c>
      <c r="B580" s="20">
        <v>338</v>
      </c>
      <c r="C580" s="2">
        <f>VLOOKUP($A580,級距!$A:$K,9,FALSE)</f>
        <v>3</v>
      </c>
      <c r="D580" s="2">
        <f>VLOOKUP($A580,級距!A:K,10,FALSE)</f>
        <v>9</v>
      </c>
      <c r="E580" s="2">
        <f>VLOOKUP($A580,級距!A:K,11,FALSE)</f>
        <v>3</v>
      </c>
      <c r="F580" s="2">
        <f t="shared" si="9"/>
        <v>1</v>
      </c>
    </row>
    <row r="581" spans="1:6" x14ac:dyDescent="0.25">
      <c r="A581" s="35">
        <v>44194</v>
      </c>
      <c r="B581" s="20">
        <v>-133</v>
      </c>
      <c r="C581" s="2">
        <f>VLOOKUP($A581,級距!$A:$K,9,FALSE)</f>
        <v>5</v>
      </c>
      <c r="D581" s="2">
        <f>VLOOKUP($A581,級距!A:K,10,FALSE)</f>
        <v>3</v>
      </c>
      <c r="E581" s="2">
        <f>VLOOKUP($A581,級距!A:K,11,FALSE)</f>
        <v>2</v>
      </c>
      <c r="F581" s="2">
        <f t="shared" si="9"/>
        <v>1</v>
      </c>
    </row>
    <row r="582" spans="1:6" x14ac:dyDescent="0.25">
      <c r="A582" s="35">
        <v>44193</v>
      </c>
      <c r="B582" s="20">
        <v>576</v>
      </c>
      <c r="C582" s="2">
        <f>VLOOKUP($A582,級距!$A:$K,9,FALSE)</f>
        <v>4</v>
      </c>
      <c r="D582" s="2">
        <f>VLOOKUP($A582,級距!A:K,10,FALSE)</f>
        <v>6</v>
      </c>
      <c r="E582" s="2">
        <f>VLOOKUP($A582,級距!A:K,11,FALSE)</f>
        <v>2</v>
      </c>
      <c r="F582" s="2">
        <f t="shared" si="9"/>
        <v>1</v>
      </c>
    </row>
    <row r="583" spans="1:6" x14ac:dyDescent="0.25">
      <c r="A583" s="35">
        <v>44186</v>
      </c>
      <c r="B583" s="20">
        <v>-1002</v>
      </c>
      <c r="C583" s="2">
        <f>VLOOKUP($A583,級距!$A:$K,9,FALSE)</f>
        <v>6</v>
      </c>
      <c r="D583" s="2">
        <f>VLOOKUP($A583,級距!A:K,10,FALSE)</f>
        <v>2</v>
      </c>
      <c r="E583" s="2">
        <f>VLOOKUP($A583,級距!A:K,11,FALSE)</f>
        <v>1</v>
      </c>
      <c r="F583" s="2">
        <f t="shared" si="9"/>
        <v>1</v>
      </c>
    </row>
    <row r="584" spans="1:6" x14ac:dyDescent="0.25">
      <c r="A584" s="35">
        <v>44183</v>
      </c>
      <c r="B584" s="20">
        <v>-1000</v>
      </c>
      <c r="C584" s="2">
        <f>VLOOKUP($A584,級距!$A:$K,9,FALSE)</f>
        <v>5</v>
      </c>
      <c r="D584" s="2">
        <f>VLOOKUP($A584,級距!A:K,10,FALSE)</f>
        <v>5</v>
      </c>
      <c r="E584" s="2">
        <f>VLOOKUP($A584,級距!A:K,11,FALSE)</f>
        <v>2</v>
      </c>
      <c r="F584" s="2">
        <f t="shared" si="9"/>
        <v>1</v>
      </c>
    </row>
    <row r="585" spans="1:6" x14ac:dyDescent="0.25">
      <c r="A585" s="35">
        <v>44182</v>
      </c>
      <c r="B585" s="20">
        <v>199</v>
      </c>
      <c r="C585" s="2">
        <f>VLOOKUP($A585,級距!$A:$K,9,FALSE)</f>
        <v>3</v>
      </c>
      <c r="D585" s="2">
        <f>VLOOKUP($A585,級距!A:K,10,FALSE)</f>
        <v>8</v>
      </c>
      <c r="E585" s="2">
        <f>VLOOKUP($A585,級距!A:K,11,FALSE)</f>
        <v>3</v>
      </c>
      <c r="F585" s="2">
        <f t="shared" si="9"/>
        <v>1</v>
      </c>
    </row>
    <row r="586" spans="1:6" x14ac:dyDescent="0.25">
      <c r="A586" s="35">
        <v>44181</v>
      </c>
      <c r="B586" s="20">
        <v>-64</v>
      </c>
      <c r="C586" s="2">
        <f>VLOOKUP($A586,級距!$A:$K,9,FALSE)</f>
        <v>1</v>
      </c>
      <c r="D586" s="2">
        <f>VLOOKUP($A586,級距!A:K,10,FALSE)</f>
        <v>2</v>
      </c>
      <c r="E586" s="2">
        <f>VLOOKUP($A586,級距!A:K,11,FALSE)</f>
        <v>2</v>
      </c>
      <c r="F586" s="2">
        <f t="shared" si="9"/>
        <v>1</v>
      </c>
    </row>
    <row r="587" spans="1:6" x14ac:dyDescent="0.25">
      <c r="A587" s="35">
        <v>44180</v>
      </c>
      <c r="B587" s="20">
        <v>-1001</v>
      </c>
      <c r="C587" s="2">
        <f>VLOOKUP($A587,級距!$A:$K,9,FALSE)</f>
        <v>5</v>
      </c>
      <c r="D587" s="2">
        <f>VLOOKUP($A587,級距!A:K,10,FALSE)</f>
        <v>7</v>
      </c>
      <c r="E587" s="2">
        <f>VLOOKUP($A587,級距!A:K,11,FALSE)</f>
        <v>3</v>
      </c>
      <c r="F587" s="2">
        <f t="shared" si="9"/>
        <v>1</v>
      </c>
    </row>
    <row r="588" spans="1:6" x14ac:dyDescent="0.25">
      <c r="A588" s="35">
        <v>44179</v>
      </c>
      <c r="B588" s="20">
        <v>-230</v>
      </c>
      <c r="C588" s="2">
        <f>VLOOKUP($A588,級距!$A:$K,9,FALSE)</f>
        <v>5</v>
      </c>
      <c r="D588" s="2">
        <f>VLOOKUP($A588,級距!A:K,10,FALSE)</f>
        <v>3</v>
      </c>
      <c r="E588" s="2">
        <f>VLOOKUP($A588,級距!A:K,11,FALSE)</f>
        <v>2</v>
      </c>
      <c r="F588" s="2">
        <f t="shared" si="9"/>
        <v>1</v>
      </c>
    </row>
    <row r="589" spans="1:6" x14ac:dyDescent="0.25">
      <c r="A589" s="35">
        <v>44174</v>
      </c>
      <c r="B589" s="20">
        <v>1106</v>
      </c>
      <c r="C589" s="2">
        <f>VLOOKUP($A589,級距!$A:$K,9,FALSE)</f>
        <v>3</v>
      </c>
      <c r="D589" s="2">
        <f>VLOOKUP($A589,級距!A:K,10,FALSE)</f>
        <v>10</v>
      </c>
      <c r="E589" s="2">
        <f>VLOOKUP($A589,級距!A:K,11,FALSE)</f>
        <v>3</v>
      </c>
      <c r="F589" s="2">
        <f t="shared" si="9"/>
        <v>1</v>
      </c>
    </row>
    <row r="590" spans="1:6" x14ac:dyDescent="0.25">
      <c r="A590" s="35">
        <v>44173</v>
      </c>
      <c r="B590" s="20">
        <v>426</v>
      </c>
      <c r="C590" s="2">
        <f>VLOOKUP($A590,級距!$A:$K,9,FALSE)</f>
        <v>5</v>
      </c>
      <c r="D590" s="2">
        <f>VLOOKUP($A590,級距!A:K,10,FALSE)</f>
        <v>1</v>
      </c>
      <c r="E590" s="2">
        <f>VLOOKUP($A590,級距!A:K,11,FALSE)</f>
        <v>2</v>
      </c>
      <c r="F590" s="2">
        <f t="shared" si="9"/>
        <v>1</v>
      </c>
    </row>
    <row r="591" spans="1:6" x14ac:dyDescent="0.25">
      <c r="A591" s="35">
        <v>44172</v>
      </c>
      <c r="B591" s="20">
        <v>463</v>
      </c>
      <c r="C591" s="2">
        <f>VLOOKUP($A591,級距!$A:$K,9,FALSE)</f>
        <v>5</v>
      </c>
      <c r="D591" s="2">
        <f>VLOOKUP($A591,級距!A:K,10,FALSE)</f>
        <v>8</v>
      </c>
      <c r="E591" s="2">
        <f>VLOOKUP($A591,級距!A:K,11,FALSE)</f>
        <v>3</v>
      </c>
      <c r="F591" s="2">
        <f t="shared" si="9"/>
        <v>1</v>
      </c>
    </row>
    <row r="592" spans="1:6" x14ac:dyDescent="0.25">
      <c r="A592" s="35">
        <v>44169</v>
      </c>
      <c r="B592" s="20">
        <v>450</v>
      </c>
      <c r="C592" s="2">
        <f>VLOOKUP($A592,級距!$A:$K,9,FALSE)</f>
        <v>6</v>
      </c>
      <c r="D592" s="2">
        <f>VLOOKUP($A592,級距!A:K,10,FALSE)</f>
        <v>7</v>
      </c>
      <c r="E592" s="2">
        <f>VLOOKUP($A592,級距!A:K,11,FALSE)</f>
        <v>4</v>
      </c>
      <c r="F592" s="2">
        <f t="shared" si="9"/>
        <v>1</v>
      </c>
    </row>
    <row r="593" spans="1:6" x14ac:dyDescent="0.25">
      <c r="A593" s="35">
        <v>44168</v>
      </c>
      <c r="B593" s="20">
        <v>-231</v>
      </c>
      <c r="C593" s="2">
        <f>VLOOKUP($A593,級距!$A:$K,9,FALSE)</f>
        <v>2</v>
      </c>
      <c r="D593" s="2">
        <f>VLOOKUP($A593,級距!A:K,10,FALSE)</f>
        <v>1</v>
      </c>
      <c r="E593" s="2">
        <f>VLOOKUP($A593,級距!A:K,11,FALSE)</f>
        <v>2</v>
      </c>
      <c r="F593" s="2">
        <f t="shared" si="9"/>
        <v>1</v>
      </c>
    </row>
    <row r="594" spans="1:6" x14ac:dyDescent="0.25">
      <c r="A594" s="35">
        <v>44167</v>
      </c>
      <c r="B594" s="20">
        <v>-1000</v>
      </c>
      <c r="C594" s="2">
        <f>VLOOKUP($A594,級距!$A:$K,9,FALSE)</f>
        <v>3</v>
      </c>
      <c r="D594" s="2">
        <f>VLOOKUP($A594,級距!A:K,10,FALSE)</f>
        <v>3</v>
      </c>
      <c r="E594" s="2">
        <f>VLOOKUP($A594,級距!A:K,11,FALSE)</f>
        <v>2</v>
      </c>
      <c r="F594" s="2">
        <f t="shared" si="9"/>
        <v>1</v>
      </c>
    </row>
    <row r="595" spans="1:6" x14ac:dyDescent="0.25">
      <c r="A595" s="35">
        <v>44160</v>
      </c>
      <c r="B595" s="20">
        <v>2452</v>
      </c>
      <c r="C595" s="2">
        <f>VLOOKUP($A595,級距!$A:$K,9,FALSE)</f>
        <v>9</v>
      </c>
      <c r="D595" s="2">
        <f>VLOOKUP($A595,級距!A:K,10,FALSE)</f>
        <v>8</v>
      </c>
      <c r="E595" s="2">
        <f>VLOOKUP($A595,級距!A:K,11,FALSE)</f>
        <v>4</v>
      </c>
      <c r="F595" s="2">
        <f t="shared" si="9"/>
        <v>1</v>
      </c>
    </row>
    <row r="596" spans="1:6" x14ac:dyDescent="0.25">
      <c r="A596" s="35">
        <v>44159</v>
      </c>
      <c r="B596" s="20">
        <v>720</v>
      </c>
      <c r="C596" s="2">
        <f>VLOOKUP($A596,級距!$A:$K,9,FALSE)</f>
        <v>5</v>
      </c>
      <c r="D596" s="2">
        <f>VLOOKUP($A596,級距!A:K,10,FALSE)</f>
        <v>7</v>
      </c>
      <c r="E596" s="2">
        <f>VLOOKUP($A596,級距!A:K,11,FALSE)</f>
        <v>3</v>
      </c>
      <c r="F596" s="2">
        <f t="shared" si="9"/>
        <v>1</v>
      </c>
    </row>
    <row r="597" spans="1:6" x14ac:dyDescent="0.25">
      <c r="A597" s="35">
        <v>44154</v>
      </c>
      <c r="B597" s="20">
        <v>-1000</v>
      </c>
      <c r="C597" s="2">
        <f>VLOOKUP($A597,級距!$A:$K,9,FALSE)</f>
        <v>6</v>
      </c>
      <c r="D597" s="2">
        <f>VLOOKUP($A597,級距!A:K,10,FALSE)</f>
        <v>7</v>
      </c>
      <c r="E597" s="2">
        <f>VLOOKUP($A597,級距!A:K,11,FALSE)</f>
        <v>4</v>
      </c>
      <c r="F597" s="2">
        <f t="shared" si="9"/>
        <v>1</v>
      </c>
    </row>
    <row r="598" spans="1:6" x14ac:dyDescent="0.25">
      <c r="A598" s="35">
        <v>44153</v>
      </c>
      <c r="B598" s="20">
        <v>798</v>
      </c>
      <c r="C598" s="2">
        <f>VLOOKUP($A598,級距!$A:$K,9,FALSE)</f>
        <v>3</v>
      </c>
      <c r="D598" s="2">
        <f>VLOOKUP($A598,級距!A:K,10,FALSE)</f>
        <v>2</v>
      </c>
      <c r="E598" s="2">
        <f>VLOOKUP($A598,級距!A:K,11,FALSE)</f>
        <v>2</v>
      </c>
      <c r="F598" s="2">
        <f t="shared" si="9"/>
        <v>1</v>
      </c>
    </row>
    <row r="599" spans="1:6" x14ac:dyDescent="0.25">
      <c r="A599" s="35">
        <v>44148</v>
      </c>
      <c r="B599" s="20">
        <v>66</v>
      </c>
      <c r="C599" s="2">
        <f>VLOOKUP($A599,級距!$A:$K,9,FALSE)</f>
        <v>9</v>
      </c>
      <c r="D599" s="2">
        <f>VLOOKUP($A599,級距!A:K,10,FALSE)</f>
        <v>6</v>
      </c>
      <c r="E599" s="2">
        <f>VLOOKUP($A599,級距!A:K,11,FALSE)</f>
        <v>1</v>
      </c>
      <c r="F599" s="2">
        <f t="shared" si="9"/>
        <v>1</v>
      </c>
    </row>
    <row r="600" spans="1:6" x14ac:dyDescent="0.25">
      <c r="A600" s="35">
        <v>44147</v>
      </c>
      <c r="B600" s="20">
        <v>-408</v>
      </c>
      <c r="C600" s="2">
        <f>VLOOKUP($A600,級距!$A:$K,9,FALSE)</f>
        <v>5</v>
      </c>
      <c r="D600" s="2">
        <f>VLOOKUP($A600,級距!A:K,10,FALSE)</f>
        <v>3</v>
      </c>
      <c r="E600" s="2">
        <f>VLOOKUP($A600,級距!A:K,11,FALSE)</f>
        <v>2</v>
      </c>
      <c r="F600" s="2">
        <f t="shared" si="9"/>
        <v>1</v>
      </c>
    </row>
    <row r="601" spans="1:6" x14ac:dyDescent="0.25">
      <c r="A601" s="35">
        <v>44146</v>
      </c>
      <c r="B601" s="20">
        <v>-680</v>
      </c>
      <c r="C601" s="2">
        <f>VLOOKUP($A601,級距!$A:$K,9,FALSE)</f>
        <v>7</v>
      </c>
      <c r="D601" s="2">
        <f>VLOOKUP($A601,級距!A:K,10,FALSE)</f>
        <v>1</v>
      </c>
      <c r="E601" s="2">
        <f>VLOOKUP($A601,級距!A:K,11,FALSE)</f>
        <v>1</v>
      </c>
      <c r="F601" s="2">
        <f t="shared" si="9"/>
        <v>1</v>
      </c>
    </row>
    <row r="602" spans="1:6" x14ac:dyDescent="0.25">
      <c r="A602" s="35">
        <v>44145</v>
      </c>
      <c r="B602" s="20">
        <v>674</v>
      </c>
      <c r="C602" s="2">
        <f>VLOOKUP($A602,級距!$A:$K,9,FALSE)</f>
        <v>9</v>
      </c>
      <c r="D602" s="2">
        <f>VLOOKUP($A602,級距!A:K,10,FALSE)</f>
        <v>3</v>
      </c>
      <c r="E602" s="2">
        <f>VLOOKUP($A602,級距!A:K,11,FALSE)</f>
        <v>1</v>
      </c>
      <c r="F602" s="2">
        <f t="shared" si="9"/>
        <v>1</v>
      </c>
    </row>
    <row r="603" spans="1:6" x14ac:dyDescent="0.25">
      <c r="A603" s="35">
        <v>44141</v>
      </c>
      <c r="B603" s="20">
        <v>168</v>
      </c>
      <c r="C603" s="2">
        <f>VLOOKUP($A603,級距!$A:$K,9,FALSE)</f>
        <v>4</v>
      </c>
      <c r="D603" s="2">
        <f>VLOOKUP($A603,級距!A:K,10,FALSE)</f>
        <v>2</v>
      </c>
      <c r="E603" s="2">
        <f>VLOOKUP($A603,級距!A:K,11,FALSE)</f>
        <v>2</v>
      </c>
      <c r="F603" s="2">
        <f t="shared" si="9"/>
        <v>1</v>
      </c>
    </row>
    <row r="604" spans="1:6" x14ac:dyDescent="0.25">
      <c r="A604" s="35">
        <v>44139</v>
      </c>
      <c r="B604" s="20">
        <v>-1002</v>
      </c>
      <c r="C604" s="2">
        <f>VLOOKUP($A604,級距!$A:$K,9,FALSE)</f>
        <v>8</v>
      </c>
      <c r="D604" s="2">
        <f>VLOOKUP($A604,級距!A:K,10,FALSE)</f>
        <v>6</v>
      </c>
      <c r="E604" s="2">
        <f>VLOOKUP($A604,級距!A:K,11,FALSE)</f>
        <v>1</v>
      </c>
      <c r="F604" s="2">
        <f t="shared" si="9"/>
        <v>1</v>
      </c>
    </row>
    <row r="605" spans="1:6" x14ac:dyDescent="0.25">
      <c r="A605" s="35">
        <v>44134</v>
      </c>
      <c r="B605" s="20">
        <v>-648</v>
      </c>
      <c r="C605" s="2">
        <f>VLOOKUP($A605,級距!$A:$K,9,FALSE)</f>
        <v>9</v>
      </c>
      <c r="D605" s="2">
        <f>VLOOKUP($A605,級距!A:K,10,FALSE)</f>
        <v>2</v>
      </c>
      <c r="E605" s="2">
        <f>VLOOKUP($A605,級距!A:K,11,FALSE)</f>
        <v>1</v>
      </c>
      <c r="F605" s="2">
        <f t="shared" si="9"/>
        <v>1</v>
      </c>
    </row>
    <row r="606" spans="1:6" x14ac:dyDescent="0.25">
      <c r="A606" s="35">
        <v>44130</v>
      </c>
      <c r="B606" s="20">
        <v>-780</v>
      </c>
      <c r="C606" s="2">
        <f>VLOOKUP($A606,級距!$A:$K,9,FALSE)</f>
        <v>3</v>
      </c>
      <c r="D606" s="2">
        <f>VLOOKUP($A606,級距!A:K,10,FALSE)</f>
        <v>6</v>
      </c>
      <c r="E606" s="2">
        <f>VLOOKUP($A606,級距!A:K,11,FALSE)</f>
        <v>2</v>
      </c>
      <c r="F606" s="2">
        <f t="shared" si="9"/>
        <v>1</v>
      </c>
    </row>
    <row r="607" spans="1:6" x14ac:dyDescent="0.25">
      <c r="A607" s="35">
        <v>44123</v>
      </c>
      <c r="B607" s="20">
        <v>-1000</v>
      </c>
      <c r="C607" s="2">
        <f>VLOOKUP($A607,級距!$A:$K,9,FALSE)</f>
        <v>5</v>
      </c>
      <c r="D607" s="2">
        <f>VLOOKUP($A607,級距!A:K,10,FALSE)</f>
        <v>3</v>
      </c>
      <c r="E607" s="2">
        <f>VLOOKUP($A607,級距!A:K,11,FALSE)</f>
        <v>2</v>
      </c>
      <c r="F607" s="2">
        <f t="shared" si="9"/>
        <v>1</v>
      </c>
    </row>
    <row r="608" spans="1:6" x14ac:dyDescent="0.25">
      <c r="A608" s="35">
        <v>44119</v>
      </c>
      <c r="B608" s="20">
        <v>2909</v>
      </c>
      <c r="C608" s="2">
        <f>VLOOKUP($A608,級距!$A:$K,9,FALSE)</f>
        <v>5</v>
      </c>
      <c r="D608" s="2">
        <f>VLOOKUP($A608,級距!A:K,10,FALSE)</f>
        <v>8</v>
      </c>
      <c r="E608" s="2">
        <f>VLOOKUP($A608,級距!A:K,11,FALSE)</f>
        <v>3</v>
      </c>
      <c r="F608" s="2">
        <f t="shared" si="9"/>
        <v>1</v>
      </c>
    </row>
    <row r="609" spans="1:6" x14ac:dyDescent="0.25">
      <c r="A609" s="35">
        <v>44118</v>
      </c>
      <c r="B609" s="20">
        <v>-1000</v>
      </c>
      <c r="C609" s="2">
        <f>VLOOKUP($A609,級距!$A:$K,9,FALSE)</f>
        <v>5</v>
      </c>
      <c r="D609" s="2">
        <f>VLOOKUP($A609,級距!A:K,10,FALSE)</f>
        <v>9</v>
      </c>
      <c r="E609" s="2">
        <f>VLOOKUP($A609,級距!A:K,11,FALSE)</f>
        <v>3</v>
      </c>
      <c r="F609" s="2">
        <f t="shared" si="9"/>
        <v>1</v>
      </c>
    </row>
    <row r="610" spans="1:6" x14ac:dyDescent="0.25">
      <c r="A610" s="35">
        <v>44117</v>
      </c>
      <c r="B610" s="20">
        <v>-24</v>
      </c>
      <c r="C610" s="2">
        <f>VLOOKUP($A610,級距!$A:$K,9,FALSE)</f>
        <v>8</v>
      </c>
      <c r="D610" s="2">
        <f>VLOOKUP($A610,級距!A:K,10,FALSE)</f>
        <v>5</v>
      </c>
      <c r="E610" s="2">
        <f>VLOOKUP($A610,級距!A:K,11,FALSE)</f>
        <v>1</v>
      </c>
      <c r="F610" s="2">
        <f t="shared" si="9"/>
        <v>1</v>
      </c>
    </row>
    <row r="611" spans="1:6" x14ac:dyDescent="0.25">
      <c r="A611" s="35">
        <v>44113</v>
      </c>
      <c r="B611" s="20">
        <v>304</v>
      </c>
      <c r="C611" s="2">
        <f>VLOOKUP($A611,級距!$A:$K,9,FALSE)</f>
        <v>8</v>
      </c>
      <c r="D611" s="2">
        <f>VLOOKUP($A611,級距!A:K,10,FALSE)</f>
        <v>5</v>
      </c>
      <c r="E611" s="2">
        <f>VLOOKUP($A611,級距!A:K,11,FALSE)</f>
        <v>1</v>
      </c>
      <c r="F611" s="2">
        <f t="shared" si="9"/>
        <v>1</v>
      </c>
    </row>
    <row r="612" spans="1:6" x14ac:dyDescent="0.25">
      <c r="A612" s="35">
        <v>44112</v>
      </c>
      <c r="B612" s="20">
        <v>-1000</v>
      </c>
      <c r="C612" s="2">
        <f>VLOOKUP($A612,級距!$A:$K,9,FALSE)</f>
        <v>5</v>
      </c>
      <c r="D612" s="2">
        <f>VLOOKUP($A612,級距!A:K,10,FALSE)</f>
        <v>9</v>
      </c>
      <c r="E612" s="2">
        <f>VLOOKUP($A612,級距!A:K,11,FALSE)</f>
        <v>3</v>
      </c>
      <c r="F612" s="2">
        <f t="shared" si="9"/>
        <v>1</v>
      </c>
    </row>
    <row r="613" spans="1:6" x14ac:dyDescent="0.25">
      <c r="A613" s="35">
        <v>44110</v>
      </c>
      <c r="B613" s="20">
        <v>1176</v>
      </c>
      <c r="C613" s="2">
        <f>VLOOKUP($A613,級距!$A:$K,9,FALSE)</f>
        <v>2</v>
      </c>
      <c r="D613" s="2">
        <f>VLOOKUP($A613,級距!A:K,10,FALSE)</f>
        <v>1</v>
      </c>
      <c r="E613" s="2">
        <f>VLOOKUP($A613,級距!A:K,11,FALSE)</f>
        <v>2</v>
      </c>
      <c r="F613" s="2">
        <f t="shared" si="9"/>
        <v>1</v>
      </c>
    </row>
    <row r="614" spans="1:6" x14ac:dyDescent="0.25">
      <c r="A614" s="35">
        <v>44105</v>
      </c>
      <c r="B614" s="20">
        <v>704</v>
      </c>
      <c r="C614" s="2">
        <f>VLOOKUP($A614,級距!$A:$K,9,FALSE)</f>
        <v>5</v>
      </c>
      <c r="D614" s="2">
        <f>VLOOKUP($A614,級距!A:K,10,FALSE)</f>
        <v>9</v>
      </c>
      <c r="E614" s="2">
        <f>VLOOKUP($A614,級距!A:K,11,FALSE)</f>
        <v>3</v>
      </c>
      <c r="F614" s="2">
        <f t="shared" si="9"/>
        <v>1</v>
      </c>
    </row>
    <row r="615" spans="1:6" x14ac:dyDescent="0.25">
      <c r="A615" s="35">
        <v>44104</v>
      </c>
      <c r="B615" s="20">
        <v>-235</v>
      </c>
      <c r="C615" s="2">
        <f>VLOOKUP($A615,級距!$A:$K,9,FALSE)</f>
        <v>7</v>
      </c>
      <c r="D615" s="2">
        <f>VLOOKUP($A615,級距!A:K,10,FALSE)</f>
        <v>3</v>
      </c>
      <c r="E615" s="2">
        <f>VLOOKUP($A615,級距!A:K,11,FALSE)</f>
        <v>1</v>
      </c>
      <c r="F615" s="2">
        <f t="shared" si="9"/>
        <v>1</v>
      </c>
    </row>
    <row r="616" spans="1:6" x14ac:dyDescent="0.25">
      <c r="A616" s="35">
        <v>44102</v>
      </c>
      <c r="B616" s="20">
        <v>520</v>
      </c>
      <c r="C616" s="2">
        <f>VLOOKUP($A616,級距!$A:$K,9,FALSE)</f>
        <v>9</v>
      </c>
      <c r="D616" s="2">
        <f>VLOOKUP($A616,級距!A:K,10,FALSE)</f>
        <v>9</v>
      </c>
      <c r="E616" s="2">
        <f>VLOOKUP($A616,級距!A:K,11,FALSE)</f>
        <v>4</v>
      </c>
      <c r="F616" s="2">
        <f t="shared" si="9"/>
        <v>1</v>
      </c>
    </row>
    <row r="617" spans="1:6" x14ac:dyDescent="0.25">
      <c r="A617" s="35">
        <v>44098</v>
      </c>
      <c r="B617" s="20">
        <v>1912</v>
      </c>
      <c r="C617" s="2">
        <f>VLOOKUP($A617,級距!$A:$K,9,FALSE)</f>
        <v>8</v>
      </c>
      <c r="D617" s="2">
        <f>VLOOKUP($A617,級距!A:K,10,FALSE)</f>
        <v>9</v>
      </c>
      <c r="E617" s="2">
        <f>VLOOKUP($A617,級距!A:K,11,FALSE)</f>
        <v>4</v>
      </c>
      <c r="F617" s="2">
        <f t="shared" si="9"/>
        <v>1</v>
      </c>
    </row>
    <row r="618" spans="1:6" x14ac:dyDescent="0.25">
      <c r="A618" s="35">
        <v>44097</v>
      </c>
      <c r="B618" s="20">
        <v>-512</v>
      </c>
      <c r="C618" s="2">
        <f>VLOOKUP($A618,級距!$A:$K,9,FALSE)</f>
        <v>4</v>
      </c>
      <c r="D618" s="2">
        <f>VLOOKUP($A618,級距!A:K,10,FALSE)</f>
        <v>1</v>
      </c>
      <c r="E618" s="2">
        <f>VLOOKUP($A618,級距!A:K,11,FALSE)</f>
        <v>2</v>
      </c>
      <c r="F618" s="2">
        <f t="shared" si="9"/>
        <v>1</v>
      </c>
    </row>
    <row r="619" spans="1:6" x14ac:dyDescent="0.25">
      <c r="A619" s="35">
        <v>44092</v>
      </c>
      <c r="B619" s="20">
        <v>469</v>
      </c>
      <c r="C619" s="2">
        <f>VLOOKUP($A619,級距!$A:$K,9,FALSE)</f>
        <v>1</v>
      </c>
      <c r="D619" s="2">
        <f>VLOOKUP($A619,級距!A:K,10,FALSE)</f>
        <v>1</v>
      </c>
      <c r="E619" s="2">
        <f>VLOOKUP($A619,級距!A:K,11,FALSE)</f>
        <v>2</v>
      </c>
      <c r="F619" s="2">
        <f t="shared" si="9"/>
        <v>1</v>
      </c>
    </row>
    <row r="620" spans="1:6" x14ac:dyDescent="0.25">
      <c r="A620" s="35">
        <v>44090</v>
      </c>
      <c r="B620" s="20">
        <v>252</v>
      </c>
      <c r="C620" s="2">
        <f>VLOOKUP($A620,級距!$A:$K,9,FALSE)</f>
        <v>2</v>
      </c>
      <c r="D620" s="2">
        <f>VLOOKUP($A620,級距!A:K,10,FALSE)</f>
        <v>1</v>
      </c>
      <c r="E620" s="2">
        <f>VLOOKUP($A620,級距!A:K,11,FALSE)</f>
        <v>2</v>
      </c>
      <c r="F620" s="2">
        <f t="shared" si="9"/>
        <v>1</v>
      </c>
    </row>
    <row r="621" spans="1:6" x14ac:dyDescent="0.25">
      <c r="A621" s="35">
        <v>44089</v>
      </c>
      <c r="B621" s="20">
        <v>-65</v>
      </c>
      <c r="C621" s="2">
        <f>VLOOKUP($A621,級距!$A:$K,9,FALSE)</f>
        <v>4</v>
      </c>
      <c r="D621" s="2">
        <f>VLOOKUP($A621,級距!A:K,10,FALSE)</f>
        <v>1</v>
      </c>
      <c r="E621" s="2">
        <f>VLOOKUP($A621,級距!A:K,11,FALSE)</f>
        <v>2</v>
      </c>
      <c r="F621" s="2">
        <f t="shared" si="9"/>
        <v>1</v>
      </c>
    </row>
    <row r="622" spans="1:6" x14ac:dyDescent="0.25">
      <c r="A622" s="35">
        <v>44088</v>
      </c>
      <c r="B622" s="20">
        <v>-1000</v>
      </c>
      <c r="C622" s="2">
        <f>VLOOKUP($A622,級距!$A:$K,9,FALSE)</f>
        <v>1</v>
      </c>
      <c r="D622" s="2">
        <f>VLOOKUP($A622,級距!A:K,10,FALSE)</f>
        <v>8</v>
      </c>
      <c r="E622" s="2">
        <f>VLOOKUP($A622,級距!A:K,11,FALSE)</f>
        <v>3</v>
      </c>
      <c r="F622" s="2">
        <f t="shared" si="9"/>
        <v>1</v>
      </c>
    </row>
    <row r="623" spans="1:6" x14ac:dyDescent="0.25">
      <c r="A623" s="35">
        <v>44084</v>
      </c>
      <c r="B623" s="20">
        <v>564</v>
      </c>
      <c r="C623" s="2">
        <f>VLOOKUP($A623,級距!$A:$K,9,FALSE)</f>
        <v>6</v>
      </c>
      <c r="D623" s="2">
        <f>VLOOKUP($A623,級距!A:K,10,FALSE)</f>
        <v>8</v>
      </c>
      <c r="E623" s="2">
        <f>VLOOKUP($A623,級距!A:K,11,FALSE)</f>
        <v>4</v>
      </c>
      <c r="F623" s="2">
        <f t="shared" si="9"/>
        <v>1</v>
      </c>
    </row>
    <row r="624" spans="1:6" x14ac:dyDescent="0.25">
      <c r="A624" s="35">
        <v>44082</v>
      </c>
      <c r="B624" s="20">
        <v>-1000</v>
      </c>
      <c r="C624" s="2">
        <f>VLOOKUP($A624,級距!$A:$K,9,FALSE)</f>
        <v>8</v>
      </c>
      <c r="D624" s="2">
        <f>VLOOKUP($A624,級距!A:K,10,FALSE)</f>
        <v>5</v>
      </c>
      <c r="E624" s="2">
        <f>VLOOKUP($A624,級距!A:K,11,FALSE)</f>
        <v>1</v>
      </c>
      <c r="F624" s="2">
        <f t="shared" si="9"/>
        <v>1</v>
      </c>
    </row>
    <row r="625" spans="1:6" x14ac:dyDescent="0.25">
      <c r="A625" s="35">
        <v>44081</v>
      </c>
      <c r="B625" s="20">
        <v>-1002</v>
      </c>
      <c r="C625" s="2">
        <f>VLOOKUP($A625,級距!$A:$K,9,FALSE)</f>
        <v>8</v>
      </c>
      <c r="D625" s="2">
        <f>VLOOKUP($A625,級距!A:K,10,FALSE)</f>
        <v>3</v>
      </c>
      <c r="E625" s="2">
        <f>VLOOKUP($A625,級距!A:K,11,FALSE)</f>
        <v>1</v>
      </c>
      <c r="F625" s="2">
        <f t="shared" si="9"/>
        <v>1</v>
      </c>
    </row>
    <row r="626" spans="1:6" x14ac:dyDescent="0.25">
      <c r="A626" s="35">
        <v>44077</v>
      </c>
      <c r="B626" s="20">
        <v>-384</v>
      </c>
      <c r="C626" s="2">
        <f>VLOOKUP($A626,級距!$A:$K,9,FALSE)</f>
        <v>2</v>
      </c>
      <c r="D626" s="2">
        <f>VLOOKUP($A626,級距!A:K,10,FALSE)</f>
        <v>3</v>
      </c>
      <c r="E626" s="2">
        <f>VLOOKUP($A626,級距!A:K,11,FALSE)</f>
        <v>2</v>
      </c>
      <c r="F626" s="2">
        <f t="shared" si="9"/>
        <v>1</v>
      </c>
    </row>
    <row r="627" spans="1:6" x14ac:dyDescent="0.25">
      <c r="A627" s="35">
        <v>44074</v>
      </c>
      <c r="B627" s="20">
        <v>376</v>
      </c>
      <c r="C627" s="2">
        <f>VLOOKUP($A627,級距!$A:$K,9,FALSE)</f>
        <v>8</v>
      </c>
      <c r="D627" s="2">
        <f>VLOOKUP($A627,級距!A:K,10,FALSE)</f>
        <v>7</v>
      </c>
      <c r="E627" s="2">
        <f>VLOOKUP($A627,級距!A:K,11,FALSE)</f>
        <v>4</v>
      </c>
      <c r="F627" s="2">
        <f t="shared" si="9"/>
        <v>1</v>
      </c>
    </row>
    <row r="628" spans="1:6" x14ac:dyDescent="0.25">
      <c r="A628" s="35">
        <v>44071</v>
      </c>
      <c r="B628" s="20">
        <v>658</v>
      </c>
      <c r="C628" s="2">
        <f>VLOOKUP($A628,級距!$A:$K,9,FALSE)</f>
        <v>1</v>
      </c>
      <c r="D628" s="2">
        <f>VLOOKUP($A628,級距!A:K,10,FALSE)</f>
        <v>6</v>
      </c>
      <c r="E628" s="2">
        <f>VLOOKUP($A628,級距!A:K,11,FALSE)</f>
        <v>2</v>
      </c>
      <c r="F628" s="2">
        <f t="shared" si="9"/>
        <v>1</v>
      </c>
    </row>
    <row r="629" spans="1:6" x14ac:dyDescent="0.25">
      <c r="A629" s="35">
        <v>44070</v>
      </c>
      <c r="B629" s="20">
        <v>-600</v>
      </c>
      <c r="C629" s="2">
        <f>VLOOKUP($A629,級距!$A:$K,9,FALSE)</f>
        <v>1</v>
      </c>
      <c r="D629" s="2">
        <f>VLOOKUP($A629,級距!A:K,10,FALSE)</f>
        <v>4</v>
      </c>
      <c r="E629" s="2">
        <f>VLOOKUP($A629,級距!A:K,11,FALSE)</f>
        <v>2</v>
      </c>
      <c r="F629" s="2">
        <f t="shared" si="9"/>
        <v>1</v>
      </c>
    </row>
    <row r="630" spans="1:6" x14ac:dyDescent="0.25">
      <c r="A630" s="35">
        <v>44069</v>
      </c>
      <c r="B630" s="20">
        <v>728</v>
      </c>
      <c r="C630" s="2">
        <f>VLOOKUP($A630,級距!$A:$K,9,FALSE)</f>
        <v>1</v>
      </c>
      <c r="D630" s="2">
        <f>VLOOKUP($A630,級距!A:K,10,FALSE)</f>
        <v>2</v>
      </c>
      <c r="E630" s="2">
        <f>VLOOKUP($A630,級距!A:K,11,FALSE)</f>
        <v>2</v>
      </c>
      <c r="F630" s="2">
        <f t="shared" si="9"/>
        <v>1</v>
      </c>
    </row>
    <row r="631" spans="1:6" x14ac:dyDescent="0.25">
      <c r="A631" s="35">
        <v>44063</v>
      </c>
      <c r="B631" s="20">
        <v>-80</v>
      </c>
      <c r="C631" s="2">
        <f>VLOOKUP($A631,級距!$A:$K,9,FALSE)</f>
        <v>4</v>
      </c>
      <c r="D631" s="2">
        <f>VLOOKUP($A631,級距!A:K,10,FALSE)</f>
        <v>5</v>
      </c>
      <c r="E631" s="2">
        <f>VLOOKUP($A631,級距!A:K,11,FALSE)</f>
        <v>2</v>
      </c>
      <c r="F631" s="2">
        <f t="shared" si="9"/>
        <v>1</v>
      </c>
    </row>
    <row r="632" spans="1:6" x14ac:dyDescent="0.25">
      <c r="A632" s="35">
        <v>44056</v>
      </c>
      <c r="B632" s="20">
        <v>-568</v>
      </c>
      <c r="C632" s="2">
        <f>VLOOKUP($A632,級距!$A:$K,9,FALSE)</f>
        <v>1</v>
      </c>
      <c r="D632" s="2">
        <f>VLOOKUP($A632,級距!A:K,10,FALSE)</f>
        <v>3</v>
      </c>
      <c r="E632" s="2">
        <f>VLOOKUP($A632,級距!A:K,11,FALSE)</f>
        <v>2</v>
      </c>
      <c r="F632" s="2">
        <f t="shared" si="9"/>
        <v>1</v>
      </c>
    </row>
    <row r="633" spans="1:6" x14ac:dyDescent="0.25">
      <c r="A633" s="35">
        <v>44055</v>
      </c>
      <c r="B633" s="20">
        <v>-1000</v>
      </c>
      <c r="C633" s="2">
        <f>VLOOKUP($A633,級距!$A:$K,9,FALSE)</f>
        <v>5</v>
      </c>
      <c r="D633" s="2">
        <f>VLOOKUP($A633,級距!A:K,10,FALSE)</f>
        <v>8</v>
      </c>
      <c r="E633" s="2">
        <f>VLOOKUP($A633,級距!A:K,11,FALSE)</f>
        <v>3</v>
      </c>
      <c r="F633" s="2">
        <f t="shared" si="9"/>
        <v>1</v>
      </c>
    </row>
    <row r="634" spans="1:6" x14ac:dyDescent="0.25">
      <c r="A634" s="35">
        <v>44049</v>
      </c>
      <c r="B634" s="20">
        <v>543</v>
      </c>
      <c r="C634" s="2">
        <f>VLOOKUP($A634,級距!$A:$K,9,FALSE)</f>
        <v>5</v>
      </c>
      <c r="D634" s="2">
        <f>VLOOKUP($A634,級距!A:K,10,FALSE)</f>
        <v>3</v>
      </c>
      <c r="E634" s="2">
        <f>VLOOKUP($A634,級距!A:K,11,FALSE)</f>
        <v>2</v>
      </c>
      <c r="F634" s="2">
        <f t="shared" si="9"/>
        <v>1</v>
      </c>
    </row>
    <row r="635" spans="1:6" x14ac:dyDescent="0.25">
      <c r="A635" s="35">
        <v>44047</v>
      </c>
      <c r="B635" s="20">
        <v>658</v>
      </c>
      <c r="C635" s="2">
        <f>VLOOKUP($A635,級距!$A:$K,9,FALSE)</f>
        <v>9</v>
      </c>
      <c r="D635" s="2">
        <f>VLOOKUP($A635,級距!A:K,10,FALSE)</f>
        <v>6</v>
      </c>
      <c r="E635" s="2">
        <f>VLOOKUP($A635,級距!A:K,11,FALSE)</f>
        <v>1</v>
      </c>
      <c r="F635" s="2">
        <f t="shared" si="9"/>
        <v>1</v>
      </c>
    </row>
    <row r="636" spans="1:6" x14ac:dyDescent="0.25">
      <c r="A636" s="35">
        <v>44046</v>
      </c>
      <c r="B636" s="20">
        <v>-144</v>
      </c>
      <c r="C636" s="2">
        <f>VLOOKUP($A636,級距!$A:$K,9,FALSE)</f>
        <v>5</v>
      </c>
      <c r="D636" s="2">
        <f>VLOOKUP($A636,級距!A:K,10,FALSE)</f>
        <v>6</v>
      </c>
      <c r="E636" s="2">
        <f>VLOOKUP($A636,級距!A:K,11,FALSE)</f>
        <v>2</v>
      </c>
      <c r="F636" s="2">
        <f t="shared" si="9"/>
        <v>1</v>
      </c>
    </row>
    <row r="637" spans="1:6" x14ac:dyDescent="0.25">
      <c r="A637" s="35">
        <v>44043</v>
      </c>
      <c r="B637" s="20">
        <v>-474</v>
      </c>
      <c r="C637" s="2">
        <f>VLOOKUP($A637,級距!$A:$K,9,FALSE)</f>
        <v>8</v>
      </c>
      <c r="D637" s="2">
        <f>VLOOKUP($A637,級距!A:K,10,FALSE)</f>
        <v>3</v>
      </c>
      <c r="E637" s="2">
        <f>VLOOKUP($A637,級距!A:K,11,FALSE)</f>
        <v>1</v>
      </c>
      <c r="F637" s="2">
        <f t="shared" si="9"/>
        <v>1</v>
      </c>
    </row>
    <row r="638" spans="1:6" x14ac:dyDescent="0.25">
      <c r="A638" s="35">
        <v>44042</v>
      </c>
      <c r="B638" s="20">
        <v>428</v>
      </c>
      <c r="C638" s="2">
        <f>VLOOKUP($A638,級距!$A:$K,9,FALSE)</f>
        <v>4</v>
      </c>
      <c r="D638" s="2">
        <f>VLOOKUP($A638,級距!A:K,10,FALSE)</f>
        <v>7</v>
      </c>
      <c r="E638" s="2">
        <f>VLOOKUP($A638,級距!A:K,11,FALSE)</f>
        <v>3</v>
      </c>
      <c r="F638" s="2">
        <f t="shared" si="9"/>
        <v>1</v>
      </c>
    </row>
    <row r="639" spans="1:6" x14ac:dyDescent="0.25">
      <c r="A639" s="35">
        <v>44041</v>
      </c>
      <c r="B639" s="20">
        <v>-375</v>
      </c>
      <c r="C639" s="2">
        <f>VLOOKUP($A639,級距!$A:$K,9,FALSE)</f>
        <v>7</v>
      </c>
      <c r="D639" s="2">
        <f>VLOOKUP($A639,級距!A:K,10,FALSE)</f>
        <v>3</v>
      </c>
      <c r="E639" s="2">
        <f>VLOOKUP($A639,級距!A:K,11,FALSE)</f>
        <v>1</v>
      </c>
      <c r="F639" s="2">
        <f t="shared" si="9"/>
        <v>1</v>
      </c>
    </row>
    <row r="640" spans="1:6" x14ac:dyDescent="0.25">
      <c r="A640" s="35">
        <v>44040</v>
      </c>
      <c r="B640" s="20">
        <v>379</v>
      </c>
      <c r="C640" s="2">
        <f>VLOOKUP($A640,級距!$A:$K,9,FALSE)</f>
        <v>5</v>
      </c>
      <c r="D640" s="2">
        <f>VLOOKUP($A640,級距!A:K,10,FALSE)</f>
        <v>8</v>
      </c>
      <c r="E640" s="2">
        <f>VLOOKUP($A640,級距!A:K,11,FALSE)</f>
        <v>3</v>
      </c>
      <c r="F640" s="2">
        <f t="shared" si="9"/>
        <v>1</v>
      </c>
    </row>
    <row r="641" spans="1:6" x14ac:dyDescent="0.25">
      <c r="A641" s="35">
        <v>44039</v>
      </c>
      <c r="B641" s="20">
        <v>-288</v>
      </c>
      <c r="C641" s="2">
        <f>VLOOKUP($A641,級距!$A:$K,9,FALSE)</f>
        <v>10</v>
      </c>
      <c r="D641" s="2">
        <f>VLOOKUP($A641,級距!A:K,10,FALSE)</f>
        <v>8</v>
      </c>
      <c r="E641" s="2">
        <f>VLOOKUP($A641,級距!A:K,11,FALSE)</f>
        <v>4</v>
      </c>
      <c r="F641" s="2">
        <f t="shared" si="9"/>
        <v>1</v>
      </c>
    </row>
    <row r="642" spans="1:6" x14ac:dyDescent="0.25">
      <c r="A642" s="35">
        <v>44035</v>
      </c>
      <c r="B642" s="20">
        <v>512</v>
      </c>
      <c r="C642" s="2">
        <f>VLOOKUP($A642,級距!$A:$K,9,FALSE)</f>
        <v>5</v>
      </c>
      <c r="D642" s="2">
        <f>VLOOKUP($A642,級距!A:K,10,FALSE)</f>
        <v>8</v>
      </c>
      <c r="E642" s="2">
        <f>VLOOKUP($A642,級距!A:K,11,FALSE)</f>
        <v>3</v>
      </c>
      <c r="F642" s="2">
        <f t="shared" si="9"/>
        <v>1</v>
      </c>
    </row>
    <row r="643" spans="1:6" x14ac:dyDescent="0.25">
      <c r="A643" s="35">
        <v>44033</v>
      </c>
      <c r="B643" s="20">
        <v>328</v>
      </c>
      <c r="C643" s="2">
        <f>VLOOKUP($A643,級距!$A:$K,9,FALSE)</f>
        <v>1</v>
      </c>
      <c r="D643" s="2">
        <f>VLOOKUP($A643,級距!A:K,10,FALSE)</f>
        <v>7</v>
      </c>
      <c r="E643" s="2">
        <f>VLOOKUP($A643,級距!A:K,11,FALSE)</f>
        <v>3</v>
      </c>
      <c r="F643" s="2">
        <f t="shared" ref="F643:F706" si="10">IF(B643&lt;&gt;0,1,0)</f>
        <v>1</v>
      </c>
    </row>
    <row r="644" spans="1:6" x14ac:dyDescent="0.25">
      <c r="A644" s="35">
        <v>44027</v>
      </c>
      <c r="B644" s="20">
        <v>-1000</v>
      </c>
      <c r="C644" s="2">
        <f>VLOOKUP($A644,級距!$A:$K,9,FALSE)</f>
        <v>10</v>
      </c>
      <c r="D644" s="2">
        <f>VLOOKUP($A644,級距!A:K,10,FALSE)</f>
        <v>9</v>
      </c>
      <c r="E644" s="2">
        <f>VLOOKUP($A644,級距!A:K,11,FALSE)</f>
        <v>4</v>
      </c>
      <c r="F644" s="2">
        <f t="shared" si="10"/>
        <v>1</v>
      </c>
    </row>
    <row r="645" spans="1:6" x14ac:dyDescent="0.25">
      <c r="A645" s="35">
        <v>44026</v>
      </c>
      <c r="B645" s="20">
        <v>864</v>
      </c>
      <c r="C645" s="2">
        <f>VLOOKUP($A645,級距!$A:$K,9,FALSE)</f>
        <v>10</v>
      </c>
      <c r="D645" s="2">
        <f>VLOOKUP($A645,級距!A:K,10,FALSE)</f>
        <v>9</v>
      </c>
      <c r="E645" s="2">
        <f>VLOOKUP($A645,級距!A:K,11,FALSE)</f>
        <v>4</v>
      </c>
      <c r="F645" s="2">
        <f t="shared" si="10"/>
        <v>1</v>
      </c>
    </row>
    <row r="646" spans="1:6" x14ac:dyDescent="0.25">
      <c r="A646" s="35">
        <v>44025</v>
      </c>
      <c r="B646" s="20">
        <v>-1000</v>
      </c>
      <c r="C646" s="2">
        <f>VLOOKUP($A646,級距!$A:$K,9,FALSE)</f>
        <v>5</v>
      </c>
      <c r="D646" s="2">
        <f>VLOOKUP($A646,級距!A:K,10,FALSE)</f>
        <v>1</v>
      </c>
      <c r="E646" s="2">
        <f>VLOOKUP($A646,級距!A:K,11,FALSE)</f>
        <v>2</v>
      </c>
      <c r="F646" s="2">
        <f t="shared" si="10"/>
        <v>1</v>
      </c>
    </row>
    <row r="647" spans="1:6" x14ac:dyDescent="0.25">
      <c r="A647" s="35">
        <v>44022</v>
      </c>
      <c r="B647" s="20">
        <v>-1000</v>
      </c>
      <c r="C647" s="2">
        <f>VLOOKUP($A647,級距!$A:$K,9,FALSE)</f>
        <v>7</v>
      </c>
      <c r="D647" s="2">
        <f>VLOOKUP($A647,級距!A:K,10,FALSE)</f>
        <v>6</v>
      </c>
      <c r="E647" s="2">
        <f>VLOOKUP($A647,級距!A:K,11,FALSE)</f>
        <v>1</v>
      </c>
      <c r="F647" s="2">
        <f t="shared" si="10"/>
        <v>1</v>
      </c>
    </row>
    <row r="648" spans="1:6" x14ac:dyDescent="0.25">
      <c r="A648" s="35">
        <v>44018</v>
      </c>
      <c r="B648" s="20">
        <v>865</v>
      </c>
      <c r="C648" s="2">
        <f>VLOOKUP($A648,級距!$A:$K,9,FALSE)</f>
        <v>3</v>
      </c>
      <c r="D648" s="2">
        <f>VLOOKUP($A648,級距!A:K,10,FALSE)</f>
        <v>3</v>
      </c>
      <c r="E648" s="2">
        <f>VLOOKUP($A648,級距!A:K,11,FALSE)</f>
        <v>2</v>
      </c>
      <c r="F648" s="2">
        <f t="shared" si="10"/>
        <v>1</v>
      </c>
    </row>
    <row r="649" spans="1:6" x14ac:dyDescent="0.25">
      <c r="A649" s="35">
        <v>44015</v>
      </c>
      <c r="B649" s="20">
        <v>-1000</v>
      </c>
      <c r="C649" s="2">
        <f>VLOOKUP($A649,級距!$A:$K,9,FALSE)</f>
        <v>4</v>
      </c>
      <c r="D649" s="2">
        <f>VLOOKUP($A649,級距!A:K,10,FALSE)</f>
        <v>9</v>
      </c>
      <c r="E649" s="2">
        <f>VLOOKUP($A649,級距!A:K,11,FALSE)</f>
        <v>3</v>
      </c>
      <c r="F649" s="2">
        <f t="shared" si="10"/>
        <v>1</v>
      </c>
    </row>
    <row r="650" spans="1:6" x14ac:dyDescent="0.25">
      <c r="A650" s="35">
        <v>44013</v>
      </c>
      <c r="B650" s="20">
        <v>679</v>
      </c>
      <c r="C650" s="2">
        <f>VLOOKUP($A650,級距!$A:$K,9,FALSE)</f>
        <v>7</v>
      </c>
      <c r="D650" s="2">
        <f>VLOOKUP($A650,級距!A:K,10,FALSE)</f>
        <v>4</v>
      </c>
      <c r="E650" s="2">
        <f>VLOOKUP($A650,級距!A:K,11,FALSE)</f>
        <v>1</v>
      </c>
      <c r="F650" s="2">
        <f t="shared" si="10"/>
        <v>1</v>
      </c>
    </row>
    <row r="651" spans="1:6" x14ac:dyDescent="0.25">
      <c r="A651" s="35">
        <v>44012</v>
      </c>
      <c r="B651" s="20">
        <v>-405</v>
      </c>
      <c r="C651" s="2">
        <f>VLOOKUP($A651,級距!$A:$K,9,FALSE)</f>
        <v>4</v>
      </c>
      <c r="D651" s="2">
        <f>VLOOKUP($A651,級距!A:K,10,FALSE)</f>
        <v>5</v>
      </c>
      <c r="E651" s="2">
        <f>VLOOKUP($A651,級距!A:K,11,FALSE)</f>
        <v>2</v>
      </c>
      <c r="F651" s="2">
        <f t="shared" si="10"/>
        <v>1</v>
      </c>
    </row>
    <row r="652" spans="1:6" x14ac:dyDescent="0.25">
      <c r="A652" s="35">
        <v>44011</v>
      </c>
      <c r="B652" s="20">
        <v>-458</v>
      </c>
      <c r="C652" s="2">
        <f>VLOOKUP($A652,級距!$A:$K,9,FALSE)</f>
        <v>8</v>
      </c>
      <c r="D652" s="2">
        <f>VLOOKUP($A652,級距!A:K,10,FALSE)</f>
        <v>7</v>
      </c>
      <c r="E652" s="2">
        <f>VLOOKUP($A652,級距!A:K,11,FALSE)</f>
        <v>4</v>
      </c>
      <c r="F652" s="2">
        <f t="shared" si="10"/>
        <v>1</v>
      </c>
    </row>
    <row r="653" spans="1:6" x14ac:dyDescent="0.25">
      <c r="A653" s="35">
        <v>44008</v>
      </c>
      <c r="B653" s="20">
        <v>-1001</v>
      </c>
      <c r="C653" s="2">
        <f>VLOOKUP($A653,級距!$A:$K,9,FALSE)</f>
        <v>8</v>
      </c>
      <c r="D653" s="2">
        <f>VLOOKUP($A653,級距!A:K,10,FALSE)</f>
        <v>1</v>
      </c>
      <c r="E653" s="2">
        <f>VLOOKUP($A653,級距!A:K,11,FALSE)</f>
        <v>1</v>
      </c>
      <c r="F653" s="2">
        <f t="shared" si="10"/>
        <v>1</v>
      </c>
    </row>
    <row r="654" spans="1:6" x14ac:dyDescent="0.25">
      <c r="A654" s="35">
        <v>44007</v>
      </c>
      <c r="B654" s="20">
        <v>-1002</v>
      </c>
      <c r="C654" s="2">
        <f>VLOOKUP($A654,級距!$A:$K,9,FALSE)</f>
        <v>10</v>
      </c>
      <c r="D654" s="2">
        <f>VLOOKUP($A654,級距!A:K,10,FALSE)</f>
        <v>8</v>
      </c>
      <c r="E654" s="2">
        <f>VLOOKUP($A654,級距!A:K,11,FALSE)</f>
        <v>4</v>
      </c>
      <c r="F654" s="2">
        <f t="shared" si="10"/>
        <v>1</v>
      </c>
    </row>
    <row r="655" spans="1:6" x14ac:dyDescent="0.25">
      <c r="A655" s="35">
        <v>44006</v>
      </c>
      <c r="B655" s="20">
        <v>-1002</v>
      </c>
      <c r="C655" s="2">
        <f>VLOOKUP($A655,級距!$A:$K,9,FALSE)</f>
        <v>8</v>
      </c>
      <c r="D655" s="2">
        <f>VLOOKUP($A655,級距!A:K,10,FALSE)</f>
        <v>4</v>
      </c>
      <c r="E655" s="2">
        <f>VLOOKUP($A655,級距!A:K,11,FALSE)</f>
        <v>1</v>
      </c>
      <c r="F655" s="2">
        <f t="shared" si="10"/>
        <v>1</v>
      </c>
    </row>
    <row r="656" spans="1:6" x14ac:dyDescent="0.25">
      <c r="A656" s="35">
        <v>44001</v>
      </c>
      <c r="B656" s="20">
        <v>847</v>
      </c>
      <c r="C656" s="2">
        <f>VLOOKUP($A656,級距!$A:$K,9,FALSE)</f>
        <v>8</v>
      </c>
      <c r="D656" s="2">
        <f>VLOOKUP($A656,級距!A:K,10,FALSE)</f>
        <v>5</v>
      </c>
      <c r="E656" s="2">
        <f>VLOOKUP($A656,級距!A:K,11,FALSE)</f>
        <v>1</v>
      </c>
      <c r="F656" s="2">
        <f t="shared" si="10"/>
        <v>1</v>
      </c>
    </row>
    <row r="657" spans="1:6" x14ac:dyDescent="0.25">
      <c r="A657" s="35">
        <v>44000</v>
      </c>
      <c r="B657" s="20">
        <v>51</v>
      </c>
      <c r="C657" s="2">
        <f>VLOOKUP($A657,級距!$A:$K,9,FALSE)</f>
        <v>7</v>
      </c>
      <c r="D657" s="2">
        <f>VLOOKUP($A657,級距!A:K,10,FALSE)</f>
        <v>4</v>
      </c>
      <c r="E657" s="2">
        <f>VLOOKUP($A657,級距!A:K,11,FALSE)</f>
        <v>1</v>
      </c>
      <c r="F657" s="2">
        <f t="shared" si="10"/>
        <v>1</v>
      </c>
    </row>
    <row r="658" spans="1:6" x14ac:dyDescent="0.25">
      <c r="A658" s="35">
        <v>43999</v>
      </c>
      <c r="B658" s="20">
        <v>-564</v>
      </c>
      <c r="C658" s="2">
        <f>VLOOKUP($A658,級距!$A:$K,9,FALSE)</f>
        <v>10</v>
      </c>
      <c r="D658" s="2">
        <f>VLOOKUP($A658,級距!A:K,10,FALSE)</f>
        <v>3</v>
      </c>
      <c r="E658" s="2">
        <f>VLOOKUP($A658,級距!A:K,11,FALSE)</f>
        <v>1</v>
      </c>
      <c r="F658" s="2">
        <f t="shared" si="10"/>
        <v>1</v>
      </c>
    </row>
    <row r="659" spans="1:6" x14ac:dyDescent="0.25">
      <c r="A659" s="35">
        <v>43997</v>
      </c>
      <c r="B659" s="20">
        <v>294</v>
      </c>
      <c r="C659" s="2">
        <f>VLOOKUP($A659,級距!$A:$K,9,FALSE)</f>
        <v>10</v>
      </c>
      <c r="D659" s="2">
        <f>VLOOKUP($A659,級距!A:K,10,FALSE)</f>
        <v>9</v>
      </c>
      <c r="E659" s="2">
        <f>VLOOKUP($A659,級距!A:K,11,FALSE)</f>
        <v>4</v>
      </c>
      <c r="F659" s="2">
        <f t="shared" si="10"/>
        <v>1</v>
      </c>
    </row>
    <row r="660" spans="1:6" x14ac:dyDescent="0.25">
      <c r="A660" s="35">
        <v>43994</v>
      </c>
      <c r="B660" s="20">
        <v>-1000</v>
      </c>
      <c r="C660" s="2">
        <f>VLOOKUP($A660,級距!$A:$K,9,FALSE)</f>
        <v>10</v>
      </c>
      <c r="D660" s="2">
        <f>VLOOKUP($A660,級距!A:K,10,FALSE)</f>
        <v>6</v>
      </c>
      <c r="E660" s="2">
        <f>VLOOKUP($A660,級距!A:K,11,FALSE)</f>
        <v>1</v>
      </c>
      <c r="F660" s="2">
        <f t="shared" si="10"/>
        <v>1</v>
      </c>
    </row>
    <row r="661" spans="1:6" x14ac:dyDescent="0.25">
      <c r="A661" s="35">
        <v>43993</v>
      </c>
      <c r="B661" s="20">
        <v>944</v>
      </c>
      <c r="C661" s="2">
        <f>VLOOKUP($A661,級距!$A:$K,9,FALSE)</f>
        <v>8</v>
      </c>
      <c r="D661" s="2">
        <f>VLOOKUP($A661,級距!A:K,10,FALSE)</f>
        <v>7</v>
      </c>
      <c r="E661" s="2">
        <f>VLOOKUP($A661,級距!A:K,11,FALSE)</f>
        <v>4</v>
      </c>
      <c r="F661" s="2">
        <f t="shared" si="10"/>
        <v>1</v>
      </c>
    </row>
    <row r="662" spans="1:6" x14ac:dyDescent="0.25">
      <c r="A662" s="35">
        <v>43991</v>
      </c>
      <c r="B662" s="20">
        <v>1023</v>
      </c>
      <c r="C662" s="2">
        <f>VLOOKUP($A662,級距!$A:$K,9,FALSE)</f>
        <v>10</v>
      </c>
      <c r="D662" s="2">
        <f>VLOOKUP($A662,級距!A:K,10,FALSE)</f>
        <v>4</v>
      </c>
      <c r="E662" s="2">
        <f>VLOOKUP($A662,級距!A:K,11,FALSE)</f>
        <v>1</v>
      </c>
      <c r="F662" s="2">
        <f t="shared" si="10"/>
        <v>1</v>
      </c>
    </row>
    <row r="663" spans="1:6" x14ac:dyDescent="0.25">
      <c r="A663" s="35">
        <v>43990</v>
      </c>
      <c r="B663" s="20">
        <v>-230</v>
      </c>
      <c r="C663" s="2">
        <f>VLOOKUP($A663,級距!$A:$K,9,FALSE)</f>
        <v>5</v>
      </c>
      <c r="D663" s="2">
        <f>VLOOKUP($A663,級距!A:K,10,FALSE)</f>
        <v>1</v>
      </c>
      <c r="E663" s="2">
        <f>VLOOKUP($A663,級距!A:K,11,FALSE)</f>
        <v>2</v>
      </c>
      <c r="F663" s="2">
        <f t="shared" si="10"/>
        <v>1</v>
      </c>
    </row>
    <row r="664" spans="1:6" x14ac:dyDescent="0.25">
      <c r="A664" s="35">
        <v>43986</v>
      </c>
      <c r="B664" s="20">
        <v>407</v>
      </c>
      <c r="C664" s="2">
        <f>VLOOKUP($A664,級距!$A:$K,9,FALSE)</f>
        <v>8</v>
      </c>
      <c r="D664" s="2">
        <f>VLOOKUP($A664,級距!A:K,10,FALSE)</f>
        <v>4</v>
      </c>
      <c r="E664" s="2">
        <f>VLOOKUP($A664,級距!A:K,11,FALSE)</f>
        <v>1</v>
      </c>
      <c r="F664" s="2">
        <f t="shared" si="10"/>
        <v>1</v>
      </c>
    </row>
    <row r="665" spans="1:6" x14ac:dyDescent="0.25">
      <c r="A665" s="35">
        <v>43984</v>
      </c>
      <c r="B665" s="20">
        <v>820</v>
      </c>
      <c r="C665" s="2">
        <f>VLOOKUP($A665,級距!$A:$K,9,FALSE)</f>
        <v>9</v>
      </c>
      <c r="D665" s="2">
        <f>VLOOKUP($A665,級距!A:K,10,FALSE)</f>
        <v>3</v>
      </c>
      <c r="E665" s="2">
        <f>VLOOKUP($A665,級距!A:K,11,FALSE)</f>
        <v>1</v>
      </c>
      <c r="F665" s="2">
        <f t="shared" si="10"/>
        <v>1</v>
      </c>
    </row>
    <row r="666" spans="1:6" x14ac:dyDescent="0.25">
      <c r="A666" s="35">
        <v>43983</v>
      </c>
      <c r="B666" s="20">
        <v>284</v>
      </c>
      <c r="C666" s="2">
        <f>VLOOKUP($A666,級距!$A:$K,9,FALSE)</f>
        <v>10</v>
      </c>
      <c r="D666" s="2">
        <f>VLOOKUP($A666,級距!A:K,10,FALSE)</f>
        <v>10</v>
      </c>
      <c r="E666" s="2">
        <f>VLOOKUP($A666,級距!A:K,11,FALSE)</f>
        <v>4</v>
      </c>
      <c r="F666" s="2">
        <f t="shared" si="10"/>
        <v>1</v>
      </c>
    </row>
    <row r="667" spans="1:6" x14ac:dyDescent="0.25">
      <c r="A667" s="35">
        <v>43980</v>
      </c>
      <c r="B667" s="20">
        <v>-1000</v>
      </c>
      <c r="C667" s="2">
        <f>VLOOKUP($A667,級距!$A:$K,9,FALSE)</f>
        <v>9</v>
      </c>
      <c r="D667" s="2">
        <f>VLOOKUP($A667,級距!A:K,10,FALSE)</f>
        <v>6</v>
      </c>
      <c r="E667" s="2">
        <f>VLOOKUP($A667,級距!A:K,11,FALSE)</f>
        <v>1</v>
      </c>
      <c r="F667" s="2">
        <f t="shared" si="10"/>
        <v>1</v>
      </c>
    </row>
    <row r="668" spans="1:6" x14ac:dyDescent="0.25">
      <c r="A668" s="35">
        <v>43979</v>
      </c>
      <c r="B668" s="20">
        <v>1018</v>
      </c>
      <c r="C668" s="2">
        <f>VLOOKUP($A668,級距!$A:$K,9,FALSE)</f>
        <v>10</v>
      </c>
      <c r="D668" s="2">
        <f>VLOOKUP($A668,級距!A:K,10,FALSE)</f>
        <v>10</v>
      </c>
      <c r="E668" s="2">
        <f>VLOOKUP($A668,級距!A:K,11,FALSE)</f>
        <v>4</v>
      </c>
      <c r="F668" s="2">
        <f t="shared" si="10"/>
        <v>1</v>
      </c>
    </row>
    <row r="669" spans="1:6" x14ac:dyDescent="0.25">
      <c r="A669" s="35">
        <v>43978</v>
      </c>
      <c r="B669" s="20">
        <v>2252</v>
      </c>
      <c r="C669" s="2">
        <f>VLOOKUP($A669,級距!$A:$K,9,FALSE)</f>
        <v>10</v>
      </c>
      <c r="D669" s="2">
        <f>VLOOKUP($A669,級距!A:K,10,FALSE)</f>
        <v>2</v>
      </c>
      <c r="E669" s="2">
        <f>VLOOKUP($A669,級距!A:K,11,FALSE)</f>
        <v>1</v>
      </c>
      <c r="F669" s="2">
        <f t="shared" si="10"/>
        <v>1</v>
      </c>
    </row>
    <row r="670" spans="1:6" x14ac:dyDescent="0.25">
      <c r="A670" s="35">
        <v>43972</v>
      </c>
      <c r="B670" s="20">
        <v>-12</v>
      </c>
      <c r="C670" s="2">
        <f>VLOOKUP($A670,級距!$A:$K,9,FALSE)</f>
        <v>9</v>
      </c>
      <c r="D670" s="2">
        <f>VLOOKUP($A670,級距!A:K,10,FALSE)</f>
        <v>6</v>
      </c>
      <c r="E670" s="2">
        <f>VLOOKUP($A670,級距!A:K,11,FALSE)</f>
        <v>1</v>
      </c>
      <c r="F670" s="2">
        <f t="shared" si="10"/>
        <v>1</v>
      </c>
    </row>
    <row r="671" spans="1:6" x14ac:dyDescent="0.25">
      <c r="A671" s="35">
        <v>43966</v>
      </c>
      <c r="B671" s="20">
        <v>-1000</v>
      </c>
      <c r="C671" s="2">
        <f>VLOOKUP($A671,級距!$A:$K,9,FALSE)</f>
        <v>10</v>
      </c>
      <c r="D671" s="2">
        <f>VLOOKUP($A671,級距!A:K,10,FALSE)</f>
        <v>9</v>
      </c>
      <c r="E671" s="2">
        <f>VLOOKUP($A671,級距!A:K,11,FALSE)</f>
        <v>4</v>
      </c>
      <c r="F671" s="2">
        <f t="shared" si="10"/>
        <v>1</v>
      </c>
    </row>
    <row r="672" spans="1:6" x14ac:dyDescent="0.25">
      <c r="A672" s="35">
        <v>43965</v>
      </c>
      <c r="B672" s="20">
        <v>899</v>
      </c>
      <c r="C672" s="2">
        <f>VLOOKUP($A672,級距!$A:$K,9,FALSE)</f>
        <v>8</v>
      </c>
      <c r="D672" s="2">
        <f>VLOOKUP($A672,級距!A:K,10,FALSE)</f>
        <v>5</v>
      </c>
      <c r="E672" s="2">
        <f>VLOOKUP($A672,級距!A:K,11,FALSE)</f>
        <v>1</v>
      </c>
      <c r="F672" s="2">
        <f t="shared" si="10"/>
        <v>1</v>
      </c>
    </row>
    <row r="673" spans="1:6" x14ac:dyDescent="0.25">
      <c r="A673" s="35">
        <v>43964</v>
      </c>
      <c r="B673" s="20">
        <v>-528</v>
      </c>
      <c r="C673" s="2">
        <f>VLOOKUP($A673,級距!$A:$K,9,FALSE)</f>
        <v>10</v>
      </c>
      <c r="D673" s="2">
        <f>VLOOKUP($A673,級距!A:K,10,FALSE)</f>
        <v>5</v>
      </c>
      <c r="E673" s="2">
        <f>VLOOKUP($A673,級距!A:K,11,FALSE)</f>
        <v>1</v>
      </c>
      <c r="F673" s="2">
        <f t="shared" si="10"/>
        <v>1</v>
      </c>
    </row>
    <row r="674" spans="1:6" x14ac:dyDescent="0.25">
      <c r="A674" s="35">
        <v>43955</v>
      </c>
      <c r="B674" s="20">
        <v>463</v>
      </c>
      <c r="C674" s="2">
        <f>VLOOKUP($A674,級距!$A:$K,9,FALSE)</f>
        <v>10</v>
      </c>
      <c r="D674" s="2">
        <f>VLOOKUP($A674,級距!A:K,10,FALSE)</f>
        <v>6</v>
      </c>
      <c r="E674" s="2">
        <f>VLOOKUP($A674,級距!A:K,11,FALSE)</f>
        <v>1</v>
      </c>
      <c r="F674" s="2">
        <f t="shared" si="10"/>
        <v>1</v>
      </c>
    </row>
    <row r="675" spans="1:6" x14ac:dyDescent="0.25">
      <c r="A675" s="35">
        <v>43949</v>
      </c>
      <c r="B675" s="20">
        <v>550</v>
      </c>
      <c r="C675" s="2">
        <f>VLOOKUP($A675,級距!$A:$K,9,FALSE)</f>
        <v>10</v>
      </c>
      <c r="D675" s="2">
        <f>VLOOKUP($A675,級距!A:K,10,FALSE)</f>
        <v>5</v>
      </c>
      <c r="E675" s="2">
        <f>VLOOKUP($A675,級距!A:K,11,FALSE)</f>
        <v>1</v>
      </c>
      <c r="F675" s="2">
        <f t="shared" si="10"/>
        <v>1</v>
      </c>
    </row>
    <row r="676" spans="1:6" x14ac:dyDescent="0.25">
      <c r="A676" s="35">
        <v>43945</v>
      </c>
      <c r="B676" s="20">
        <v>-208</v>
      </c>
      <c r="C676" s="2">
        <f>VLOOKUP($A676,級距!$A:$K,9,FALSE)</f>
        <v>8</v>
      </c>
      <c r="D676" s="2">
        <f>VLOOKUP($A676,級距!A:K,10,FALSE)</f>
        <v>2</v>
      </c>
      <c r="E676" s="2">
        <f>VLOOKUP($A676,級距!A:K,11,FALSE)</f>
        <v>1</v>
      </c>
      <c r="F676" s="2">
        <f t="shared" si="10"/>
        <v>1</v>
      </c>
    </row>
    <row r="677" spans="1:6" x14ac:dyDescent="0.25">
      <c r="A677" s="35">
        <v>43944</v>
      </c>
      <c r="B677" s="20">
        <v>210</v>
      </c>
      <c r="C677" s="2">
        <f>VLOOKUP($A677,級距!$A:$K,9,FALSE)</f>
        <v>10</v>
      </c>
      <c r="D677" s="2">
        <f>VLOOKUP($A677,級距!A:K,10,FALSE)</f>
        <v>6</v>
      </c>
      <c r="E677" s="2">
        <f>VLOOKUP($A677,級距!A:K,11,FALSE)</f>
        <v>1</v>
      </c>
      <c r="F677" s="2">
        <f t="shared" si="10"/>
        <v>1</v>
      </c>
    </row>
    <row r="678" spans="1:6" x14ac:dyDescent="0.25">
      <c r="A678" s="35">
        <v>43943</v>
      </c>
      <c r="B678" s="20">
        <v>362</v>
      </c>
      <c r="C678" s="2">
        <f>VLOOKUP($A678,級距!$A:$K,9,FALSE)</f>
        <v>10</v>
      </c>
      <c r="D678" s="2">
        <f>VLOOKUP($A678,級距!A:K,10,FALSE)</f>
        <v>8</v>
      </c>
      <c r="E678" s="2">
        <f>VLOOKUP($A678,級距!A:K,11,FALSE)</f>
        <v>4</v>
      </c>
      <c r="F678" s="2">
        <f t="shared" si="10"/>
        <v>1</v>
      </c>
    </row>
    <row r="679" spans="1:6" x14ac:dyDescent="0.25">
      <c r="A679" s="35">
        <v>43941</v>
      </c>
      <c r="B679" s="20">
        <v>-1000</v>
      </c>
      <c r="C679" s="2">
        <f>VLOOKUP($A679,級距!$A:$K,9,FALSE)</f>
        <v>10</v>
      </c>
      <c r="D679" s="2">
        <f>VLOOKUP($A679,級距!A:K,10,FALSE)</f>
        <v>2</v>
      </c>
      <c r="E679" s="2">
        <f>VLOOKUP($A679,級距!A:K,11,FALSE)</f>
        <v>1</v>
      </c>
      <c r="F679" s="2">
        <f t="shared" si="10"/>
        <v>1</v>
      </c>
    </row>
    <row r="680" spans="1:6" x14ac:dyDescent="0.25">
      <c r="A680" s="35">
        <v>43934</v>
      </c>
      <c r="B680" s="20">
        <v>-384</v>
      </c>
      <c r="C680" s="2">
        <f>VLOOKUP($A680,級距!$A:$K,9,FALSE)</f>
        <v>10</v>
      </c>
      <c r="D680" s="2">
        <f>VLOOKUP($A680,級距!A:K,10,FALSE)</f>
        <v>3</v>
      </c>
      <c r="E680" s="2">
        <f>VLOOKUP($A680,級距!A:K,11,FALSE)</f>
        <v>1</v>
      </c>
      <c r="F680" s="2">
        <f t="shared" si="10"/>
        <v>1</v>
      </c>
    </row>
    <row r="681" spans="1:6" x14ac:dyDescent="0.25">
      <c r="A681" s="35">
        <v>43929</v>
      </c>
      <c r="B681" s="20">
        <v>-428</v>
      </c>
      <c r="C681" s="2" t="e">
        <f>VLOOKUP($A681,級距!$A:$K,9,FALSE)</f>
        <v>#N/A</v>
      </c>
      <c r="D681" s="2">
        <f>VLOOKUP($A681,級距!A:K,10,FALSE)</f>
        <v>6</v>
      </c>
      <c r="E681" s="2" t="e">
        <f>VLOOKUP($A681,級距!A:K,11,FALSE)</f>
        <v>#N/A</v>
      </c>
      <c r="F681" s="2">
        <f t="shared" si="10"/>
        <v>1</v>
      </c>
    </row>
    <row r="682" spans="1:6" x14ac:dyDescent="0.25">
      <c r="A682" s="35">
        <v>43928</v>
      </c>
      <c r="B682" s="20">
        <v>1442</v>
      </c>
      <c r="C682" s="2">
        <f>VLOOKUP($A682,級距!$A:$K,9,FALSE)</f>
        <v>10</v>
      </c>
      <c r="D682" s="2">
        <f>VLOOKUP($A682,級距!A:K,10,FALSE)</f>
        <v>6</v>
      </c>
      <c r="E682" s="2">
        <f>VLOOKUP($A682,級距!A:K,11,FALSE)</f>
        <v>1</v>
      </c>
      <c r="F682" s="2">
        <f t="shared" si="10"/>
        <v>1</v>
      </c>
    </row>
    <row r="683" spans="1:6" x14ac:dyDescent="0.25">
      <c r="A683" s="35">
        <v>43924</v>
      </c>
      <c r="B683" s="20">
        <v>999</v>
      </c>
      <c r="C683" s="2">
        <f>VLOOKUP($A683,級距!$A:$K,9,FALSE)</f>
        <v>10</v>
      </c>
      <c r="D683" s="2">
        <f>VLOOKUP($A683,級距!A:K,10,FALSE)</f>
        <v>9</v>
      </c>
      <c r="E683" s="2">
        <f>VLOOKUP($A683,級距!A:K,11,FALSE)</f>
        <v>4</v>
      </c>
      <c r="F683" s="2">
        <f t="shared" si="10"/>
        <v>1</v>
      </c>
    </row>
    <row r="684" spans="1:6" x14ac:dyDescent="0.25">
      <c r="A684" s="35">
        <v>43922</v>
      </c>
      <c r="B684" s="20">
        <v>775</v>
      </c>
      <c r="C684" s="2">
        <f>VLOOKUP($A684,級距!$A:$K,9,FALSE)</f>
        <v>10</v>
      </c>
      <c r="D684" s="2">
        <f>VLOOKUP($A684,級距!A:K,10,FALSE)</f>
        <v>9</v>
      </c>
      <c r="E684" s="2">
        <f>VLOOKUP($A684,級距!A:K,11,FALSE)</f>
        <v>4</v>
      </c>
      <c r="F684" s="2">
        <f t="shared" si="10"/>
        <v>1</v>
      </c>
    </row>
    <row r="685" spans="1:6" x14ac:dyDescent="0.25">
      <c r="A685" s="35">
        <v>43917</v>
      </c>
      <c r="B685" s="20">
        <v>-1000</v>
      </c>
      <c r="C685" s="2">
        <f>VLOOKUP($A685,級距!$A:$K,9,FALSE)</f>
        <v>10</v>
      </c>
      <c r="D685" s="2">
        <f>VLOOKUP($A685,級距!A:K,10,FALSE)</f>
        <v>8</v>
      </c>
      <c r="E685" s="2">
        <f>VLOOKUP($A685,級距!A:K,11,FALSE)</f>
        <v>4</v>
      </c>
      <c r="F685" s="2">
        <f t="shared" si="10"/>
        <v>1</v>
      </c>
    </row>
    <row r="686" spans="1:6" x14ac:dyDescent="0.25">
      <c r="A686" s="35">
        <v>43916</v>
      </c>
      <c r="B686" s="20">
        <v>358</v>
      </c>
      <c r="C686" s="2" t="e">
        <f>VLOOKUP($A686,級距!$A:$K,9,FALSE)</f>
        <v>#N/A</v>
      </c>
      <c r="D686" s="2">
        <f>VLOOKUP($A686,級距!A:K,10,FALSE)</f>
        <v>4</v>
      </c>
      <c r="E686" s="2" t="e">
        <f>VLOOKUP($A686,級距!A:K,11,FALSE)</f>
        <v>#N/A</v>
      </c>
      <c r="F686" s="2">
        <f t="shared" si="10"/>
        <v>1</v>
      </c>
    </row>
    <row r="687" spans="1:6" x14ac:dyDescent="0.25">
      <c r="A687" s="35">
        <v>43915</v>
      </c>
      <c r="B687" s="20">
        <v>1160</v>
      </c>
      <c r="C687" s="2">
        <f>VLOOKUP($A687,級距!$A:$K,9,FALSE)</f>
        <v>10</v>
      </c>
      <c r="D687" s="2">
        <f>VLOOKUP($A687,級距!A:K,10,FALSE)</f>
        <v>5</v>
      </c>
      <c r="E687" s="2">
        <f>VLOOKUP($A687,級距!A:K,11,FALSE)</f>
        <v>1</v>
      </c>
      <c r="F687" s="2">
        <f t="shared" si="10"/>
        <v>1</v>
      </c>
    </row>
    <row r="688" spans="1:6" x14ac:dyDescent="0.25">
      <c r="A688" s="35">
        <v>43913</v>
      </c>
      <c r="B688" s="20">
        <v>1198</v>
      </c>
      <c r="C688" s="2" t="e">
        <f>VLOOKUP($A688,級距!$A:$K,9,FALSE)</f>
        <v>#N/A</v>
      </c>
      <c r="D688" s="2">
        <f>VLOOKUP($A688,級距!A:K,10,FALSE)</f>
        <v>2</v>
      </c>
      <c r="E688" s="2" t="e">
        <f>VLOOKUP($A688,級距!A:K,11,FALSE)</f>
        <v>#N/A</v>
      </c>
      <c r="F688" s="2">
        <f t="shared" si="10"/>
        <v>1</v>
      </c>
    </row>
    <row r="689" spans="1:6" x14ac:dyDescent="0.25">
      <c r="A689" s="35">
        <v>43910</v>
      </c>
      <c r="B689" s="20">
        <v>342</v>
      </c>
      <c r="C689" s="2">
        <f>VLOOKUP($A689,級距!$A:$K,9,FALSE)</f>
        <v>10</v>
      </c>
      <c r="D689" s="2">
        <f>VLOOKUP($A689,級距!A:K,10,FALSE)</f>
        <v>3</v>
      </c>
      <c r="E689" s="2">
        <f>VLOOKUP($A689,級距!A:K,11,FALSE)</f>
        <v>1</v>
      </c>
      <c r="F689" s="2">
        <f t="shared" si="10"/>
        <v>1</v>
      </c>
    </row>
    <row r="690" spans="1:6" x14ac:dyDescent="0.25">
      <c r="A690" s="35">
        <v>43909</v>
      </c>
      <c r="B690" s="20">
        <v>-1000</v>
      </c>
      <c r="C690" s="2" t="e">
        <f>VLOOKUP($A690,級距!$A:$K,9,FALSE)</f>
        <v>#N/A</v>
      </c>
      <c r="D690" s="2">
        <f>VLOOKUP($A690,級距!A:K,10,FALSE)</f>
        <v>4</v>
      </c>
      <c r="E690" s="2" t="e">
        <f>VLOOKUP($A690,級距!A:K,11,FALSE)</f>
        <v>#N/A</v>
      </c>
      <c r="F690" s="2">
        <f t="shared" si="10"/>
        <v>1</v>
      </c>
    </row>
    <row r="691" spans="1:6" x14ac:dyDescent="0.25">
      <c r="A691" s="35">
        <v>43908</v>
      </c>
      <c r="B691" s="20">
        <v>780</v>
      </c>
      <c r="C691" s="2">
        <f>VLOOKUP($A691,級距!$A:$K,9,FALSE)</f>
        <v>10</v>
      </c>
      <c r="D691" s="2">
        <f>VLOOKUP($A691,級距!A:K,10,FALSE)</f>
        <v>9</v>
      </c>
      <c r="E691" s="2">
        <f>VLOOKUP($A691,級距!A:K,11,FALSE)</f>
        <v>4</v>
      </c>
      <c r="F691" s="2">
        <f t="shared" si="10"/>
        <v>1</v>
      </c>
    </row>
    <row r="692" spans="1:6" x14ac:dyDescent="0.25">
      <c r="A692" s="35">
        <v>43906</v>
      </c>
      <c r="B692" s="20">
        <v>1468</v>
      </c>
      <c r="C692" s="2">
        <f>VLOOKUP($A692,級距!$A:$K,9,FALSE)</f>
        <v>10</v>
      </c>
      <c r="D692" s="2">
        <f>VLOOKUP($A692,級距!A:K,10,FALSE)</f>
        <v>5</v>
      </c>
      <c r="E692" s="2">
        <f>VLOOKUP($A692,級距!A:K,11,FALSE)</f>
        <v>1</v>
      </c>
      <c r="F692" s="2">
        <f t="shared" si="10"/>
        <v>1</v>
      </c>
    </row>
    <row r="693" spans="1:6" x14ac:dyDescent="0.25">
      <c r="A693" s="35">
        <v>43902</v>
      </c>
      <c r="B693" s="20">
        <v>1763</v>
      </c>
      <c r="C693" s="2">
        <f>VLOOKUP($A693,級距!$A:$K,9,FALSE)</f>
        <v>10</v>
      </c>
      <c r="D693" s="2">
        <f>VLOOKUP($A693,級距!A:K,10,FALSE)</f>
        <v>9</v>
      </c>
      <c r="E693" s="2">
        <f>VLOOKUP($A693,級距!A:K,11,FALSE)</f>
        <v>4</v>
      </c>
      <c r="F693" s="2">
        <f t="shared" si="10"/>
        <v>1</v>
      </c>
    </row>
    <row r="694" spans="1:6" x14ac:dyDescent="0.25">
      <c r="A694" s="35">
        <v>43896</v>
      </c>
      <c r="B694" s="20">
        <v>-1002</v>
      </c>
      <c r="C694" s="2">
        <f>VLOOKUP($A694,級距!$A:$K,9,FALSE)</f>
        <v>8</v>
      </c>
      <c r="D694" s="2">
        <f>VLOOKUP($A694,級距!A:K,10,FALSE)</f>
        <v>10</v>
      </c>
      <c r="E694" s="2">
        <f>VLOOKUP($A694,級距!A:K,11,FALSE)</f>
        <v>4</v>
      </c>
      <c r="F694" s="2">
        <f t="shared" si="10"/>
        <v>1</v>
      </c>
    </row>
    <row r="695" spans="1:6" x14ac:dyDescent="0.25">
      <c r="A695" s="35">
        <v>43894</v>
      </c>
      <c r="B695" s="20">
        <v>-1000</v>
      </c>
      <c r="C695" s="2">
        <f>VLOOKUP($A695,級距!$A:$K,9,FALSE)</f>
        <v>9</v>
      </c>
      <c r="D695" s="2">
        <f>VLOOKUP($A695,級距!A:K,10,FALSE)</f>
        <v>9</v>
      </c>
      <c r="E695" s="2">
        <f>VLOOKUP($A695,級距!A:K,11,FALSE)</f>
        <v>4</v>
      </c>
      <c r="F695" s="2">
        <f t="shared" si="10"/>
        <v>1</v>
      </c>
    </row>
    <row r="696" spans="1:6" x14ac:dyDescent="0.25">
      <c r="A696" s="35">
        <v>43889</v>
      </c>
      <c r="B696" s="20">
        <v>512</v>
      </c>
      <c r="C696" s="2">
        <f>VLOOKUP($A696,級距!$A:$K,9,FALSE)</f>
        <v>9</v>
      </c>
      <c r="D696" s="2">
        <f>VLOOKUP($A696,級距!A:K,10,FALSE)</f>
        <v>8</v>
      </c>
      <c r="E696" s="2">
        <f>VLOOKUP($A696,級距!A:K,11,FALSE)</f>
        <v>4</v>
      </c>
      <c r="F696" s="2">
        <f t="shared" si="10"/>
        <v>1</v>
      </c>
    </row>
    <row r="697" spans="1:6" x14ac:dyDescent="0.25">
      <c r="A697" s="35">
        <v>43887</v>
      </c>
      <c r="B697" s="20">
        <v>-1000</v>
      </c>
      <c r="C697" s="2">
        <f>VLOOKUP($A697,級距!$A:$K,9,FALSE)</f>
        <v>3</v>
      </c>
      <c r="D697" s="2">
        <f>VLOOKUP($A697,級距!A:K,10,FALSE)</f>
        <v>6</v>
      </c>
      <c r="E697" s="2">
        <f>VLOOKUP($A697,級距!A:K,11,FALSE)</f>
        <v>2</v>
      </c>
      <c r="F697" s="2">
        <f t="shared" si="10"/>
        <v>1</v>
      </c>
    </row>
    <row r="698" spans="1:6" x14ac:dyDescent="0.25">
      <c r="A698" s="35">
        <v>43885</v>
      </c>
      <c r="B698" s="20">
        <v>512</v>
      </c>
      <c r="C698" s="2">
        <f>VLOOKUP($A698,級距!$A:$K,9,FALSE)</f>
        <v>4</v>
      </c>
      <c r="D698" s="2">
        <f>VLOOKUP($A698,級距!A:K,10,FALSE)</f>
        <v>5</v>
      </c>
      <c r="E698" s="2">
        <f>VLOOKUP($A698,級距!A:K,11,FALSE)</f>
        <v>2</v>
      </c>
      <c r="F698" s="2">
        <f t="shared" si="10"/>
        <v>1</v>
      </c>
    </row>
    <row r="699" spans="1:6" x14ac:dyDescent="0.25">
      <c r="A699" s="35">
        <v>43881</v>
      </c>
      <c r="B699" s="20">
        <v>817</v>
      </c>
      <c r="C699" s="2">
        <f>VLOOKUP($A699,級距!$A:$K,9,FALSE)</f>
        <v>1</v>
      </c>
      <c r="D699" s="2">
        <f>VLOOKUP($A699,級距!A:K,10,FALSE)</f>
        <v>8</v>
      </c>
      <c r="E699" s="2">
        <f>VLOOKUP($A699,級距!A:K,11,FALSE)</f>
        <v>3</v>
      </c>
      <c r="F699" s="2">
        <f t="shared" si="10"/>
        <v>1</v>
      </c>
    </row>
    <row r="700" spans="1:6" x14ac:dyDescent="0.25">
      <c r="A700" s="35">
        <v>43879</v>
      </c>
      <c r="B700" s="20">
        <v>-1000</v>
      </c>
      <c r="C700" s="2">
        <f>VLOOKUP($A700,級距!$A:$K,9,FALSE)</f>
        <v>5</v>
      </c>
      <c r="D700" s="2">
        <f>VLOOKUP($A700,級距!A:K,10,FALSE)</f>
        <v>10</v>
      </c>
      <c r="E700" s="2">
        <f>VLOOKUP($A700,級距!A:K,11,FALSE)</f>
        <v>3</v>
      </c>
      <c r="F700" s="2">
        <f t="shared" si="10"/>
        <v>1</v>
      </c>
    </row>
    <row r="701" spans="1:6" x14ac:dyDescent="0.25">
      <c r="A701" s="35">
        <v>43875</v>
      </c>
      <c r="B701" s="20">
        <v>-1000</v>
      </c>
      <c r="C701" s="2">
        <f>VLOOKUP($A701,級距!$A:$K,9,FALSE)</f>
        <v>10</v>
      </c>
      <c r="D701" s="2">
        <f>VLOOKUP($A701,級距!A:K,10,FALSE)</f>
        <v>5</v>
      </c>
      <c r="E701" s="2">
        <f>VLOOKUP($A701,級距!A:K,11,FALSE)</f>
        <v>1</v>
      </c>
      <c r="F701" s="2">
        <f t="shared" si="10"/>
        <v>1</v>
      </c>
    </row>
    <row r="702" spans="1:6" x14ac:dyDescent="0.25">
      <c r="A702" s="35">
        <v>43865</v>
      </c>
      <c r="B702" s="20">
        <v>244</v>
      </c>
      <c r="C702" s="2">
        <f>VLOOKUP($A702,級距!$A:$K,9,FALSE)</f>
        <v>10</v>
      </c>
      <c r="D702" s="2">
        <f>VLOOKUP($A702,級距!A:K,10,FALSE)</f>
        <v>9</v>
      </c>
      <c r="E702" s="2">
        <f>VLOOKUP($A702,級距!A:K,11,FALSE)</f>
        <v>4</v>
      </c>
      <c r="F702" s="2">
        <f t="shared" si="10"/>
        <v>1</v>
      </c>
    </row>
    <row r="703" spans="1:6" x14ac:dyDescent="0.25">
      <c r="A703" s="35">
        <v>43864</v>
      </c>
      <c r="B703" s="20">
        <v>-612</v>
      </c>
      <c r="C703" s="2">
        <f>VLOOKUP($A703,級距!$A:$K,9,FALSE)</f>
        <v>10</v>
      </c>
      <c r="D703" s="2">
        <f>VLOOKUP($A703,級距!A:K,10,FALSE)</f>
        <v>6</v>
      </c>
      <c r="E703" s="2">
        <f>VLOOKUP($A703,級距!A:K,11,FALSE)</f>
        <v>1</v>
      </c>
      <c r="F703" s="2">
        <f t="shared" si="10"/>
        <v>1</v>
      </c>
    </row>
    <row r="704" spans="1:6" x14ac:dyDescent="0.25">
      <c r="A704" s="35">
        <v>43857</v>
      </c>
      <c r="B704" s="20">
        <v>1112</v>
      </c>
      <c r="C704" s="2">
        <f>VLOOKUP($A704,級距!$A:$K,9,FALSE)</f>
        <v>4</v>
      </c>
      <c r="D704" s="2">
        <f>VLOOKUP($A704,級距!A:K,10,FALSE)</f>
        <v>1</v>
      </c>
      <c r="E704" s="2">
        <f>VLOOKUP($A704,級距!A:K,11,FALSE)</f>
        <v>2</v>
      </c>
      <c r="F704" s="2">
        <f t="shared" si="10"/>
        <v>1</v>
      </c>
    </row>
    <row r="705" spans="1:6" x14ac:dyDescent="0.25">
      <c r="A705" s="35">
        <v>43854</v>
      </c>
      <c r="B705" s="20">
        <v>40</v>
      </c>
      <c r="C705" s="2">
        <f>VLOOKUP($A705,級距!$A:$K,9,FALSE)</f>
        <v>7</v>
      </c>
      <c r="D705" s="2">
        <f>VLOOKUP($A705,級距!A:K,10,FALSE)</f>
        <v>6</v>
      </c>
      <c r="E705" s="2">
        <f>VLOOKUP($A705,級距!A:K,11,FALSE)</f>
        <v>1</v>
      </c>
      <c r="F705" s="2">
        <f t="shared" si="10"/>
        <v>1</v>
      </c>
    </row>
    <row r="706" spans="1:6" x14ac:dyDescent="0.25">
      <c r="A706" s="35">
        <v>43850</v>
      </c>
      <c r="B706" s="20">
        <v>620</v>
      </c>
      <c r="C706" s="2">
        <f>VLOOKUP($A706,級距!$A:$K,9,FALSE)</f>
        <v>9</v>
      </c>
      <c r="D706" s="2">
        <f>VLOOKUP($A706,級距!A:K,10,FALSE)</f>
        <v>9</v>
      </c>
      <c r="E706" s="2">
        <f>VLOOKUP($A706,級距!A:K,11,FALSE)</f>
        <v>4</v>
      </c>
      <c r="F706" s="2">
        <f t="shared" si="10"/>
        <v>1</v>
      </c>
    </row>
    <row r="707" spans="1:6" x14ac:dyDescent="0.25">
      <c r="A707" s="35">
        <v>43847</v>
      </c>
      <c r="B707" s="20">
        <v>-399</v>
      </c>
      <c r="C707" s="2">
        <f>VLOOKUP($A707,級距!$A:$K,9,FALSE)</f>
        <v>5</v>
      </c>
      <c r="D707" s="2">
        <f>VLOOKUP($A707,級距!A:K,10,FALSE)</f>
        <v>6</v>
      </c>
      <c r="E707" s="2">
        <f>VLOOKUP($A707,級距!A:K,11,FALSE)</f>
        <v>2</v>
      </c>
      <c r="F707" s="2">
        <f t="shared" ref="F707:F711" si="11">IF(B707&lt;&gt;0,1,0)</f>
        <v>1</v>
      </c>
    </row>
    <row r="708" spans="1:6" x14ac:dyDescent="0.25">
      <c r="A708" s="35">
        <v>43840</v>
      </c>
      <c r="B708" s="20">
        <v>12</v>
      </c>
      <c r="C708" s="2">
        <f>VLOOKUP($A708,級距!$A:$K,9,FALSE)</f>
        <v>4</v>
      </c>
      <c r="D708" s="2">
        <f>VLOOKUP($A708,級距!A:K,10,FALSE)</f>
        <v>6</v>
      </c>
      <c r="E708" s="2">
        <f>VLOOKUP($A708,級距!A:K,11,FALSE)</f>
        <v>2</v>
      </c>
      <c r="F708" s="2">
        <f t="shared" si="11"/>
        <v>1</v>
      </c>
    </row>
    <row r="709" spans="1:6" x14ac:dyDescent="0.25">
      <c r="A709" s="35">
        <v>43839</v>
      </c>
      <c r="B709" s="20">
        <v>883</v>
      </c>
      <c r="C709" s="2">
        <f>VLOOKUP($A709,級距!$A:$K,9,FALSE)</f>
        <v>3</v>
      </c>
      <c r="D709" s="2">
        <f>VLOOKUP($A709,級距!A:K,10,FALSE)</f>
        <v>9</v>
      </c>
      <c r="E709" s="2">
        <f>VLOOKUP($A709,級距!A:K,11,FALSE)</f>
        <v>3</v>
      </c>
      <c r="F709" s="2">
        <f t="shared" si="11"/>
        <v>1</v>
      </c>
    </row>
    <row r="710" spans="1:6" x14ac:dyDescent="0.25">
      <c r="A710" s="35">
        <v>43836</v>
      </c>
      <c r="B710" s="20">
        <v>809</v>
      </c>
      <c r="C710" s="2">
        <f>VLOOKUP($A710,級距!$A:$K,9,FALSE)</f>
        <v>8</v>
      </c>
      <c r="D710" s="2">
        <f>VLOOKUP($A710,級距!A:K,10,FALSE)</f>
        <v>9</v>
      </c>
      <c r="E710" s="2">
        <f>VLOOKUP($A710,級距!A:K,11,FALSE)</f>
        <v>4</v>
      </c>
      <c r="F710" s="2">
        <f t="shared" si="11"/>
        <v>1</v>
      </c>
    </row>
    <row r="711" spans="1:6" x14ac:dyDescent="0.25">
      <c r="A711" s="35">
        <v>43833</v>
      </c>
      <c r="B711" s="20">
        <v>-320</v>
      </c>
      <c r="C711" s="2">
        <f>VLOOKUP($A711,級距!$A:$K,9,FALSE)</f>
        <v>2</v>
      </c>
      <c r="D711" s="2">
        <f>VLOOKUP($A711,級距!A:K,10,FALSE)</f>
        <v>8</v>
      </c>
      <c r="E711" s="2">
        <f>VLOOKUP($A711,級距!A:K,11,FALSE)</f>
        <v>3</v>
      </c>
      <c r="F711" s="2">
        <f t="shared" si="11"/>
        <v>1</v>
      </c>
    </row>
    <row r="712" spans="1:6" x14ac:dyDescent="0.25">
      <c r="A712" s="35"/>
    </row>
    <row r="713" spans="1:6" x14ac:dyDescent="0.25">
      <c r="A713" s="35"/>
    </row>
    <row r="714" spans="1:6" x14ac:dyDescent="0.25">
      <c r="A714" s="35"/>
    </row>
    <row r="715" spans="1:6" x14ac:dyDescent="0.25">
      <c r="A715" s="35"/>
    </row>
    <row r="716" spans="1:6" x14ac:dyDescent="0.25">
      <c r="A716" s="35"/>
    </row>
    <row r="717" spans="1:6" x14ac:dyDescent="0.25">
      <c r="A717" s="35"/>
    </row>
    <row r="718" spans="1:6" x14ac:dyDescent="0.25">
      <c r="A718" s="35"/>
    </row>
    <row r="719" spans="1:6" x14ac:dyDescent="0.25">
      <c r="A719" s="35"/>
    </row>
    <row r="720" spans="1:6" x14ac:dyDescent="0.25">
      <c r="A720" s="35"/>
    </row>
    <row r="721" spans="1:1" x14ac:dyDescent="0.25">
      <c r="A721" s="35"/>
    </row>
    <row r="722" spans="1:1" x14ac:dyDescent="0.25">
      <c r="A722" s="35"/>
    </row>
    <row r="723" spans="1:1" x14ac:dyDescent="0.25">
      <c r="A723" s="35"/>
    </row>
    <row r="724" spans="1:1" x14ac:dyDescent="0.25">
      <c r="A724" s="35"/>
    </row>
    <row r="725" spans="1:1" x14ac:dyDescent="0.25">
      <c r="A725" s="35"/>
    </row>
    <row r="726" spans="1:1" x14ac:dyDescent="0.25">
      <c r="A726" s="35"/>
    </row>
    <row r="727" spans="1:1" x14ac:dyDescent="0.25">
      <c r="A727" s="35"/>
    </row>
    <row r="728" spans="1:1" x14ac:dyDescent="0.25">
      <c r="A728" s="35"/>
    </row>
    <row r="729" spans="1:1" x14ac:dyDescent="0.25">
      <c r="A729" s="35"/>
    </row>
    <row r="730" spans="1:1" x14ac:dyDescent="0.25">
      <c r="A730" s="35"/>
    </row>
    <row r="731" spans="1:1" x14ac:dyDescent="0.25">
      <c r="A731" s="35"/>
    </row>
    <row r="732" spans="1:1" x14ac:dyDescent="0.25">
      <c r="A732" s="35"/>
    </row>
    <row r="733" spans="1:1" x14ac:dyDescent="0.25">
      <c r="A733" s="35"/>
    </row>
    <row r="734" spans="1:1" x14ac:dyDescent="0.25">
      <c r="A734" s="35"/>
    </row>
    <row r="735" spans="1:1" x14ac:dyDescent="0.25">
      <c r="A735" s="35"/>
    </row>
    <row r="736" spans="1:1" x14ac:dyDescent="0.25">
      <c r="A736" s="35"/>
    </row>
    <row r="737" spans="1:1" x14ac:dyDescent="0.25">
      <c r="A737" s="35"/>
    </row>
    <row r="738" spans="1:1" x14ac:dyDescent="0.25">
      <c r="A738" s="35"/>
    </row>
    <row r="739" spans="1:1" x14ac:dyDescent="0.25">
      <c r="A739" s="35"/>
    </row>
    <row r="740" spans="1:1" x14ac:dyDescent="0.25">
      <c r="A740" s="35"/>
    </row>
    <row r="741" spans="1:1" x14ac:dyDescent="0.25">
      <c r="A741" s="35"/>
    </row>
    <row r="742" spans="1:1" x14ac:dyDescent="0.25">
      <c r="A742" s="35"/>
    </row>
    <row r="743" spans="1:1" x14ac:dyDescent="0.25">
      <c r="A743" s="35"/>
    </row>
    <row r="744" spans="1:1" x14ac:dyDescent="0.25">
      <c r="A744" s="35"/>
    </row>
    <row r="745" spans="1:1" x14ac:dyDescent="0.25">
      <c r="A745" s="35"/>
    </row>
    <row r="746" spans="1:1" x14ac:dyDescent="0.25">
      <c r="A746" s="35"/>
    </row>
    <row r="747" spans="1:1" x14ac:dyDescent="0.25">
      <c r="A747" s="35"/>
    </row>
    <row r="748" spans="1:1" x14ac:dyDescent="0.25">
      <c r="A748" s="35"/>
    </row>
    <row r="749" spans="1:1" x14ac:dyDescent="0.25">
      <c r="A749" s="35"/>
    </row>
    <row r="750" spans="1:1" x14ac:dyDescent="0.25">
      <c r="A750" s="35"/>
    </row>
    <row r="751" spans="1:1" x14ac:dyDescent="0.25">
      <c r="A751" s="35"/>
    </row>
    <row r="752" spans="1:1" x14ac:dyDescent="0.25">
      <c r="A752" s="35"/>
    </row>
    <row r="753" spans="1:1" x14ac:dyDescent="0.25">
      <c r="A753" s="35"/>
    </row>
    <row r="754" spans="1:1" x14ac:dyDescent="0.25">
      <c r="A754" s="35"/>
    </row>
    <row r="755" spans="1:1" x14ac:dyDescent="0.25">
      <c r="A755" s="35"/>
    </row>
    <row r="756" spans="1:1" x14ac:dyDescent="0.25">
      <c r="A756" s="35"/>
    </row>
    <row r="757" spans="1:1" x14ac:dyDescent="0.25">
      <c r="A757" s="35"/>
    </row>
    <row r="758" spans="1:1" x14ac:dyDescent="0.25">
      <c r="A758" s="35"/>
    </row>
    <row r="759" spans="1:1" x14ac:dyDescent="0.25">
      <c r="A759" s="35"/>
    </row>
    <row r="760" spans="1:1" x14ac:dyDescent="0.25">
      <c r="A760" s="35"/>
    </row>
    <row r="761" spans="1:1" x14ac:dyDescent="0.25">
      <c r="A761" s="35"/>
    </row>
    <row r="762" spans="1:1" x14ac:dyDescent="0.25">
      <c r="A762" s="35"/>
    </row>
    <row r="763" spans="1:1" x14ac:dyDescent="0.25">
      <c r="A763" s="35"/>
    </row>
    <row r="764" spans="1:1" x14ac:dyDescent="0.25">
      <c r="A764" s="35"/>
    </row>
    <row r="765" spans="1:1" x14ac:dyDescent="0.25">
      <c r="A765" s="35"/>
    </row>
    <row r="766" spans="1:1" x14ac:dyDescent="0.25">
      <c r="A766" s="35"/>
    </row>
    <row r="767" spans="1:1" x14ac:dyDescent="0.25">
      <c r="A767" s="35"/>
    </row>
    <row r="768" spans="1:1" x14ac:dyDescent="0.25">
      <c r="A768" s="35"/>
    </row>
    <row r="769" spans="1:1" x14ac:dyDescent="0.25">
      <c r="A769" s="35"/>
    </row>
    <row r="770" spans="1:1" x14ac:dyDescent="0.25">
      <c r="A770" s="35"/>
    </row>
    <row r="771" spans="1:1" x14ac:dyDescent="0.25">
      <c r="A771" s="35"/>
    </row>
    <row r="772" spans="1:1" x14ac:dyDescent="0.25">
      <c r="A772" s="35"/>
    </row>
    <row r="773" spans="1:1" x14ac:dyDescent="0.25">
      <c r="A773" s="35"/>
    </row>
    <row r="774" spans="1:1" x14ac:dyDescent="0.25">
      <c r="A774" s="35"/>
    </row>
    <row r="775" spans="1:1" x14ac:dyDescent="0.25">
      <c r="A775" s="35"/>
    </row>
    <row r="776" spans="1:1" x14ac:dyDescent="0.25">
      <c r="A776" s="35"/>
    </row>
    <row r="777" spans="1:1" x14ac:dyDescent="0.25">
      <c r="A777" s="35"/>
    </row>
    <row r="778" spans="1:1" x14ac:dyDescent="0.25">
      <c r="A778" s="35"/>
    </row>
    <row r="779" spans="1:1" x14ac:dyDescent="0.25">
      <c r="A779" s="35"/>
    </row>
    <row r="780" spans="1:1" x14ac:dyDescent="0.25">
      <c r="A780" s="35"/>
    </row>
    <row r="781" spans="1:1" x14ac:dyDescent="0.25">
      <c r="A781" s="35"/>
    </row>
    <row r="782" spans="1:1" x14ac:dyDescent="0.25">
      <c r="A782" s="35"/>
    </row>
    <row r="783" spans="1:1" x14ac:dyDescent="0.25">
      <c r="A783" s="35"/>
    </row>
    <row r="784" spans="1:1" x14ac:dyDescent="0.25">
      <c r="A784" s="35"/>
    </row>
    <row r="785" spans="1:1" x14ac:dyDescent="0.25">
      <c r="A785" s="35"/>
    </row>
    <row r="786" spans="1:1" x14ac:dyDescent="0.25">
      <c r="A786" s="35"/>
    </row>
    <row r="787" spans="1:1" x14ac:dyDescent="0.25">
      <c r="A787" s="35"/>
    </row>
    <row r="788" spans="1:1" x14ac:dyDescent="0.25">
      <c r="A788" s="35"/>
    </row>
    <row r="789" spans="1:1" x14ac:dyDescent="0.25">
      <c r="A789" s="35"/>
    </row>
    <row r="790" spans="1:1" x14ac:dyDescent="0.25">
      <c r="A790" s="35"/>
    </row>
    <row r="791" spans="1:1" x14ac:dyDescent="0.25">
      <c r="A791" s="35"/>
    </row>
    <row r="792" spans="1:1" x14ac:dyDescent="0.25">
      <c r="A792" s="35"/>
    </row>
    <row r="793" spans="1:1" x14ac:dyDescent="0.25">
      <c r="A793" s="35"/>
    </row>
    <row r="794" spans="1:1" x14ac:dyDescent="0.25">
      <c r="A794" s="35"/>
    </row>
    <row r="795" spans="1:1" x14ac:dyDescent="0.25">
      <c r="A795" s="35"/>
    </row>
    <row r="796" spans="1:1" x14ac:dyDescent="0.25">
      <c r="A796" s="35"/>
    </row>
    <row r="797" spans="1:1" x14ac:dyDescent="0.25">
      <c r="A797" s="35"/>
    </row>
    <row r="798" spans="1:1" x14ac:dyDescent="0.25">
      <c r="A798" s="35"/>
    </row>
    <row r="799" spans="1:1" x14ac:dyDescent="0.25">
      <c r="A799" s="35"/>
    </row>
    <row r="800" spans="1:1" x14ac:dyDescent="0.25">
      <c r="A800" s="35"/>
    </row>
    <row r="801" spans="1:1" x14ac:dyDescent="0.25">
      <c r="A801" s="35"/>
    </row>
    <row r="802" spans="1:1" x14ac:dyDescent="0.25">
      <c r="A802" s="35"/>
    </row>
    <row r="803" spans="1:1" x14ac:dyDescent="0.25">
      <c r="A803" s="35"/>
    </row>
    <row r="804" spans="1:1" x14ac:dyDescent="0.25">
      <c r="A804" s="35"/>
    </row>
    <row r="805" spans="1:1" x14ac:dyDescent="0.25">
      <c r="A805" s="35"/>
    </row>
    <row r="806" spans="1:1" x14ac:dyDescent="0.25">
      <c r="A806" s="35"/>
    </row>
    <row r="807" spans="1:1" x14ac:dyDescent="0.25">
      <c r="A807" s="35"/>
    </row>
    <row r="808" spans="1:1" x14ac:dyDescent="0.25">
      <c r="A808" s="35"/>
    </row>
    <row r="809" spans="1:1" x14ac:dyDescent="0.25">
      <c r="A809" s="35"/>
    </row>
    <row r="810" spans="1:1" x14ac:dyDescent="0.25">
      <c r="A810" s="35"/>
    </row>
    <row r="811" spans="1:1" x14ac:dyDescent="0.25">
      <c r="A811" s="35"/>
    </row>
    <row r="812" spans="1:1" x14ac:dyDescent="0.25">
      <c r="A812" s="35"/>
    </row>
    <row r="813" spans="1:1" x14ac:dyDescent="0.25">
      <c r="A813" s="35"/>
    </row>
    <row r="814" spans="1:1" x14ac:dyDescent="0.25">
      <c r="A814" s="35"/>
    </row>
    <row r="815" spans="1:1" x14ac:dyDescent="0.25">
      <c r="A815" s="35"/>
    </row>
    <row r="816" spans="1:1" x14ac:dyDescent="0.25">
      <c r="A816" s="35"/>
    </row>
    <row r="817" spans="1:1" x14ac:dyDescent="0.25">
      <c r="A817" s="35"/>
    </row>
    <row r="818" spans="1:1" x14ac:dyDescent="0.25">
      <c r="A818" s="35"/>
    </row>
    <row r="819" spans="1:1" x14ac:dyDescent="0.25">
      <c r="A819" s="35"/>
    </row>
    <row r="820" spans="1:1" x14ac:dyDescent="0.25">
      <c r="A820" s="35"/>
    </row>
    <row r="821" spans="1:1" x14ac:dyDescent="0.25">
      <c r="A821" s="35"/>
    </row>
    <row r="822" spans="1:1" x14ac:dyDescent="0.25">
      <c r="A822" s="35"/>
    </row>
    <row r="823" spans="1:1" x14ac:dyDescent="0.25">
      <c r="A823" s="35"/>
    </row>
    <row r="824" spans="1:1" x14ac:dyDescent="0.25">
      <c r="A824" s="35"/>
    </row>
    <row r="825" spans="1:1" x14ac:dyDescent="0.25">
      <c r="A825" s="35"/>
    </row>
    <row r="826" spans="1:1" x14ac:dyDescent="0.25">
      <c r="A826" s="35"/>
    </row>
    <row r="827" spans="1:1" x14ac:dyDescent="0.25">
      <c r="A827" s="35"/>
    </row>
    <row r="828" spans="1:1" x14ac:dyDescent="0.25">
      <c r="A828" s="35"/>
    </row>
    <row r="829" spans="1:1" x14ac:dyDescent="0.25">
      <c r="A829" s="35"/>
    </row>
    <row r="830" spans="1:1" x14ac:dyDescent="0.25">
      <c r="A830" s="35"/>
    </row>
    <row r="831" spans="1:1" x14ac:dyDescent="0.25">
      <c r="A831" s="35"/>
    </row>
    <row r="832" spans="1:1" x14ac:dyDescent="0.25">
      <c r="A832" s="35"/>
    </row>
    <row r="833" spans="1:1" x14ac:dyDescent="0.25">
      <c r="A833" s="35"/>
    </row>
    <row r="834" spans="1:1" x14ac:dyDescent="0.25">
      <c r="A834" s="35"/>
    </row>
    <row r="835" spans="1:1" x14ac:dyDescent="0.25">
      <c r="A835" s="35"/>
    </row>
    <row r="836" spans="1:1" x14ac:dyDescent="0.25">
      <c r="A836" s="35"/>
    </row>
    <row r="837" spans="1:1" x14ac:dyDescent="0.25">
      <c r="A837" s="35"/>
    </row>
    <row r="838" spans="1:1" x14ac:dyDescent="0.25">
      <c r="A838" s="35"/>
    </row>
    <row r="839" spans="1:1" x14ac:dyDescent="0.25">
      <c r="A839" s="35"/>
    </row>
    <row r="840" spans="1:1" x14ac:dyDescent="0.25">
      <c r="A840" s="35"/>
    </row>
    <row r="841" spans="1:1" x14ac:dyDescent="0.25">
      <c r="A841" s="35"/>
    </row>
    <row r="842" spans="1:1" x14ac:dyDescent="0.25">
      <c r="A842" s="35"/>
    </row>
    <row r="843" spans="1:1" x14ac:dyDescent="0.25">
      <c r="A843" s="35"/>
    </row>
    <row r="844" spans="1:1" x14ac:dyDescent="0.25">
      <c r="A844" s="35"/>
    </row>
    <row r="845" spans="1:1" x14ac:dyDescent="0.25">
      <c r="A845" s="35"/>
    </row>
    <row r="846" spans="1:1" x14ac:dyDescent="0.25">
      <c r="A846" s="35"/>
    </row>
    <row r="847" spans="1:1" x14ac:dyDescent="0.25">
      <c r="A847" s="35"/>
    </row>
    <row r="848" spans="1:1" x14ac:dyDescent="0.25">
      <c r="A848" s="35"/>
    </row>
    <row r="849" spans="1:1" x14ac:dyDescent="0.25">
      <c r="A849" s="35"/>
    </row>
    <row r="850" spans="1:1" x14ac:dyDescent="0.25">
      <c r="A850" s="35"/>
    </row>
    <row r="851" spans="1:1" x14ac:dyDescent="0.25">
      <c r="A851" s="35"/>
    </row>
    <row r="852" spans="1:1" x14ac:dyDescent="0.25">
      <c r="A852" s="35"/>
    </row>
    <row r="853" spans="1:1" x14ac:dyDescent="0.25">
      <c r="A853" s="35"/>
    </row>
    <row r="854" spans="1:1" x14ac:dyDescent="0.25">
      <c r="A854" s="35"/>
    </row>
    <row r="855" spans="1:1" x14ac:dyDescent="0.25">
      <c r="A855" s="35"/>
    </row>
    <row r="856" spans="1:1" x14ac:dyDescent="0.25">
      <c r="A856" s="35"/>
    </row>
    <row r="857" spans="1:1" x14ac:dyDescent="0.25">
      <c r="A857" s="35"/>
    </row>
    <row r="858" spans="1:1" x14ac:dyDescent="0.25">
      <c r="A858" s="35"/>
    </row>
    <row r="859" spans="1:1" x14ac:dyDescent="0.25">
      <c r="A859" s="35"/>
    </row>
    <row r="860" spans="1:1" x14ac:dyDescent="0.25">
      <c r="A860" s="35"/>
    </row>
    <row r="861" spans="1:1" x14ac:dyDescent="0.25">
      <c r="A861" s="35"/>
    </row>
    <row r="862" spans="1:1" x14ac:dyDescent="0.25">
      <c r="A862" s="35"/>
    </row>
    <row r="863" spans="1:1" x14ac:dyDescent="0.25">
      <c r="A863" s="35"/>
    </row>
    <row r="864" spans="1:1" x14ac:dyDescent="0.25">
      <c r="A864" s="35"/>
    </row>
    <row r="865" spans="1:1" x14ac:dyDescent="0.25">
      <c r="A865" s="35"/>
    </row>
    <row r="866" spans="1:1" x14ac:dyDescent="0.25">
      <c r="A866" s="35"/>
    </row>
    <row r="867" spans="1:1" x14ac:dyDescent="0.25">
      <c r="A867" s="35"/>
    </row>
    <row r="868" spans="1:1" x14ac:dyDescent="0.25">
      <c r="A868" s="35"/>
    </row>
    <row r="869" spans="1:1" x14ac:dyDescent="0.25">
      <c r="A869" s="35"/>
    </row>
    <row r="870" spans="1:1" x14ac:dyDescent="0.25">
      <c r="A870" s="35"/>
    </row>
    <row r="871" spans="1:1" x14ac:dyDescent="0.25">
      <c r="A871" s="35"/>
    </row>
    <row r="872" spans="1:1" x14ac:dyDescent="0.25">
      <c r="A872" s="35"/>
    </row>
    <row r="873" spans="1:1" x14ac:dyDescent="0.25">
      <c r="A873" s="35"/>
    </row>
    <row r="874" spans="1:1" x14ac:dyDescent="0.25">
      <c r="A874" s="35"/>
    </row>
    <row r="875" spans="1:1" x14ac:dyDescent="0.25">
      <c r="A875" s="35"/>
    </row>
    <row r="876" spans="1:1" x14ac:dyDescent="0.25">
      <c r="A876" s="35"/>
    </row>
    <row r="877" spans="1:1" x14ac:dyDescent="0.25">
      <c r="A877" s="35"/>
    </row>
    <row r="878" spans="1:1" x14ac:dyDescent="0.25">
      <c r="A878" s="35"/>
    </row>
    <row r="879" spans="1:1" x14ac:dyDescent="0.25">
      <c r="A879" s="35"/>
    </row>
    <row r="880" spans="1:1" x14ac:dyDescent="0.25">
      <c r="A880" s="35"/>
    </row>
    <row r="881" spans="1:1" x14ac:dyDescent="0.25">
      <c r="A881" s="35"/>
    </row>
    <row r="882" spans="1:1" x14ac:dyDescent="0.25">
      <c r="A882" s="35"/>
    </row>
    <row r="883" spans="1:1" x14ac:dyDescent="0.25">
      <c r="A883" s="35"/>
    </row>
    <row r="884" spans="1:1" x14ac:dyDescent="0.25">
      <c r="A884" s="35"/>
    </row>
    <row r="885" spans="1:1" x14ac:dyDescent="0.25">
      <c r="A885" s="35"/>
    </row>
    <row r="886" spans="1:1" x14ac:dyDescent="0.25">
      <c r="A886" s="35"/>
    </row>
    <row r="887" spans="1:1" x14ac:dyDescent="0.25">
      <c r="A887" s="35"/>
    </row>
    <row r="888" spans="1:1" x14ac:dyDescent="0.25">
      <c r="A888" s="35"/>
    </row>
    <row r="889" spans="1:1" x14ac:dyDescent="0.25">
      <c r="A889" s="35"/>
    </row>
    <row r="890" spans="1:1" x14ac:dyDescent="0.25">
      <c r="A890" s="35"/>
    </row>
    <row r="891" spans="1:1" x14ac:dyDescent="0.25">
      <c r="A891" s="35"/>
    </row>
    <row r="892" spans="1:1" x14ac:dyDescent="0.25">
      <c r="A892" s="35"/>
    </row>
    <row r="893" spans="1:1" x14ac:dyDescent="0.25">
      <c r="A893" s="35"/>
    </row>
    <row r="894" spans="1:1" x14ac:dyDescent="0.25">
      <c r="A894" s="35"/>
    </row>
    <row r="895" spans="1:1" x14ac:dyDescent="0.25">
      <c r="A895" s="35"/>
    </row>
    <row r="896" spans="1:1" x14ac:dyDescent="0.25">
      <c r="A896" s="35"/>
    </row>
    <row r="897" spans="1:1" x14ac:dyDescent="0.25">
      <c r="A897" s="35"/>
    </row>
    <row r="898" spans="1:1" x14ac:dyDescent="0.25">
      <c r="A898" s="35"/>
    </row>
    <row r="899" spans="1:1" x14ac:dyDescent="0.25">
      <c r="A899" s="35"/>
    </row>
    <row r="900" spans="1:1" x14ac:dyDescent="0.25">
      <c r="A900" s="35"/>
    </row>
    <row r="901" spans="1:1" x14ac:dyDescent="0.25">
      <c r="A901" s="35"/>
    </row>
    <row r="902" spans="1:1" x14ac:dyDescent="0.25">
      <c r="A902" s="35"/>
    </row>
    <row r="903" spans="1:1" x14ac:dyDescent="0.25">
      <c r="A903" s="35"/>
    </row>
    <row r="904" spans="1:1" x14ac:dyDescent="0.25">
      <c r="A904" s="35"/>
    </row>
    <row r="905" spans="1:1" x14ac:dyDescent="0.25">
      <c r="A905" s="35"/>
    </row>
    <row r="906" spans="1:1" x14ac:dyDescent="0.25">
      <c r="A906" s="35"/>
    </row>
    <row r="907" spans="1:1" x14ac:dyDescent="0.25">
      <c r="A907" s="35"/>
    </row>
    <row r="908" spans="1:1" x14ac:dyDescent="0.25">
      <c r="A908" s="35"/>
    </row>
    <row r="909" spans="1:1" x14ac:dyDescent="0.25">
      <c r="A909" s="35"/>
    </row>
    <row r="910" spans="1:1" x14ac:dyDescent="0.25">
      <c r="A910" s="35"/>
    </row>
    <row r="911" spans="1:1" x14ac:dyDescent="0.25">
      <c r="A911" s="35"/>
    </row>
    <row r="912" spans="1:1" x14ac:dyDescent="0.25">
      <c r="A912" s="35"/>
    </row>
    <row r="913" spans="1:1" x14ac:dyDescent="0.25">
      <c r="A913" s="35"/>
    </row>
    <row r="914" spans="1:1" x14ac:dyDescent="0.25">
      <c r="A914" s="35"/>
    </row>
    <row r="915" spans="1:1" x14ac:dyDescent="0.25">
      <c r="A915" s="35"/>
    </row>
    <row r="916" spans="1:1" x14ac:dyDescent="0.25">
      <c r="A916" s="35"/>
    </row>
    <row r="917" spans="1:1" x14ac:dyDescent="0.25">
      <c r="A917" s="35"/>
    </row>
    <row r="918" spans="1:1" x14ac:dyDescent="0.25">
      <c r="A918" s="35"/>
    </row>
    <row r="919" spans="1:1" x14ac:dyDescent="0.25">
      <c r="A919" s="35"/>
    </row>
    <row r="920" spans="1:1" x14ac:dyDescent="0.25">
      <c r="A920" s="35"/>
    </row>
    <row r="921" spans="1:1" x14ac:dyDescent="0.25">
      <c r="A921" s="35"/>
    </row>
    <row r="922" spans="1:1" x14ac:dyDescent="0.25">
      <c r="A922" s="35"/>
    </row>
    <row r="923" spans="1:1" x14ac:dyDescent="0.25">
      <c r="A923" s="35"/>
    </row>
    <row r="924" spans="1:1" x14ac:dyDescent="0.25">
      <c r="A924" s="35"/>
    </row>
    <row r="925" spans="1:1" x14ac:dyDescent="0.25">
      <c r="A925" s="35"/>
    </row>
    <row r="926" spans="1:1" x14ac:dyDescent="0.25">
      <c r="A926" s="35"/>
    </row>
    <row r="927" spans="1:1" x14ac:dyDescent="0.25">
      <c r="A927" s="35"/>
    </row>
    <row r="928" spans="1:1" x14ac:dyDescent="0.25">
      <c r="A928" s="35"/>
    </row>
    <row r="929" spans="1:1" x14ac:dyDescent="0.25">
      <c r="A929" s="35"/>
    </row>
    <row r="930" spans="1:1" x14ac:dyDescent="0.25">
      <c r="A930" s="35"/>
    </row>
    <row r="931" spans="1:1" x14ac:dyDescent="0.25">
      <c r="A931" s="35"/>
    </row>
    <row r="932" spans="1:1" x14ac:dyDescent="0.25">
      <c r="A932" s="35"/>
    </row>
    <row r="933" spans="1:1" x14ac:dyDescent="0.25">
      <c r="A933" s="35"/>
    </row>
    <row r="934" spans="1:1" x14ac:dyDescent="0.25">
      <c r="A934" s="35"/>
    </row>
    <row r="935" spans="1:1" x14ac:dyDescent="0.25">
      <c r="A935" s="35"/>
    </row>
    <row r="936" spans="1:1" x14ac:dyDescent="0.25">
      <c r="A936" s="35"/>
    </row>
    <row r="937" spans="1:1" x14ac:dyDescent="0.25">
      <c r="A937" s="35"/>
    </row>
    <row r="938" spans="1:1" x14ac:dyDescent="0.25">
      <c r="A938" s="35"/>
    </row>
    <row r="939" spans="1:1" x14ac:dyDescent="0.25">
      <c r="A939" s="35"/>
    </row>
    <row r="940" spans="1:1" x14ac:dyDescent="0.25">
      <c r="A940" s="35"/>
    </row>
    <row r="941" spans="1:1" x14ac:dyDescent="0.25">
      <c r="A941" s="35"/>
    </row>
    <row r="942" spans="1:1" x14ac:dyDescent="0.25">
      <c r="A942" s="35"/>
    </row>
    <row r="943" spans="1:1" x14ac:dyDescent="0.25">
      <c r="A943" s="35"/>
    </row>
    <row r="944" spans="1:1" x14ac:dyDescent="0.25">
      <c r="A944" s="35"/>
    </row>
    <row r="945" spans="1:1" x14ac:dyDescent="0.25">
      <c r="A945" s="35"/>
    </row>
    <row r="946" spans="1:1" x14ac:dyDescent="0.25">
      <c r="A946" s="35"/>
    </row>
    <row r="947" spans="1:1" x14ac:dyDescent="0.25">
      <c r="A947" s="35"/>
    </row>
    <row r="948" spans="1:1" x14ac:dyDescent="0.25">
      <c r="A948" s="35"/>
    </row>
    <row r="949" spans="1:1" x14ac:dyDescent="0.25">
      <c r="A949" s="35"/>
    </row>
    <row r="950" spans="1:1" x14ac:dyDescent="0.25">
      <c r="A950" s="35"/>
    </row>
    <row r="951" spans="1:1" x14ac:dyDescent="0.25">
      <c r="A951" s="35"/>
    </row>
    <row r="952" spans="1:1" x14ac:dyDescent="0.25">
      <c r="A952" s="35"/>
    </row>
    <row r="953" spans="1:1" x14ac:dyDescent="0.25">
      <c r="A953" s="35"/>
    </row>
    <row r="954" spans="1:1" x14ac:dyDescent="0.25">
      <c r="A954" s="35"/>
    </row>
    <row r="955" spans="1:1" x14ac:dyDescent="0.25">
      <c r="A955" s="35"/>
    </row>
    <row r="956" spans="1:1" x14ac:dyDescent="0.25">
      <c r="A956" s="35"/>
    </row>
    <row r="957" spans="1:1" x14ac:dyDescent="0.25">
      <c r="A957" s="35"/>
    </row>
    <row r="958" spans="1:1" x14ac:dyDescent="0.25">
      <c r="A958" s="35"/>
    </row>
    <row r="959" spans="1:1" x14ac:dyDescent="0.25">
      <c r="A959" s="35"/>
    </row>
    <row r="960" spans="1:1" x14ac:dyDescent="0.25">
      <c r="A960" s="35"/>
    </row>
    <row r="961" spans="1:1" x14ac:dyDescent="0.25">
      <c r="A961" s="35"/>
    </row>
    <row r="962" spans="1:1" x14ac:dyDescent="0.25">
      <c r="A962" s="35"/>
    </row>
    <row r="963" spans="1:1" x14ac:dyDescent="0.25">
      <c r="A963" s="35"/>
    </row>
    <row r="964" spans="1:1" x14ac:dyDescent="0.25">
      <c r="A964" s="35"/>
    </row>
    <row r="965" spans="1:1" x14ac:dyDescent="0.25">
      <c r="A965" s="35"/>
    </row>
    <row r="966" spans="1:1" x14ac:dyDescent="0.25">
      <c r="A966" s="35"/>
    </row>
    <row r="967" spans="1:1" x14ac:dyDescent="0.25">
      <c r="A967" s="35"/>
    </row>
    <row r="968" spans="1:1" x14ac:dyDescent="0.25">
      <c r="A968" s="35"/>
    </row>
    <row r="969" spans="1:1" x14ac:dyDescent="0.25">
      <c r="A969" s="35"/>
    </row>
    <row r="970" spans="1:1" x14ac:dyDescent="0.25">
      <c r="A970" s="35"/>
    </row>
    <row r="971" spans="1:1" x14ac:dyDescent="0.25">
      <c r="A971" s="35"/>
    </row>
    <row r="972" spans="1:1" x14ac:dyDescent="0.25">
      <c r="A972" s="35"/>
    </row>
    <row r="973" spans="1:1" x14ac:dyDescent="0.25">
      <c r="A973" s="35"/>
    </row>
    <row r="974" spans="1:1" x14ac:dyDescent="0.25">
      <c r="A974" s="35"/>
    </row>
    <row r="975" spans="1:1" x14ac:dyDescent="0.25">
      <c r="A975" s="35"/>
    </row>
    <row r="976" spans="1:1" x14ac:dyDescent="0.25">
      <c r="A976" s="35"/>
    </row>
    <row r="977" spans="1:1" x14ac:dyDescent="0.25">
      <c r="A977" s="35"/>
    </row>
    <row r="978" spans="1:1" x14ac:dyDescent="0.25">
      <c r="A978" s="35"/>
    </row>
    <row r="979" spans="1:1" x14ac:dyDescent="0.25">
      <c r="A979" s="35"/>
    </row>
    <row r="980" spans="1:1" x14ac:dyDescent="0.25">
      <c r="A980" s="35"/>
    </row>
    <row r="981" spans="1:1" x14ac:dyDescent="0.25">
      <c r="A981" s="35"/>
    </row>
    <row r="982" spans="1:1" x14ac:dyDescent="0.25">
      <c r="A982" s="35"/>
    </row>
    <row r="983" spans="1:1" x14ac:dyDescent="0.25">
      <c r="A983" s="35"/>
    </row>
    <row r="984" spans="1:1" x14ac:dyDescent="0.25">
      <c r="A984" s="35"/>
    </row>
    <row r="985" spans="1:1" x14ac:dyDescent="0.25">
      <c r="A985" s="35"/>
    </row>
    <row r="986" spans="1:1" x14ac:dyDescent="0.25">
      <c r="A986" s="35"/>
    </row>
    <row r="987" spans="1:1" x14ac:dyDescent="0.25">
      <c r="A987" s="35"/>
    </row>
    <row r="988" spans="1:1" x14ac:dyDescent="0.25">
      <c r="A988" s="35"/>
    </row>
    <row r="989" spans="1:1" x14ac:dyDescent="0.25">
      <c r="A989" s="35"/>
    </row>
    <row r="990" spans="1:1" x14ac:dyDescent="0.25">
      <c r="A990" s="35"/>
    </row>
    <row r="991" spans="1:1" x14ac:dyDescent="0.25">
      <c r="A991" s="35"/>
    </row>
    <row r="992" spans="1:1" x14ac:dyDescent="0.25">
      <c r="A992" s="35"/>
    </row>
    <row r="993" spans="1:1" x14ac:dyDescent="0.25">
      <c r="A993" s="35"/>
    </row>
    <row r="994" spans="1:1" x14ac:dyDescent="0.25">
      <c r="A994" s="35"/>
    </row>
    <row r="995" spans="1:1" x14ac:dyDescent="0.25">
      <c r="A995" s="35"/>
    </row>
    <row r="996" spans="1:1" x14ac:dyDescent="0.25">
      <c r="A996" s="35"/>
    </row>
    <row r="997" spans="1:1" x14ac:dyDescent="0.25">
      <c r="A997" s="35"/>
    </row>
    <row r="998" spans="1:1" x14ac:dyDescent="0.25">
      <c r="A998" s="35"/>
    </row>
    <row r="999" spans="1:1" x14ac:dyDescent="0.25">
      <c r="A999" s="35"/>
    </row>
    <row r="1000" spans="1:1" x14ac:dyDescent="0.25">
      <c r="A1000" s="35"/>
    </row>
    <row r="1001" spans="1:1" x14ac:dyDescent="0.25">
      <c r="A1001" s="35"/>
    </row>
    <row r="1002" spans="1:1" x14ac:dyDescent="0.25">
      <c r="A1002" s="35"/>
    </row>
    <row r="1003" spans="1:1" x14ac:dyDescent="0.25">
      <c r="A1003" s="35"/>
    </row>
    <row r="1004" spans="1:1" x14ac:dyDescent="0.25">
      <c r="A1004" s="35"/>
    </row>
    <row r="1005" spans="1:1" x14ac:dyDescent="0.25">
      <c r="A1005" s="35"/>
    </row>
    <row r="1006" spans="1:1" x14ac:dyDescent="0.25">
      <c r="A1006" s="35"/>
    </row>
    <row r="1007" spans="1:1" x14ac:dyDescent="0.25">
      <c r="A1007" s="35"/>
    </row>
    <row r="1008" spans="1:1" x14ac:dyDescent="0.25">
      <c r="A1008" s="35"/>
    </row>
    <row r="1009" spans="1:1" x14ac:dyDescent="0.25">
      <c r="A1009" s="35"/>
    </row>
    <row r="1010" spans="1:1" x14ac:dyDescent="0.25">
      <c r="A1010" s="35"/>
    </row>
    <row r="1011" spans="1:1" x14ac:dyDescent="0.25">
      <c r="A1011" s="35"/>
    </row>
    <row r="1012" spans="1:1" x14ac:dyDescent="0.25">
      <c r="A1012" s="35"/>
    </row>
    <row r="1013" spans="1:1" x14ac:dyDescent="0.25">
      <c r="A1013" s="35"/>
    </row>
    <row r="1014" spans="1:1" x14ac:dyDescent="0.25">
      <c r="A1014" s="35"/>
    </row>
    <row r="1015" spans="1:1" x14ac:dyDescent="0.25">
      <c r="A1015" s="35"/>
    </row>
    <row r="1016" spans="1:1" x14ac:dyDescent="0.25">
      <c r="A1016" s="35"/>
    </row>
    <row r="1017" spans="1:1" x14ac:dyDescent="0.25">
      <c r="A1017" s="35"/>
    </row>
    <row r="1018" spans="1:1" x14ac:dyDescent="0.25">
      <c r="A1018" s="35"/>
    </row>
    <row r="1019" spans="1:1" x14ac:dyDescent="0.25">
      <c r="A1019" s="35"/>
    </row>
    <row r="1020" spans="1:1" x14ac:dyDescent="0.25">
      <c r="A1020" s="35"/>
    </row>
    <row r="1021" spans="1:1" x14ac:dyDescent="0.25">
      <c r="A1021" s="35"/>
    </row>
    <row r="1022" spans="1:1" x14ac:dyDescent="0.25">
      <c r="A1022" s="35"/>
    </row>
    <row r="1023" spans="1:1" x14ac:dyDescent="0.25">
      <c r="A1023" s="35"/>
    </row>
    <row r="1024" spans="1:1" x14ac:dyDescent="0.25">
      <c r="A1024" s="35"/>
    </row>
    <row r="1025" spans="1:1" x14ac:dyDescent="0.25">
      <c r="A1025" s="35"/>
    </row>
    <row r="1026" spans="1:1" x14ac:dyDescent="0.25">
      <c r="A1026" s="35"/>
    </row>
    <row r="1027" spans="1:1" x14ac:dyDescent="0.25">
      <c r="A1027" s="35"/>
    </row>
    <row r="1028" spans="1:1" x14ac:dyDescent="0.25">
      <c r="A1028" s="35"/>
    </row>
    <row r="1029" spans="1:1" x14ac:dyDescent="0.25">
      <c r="A1029" s="35"/>
    </row>
    <row r="1030" spans="1:1" x14ac:dyDescent="0.25">
      <c r="A1030" s="35"/>
    </row>
    <row r="1031" spans="1:1" x14ac:dyDescent="0.25">
      <c r="A1031" s="35"/>
    </row>
    <row r="1032" spans="1:1" x14ac:dyDescent="0.25">
      <c r="A1032" s="35"/>
    </row>
    <row r="1033" spans="1:1" x14ac:dyDescent="0.25">
      <c r="A1033" s="35"/>
    </row>
    <row r="1034" spans="1:1" x14ac:dyDescent="0.25">
      <c r="A1034" s="35"/>
    </row>
    <row r="1035" spans="1:1" x14ac:dyDescent="0.25">
      <c r="A1035" s="35"/>
    </row>
    <row r="1036" spans="1:1" x14ac:dyDescent="0.25">
      <c r="A1036" s="35"/>
    </row>
    <row r="1037" spans="1:1" x14ac:dyDescent="0.25">
      <c r="A1037" s="35"/>
    </row>
    <row r="1038" spans="1:1" x14ac:dyDescent="0.25">
      <c r="A1038" s="35"/>
    </row>
    <row r="1039" spans="1:1" x14ac:dyDescent="0.25">
      <c r="A1039" s="35"/>
    </row>
    <row r="1040" spans="1:1" x14ac:dyDescent="0.25">
      <c r="A1040" s="35"/>
    </row>
    <row r="1041" spans="1:1" x14ac:dyDescent="0.25">
      <c r="A1041" s="35"/>
    </row>
    <row r="1042" spans="1:1" x14ac:dyDescent="0.25">
      <c r="A1042" s="35"/>
    </row>
    <row r="1043" spans="1:1" x14ac:dyDescent="0.25">
      <c r="A1043" s="35"/>
    </row>
    <row r="1044" spans="1:1" x14ac:dyDescent="0.25">
      <c r="A1044" s="35"/>
    </row>
    <row r="1045" spans="1:1" x14ac:dyDescent="0.25">
      <c r="A1045" s="35"/>
    </row>
    <row r="1046" spans="1:1" x14ac:dyDescent="0.25">
      <c r="A1046" s="35"/>
    </row>
    <row r="1047" spans="1:1" x14ac:dyDescent="0.25">
      <c r="A1047" s="35"/>
    </row>
    <row r="1048" spans="1:1" x14ac:dyDescent="0.25">
      <c r="A1048" s="35"/>
    </row>
    <row r="1049" spans="1:1" x14ac:dyDescent="0.25">
      <c r="A1049" s="35"/>
    </row>
    <row r="1050" spans="1:1" x14ac:dyDescent="0.25">
      <c r="A1050" s="35"/>
    </row>
    <row r="1051" spans="1:1" x14ac:dyDescent="0.25">
      <c r="A1051" s="35"/>
    </row>
    <row r="1052" spans="1:1" x14ac:dyDescent="0.25">
      <c r="A1052" s="35"/>
    </row>
    <row r="1053" spans="1:1" x14ac:dyDescent="0.25">
      <c r="A1053" s="35"/>
    </row>
    <row r="1054" spans="1:1" x14ac:dyDescent="0.25">
      <c r="A1054" s="35"/>
    </row>
    <row r="1055" spans="1:1" x14ac:dyDescent="0.25">
      <c r="A1055" s="35"/>
    </row>
    <row r="1056" spans="1:1" x14ac:dyDescent="0.25">
      <c r="A1056" s="35"/>
    </row>
    <row r="1057" spans="1:1" x14ac:dyDescent="0.25">
      <c r="A1057" s="35"/>
    </row>
    <row r="1058" spans="1:1" x14ac:dyDescent="0.25">
      <c r="A1058" s="35"/>
    </row>
    <row r="1059" spans="1:1" x14ac:dyDescent="0.25">
      <c r="A1059" s="35"/>
    </row>
    <row r="1060" spans="1:1" x14ac:dyDescent="0.25">
      <c r="A1060" s="35"/>
    </row>
    <row r="1061" spans="1:1" x14ac:dyDescent="0.25">
      <c r="A1061" s="35"/>
    </row>
    <row r="1062" spans="1:1" x14ac:dyDescent="0.25">
      <c r="A1062" s="35"/>
    </row>
    <row r="1063" spans="1:1" x14ac:dyDescent="0.25">
      <c r="A1063" s="35"/>
    </row>
    <row r="1064" spans="1:1" x14ac:dyDescent="0.25">
      <c r="A1064" s="35"/>
    </row>
    <row r="1065" spans="1:1" x14ac:dyDescent="0.25">
      <c r="A1065" s="35"/>
    </row>
    <row r="1066" spans="1:1" x14ac:dyDescent="0.25">
      <c r="A1066" s="35"/>
    </row>
    <row r="1067" spans="1:1" x14ac:dyDescent="0.25">
      <c r="A1067" s="35"/>
    </row>
    <row r="1068" spans="1:1" x14ac:dyDescent="0.25">
      <c r="A1068" s="35"/>
    </row>
    <row r="1069" spans="1:1" x14ac:dyDescent="0.25">
      <c r="A1069" s="35"/>
    </row>
    <row r="1070" spans="1:1" x14ac:dyDescent="0.25">
      <c r="A1070" s="35"/>
    </row>
    <row r="1071" spans="1:1" x14ac:dyDescent="0.25">
      <c r="A1071" s="35"/>
    </row>
    <row r="1072" spans="1:1" x14ac:dyDescent="0.25">
      <c r="A1072" s="35"/>
    </row>
    <row r="1073" spans="1:1" x14ac:dyDescent="0.25">
      <c r="A1073" s="35"/>
    </row>
    <row r="1074" spans="1:1" x14ac:dyDescent="0.25">
      <c r="A1074" s="35"/>
    </row>
    <row r="1075" spans="1:1" x14ac:dyDescent="0.25">
      <c r="A1075" s="35"/>
    </row>
    <row r="1076" spans="1:1" x14ac:dyDescent="0.25">
      <c r="A1076" s="35"/>
    </row>
    <row r="1077" spans="1:1" x14ac:dyDescent="0.25">
      <c r="A1077" s="35"/>
    </row>
    <row r="1078" spans="1:1" x14ac:dyDescent="0.25">
      <c r="A1078" s="35"/>
    </row>
    <row r="1079" spans="1:1" x14ac:dyDescent="0.25">
      <c r="A1079" s="35"/>
    </row>
    <row r="1080" spans="1:1" x14ac:dyDescent="0.25">
      <c r="A1080" s="35"/>
    </row>
    <row r="1081" spans="1:1" x14ac:dyDescent="0.25">
      <c r="A1081" s="35"/>
    </row>
    <row r="1082" spans="1:1" x14ac:dyDescent="0.25">
      <c r="A1082" s="35"/>
    </row>
    <row r="1083" spans="1:1" x14ac:dyDescent="0.25">
      <c r="A1083" s="35"/>
    </row>
    <row r="1084" spans="1:1" x14ac:dyDescent="0.25">
      <c r="A1084" s="35"/>
    </row>
    <row r="1085" spans="1:1" x14ac:dyDescent="0.25">
      <c r="A1085" s="35"/>
    </row>
    <row r="1086" spans="1:1" x14ac:dyDescent="0.25">
      <c r="A1086" s="35"/>
    </row>
    <row r="1087" spans="1:1" x14ac:dyDescent="0.25">
      <c r="A1087" s="35"/>
    </row>
    <row r="1088" spans="1:1" x14ac:dyDescent="0.25">
      <c r="A1088" s="35"/>
    </row>
    <row r="1089" spans="1:1" x14ac:dyDescent="0.25">
      <c r="A1089" s="35"/>
    </row>
    <row r="1090" spans="1:1" x14ac:dyDescent="0.25">
      <c r="A1090" s="35"/>
    </row>
    <row r="1091" spans="1:1" x14ac:dyDescent="0.25">
      <c r="A1091" s="35"/>
    </row>
    <row r="1092" spans="1:1" x14ac:dyDescent="0.25">
      <c r="A1092" s="35"/>
    </row>
    <row r="1093" spans="1:1" x14ac:dyDescent="0.25">
      <c r="A1093" s="35"/>
    </row>
    <row r="1094" spans="1:1" x14ac:dyDescent="0.25">
      <c r="A1094" s="35"/>
    </row>
    <row r="1095" spans="1:1" x14ac:dyDescent="0.25">
      <c r="A1095" s="35"/>
    </row>
    <row r="1096" spans="1:1" x14ac:dyDescent="0.25">
      <c r="A1096" s="35"/>
    </row>
    <row r="1097" spans="1:1" x14ac:dyDescent="0.25">
      <c r="A1097" s="35"/>
    </row>
    <row r="1098" spans="1:1" x14ac:dyDescent="0.25">
      <c r="A1098" s="35"/>
    </row>
    <row r="1099" spans="1:1" x14ac:dyDescent="0.25">
      <c r="A1099" s="35"/>
    </row>
    <row r="1100" spans="1:1" x14ac:dyDescent="0.25">
      <c r="A1100" s="35"/>
    </row>
    <row r="1101" spans="1:1" x14ac:dyDescent="0.25">
      <c r="A1101" s="35"/>
    </row>
    <row r="1102" spans="1:1" x14ac:dyDescent="0.25">
      <c r="A1102" s="35"/>
    </row>
    <row r="1103" spans="1:1" x14ac:dyDescent="0.25">
      <c r="A1103" s="35"/>
    </row>
    <row r="1104" spans="1:1" x14ac:dyDescent="0.25">
      <c r="A1104" s="35"/>
    </row>
    <row r="1105" spans="1:1" x14ac:dyDescent="0.25">
      <c r="A1105" s="35"/>
    </row>
    <row r="1106" spans="1:1" x14ac:dyDescent="0.25">
      <c r="A1106" s="35"/>
    </row>
    <row r="1107" spans="1:1" x14ac:dyDescent="0.25">
      <c r="A1107" s="35"/>
    </row>
    <row r="1108" spans="1:1" x14ac:dyDescent="0.25">
      <c r="A1108" s="35"/>
    </row>
    <row r="1109" spans="1:1" x14ac:dyDescent="0.25">
      <c r="A1109" s="35"/>
    </row>
    <row r="1110" spans="1:1" x14ac:dyDescent="0.25">
      <c r="A1110" s="35"/>
    </row>
    <row r="1111" spans="1:1" x14ac:dyDescent="0.25">
      <c r="A1111" s="35"/>
    </row>
    <row r="1112" spans="1:1" x14ac:dyDescent="0.25">
      <c r="A1112" s="35"/>
    </row>
    <row r="1113" spans="1:1" x14ac:dyDescent="0.25">
      <c r="A1113" s="35"/>
    </row>
    <row r="1114" spans="1:1" x14ac:dyDescent="0.25">
      <c r="A1114" s="35"/>
    </row>
    <row r="1115" spans="1:1" x14ac:dyDescent="0.25">
      <c r="A1115" s="35"/>
    </row>
    <row r="1116" spans="1:1" x14ac:dyDescent="0.25">
      <c r="A1116" s="35"/>
    </row>
    <row r="1117" spans="1:1" x14ac:dyDescent="0.25">
      <c r="A1117" s="35"/>
    </row>
    <row r="1118" spans="1:1" x14ac:dyDescent="0.25">
      <c r="A1118" s="35"/>
    </row>
    <row r="1119" spans="1:1" x14ac:dyDescent="0.25">
      <c r="A1119" s="35"/>
    </row>
    <row r="1120" spans="1:1" x14ac:dyDescent="0.25">
      <c r="A1120" s="35"/>
    </row>
    <row r="1121" spans="1:1" x14ac:dyDescent="0.25">
      <c r="A1121" s="35"/>
    </row>
    <row r="1122" spans="1:1" x14ac:dyDescent="0.25">
      <c r="A1122" s="35"/>
    </row>
    <row r="1123" spans="1:1" x14ac:dyDescent="0.25">
      <c r="A1123" s="35"/>
    </row>
    <row r="1124" spans="1:1" x14ac:dyDescent="0.25">
      <c r="A1124" s="35"/>
    </row>
    <row r="1125" spans="1:1" x14ac:dyDescent="0.25">
      <c r="A1125" s="35"/>
    </row>
    <row r="1126" spans="1:1" x14ac:dyDescent="0.25">
      <c r="A1126" s="35"/>
    </row>
    <row r="1127" spans="1:1" x14ac:dyDescent="0.25">
      <c r="A1127" s="35"/>
    </row>
    <row r="1128" spans="1:1" x14ac:dyDescent="0.25">
      <c r="A1128" s="35"/>
    </row>
    <row r="1129" spans="1:1" x14ac:dyDescent="0.25">
      <c r="A1129" s="35"/>
    </row>
    <row r="1130" spans="1:1" x14ac:dyDescent="0.25">
      <c r="A1130" s="35"/>
    </row>
    <row r="1131" spans="1:1" x14ac:dyDescent="0.25">
      <c r="A1131" s="35"/>
    </row>
    <row r="1132" spans="1:1" x14ac:dyDescent="0.25">
      <c r="A1132" s="35"/>
    </row>
    <row r="1133" spans="1:1" x14ac:dyDescent="0.25">
      <c r="A1133" s="35"/>
    </row>
    <row r="1134" spans="1:1" x14ac:dyDescent="0.25">
      <c r="A1134" s="35"/>
    </row>
    <row r="1135" spans="1:1" x14ac:dyDescent="0.25">
      <c r="A1135" s="35"/>
    </row>
    <row r="1136" spans="1:1" x14ac:dyDescent="0.25">
      <c r="A1136" s="35"/>
    </row>
    <row r="1137" spans="1:1" x14ac:dyDescent="0.25">
      <c r="A1137" s="35"/>
    </row>
    <row r="1138" spans="1:1" x14ac:dyDescent="0.25">
      <c r="A1138" s="35"/>
    </row>
    <row r="1139" spans="1:1" x14ac:dyDescent="0.25">
      <c r="A1139" s="35"/>
    </row>
    <row r="1140" spans="1:1" x14ac:dyDescent="0.25">
      <c r="A1140" s="35"/>
    </row>
    <row r="1141" spans="1:1" x14ac:dyDescent="0.25">
      <c r="A1141" s="35"/>
    </row>
    <row r="1142" spans="1:1" x14ac:dyDescent="0.25">
      <c r="A1142" s="35"/>
    </row>
    <row r="1143" spans="1:1" x14ac:dyDescent="0.25">
      <c r="A1143" s="35"/>
    </row>
    <row r="1144" spans="1:1" x14ac:dyDescent="0.25">
      <c r="A1144" s="35"/>
    </row>
    <row r="1145" spans="1:1" x14ac:dyDescent="0.25">
      <c r="A1145" s="35"/>
    </row>
    <row r="1146" spans="1:1" x14ac:dyDescent="0.25">
      <c r="A1146" s="35"/>
    </row>
    <row r="1147" spans="1:1" x14ac:dyDescent="0.25">
      <c r="A1147" s="35"/>
    </row>
    <row r="1148" spans="1:1" x14ac:dyDescent="0.25">
      <c r="A1148" s="35"/>
    </row>
    <row r="1149" spans="1:1" x14ac:dyDescent="0.25">
      <c r="A1149" s="35"/>
    </row>
    <row r="1150" spans="1:1" x14ac:dyDescent="0.25">
      <c r="A1150" s="35"/>
    </row>
    <row r="1151" spans="1:1" x14ac:dyDescent="0.25">
      <c r="A1151" s="35"/>
    </row>
    <row r="1152" spans="1:1" x14ac:dyDescent="0.25">
      <c r="A1152" s="35"/>
    </row>
    <row r="1153" spans="1:1" x14ac:dyDescent="0.25">
      <c r="A1153" s="35"/>
    </row>
    <row r="1154" spans="1:1" x14ac:dyDescent="0.25">
      <c r="A1154" s="35"/>
    </row>
    <row r="1155" spans="1:1" x14ac:dyDescent="0.25">
      <c r="A1155" s="35"/>
    </row>
    <row r="1156" spans="1:1" x14ac:dyDescent="0.25">
      <c r="A1156" s="35"/>
    </row>
    <row r="1157" spans="1:1" x14ac:dyDescent="0.25">
      <c r="A1157" s="35"/>
    </row>
    <row r="1158" spans="1:1" x14ac:dyDescent="0.25">
      <c r="A1158" s="35"/>
    </row>
    <row r="1159" spans="1:1" x14ac:dyDescent="0.25">
      <c r="A1159" s="35"/>
    </row>
    <row r="1160" spans="1:1" x14ac:dyDescent="0.25">
      <c r="A1160" s="35"/>
    </row>
    <row r="1161" spans="1:1" x14ac:dyDescent="0.25">
      <c r="A1161" s="35"/>
    </row>
    <row r="1162" spans="1:1" x14ac:dyDescent="0.25">
      <c r="A1162" s="35"/>
    </row>
    <row r="1163" spans="1:1" x14ac:dyDescent="0.25">
      <c r="A1163" s="35"/>
    </row>
    <row r="1164" spans="1:1" x14ac:dyDescent="0.25">
      <c r="A1164" s="35"/>
    </row>
    <row r="1165" spans="1:1" x14ac:dyDescent="0.25">
      <c r="A1165" s="35"/>
    </row>
    <row r="1166" spans="1:1" x14ac:dyDescent="0.25">
      <c r="A1166" s="35"/>
    </row>
    <row r="1167" spans="1:1" x14ac:dyDescent="0.25">
      <c r="A1167" s="35"/>
    </row>
    <row r="1168" spans="1:1" x14ac:dyDescent="0.25">
      <c r="A1168" s="35"/>
    </row>
    <row r="1169" spans="1:1" x14ac:dyDescent="0.25">
      <c r="A1169" s="35"/>
    </row>
    <row r="1170" spans="1:1" x14ac:dyDescent="0.25">
      <c r="A1170" s="35"/>
    </row>
    <row r="1171" spans="1:1" x14ac:dyDescent="0.25">
      <c r="A1171" s="35"/>
    </row>
    <row r="1172" spans="1:1" x14ac:dyDescent="0.25">
      <c r="A1172" s="35"/>
    </row>
    <row r="1173" spans="1:1" x14ac:dyDescent="0.25">
      <c r="A1173" s="35"/>
    </row>
    <row r="1174" spans="1:1" x14ac:dyDescent="0.25">
      <c r="A1174" s="35"/>
    </row>
    <row r="1175" spans="1:1" x14ac:dyDescent="0.25">
      <c r="A1175" s="35"/>
    </row>
    <row r="1176" spans="1:1" x14ac:dyDescent="0.25">
      <c r="A1176" s="35"/>
    </row>
    <row r="1177" spans="1:1" x14ac:dyDescent="0.25">
      <c r="A1177" s="35"/>
    </row>
    <row r="1178" spans="1:1" x14ac:dyDescent="0.25">
      <c r="A1178" s="35"/>
    </row>
    <row r="1179" spans="1:1" x14ac:dyDescent="0.25">
      <c r="A1179" s="35"/>
    </row>
    <row r="1180" spans="1:1" x14ac:dyDescent="0.25">
      <c r="A1180" s="35"/>
    </row>
    <row r="1181" spans="1:1" x14ac:dyDescent="0.25">
      <c r="A1181" s="35"/>
    </row>
    <row r="1182" spans="1:1" x14ac:dyDescent="0.25">
      <c r="A1182" s="35"/>
    </row>
    <row r="1183" spans="1:1" x14ac:dyDescent="0.25">
      <c r="A1183" s="35"/>
    </row>
    <row r="1184" spans="1:1" x14ac:dyDescent="0.25">
      <c r="A1184" s="35"/>
    </row>
    <row r="1185" spans="1:1" x14ac:dyDescent="0.25">
      <c r="A1185" s="35"/>
    </row>
    <row r="1186" spans="1:1" x14ac:dyDescent="0.25">
      <c r="A1186" s="35"/>
    </row>
    <row r="1187" spans="1:1" x14ac:dyDescent="0.25">
      <c r="A1187" s="35"/>
    </row>
    <row r="1188" spans="1:1" x14ac:dyDescent="0.25">
      <c r="A1188" s="35"/>
    </row>
    <row r="1189" spans="1:1" x14ac:dyDescent="0.25">
      <c r="A1189" s="35"/>
    </row>
    <row r="1190" spans="1:1" x14ac:dyDescent="0.25">
      <c r="A1190" s="35"/>
    </row>
    <row r="1191" spans="1:1" x14ac:dyDescent="0.25">
      <c r="A1191" s="35"/>
    </row>
    <row r="1192" spans="1:1" x14ac:dyDescent="0.25">
      <c r="A1192" s="35"/>
    </row>
    <row r="1193" spans="1:1" x14ac:dyDescent="0.25">
      <c r="A1193" s="35"/>
    </row>
    <row r="1194" spans="1:1" x14ac:dyDescent="0.25">
      <c r="A1194" s="35"/>
    </row>
    <row r="1195" spans="1:1" x14ac:dyDescent="0.25">
      <c r="A1195" s="35"/>
    </row>
    <row r="1196" spans="1:1" x14ac:dyDescent="0.25">
      <c r="A1196" s="35"/>
    </row>
    <row r="1197" spans="1:1" x14ac:dyDescent="0.25">
      <c r="A1197" s="35"/>
    </row>
    <row r="1198" spans="1:1" x14ac:dyDescent="0.25">
      <c r="A1198" s="35"/>
    </row>
    <row r="1199" spans="1:1" x14ac:dyDescent="0.25">
      <c r="A1199" s="35"/>
    </row>
    <row r="1200" spans="1:1" x14ac:dyDescent="0.25">
      <c r="A1200" s="35"/>
    </row>
    <row r="1201" spans="1:1" x14ac:dyDescent="0.25">
      <c r="A1201" s="35"/>
    </row>
    <row r="1202" spans="1:1" x14ac:dyDescent="0.25">
      <c r="A1202" s="35"/>
    </row>
    <row r="1203" spans="1:1" x14ac:dyDescent="0.25">
      <c r="A1203" s="35"/>
    </row>
    <row r="1204" spans="1:1" x14ac:dyDescent="0.25">
      <c r="A1204" s="35"/>
    </row>
    <row r="1205" spans="1:1" x14ac:dyDescent="0.25">
      <c r="A1205" s="35"/>
    </row>
    <row r="1206" spans="1:1" x14ac:dyDescent="0.25">
      <c r="A1206" s="35"/>
    </row>
    <row r="1207" spans="1:1" x14ac:dyDescent="0.25">
      <c r="A1207" s="35"/>
    </row>
    <row r="1208" spans="1:1" x14ac:dyDescent="0.25">
      <c r="A1208" s="35"/>
    </row>
    <row r="1209" spans="1:1" x14ac:dyDescent="0.25">
      <c r="A1209" s="35"/>
    </row>
    <row r="1210" spans="1:1" x14ac:dyDescent="0.25">
      <c r="A1210" s="35"/>
    </row>
    <row r="1211" spans="1:1" x14ac:dyDescent="0.25">
      <c r="A1211" s="35"/>
    </row>
    <row r="1212" spans="1:1" x14ac:dyDescent="0.25">
      <c r="A1212" s="35"/>
    </row>
    <row r="1213" spans="1:1" x14ac:dyDescent="0.25">
      <c r="A1213" s="35"/>
    </row>
    <row r="1214" spans="1:1" x14ac:dyDescent="0.25">
      <c r="A1214" s="35"/>
    </row>
    <row r="1215" spans="1:1" x14ac:dyDescent="0.25">
      <c r="A1215" s="35"/>
    </row>
    <row r="1216" spans="1:1" x14ac:dyDescent="0.25">
      <c r="A1216" s="35"/>
    </row>
    <row r="1217" spans="1:1" x14ac:dyDescent="0.25">
      <c r="A1217" s="35"/>
    </row>
    <row r="1218" spans="1:1" x14ac:dyDescent="0.25">
      <c r="A1218" s="35"/>
    </row>
    <row r="1219" spans="1:1" x14ac:dyDescent="0.25">
      <c r="A1219" s="35"/>
    </row>
    <row r="1220" spans="1:1" x14ac:dyDescent="0.25">
      <c r="A1220" s="35"/>
    </row>
    <row r="1221" spans="1:1" x14ac:dyDescent="0.25">
      <c r="A1221" s="35"/>
    </row>
    <row r="1222" spans="1:1" x14ac:dyDescent="0.25">
      <c r="A1222" s="35"/>
    </row>
    <row r="1223" spans="1:1" x14ac:dyDescent="0.25">
      <c r="A1223" s="35"/>
    </row>
    <row r="1224" spans="1:1" x14ac:dyDescent="0.25">
      <c r="A1224" s="35"/>
    </row>
    <row r="1225" spans="1:1" x14ac:dyDescent="0.25">
      <c r="A1225" s="35"/>
    </row>
    <row r="1226" spans="1:1" x14ac:dyDescent="0.25">
      <c r="A1226" s="35"/>
    </row>
    <row r="1227" spans="1:1" x14ac:dyDescent="0.25">
      <c r="A1227" s="35"/>
    </row>
    <row r="1228" spans="1:1" x14ac:dyDescent="0.25">
      <c r="A1228" s="35"/>
    </row>
    <row r="1229" spans="1:1" x14ac:dyDescent="0.25">
      <c r="A1229" s="35"/>
    </row>
    <row r="1230" spans="1:1" x14ac:dyDescent="0.25">
      <c r="A1230" s="35"/>
    </row>
    <row r="1231" spans="1:1" x14ac:dyDescent="0.25">
      <c r="A1231" s="35"/>
    </row>
    <row r="1232" spans="1:1" x14ac:dyDescent="0.25">
      <c r="A1232" s="35"/>
    </row>
    <row r="1233" spans="1:1" x14ac:dyDescent="0.25">
      <c r="A1233" s="35"/>
    </row>
    <row r="1234" spans="1:1" x14ac:dyDescent="0.25">
      <c r="A1234" s="35"/>
    </row>
    <row r="1235" spans="1:1" x14ac:dyDescent="0.25">
      <c r="A1235" s="35"/>
    </row>
    <row r="1236" spans="1:1" x14ac:dyDescent="0.25">
      <c r="A1236" s="35"/>
    </row>
    <row r="1237" spans="1:1" x14ac:dyDescent="0.25">
      <c r="A1237" s="35"/>
    </row>
    <row r="1238" spans="1:1" x14ac:dyDescent="0.25">
      <c r="A1238" s="35"/>
    </row>
    <row r="1239" spans="1:1" x14ac:dyDescent="0.25">
      <c r="A1239" s="35"/>
    </row>
    <row r="1240" spans="1:1" x14ac:dyDescent="0.25">
      <c r="A1240" s="35"/>
    </row>
    <row r="1241" spans="1:1" x14ac:dyDescent="0.25">
      <c r="A1241" s="35"/>
    </row>
    <row r="1242" spans="1:1" x14ac:dyDescent="0.25">
      <c r="A1242" s="35"/>
    </row>
    <row r="1243" spans="1:1" x14ac:dyDescent="0.25">
      <c r="A1243" s="35"/>
    </row>
    <row r="1244" spans="1:1" x14ac:dyDescent="0.25">
      <c r="A1244" s="35"/>
    </row>
    <row r="1245" spans="1:1" x14ac:dyDescent="0.25">
      <c r="A1245" s="35"/>
    </row>
    <row r="1246" spans="1:1" x14ac:dyDescent="0.25">
      <c r="A1246" s="35"/>
    </row>
    <row r="1247" spans="1:1" x14ac:dyDescent="0.25">
      <c r="A1247" s="35"/>
    </row>
    <row r="1248" spans="1:1" x14ac:dyDescent="0.25">
      <c r="A1248" s="35"/>
    </row>
    <row r="1249" spans="1:1" x14ac:dyDescent="0.25">
      <c r="A1249" s="35"/>
    </row>
    <row r="1250" spans="1:1" x14ac:dyDescent="0.25">
      <c r="A1250" s="35"/>
    </row>
    <row r="1251" spans="1:1" x14ac:dyDescent="0.25">
      <c r="A1251" s="35"/>
    </row>
    <row r="1252" spans="1:1" x14ac:dyDescent="0.25">
      <c r="A1252" s="35"/>
    </row>
    <row r="1253" spans="1:1" x14ac:dyDescent="0.25">
      <c r="A1253" s="35"/>
    </row>
    <row r="1254" spans="1:1" x14ac:dyDescent="0.25">
      <c r="A1254" s="35"/>
    </row>
    <row r="1255" spans="1:1" x14ac:dyDescent="0.25">
      <c r="A1255" s="35"/>
    </row>
    <row r="1256" spans="1:1" x14ac:dyDescent="0.25">
      <c r="A1256" s="35"/>
    </row>
    <row r="1257" spans="1:1" x14ac:dyDescent="0.25">
      <c r="A1257" s="35"/>
    </row>
    <row r="1258" spans="1:1" x14ac:dyDescent="0.25">
      <c r="A1258" s="35"/>
    </row>
    <row r="1259" spans="1:1" x14ac:dyDescent="0.25">
      <c r="A1259" s="35"/>
    </row>
    <row r="1260" spans="1:1" x14ac:dyDescent="0.25">
      <c r="A1260" s="35"/>
    </row>
    <row r="1261" spans="1:1" x14ac:dyDescent="0.25">
      <c r="A1261" s="35"/>
    </row>
    <row r="1262" spans="1:1" x14ac:dyDescent="0.25">
      <c r="A1262" s="35"/>
    </row>
    <row r="1263" spans="1:1" x14ac:dyDescent="0.25">
      <c r="A1263" s="35"/>
    </row>
    <row r="1264" spans="1:1" x14ac:dyDescent="0.25">
      <c r="A1264" s="35"/>
    </row>
    <row r="1265" spans="1:1" x14ac:dyDescent="0.25">
      <c r="A1265" s="35"/>
    </row>
    <row r="1266" spans="1:1" x14ac:dyDescent="0.25">
      <c r="A1266" s="35"/>
    </row>
    <row r="1267" spans="1:1" x14ac:dyDescent="0.25">
      <c r="A1267" s="35"/>
    </row>
    <row r="1268" spans="1:1" x14ac:dyDescent="0.25">
      <c r="A1268" s="35"/>
    </row>
    <row r="1269" spans="1:1" x14ac:dyDescent="0.25">
      <c r="A1269" s="35"/>
    </row>
    <row r="1270" spans="1:1" x14ac:dyDescent="0.25">
      <c r="A1270" s="35"/>
    </row>
    <row r="1271" spans="1:1" x14ac:dyDescent="0.25">
      <c r="A1271" s="35"/>
    </row>
    <row r="1272" spans="1:1" x14ac:dyDescent="0.25">
      <c r="A1272" s="35"/>
    </row>
    <row r="1273" spans="1:1" x14ac:dyDescent="0.25">
      <c r="A1273" s="35"/>
    </row>
    <row r="1274" spans="1:1" x14ac:dyDescent="0.25">
      <c r="A1274" s="35"/>
    </row>
    <row r="1275" spans="1:1" x14ac:dyDescent="0.25">
      <c r="A1275" s="35"/>
    </row>
    <row r="1276" spans="1:1" x14ac:dyDescent="0.25">
      <c r="A1276" s="35"/>
    </row>
    <row r="1277" spans="1:1" x14ac:dyDescent="0.25">
      <c r="A1277" s="35"/>
    </row>
    <row r="1278" spans="1:1" x14ac:dyDescent="0.25">
      <c r="A1278" s="35"/>
    </row>
    <row r="1279" spans="1:1" x14ac:dyDescent="0.25">
      <c r="A1279" s="35"/>
    </row>
    <row r="1280" spans="1:1" x14ac:dyDescent="0.25">
      <c r="A1280" s="35"/>
    </row>
    <row r="1281" spans="1:1" x14ac:dyDescent="0.25">
      <c r="A1281" s="35"/>
    </row>
    <row r="1282" spans="1:1" x14ac:dyDescent="0.25">
      <c r="A1282" s="35"/>
    </row>
    <row r="1283" spans="1:1" x14ac:dyDescent="0.25">
      <c r="A1283" s="35"/>
    </row>
    <row r="1284" spans="1:1" x14ac:dyDescent="0.25">
      <c r="A1284" s="35"/>
    </row>
    <row r="1285" spans="1:1" x14ac:dyDescent="0.25">
      <c r="A1285" s="35"/>
    </row>
    <row r="1286" spans="1:1" x14ac:dyDescent="0.25">
      <c r="A1286" s="35"/>
    </row>
    <row r="1287" spans="1:1" x14ac:dyDescent="0.25">
      <c r="A1287" s="35"/>
    </row>
    <row r="1288" spans="1:1" x14ac:dyDescent="0.25">
      <c r="A1288" s="35"/>
    </row>
    <row r="1289" spans="1:1" x14ac:dyDescent="0.25">
      <c r="A1289" s="35"/>
    </row>
    <row r="1290" spans="1:1" x14ac:dyDescent="0.25">
      <c r="A1290" s="35"/>
    </row>
    <row r="1291" spans="1:1" x14ac:dyDescent="0.25">
      <c r="A1291" s="35"/>
    </row>
    <row r="1292" spans="1:1" x14ac:dyDescent="0.25">
      <c r="A1292" s="35"/>
    </row>
    <row r="1293" spans="1:1" x14ac:dyDescent="0.25">
      <c r="A1293" s="35"/>
    </row>
    <row r="1294" spans="1:1" x14ac:dyDescent="0.25">
      <c r="A1294" s="35"/>
    </row>
    <row r="1295" spans="1:1" x14ac:dyDescent="0.25">
      <c r="A1295" s="35"/>
    </row>
    <row r="1296" spans="1:1" x14ac:dyDescent="0.25">
      <c r="A1296" s="35"/>
    </row>
    <row r="1297" spans="1:1" x14ac:dyDescent="0.25">
      <c r="A1297" s="35"/>
    </row>
    <row r="1298" spans="1:1" x14ac:dyDescent="0.25">
      <c r="A1298" s="35"/>
    </row>
    <row r="1299" spans="1:1" x14ac:dyDescent="0.25">
      <c r="A1299" s="35"/>
    </row>
    <row r="1300" spans="1:1" x14ac:dyDescent="0.25">
      <c r="A1300" s="35"/>
    </row>
    <row r="1301" spans="1:1" x14ac:dyDescent="0.25">
      <c r="A1301" s="35"/>
    </row>
    <row r="1302" spans="1:1" x14ac:dyDescent="0.25">
      <c r="A1302" s="35"/>
    </row>
    <row r="1303" spans="1:1" x14ac:dyDescent="0.25">
      <c r="A1303" s="35"/>
    </row>
    <row r="1304" spans="1:1" x14ac:dyDescent="0.25">
      <c r="A1304" s="35"/>
    </row>
    <row r="1305" spans="1:1" x14ac:dyDescent="0.25">
      <c r="A1305" s="35"/>
    </row>
    <row r="1306" spans="1:1" x14ac:dyDescent="0.25">
      <c r="A1306" s="35"/>
    </row>
    <row r="1308" spans="1:1" x14ac:dyDescent="0.25">
      <c r="A1308" s="35"/>
    </row>
    <row r="1309" spans="1:1" x14ac:dyDescent="0.25">
      <c r="A1309" s="35"/>
    </row>
    <row r="1310" spans="1:1" x14ac:dyDescent="0.25">
      <c r="A1310" s="35"/>
    </row>
    <row r="1311" spans="1:1" x14ac:dyDescent="0.25">
      <c r="A1311" s="35"/>
    </row>
    <row r="1312" spans="1:1" x14ac:dyDescent="0.25">
      <c r="A1312" s="35"/>
    </row>
    <row r="1313" spans="1:1" x14ac:dyDescent="0.25">
      <c r="A1313" s="35"/>
    </row>
    <row r="1314" spans="1:1" x14ac:dyDescent="0.25">
      <c r="A1314" s="35"/>
    </row>
    <row r="1315" spans="1:1" x14ac:dyDescent="0.25">
      <c r="A1315" s="35"/>
    </row>
    <row r="1316" spans="1:1" x14ac:dyDescent="0.25">
      <c r="A1316" s="35"/>
    </row>
    <row r="1317" spans="1:1" x14ac:dyDescent="0.25">
      <c r="A1317" s="35"/>
    </row>
    <row r="1318" spans="1:1" x14ac:dyDescent="0.25">
      <c r="A1318" s="35"/>
    </row>
    <row r="1319" spans="1:1" x14ac:dyDescent="0.25">
      <c r="A1319" s="35"/>
    </row>
    <row r="1320" spans="1:1" x14ac:dyDescent="0.25">
      <c r="A1320" s="35"/>
    </row>
    <row r="1321" spans="1:1" x14ac:dyDescent="0.25">
      <c r="A1321" s="35"/>
    </row>
    <row r="1322" spans="1:1" x14ac:dyDescent="0.25">
      <c r="A1322" s="35"/>
    </row>
    <row r="1323" spans="1:1" x14ac:dyDescent="0.25">
      <c r="A1323" s="35"/>
    </row>
    <row r="1324" spans="1:1" x14ac:dyDescent="0.25">
      <c r="A1324" s="35"/>
    </row>
    <row r="1325" spans="1:1" x14ac:dyDescent="0.25">
      <c r="A1325" s="35"/>
    </row>
    <row r="1326" spans="1:1" x14ac:dyDescent="0.25">
      <c r="A1326" s="35"/>
    </row>
    <row r="1327" spans="1:1" x14ac:dyDescent="0.25">
      <c r="A1327" s="35"/>
    </row>
    <row r="1328" spans="1:1" x14ac:dyDescent="0.25">
      <c r="A1328" s="35"/>
    </row>
    <row r="1329" spans="1:1" x14ac:dyDescent="0.25">
      <c r="A1329" s="35"/>
    </row>
    <row r="1330" spans="1:1" x14ac:dyDescent="0.25">
      <c r="A1330" s="35"/>
    </row>
    <row r="1331" spans="1:1" x14ac:dyDescent="0.25">
      <c r="A1331" s="35"/>
    </row>
    <row r="1332" spans="1:1" x14ac:dyDescent="0.25">
      <c r="A1332" s="35"/>
    </row>
    <row r="1333" spans="1:1" x14ac:dyDescent="0.25">
      <c r="A1333" s="35"/>
    </row>
    <row r="1334" spans="1:1" x14ac:dyDescent="0.25">
      <c r="A1334" s="35"/>
    </row>
    <row r="1335" spans="1:1" x14ac:dyDescent="0.25">
      <c r="A1335" s="35"/>
    </row>
    <row r="1336" spans="1:1" x14ac:dyDescent="0.25">
      <c r="A1336" s="35"/>
    </row>
    <row r="1337" spans="1:1" x14ac:dyDescent="0.25">
      <c r="A1337" s="35"/>
    </row>
    <row r="1338" spans="1:1" x14ac:dyDescent="0.25">
      <c r="A1338" s="35"/>
    </row>
    <row r="1339" spans="1:1" x14ac:dyDescent="0.25">
      <c r="A1339" s="35"/>
    </row>
    <row r="1340" spans="1:1" x14ac:dyDescent="0.25">
      <c r="A1340" s="35"/>
    </row>
    <row r="1341" spans="1:1" x14ac:dyDescent="0.25">
      <c r="A1341" s="35"/>
    </row>
    <row r="1342" spans="1:1" x14ac:dyDescent="0.25">
      <c r="A1342" s="35"/>
    </row>
    <row r="1343" spans="1:1" x14ac:dyDescent="0.25">
      <c r="A1343" s="35"/>
    </row>
    <row r="1344" spans="1:1" x14ac:dyDescent="0.25">
      <c r="A1344" s="35"/>
    </row>
    <row r="1345" spans="1:1" x14ac:dyDescent="0.25">
      <c r="A1345" s="35"/>
    </row>
    <row r="1346" spans="1:1" x14ac:dyDescent="0.25">
      <c r="A1346" s="35"/>
    </row>
    <row r="1347" spans="1:1" x14ac:dyDescent="0.25">
      <c r="A1347" s="35"/>
    </row>
    <row r="1348" spans="1:1" x14ac:dyDescent="0.25">
      <c r="A1348" s="35"/>
    </row>
    <row r="1349" spans="1:1" x14ac:dyDescent="0.25">
      <c r="A1349" s="35"/>
    </row>
    <row r="1350" spans="1:1" x14ac:dyDescent="0.25">
      <c r="A1350" s="35"/>
    </row>
    <row r="1351" spans="1:1" x14ac:dyDescent="0.25">
      <c r="A1351" s="35"/>
    </row>
    <row r="1352" spans="1:1" x14ac:dyDescent="0.25">
      <c r="A1352" s="35"/>
    </row>
    <row r="1353" spans="1:1" x14ac:dyDescent="0.25">
      <c r="A1353" s="35"/>
    </row>
    <row r="1354" spans="1:1" x14ac:dyDescent="0.25">
      <c r="A1354" s="35"/>
    </row>
    <row r="1355" spans="1:1" x14ac:dyDescent="0.25">
      <c r="A1355" s="35"/>
    </row>
    <row r="1356" spans="1:1" x14ac:dyDescent="0.25">
      <c r="A1356" s="35"/>
    </row>
    <row r="1357" spans="1:1" x14ac:dyDescent="0.25">
      <c r="A1357" s="35"/>
    </row>
    <row r="1358" spans="1:1" x14ac:dyDescent="0.25">
      <c r="A1358" s="35"/>
    </row>
    <row r="1359" spans="1:1" x14ac:dyDescent="0.25">
      <c r="A1359" s="35"/>
    </row>
    <row r="1360" spans="1:1" x14ac:dyDescent="0.25">
      <c r="A1360" s="35"/>
    </row>
    <row r="1361" spans="1:1" x14ac:dyDescent="0.25">
      <c r="A1361" s="35"/>
    </row>
    <row r="1362" spans="1:1" x14ac:dyDescent="0.25">
      <c r="A1362" s="35"/>
    </row>
    <row r="1363" spans="1:1" x14ac:dyDescent="0.25">
      <c r="A1363" s="35"/>
    </row>
    <row r="4446" spans="1:1" ht="18.75" x14ac:dyDescent="0.25">
      <c r="A4446" s="34"/>
    </row>
    <row r="4463" spans="1:1" ht="18.75" x14ac:dyDescent="0.25">
      <c r="A4463" s="34"/>
    </row>
    <row r="4587" spans="1:1" ht="18.75" x14ac:dyDescent="0.25">
      <c r="A4587" s="34"/>
    </row>
    <row r="4711" spans="1:1" ht="18.75" x14ac:dyDescent="0.25">
      <c r="A4711" s="34"/>
    </row>
    <row r="4726" spans="1:1" ht="18.75" x14ac:dyDescent="0.25">
      <c r="A4726" s="34"/>
    </row>
    <row r="4741" spans="1:1" ht="18.75" x14ac:dyDescent="0.25">
      <c r="A4741" s="34"/>
    </row>
    <row r="4793" spans="1:1" ht="18.75" x14ac:dyDescent="0.25">
      <c r="A4793" s="34"/>
    </row>
    <row r="4845" spans="1:1" ht="18.75" x14ac:dyDescent="0.25">
      <c r="A4845" s="34"/>
    </row>
    <row r="4897" spans="1:1" ht="18.75" x14ac:dyDescent="0.25">
      <c r="A4897" s="34"/>
    </row>
    <row r="4949" spans="1:1" ht="18.75" x14ac:dyDescent="0.25">
      <c r="A4949" s="34"/>
    </row>
    <row r="5001" spans="1:1" ht="18.75" x14ac:dyDescent="0.25">
      <c r="A5001" s="34"/>
    </row>
    <row r="5053" spans="1:1" ht="18.75" x14ac:dyDescent="0.25">
      <c r="A5053" s="34"/>
    </row>
  </sheetData>
  <phoneticPr fontId="2" type="noConversion"/>
  <conditionalFormatting sqref="B1:B1306 B1308:B1048576">
    <cfRule type="cellIs" dxfId="19" priority="3" operator="lessThan">
      <formula>-120000</formula>
    </cfRule>
    <cfRule type="cellIs" dxfId="18" priority="4" operator="lessThan">
      <formula>0</formula>
    </cfRule>
  </conditionalFormatting>
  <conditionalFormatting sqref="B1308:B1048576 B1:B1306">
    <cfRule type="top10" dxfId="17" priority="1" bottom="1" rank="1"/>
    <cfRule type="top10" dxfId="16" priority="2" rank="1"/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DA5B3-BE12-4B78-AF78-7E17B6243EF6}">
  <dimension ref="A1:O5053"/>
  <sheetViews>
    <sheetView workbookViewId="0">
      <selection activeCell="F19" sqref="F19"/>
    </sheetView>
  </sheetViews>
  <sheetFormatPr defaultRowHeight="16.5" x14ac:dyDescent="0.25"/>
  <cols>
    <col min="1" max="1" width="15.625" style="21" customWidth="1"/>
    <col min="2" max="2" width="20.625" style="20" customWidth="1"/>
    <col min="3" max="3" width="14.75" style="2" customWidth="1"/>
    <col min="4" max="4" width="13.875" style="2" customWidth="1"/>
    <col min="5" max="6" width="9" style="2"/>
    <col min="7" max="7" width="13.875" style="3" bestFit="1" customWidth="1"/>
    <col min="8" max="8" width="12.625" style="3" bestFit="1" customWidth="1"/>
    <col min="9" max="9" width="11.75" style="3" bestFit="1" customWidth="1"/>
    <col min="10" max="10" width="12" style="3" customWidth="1"/>
    <col min="11" max="11" width="10.125" style="3" bestFit="1" customWidth="1"/>
    <col min="12" max="12" width="21.375" style="3" bestFit="1" customWidth="1"/>
    <col min="13" max="16384" width="9" style="37"/>
  </cols>
  <sheetData>
    <row r="1" spans="1:15" x14ac:dyDescent="0.25">
      <c r="A1" s="33" t="s">
        <v>23</v>
      </c>
      <c r="B1" s="31" t="s">
        <v>24</v>
      </c>
      <c r="C1" s="2" t="s">
        <v>38</v>
      </c>
      <c r="D1" s="2" t="s">
        <v>39</v>
      </c>
      <c r="E1" s="2" t="s">
        <v>40</v>
      </c>
    </row>
    <row r="2" spans="1:15" x14ac:dyDescent="0.25">
      <c r="A2" s="35">
        <v>45755</v>
      </c>
      <c r="B2" s="20">
        <v>310</v>
      </c>
      <c r="C2" s="2">
        <f>VLOOKUP($A2,級距!$A:$K,9,FALSE)</f>
        <v>10</v>
      </c>
      <c r="D2" s="2">
        <f>VLOOKUP($A2,級距!A:K,10,FALSE)</f>
        <v>1</v>
      </c>
      <c r="E2" s="2">
        <f>VLOOKUP($A2,級距!A:K,11,FALSE)</f>
        <v>1</v>
      </c>
      <c r="F2" s="2">
        <f t="shared" ref="F2:F66" si="0">IF(B2&lt;&gt;0,1,0)</f>
        <v>1</v>
      </c>
      <c r="G2" s="6" t="s">
        <v>25</v>
      </c>
      <c r="H2" s="7">
        <f>MAX(B2:B800)</f>
        <v>7027</v>
      </c>
      <c r="I2" s="22">
        <f>ABS(H2/H3)</f>
        <v>6.822330097087379</v>
      </c>
      <c r="J2" s="6"/>
      <c r="K2" s="6"/>
      <c r="O2" s="15" t="s">
        <v>18</v>
      </c>
    </row>
    <row r="3" spans="1:15" x14ac:dyDescent="0.25">
      <c r="A3" s="35">
        <v>45754</v>
      </c>
      <c r="B3" s="20">
        <v>-1000</v>
      </c>
      <c r="C3" s="2">
        <f>VLOOKUP($A3,級距!$A:$K,9,FALSE)</f>
        <v>10</v>
      </c>
      <c r="D3" s="2">
        <f>VLOOKUP($A3,級距!A:K,10,FALSE)</f>
        <v>1</v>
      </c>
      <c r="E3" s="2">
        <f>VLOOKUP($A3,級距!A:K,11,FALSE)</f>
        <v>1</v>
      </c>
      <c r="F3" s="2">
        <f t="shared" si="0"/>
        <v>1</v>
      </c>
      <c r="G3" s="6" t="s">
        <v>26</v>
      </c>
      <c r="H3" s="7">
        <f>MIN(B2:B800)</f>
        <v>-1030</v>
      </c>
      <c r="I3" s="6"/>
      <c r="J3" s="6"/>
      <c r="K3" s="6"/>
    </row>
    <row r="4" spans="1:15" x14ac:dyDescent="0.25">
      <c r="A4" s="35">
        <v>45751</v>
      </c>
      <c r="B4" s="20">
        <v>1009</v>
      </c>
      <c r="C4" s="2">
        <f>VLOOKUP($A4,級距!$A:$K,9,FALSE)</f>
        <v>9</v>
      </c>
      <c r="D4" s="2">
        <f>VLOOKUP($A4,級距!A:K,10,FALSE)</f>
        <v>5</v>
      </c>
      <c r="E4" s="2">
        <f>VLOOKUP($A4,級距!A:K,11,FALSE)</f>
        <v>1</v>
      </c>
      <c r="F4" s="2">
        <f t="shared" si="0"/>
        <v>1</v>
      </c>
      <c r="G4" s="6" t="s">
        <v>27</v>
      </c>
      <c r="H4" s="6">
        <v>1</v>
      </c>
      <c r="I4" s="6">
        <v>2</v>
      </c>
      <c r="J4" s="6">
        <v>3</v>
      </c>
      <c r="K4" s="6">
        <v>4</v>
      </c>
      <c r="L4" s="4" t="s">
        <v>28</v>
      </c>
      <c r="O4" s="37" t="s">
        <v>11</v>
      </c>
    </row>
    <row r="5" spans="1:15" x14ac:dyDescent="0.25">
      <c r="A5" s="35">
        <v>45748</v>
      </c>
      <c r="B5" s="20">
        <v>-1000</v>
      </c>
      <c r="C5" s="2">
        <f>VLOOKUP($A5,級距!$A:$K,9,FALSE)</f>
        <v>10</v>
      </c>
      <c r="D5" s="2">
        <f>VLOOKUP($A5,級距!A:K,10,FALSE)</f>
        <v>4</v>
      </c>
      <c r="E5" s="2">
        <f>VLOOKUP($A5,級距!A:K,11,FALSE)</f>
        <v>1</v>
      </c>
      <c r="F5" s="2">
        <f t="shared" si="0"/>
        <v>1</v>
      </c>
      <c r="G5" s="6" t="s">
        <v>29</v>
      </c>
      <c r="H5" s="8">
        <f>COUNTIF($E$2:$E$800,H$4)/COUNT($E$2:$E$800)</f>
        <v>0.18045112781954886</v>
      </c>
      <c r="I5" s="8">
        <f>COUNTIF($E$2:$E$800,I$4)/COUNT($E$2:$E$800)</f>
        <v>0.47368421052631576</v>
      </c>
      <c r="J5" s="8">
        <f>COUNTIF($E$2:$E$800,J$4)/COUNT($E$2:$E$800)</f>
        <v>0.17919799498746866</v>
      </c>
      <c r="K5" s="8">
        <f>COUNTIF($E$2:$E$800,K$4)/COUNT($E$2:$E$800)</f>
        <v>0.16666666666666666</v>
      </c>
      <c r="O5" s="37" t="s">
        <v>19</v>
      </c>
    </row>
    <row r="6" spans="1:15" x14ac:dyDescent="0.25">
      <c r="A6" s="35">
        <v>45747</v>
      </c>
      <c r="B6" s="20">
        <v>-1010</v>
      </c>
      <c r="C6" s="2">
        <f>VLOOKUP($A6,級距!$A:$K,9,FALSE)</f>
        <v>1</v>
      </c>
      <c r="D6" s="2">
        <f>VLOOKUP($A6,級距!A:K,10,FALSE)</f>
        <v>8</v>
      </c>
      <c r="E6" s="2">
        <f>VLOOKUP($A6,級距!A:K,11,FALSE)</f>
        <v>3</v>
      </c>
      <c r="F6" s="2">
        <f t="shared" si="0"/>
        <v>1</v>
      </c>
      <c r="G6" s="6" t="s">
        <v>30</v>
      </c>
      <c r="H6" s="7">
        <f>SUMIF($E$2:$E$800,H$4,$B$2:$B$800)</f>
        <v>-13191</v>
      </c>
      <c r="I6" s="7">
        <f>SUMIF($E$2:$E$800,I$4,$B$2:$B$800)</f>
        <v>-57842</v>
      </c>
      <c r="J6" s="7">
        <f>SUMIF($E$2:$E$800,J$4,$B$2:$B$800)</f>
        <v>45422</v>
      </c>
      <c r="K6" s="7">
        <f>SUMIF($E$2:$E$800,K$4,$B$2:$B$800)</f>
        <v>111722</v>
      </c>
      <c r="L6" s="16">
        <f>SUM(H6:K6)</f>
        <v>86111</v>
      </c>
      <c r="O6" s="37" t="s">
        <v>20</v>
      </c>
    </row>
    <row r="7" spans="1:15" x14ac:dyDescent="0.25">
      <c r="A7" s="35">
        <v>45744</v>
      </c>
      <c r="B7" s="20">
        <v>-1002</v>
      </c>
      <c r="C7" s="2">
        <f>VLOOKUP($A7,級距!$A:$K,9,FALSE)</f>
        <v>5</v>
      </c>
      <c r="D7" s="2">
        <f>VLOOKUP($A7,級距!A:K,10,FALSE)</f>
        <v>2</v>
      </c>
      <c r="E7" s="2">
        <f>VLOOKUP($A7,級距!A:K,11,FALSE)</f>
        <v>2</v>
      </c>
      <c r="F7" s="2">
        <f t="shared" si="0"/>
        <v>1</v>
      </c>
      <c r="G7" s="9" t="s">
        <v>31</v>
      </c>
      <c r="H7" s="10">
        <f>COUNTIFS($B$2:$B$800,"&gt;0",$E$2:$E$800,H$4)/COUNTIF($E$2:$E$800,H$4)</f>
        <v>0.39583333333333331</v>
      </c>
      <c r="I7" s="10">
        <f>COUNTIFS($B$2:$B$800,"&gt;0",$E$2:$E$800,I$4)/COUNTIF($E$2:$E$800,I$4)</f>
        <v>0.41005291005291006</v>
      </c>
      <c r="J7" s="10">
        <f>COUNTIFS($B$2:$B$800,"&gt;0",$E$2:$E$800,J$4)/COUNTIF($E$2:$E$800,J$4)</f>
        <v>0.6223776223776224</v>
      </c>
      <c r="K7" s="10">
        <f>COUNTIFS($B$2:$B$800,"&gt;0",$E$2:$E$800,K$4)/COUNTIF($E$2:$E$800,K$4)</f>
        <v>0.73684210526315785</v>
      </c>
      <c r="L7" s="17">
        <f>COUNTIFS($B$2:$B$800,"&gt;0")/COUNT($B$2:$B$800)</f>
        <v>0.49937421777221525</v>
      </c>
      <c r="O7" s="37" t="s">
        <v>21</v>
      </c>
    </row>
    <row r="8" spans="1:15" x14ac:dyDescent="0.25">
      <c r="A8" s="35">
        <v>45743</v>
      </c>
      <c r="B8" s="20">
        <v>345</v>
      </c>
      <c r="C8" s="2">
        <f>VLOOKUP($A8,級距!$A:$K,9,FALSE)</f>
        <v>7</v>
      </c>
      <c r="D8" s="2">
        <f>VLOOKUP($A8,級距!A:K,10,FALSE)</f>
        <v>8</v>
      </c>
      <c r="E8" s="2">
        <f>VLOOKUP($A8,級距!A:K,11,FALSE)</f>
        <v>4</v>
      </c>
      <c r="F8" s="2">
        <f t="shared" si="0"/>
        <v>1</v>
      </c>
      <c r="G8" s="9" t="s">
        <v>32</v>
      </c>
      <c r="H8" s="11">
        <f>AVERAGEIFS($B$2:$B$800,$B$2:$B$800,"&gt;0",$E$2:$E$800,H$4)/MAX(1,-AVERAGEIFS($B$2:$B$800,$B$2:$B$800,"&lt;0",$E$2:$E$800,H$4))</f>
        <v>1.2560185352018332</v>
      </c>
      <c r="I8" s="11">
        <f>AVERAGEIFS($B$2:$B$800,$B$2:$B$800,"&gt;0",$E$2:$E$800,I$4)/MAX(1,-AVERAGEIFS($B$2:$B$800,$B$2:$B$800,"&lt;0",$E$2:$E$800,I$4))</f>
        <v>1.0005438065144827</v>
      </c>
      <c r="J8" s="11">
        <f>AVERAGEIFS($B$2:$B$800,$B$2:$B$800,"&gt;0",$E$2:$E$800,J$4)/MAX(1,-AVERAGEIFS($B$2:$B$800,$B$2:$B$800,"&lt;0",$E$2:$E$800,J$4))</f>
        <v>1.2710960249860035</v>
      </c>
      <c r="K8" s="11">
        <f>AVERAGEIFS($B$2:$B$800,$B$2:$B$800,"&gt;0",$E$2:$E$800,K$4)/MAX(2,-AVERAGEIFS($B$2:$B$800,$B$2:$B$800,"&lt;0",$E$2:$E$800,K$4))</f>
        <v>1.7354534822323</v>
      </c>
      <c r="L8" s="18">
        <f>AVERAGEIFS($B$2:$B$800,$B$2:$B$800,"&gt;0")/MAX(2,-AVERAGEIFS($B$2:$B$800,$B$2:$B$800,"&lt;0"))</f>
        <v>1.2519151984465284</v>
      </c>
      <c r="O8" s="37" t="s">
        <v>22</v>
      </c>
    </row>
    <row r="9" spans="1:15" x14ac:dyDescent="0.25">
      <c r="A9" s="35">
        <v>45741</v>
      </c>
      <c r="B9" s="20">
        <v>-339</v>
      </c>
      <c r="C9" s="2">
        <f>VLOOKUP($A9,級距!$A:$K,9,FALSE)</f>
        <v>8</v>
      </c>
      <c r="D9" s="2">
        <f>VLOOKUP($A9,級距!A:K,10,FALSE)</f>
        <v>1</v>
      </c>
      <c r="E9" s="2">
        <f>VLOOKUP($A9,級距!A:K,11,FALSE)</f>
        <v>1</v>
      </c>
      <c r="F9" s="2">
        <f t="shared" si="0"/>
        <v>1</v>
      </c>
      <c r="G9" s="9" t="s">
        <v>33</v>
      </c>
      <c r="H9" s="12">
        <f>H8*H7-(1-H7)</f>
        <v>-0.10699266314927447</v>
      </c>
      <c r="I9" s="12">
        <f>I8*I7-(1-I7)</f>
        <v>-0.17967119045041058</v>
      </c>
      <c r="J9" s="12">
        <f>J8*J7-(1-J7)</f>
        <v>0.41347934422205812</v>
      </c>
      <c r="K9" s="12">
        <f>K8*K7-(1-K7)</f>
        <v>1.0155973026974841</v>
      </c>
      <c r="L9" s="19">
        <f>L8*L7-(1-L7)</f>
        <v>0.12454839071359802</v>
      </c>
      <c r="O9" s="37" t="s">
        <v>16</v>
      </c>
    </row>
    <row r="10" spans="1:15" x14ac:dyDescent="0.25">
      <c r="A10" s="35">
        <v>45740</v>
      </c>
      <c r="B10" s="20">
        <v>624</v>
      </c>
      <c r="C10" s="2">
        <f>VLOOKUP($A10,級距!$A:$K,9,FALSE)</f>
        <v>8</v>
      </c>
      <c r="D10" s="2">
        <f>VLOOKUP($A10,級距!A:K,10,FALSE)</f>
        <v>7</v>
      </c>
      <c r="E10" s="2">
        <f>VLOOKUP($A10,級距!A:K,11,FALSE)</f>
        <v>4</v>
      </c>
      <c r="F10" s="2">
        <f t="shared" si="0"/>
        <v>1</v>
      </c>
      <c r="G10" s="13" t="s">
        <v>34</v>
      </c>
      <c r="H10" s="25">
        <f>SUM(F2:F800)/COUNT([1]級距!A2:A1342)</f>
        <v>0.59552238805970148</v>
      </c>
      <c r="I10" s="6"/>
      <c r="J10" s="6"/>
      <c r="K10" s="6"/>
    </row>
    <row r="11" spans="1:15" x14ac:dyDescent="0.25">
      <c r="A11" s="35">
        <v>45737</v>
      </c>
      <c r="B11" s="20">
        <v>1526</v>
      </c>
      <c r="C11" s="2">
        <f>VLOOKUP($A11,級距!$A:$K,9,FALSE)</f>
        <v>8</v>
      </c>
      <c r="D11" s="2">
        <f>VLOOKUP($A11,級距!A:K,10,FALSE)</f>
        <v>8</v>
      </c>
      <c r="E11" s="2">
        <f>VLOOKUP($A11,級距!A:K,11,FALSE)</f>
        <v>4</v>
      </c>
      <c r="F11" s="2">
        <f t="shared" si="0"/>
        <v>1</v>
      </c>
      <c r="G11" s="23" t="s">
        <v>35</v>
      </c>
      <c r="H11" s="19">
        <f>AVERAGEIF($B$2:$B$800,"&lt;0")</f>
        <v>-846.67669172932335</v>
      </c>
      <c r="I11" s="4"/>
      <c r="J11" s="4"/>
      <c r="K11" s="4"/>
    </row>
    <row r="12" spans="1:15" x14ac:dyDescent="0.25">
      <c r="A12" s="35">
        <v>45736</v>
      </c>
      <c r="B12" s="20">
        <v>733</v>
      </c>
      <c r="C12" s="2">
        <f>VLOOKUP($A12,級距!$A:$K,9,FALSE)</f>
        <v>2</v>
      </c>
      <c r="D12" s="2">
        <f>VLOOKUP($A12,級距!A:K,10,FALSE)</f>
        <v>2</v>
      </c>
      <c r="E12" s="2">
        <f>VLOOKUP($A12,級距!A:K,11,FALSE)</f>
        <v>2</v>
      </c>
      <c r="F12" s="2">
        <f t="shared" si="0"/>
        <v>1</v>
      </c>
      <c r="G12" s="23" t="s">
        <v>36</v>
      </c>
      <c r="H12" s="24">
        <f>AVERAGEIF($B$2:$B$800,"&gt;0")</f>
        <v>1059.9674185463659</v>
      </c>
      <c r="I12" s="29">
        <f>ABS(H12/H11)</f>
        <v>1.2519151984465284</v>
      </c>
      <c r="J12" s="4"/>
      <c r="K12" s="4"/>
    </row>
    <row r="13" spans="1:15" x14ac:dyDescent="0.25">
      <c r="A13" s="35">
        <v>45735</v>
      </c>
      <c r="B13" s="20">
        <v>0</v>
      </c>
      <c r="C13" s="2">
        <f>VLOOKUP($A13,級距!$A:$K,9,FALSE)</f>
        <v>3</v>
      </c>
      <c r="D13" s="2">
        <f>VLOOKUP($A13,級距!A:K,10,FALSE)</f>
        <v>3</v>
      </c>
      <c r="E13" s="2">
        <f>VLOOKUP($A13,級距!A:K,11,FALSE)</f>
        <v>2</v>
      </c>
      <c r="F13" s="2">
        <f t="shared" si="0"/>
        <v>0</v>
      </c>
      <c r="G13" s="3" t="s">
        <v>37</v>
      </c>
      <c r="H13" s="5">
        <f xml:space="preserve"> COUNTIF(B1:B508,"&lt;-1000")/COUNT(B1:B508)</f>
        <v>0.14595660749506903</v>
      </c>
    </row>
    <row r="14" spans="1:15" x14ac:dyDescent="0.25">
      <c r="A14" s="35">
        <v>45734</v>
      </c>
      <c r="B14" s="20">
        <v>604</v>
      </c>
      <c r="C14" s="2">
        <f>VLOOKUP($A14,級距!$A:$K,9,FALSE)</f>
        <v>5</v>
      </c>
      <c r="D14" s="2">
        <f>VLOOKUP($A14,級距!A:K,10,FALSE)</f>
        <v>7</v>
      </c>
      <c r="E14" s="2">
        <f>VLOOKUP($A14,級距!A:K,11,FALSE)</f>
        <v>3</v>
      </c>
      <c r="F14" s="2">
        <f t="shared" si="0"/>
        <v>1</v>
      </c>
    </row>
    <row r="15" spans="1:15" x14ac:dyDescent="0.25">
      <c r="A15" s="35">
        <v>45733</v>
      </c>
      <c r="B15" s="20">
        <v>-1000</v>
      </c>
      <c r="C15" s="2">
        <f>VLOOKUP($A15,級距!$A:$K,9,FALSE)</f>
        <v>6</v>
      </c>
      <c r="D15" s="2">
        <f>VLOOKUP($A15,級距!A:K,10,FALSE)</f>
        <v>2</v>
      </c>
      <c r="E15" s="2">
        <f>VLOOKUP($A15,級距!A:K,11,FALSE)</f>
        <v>1</v>
      </c>
      <c r="F15" s="2">
        <f t="shared" si="0"/>
        <v>1</v>
      </c>
    </row>
    <row r="16" spans="1:15" x14ac:dyDescent="0.25">
      <c r="A16" s="35">
        <v>45729</v>
      </c>
      <c r="B16" s="20">
        <v>-1000</v>
      </c>
      <c r="C16" s="2">
        <f>VLOOKUP($A16,級距!$A:$K,9,FALSE)</f>
        <v>4</v>
      </c>
      <c r="D16" s="2">
        <f>VLOOKUP($A16,級距!A:K,10,FALSE)</f>
        <v>2</v>
      </c>
      <c r="E16" s="2">
        <f>VLOOKUP($A16,級距!A:K,11,FALSE)</f>
        <v>2</v>
      </c>
      <c r="F16" s="2">
        <f t="shared" si="0"/>
        <v>1</v>
      </c>
    </row>
    <row r="17" spans="1:11" x14ac:dyDescent="0.25">
      <c r="A17" s="35">
        <v>45726</v>
      </c>
      <c r="B17" s="20">
        <v>1100</v>
      </c>
      <c r="C17" s="2">
        <f>VLOOKUP($A17,級距!$A:$K,9,FALSE)</f>
        <v>5</v>
      </c>
      <c r="D17" s="2">
        <f>VLOOKUP($A17,級距!A:K,10,FALSE)</f>
        <v>6</v>
      </c>
      <c r="E17" s="2">
        <f>VLOOKUP($A17,級距!A:K,11,FALSE)</f>
        <v>2</v>
      </c>
      <c r="F17" s="2">
        <f t="shared" si="0"/>
        <v>1</v>
      </c>
      <c r="G17" s="36"/>
      <c r="H17" s="36"/>
      <c r="I17" s="36"/>
      <c r="J17" s="36"/>
      <c r="K17" s="36"/>
    </row>
    <row r="18" spans="1:11" x14ac:dyDescent="0.25">
      <c r="A18" s="35">
        <v>45723</v>
      </c>
      <c r="B18" s="20">
        <v>-384</v>
      </c>
      <c r="C18" s="2">
        <f>VLOOKUP($A18,級距!$A:$K,9,FALSE)</f>
        <v>5</v>
      </c>
      <c r="D18" s="2">
        <f>VLOOKUP($A18,級距!A:K,10,FALSE)</f>
        <v>9</v>
      </c>
      <c r="E18" s="2">
        <f>VLOOKUP($A18,級距!A:K,11,FALSE)</f>
        <v>3</v>
      </c>
      <c r="F18" s="2">
        <f t="shared" si="0"/>
        <v>1</v>
      </c>
      <c r="G18" s="36"/>
      <c r="H18" s="28"/>
      <c r="I18" s="28"/>
      <c r="J18" s="28"/>
      <c r="K18" s="28"/>
    </row>
    <row r="19" spans="1:11" x14ac:dyDescent="0.25">
      <c r="A19" s="35">
        <v>45722</v>
      </c>
      <c r="B19" s="20">
        <v>-1000</v>
      </c>
      <c r="C19" s="2">
        <f>VLOOKUP($A19,級距!$A:$K,9,FALSE)</f>
        <v>8</v>
      </c>
      <c r="D19" s="2">
        <f>VLOOKUP($A19,級距!A:K,10,FALSE)</f>
        <v>1</v>
      </c>
      <c r="E19" s="2">
        <f>VLOOKUP($A19,級距!A:K,11,FALSE)</f>
        <v>1</v>
      </c>
      <c r="F19" s="2">
        <f t="shared" si="0"/>
        <v>1</v>
      </c>
      <c r="G19" s="36"/>
      <c r="H19" s="28"/>
      <c r="I19" s="28"/>
      <c r="J19" s="28"/>
      <c r="K19" s="28"/>
    </row>
    <row r="20" spans="1:11" x14ac:dyDescent="0.25">
      <c r="A20" s="35">
        <v>45721</v>
      </c>
      <c r="B20" s="20">
        <v>795</v>
      </c>
      <c r="C20" s="2">
        <f>VLOOKUP($A20,級距!$A:$K,9,FALSE)</f>
        <v>9</v>
      </c>
      <c r="D20" s="2">
        <f>VLOOKUP($A20,級距!A:K,10,FALSE)</f>
        <v>10</v>
      </c>
      <c r="E20" s="2">
        <f>VLOOKUP($A20,級距!A:K,11,FALSE)</f>
        <v>4</v>
      </c>
      <c r="F20" s="2">
        <f t="shared" si="0"/>
        <v>1</v>
      </c>
      <c r="G20" s="36"/>
      <c r="H20" s="28"/>
      <c r="I20" s="28"/>
      <c r="J20" s="28"/>
      <c r="K20" s="28"/>
    </row>
    <row r="21" spans="1:11" x14ac:dyDescent="0.25">
      <c r="A21" s="35">
        <v>45716</v>
      </c>
      <c r="B21" s="20">
        <v>2717</v>
      </c>
      <c r="C21" s="2">
        <f>VLOOKUP($A21,級距!$A:$K,9,FALSE)</f>
        <v>7</v>
      </c>
      <c r="D21" s="2">
        <f>VLOOKUP($A21,級距!A:K,10,FALSE)</f>
        <v>9</v>
      </c>
      <c r="E21" s="2">
        <f>VLOOKUP($A21,級距!A:K,11,FALSE)</f>
        <v>4</v>
      </c>
      <c r="F21" s="2">
        <f t="shared" si="0"/>
        <v>1</v>
      </c>
      <c r="G21" s="36"/>
      <c r="H21" s="28"/>
      <c r="I21" s="28"/>
      <c r="J21" s="28"/>
      <c r="K21" s="28"/>
    </row>
    <row r="22" spans="1:11" x14ac:dyDescent="0.25">
      <c r="A22" s="35">
        <v>45712</v>
      </c>
      <c r="B22" s="20">
        <v>576</v>
      </c>
      <c r="C22" s="2">
        <f>VLOOKUP($A22,級距!$A:$K,9,FALSE)</f>
        <v>5</v>
      </c>
      <c r="D22" s="2">
        <f>VLOOKUP($A22,級距!A:K,10,FALSE)</f>
        <v>4</v>
      </c>
      <c r="E22" s="2">
        <f>VLOOKUP($A22,級距!A:K,11,FALSE)</f>
        <v>2</v>
      </c>
      <c r="F22" s="2">
        <f t="shared" si="0"/>
        <v>1</v>
      </c>
      <c r="G22" s="36"/>
      <c r="H22" s="28"/>
      <c r="I22" s="28"/>
      <c r="J22" s="28"/>
      <c r="K22" s="28"/>
    </row>
    <row r="23" spans="1:11" x14ac:dyDescent="0.25">
      <c r="A23" s="35">
        <v>45709</v>
      </c>
      <c r="B23" s="20">
        <v>1852</v>
      </c>
      <c r="C23" s="2">
        <f>VLOOKUP($A23,級距!$A:$K,9,FALSE)</f>
        <v>6</v>
      </c>
      <c r="D23" s="2">
        <f>VLOOKUP($A23,級距!A:K,10,FALSE)</f>
        <v>7</v>
      </c>
      <c r="E23" s="2">
        <f>VLOOKUP($A23,級距!A:K,11,FALSE)</f>
        <v>4</v>
      </c>
      <c r="F23" s="2">
        <f t="shared" si="0"/>
        <v>1</v>
      </c>
      <c r="G23" s="36"/>
      <c r="H23" s="28"/>
      <c r="I23" s="28"/>
      <c r="J23" s="28"/>
      <c r="K23" s="28"/>
    </row>
    <row r="24" spans="1:11" x14ac:dyDescent="0.25">
      <c r="A24" s="35">
        <v>45708</v>
      </c>
      <c r="B24" s="20">
        <v>-1002</v>
      </c>
      <c r="C24" s="2">
        <f>VLOOKUP($A24,級距!$A:$K,9,FALSE)</f>
        <v>3</v>
      </c>
      <c r="D24" s="2">
        <f>VLOOKUP($A24,級距!A:K,10,FALSE)</f>
        <v>7</v>
      </c>
      <c r="E24" s="2">
        <f>VLOOKUP($A24,級距!A:K,11,FALSE)</f>
        <v>3</v>
      </c>
      <c r="F24" s="2">
        <f t="shared" si="0"/>
        <v>1</v>
      </c>
    </row>
    <row r="25" spans="1:11" x14ac:dyDescent="0.25">
      <c r="A25" s="35">
        <v>45701</v>
      </c>
      <c r="B25" s="20">
        <v>587</v>
      </c>
      <c r="C25" s="2">
        <f>VLOOKUP($A25,級距!$A:$K,9,FALSE)</f>
        <v>8</v>
      </c>
      <c r="D25" s="2">
        <f>VLOOKUP($A25,級距!A:K,10,FALSE)</f>
        <v>4</v>
      </c>
      <c r="E25" s="2">
        <f>VLOOKUP($A25,級距!A:K,11,FALSE)</f>
        <v>1</v>
      </c>
      <c r="F25" s="2">
        <f t="shared" si="0"/>
        <v>1</v>
      </c>
    </row>
    <row r="26" spans="1:11" x14ac:dyDescent="0.25">
      <c r="A26" s="35">
        <v>45699</v>
      </c>
      <c r="B26" s="20">
        <v>2840</v>
      </c>
      <c r="C26" s="2">
        <f>VLOOKUP($A26,級距!$A:$K,9,FALSE)</f>
        <v>5</v>
      </c>
      <c r="D26" s="2">
        <f>VLOOKUP($A26,級距!A:K,10,FALSE)</f>
        <v>8</v>
      </c>
      <c r="E26" s="2">
        <f>VLOOKUP($A26,級距!A:K,11,FALSE)</f>
        <v>3</v>
      </c>
      <c r="F26" s="2">
        <f t="shared" si="0"/>
        <v>1</v>
      </c>
      <c r="I26" s="3" t="s">
        <v>15</v>
      </c>
    </row>
    <row r="27" spans="1:11" x14ac:dyDescent="0.25">
      <c r="A27" s="35">
        <v>45698</v>
      </c>
      <c r="B27" s="20">
        <v>897</v>
      </c>
      <c r="C27" s="2">
        <f>VLOOKUP($A27,級距!$A:$K,9,FALSE)</f>
        <v>6</v>
      </c>
      <c r="D27" s="2">
        <f>VLOOKUP($A27,級距!A:K,10,FALSE)</f>
        <v>7</v>
      </c>
      <c r="E27" s="2">
        <f>VLOOKUP($A27,級距!A:K,11,FALSE)</f>
        <v>4</v>
      </c>
      <c r="F27" s="2">
        <f t="shared" si="0"/>
        <v>1</v>
      </c>
    </row>
    <row r="28" spans="1:11" x14ac:dyDescent="0.25">
      <c r="A28" s="35">
        <v>45693</v>
      </c>
      <c r="B28" s="20">
        <v>-1001</v>
      </c>
      <c r="C28" s="2">
        <f>VLOOKUP($A28,級距!$A:$K,9,FALSE)</f>
        <v>1</v>
      </c>
      <c r="D28" s="2">
        <f>VLOOKUP($A28,級距!A:K,10,FALSE)</f>
        <v>6</v>
      </c>
      <c r="E28" s="2">
        <f>VLOOKUP($A28,級距!A:K,11,FALSE)</f>
        <v>2</v>
      </c>
      <c r="F28" s="2">
        <f t="shared" si="0"/>
        <v>1</v>
      </c>
    </row>
    <row r="29" spans="1:11" x14ac:dyDescent="0.25">
      <c r="A29" s="35">
        <v>45692</v>
      </c>
      <c r="B29" s="20">
        <v>-1000</v>
      </c>
      <c r="C29" s="2">
        <f>VLOOKUP($A29,級距!$A:$K,9,FALSE)</f>
        <v>5</v>
      </c>
      <c r="D29" s="2">
        <f>VLOOKUP($A29,級距!A:K,10,FALSE)</f>
        <v>1</v>
      </c>
      <c r="E29" s="2">
        <f>VLOOKUP($A29,級距!A:K,11,FALSE)</f>
        <v>2</v>
      </c>
      <c r="F29" s="2">
        <f t="shared" si="0"/>
        <v>1</v>
      </c>
    </row>
    <row r="30" spans="1:11" x14ac:dyDescent="0.25">
      <c r="A30" s="35">
        <v>45691</v>
      </c>
      <c r="B30" s="20">
        <v>-1001</v>
      </c>
      <c r="C30" s="2">
        <f>VLOOKUP($A30,級距!$A:$K,9,FALSE)</f>
        <v>3</v>
      </c>
      <c r="D30" s="2">
        <f>VLOOKUP($A30,級距!A:K,10,FALSE)</f>
        <v>1</v>
      </c>
      <c r="E30" s="2">
        <f>VLOOKUP($A30,級距!A:K,11,FALSE)</f>
        <v>2</v>
      </c>
      <c r="F30" s="2">
        <f t="shared" si="0"/>
        <v>1</v>
      </c>
    </row>
    <row r="31" spans="1:11" x14ac:dyDescent="0.25">
      <c r="A31" s="35">
        <v>45688</v>
      </c>
      <c r="B31" s="20">
        <v>2091</v>
      </c>
      <c r="C31" s="2">
        <f>VLOOKUP($A31,級距!$A:$K,9,FALSE)</f>
        <v>5</v>
      </c>
      <c r="D31" s="2">
        <f>VLOOKUP($A31,級距!A:K,10,FALSE)</f>
        <v>7</v>
      </c>
      <c r="E31" s="2">
        <f>VLOOKUP($A31,級距!A:K,11,FALSE)</f>
        <v>3</v>
      </c>
      <c r="F31" s="2">
        <f t="shared" si="0"/>
        <v>1</v>
      </c>
    </row>
    <row r="32" spans="1:11" x14ac:dyDescent="0.25">
      <c r="A32" s="35">
        <v>45687</v>
      </c>
      <c r="B32" s="20">
        <v>828</v>
      </c>
      <c r="C32" s="2">
        <f>VLOOKUP($A32,級距!$A:$K,9,FALSE)</f>
        <v>7</v>
      </c>
      <c r="D32" s="2">
        <f>VLOOKUP($A32,級距!A:K,10,FALSE)</f>
        <v>8</v>
      </c>
      <c r="E32" s="2">
        <f>VLOOKUP($A32,級距!A:K,11,FALSE)</f>
        <v>4</v>
      </c>
      <c r="F32" s="2">
        <f t="shared" si="0"/>
        <v>1</v>
      </c>
    </row>
    <row r="33" spans="1:6" x14ac:dyDescent="0.25">
      <c r="A33" s="35">
        <v>45686</v>
      </c>
      <c r="B33" s="20">
        <v>-1002</v>
      </c>
      <c r="C33" s="2">
        <f>VLOOKUP($A33,級距!$A:$K,9,FALSE)</f>
        <v>5</v>
      </c>
      <c r="D33" s="2">
        <f>VLOOKUP($A33,級距!A:K,10,FALSE)</f>
        <v>5</v>
      </c>
      <c r="E33" s="2">
        <f>VLOOKUP($A33,級距!A:K,11,FALSE)</f>
        <v>2</v>
      </c>
      <c r="F33" s="2">
        <f t="shared" si="0"/>
        <v>1</v>
      </c>
    </row>
    <row r="34" spans="1:6" x14ac:dyDescent="0.25">
      <c r="A34" s="35">
        <v>45685</v>
      </c>
      <c r="B34" s="20">
        <v>1167</v>
      </c>
      <c r="C34" s="2">
        <f>VLOOKUP($A34,級距!$A:$K,9,FALSE)</f>
        <v>5</v>
      </c>
      <c r="D34" s="2">
        <f>VLOOKUP($A34,級距!A:K,10,FALSE)</f>
        <v>1</v>
      </c>
      <c r="E34" s="2">
        <f>VLOOKUP($A34,級距!A:K,11,FALSE)</f>
        <v>2</v>
      </c>
      <c r="F34" s="2">
        <f t="shared" si="0"/>
        <v>1</v>
      </c>
    </row>
    <row r="35" spans="1:6" x14ac:dyDescent="0.25">
      <c r="A35" s="35">
        <v>45684</v>
      </c>
      <c r="B35" s="20">
        <v>522</v>
      </c>
      <c r="C35" s="2">
        <f>VLOOKUP($A35,級距!$A:$K,9,FALSE)</f>
        <v>8</v>
      </c>
      <c r="D35" s="2">
        <f>VLOOKUP($A35,級距!A:K,10,FALSE)</f>
        <v>5</v>
      </c>
      <c r="E35" s="2">
        <f>VLOOKUP($A35,級距!A:K,11,FALSE)</f>
        <v>1</v>
      </c>
      <c r="F35" s="2">
        <f t="shared" si="0"/>
        <v>1</v>
      </c>
    </row>
    <row r="36" spans="1:6" x14ac:dyDescent="0.25">
      <c r="A36" s="35">
        <v>45681</v>
      </c>
      <c r="B36" s="20">
        <v>-1008</v>
      </c>
      <c r="C36" s="2">
        <f>VLOOKUP($A36,級距!$A:$K,9,FALSE)</f>
        <v>8</v>
      </c>
      <c r="D36" s="2">
        <f>VLOOKUP($A36,級距!A:K,10,FALSE)</f>
        <v>2</v>
      </c>
      <c r="E36" s="2">
        <f>VLOOKUP($A36,級距!A:K,11,FALSE)</f>
        <v>1</v>
      </c>
      <c r="F36" s="2">
        <f t="shared" si="0"/>
        <v>1</v>
      </c>
    </row>
    <row r="37" spans="1:6" x14ac:dyDescent="0.25">
      <c r="A37" s="35">
        <v>45677</v>
      </c>
      <c r="B37" s="20">
        <v>1372</v>
      </c>
      <c r="C37" s="2">
        <f>VLOOKUP($A37,級距!$A:$K,9,FALSE)</f>
        <v>4</v>
      </c>
      <c r="D37" s="2">
        <f>VLOOKUP($A37,級距!A:K,10,FALSE)</f>
        <v>1</v>
      </c>
      <c r="E37" s="2">
        <f>VLOOKUP($A37,級距!A:K,11,FALSE)</f>
        <v>2</v>
      </c>
      <c r="F37" s="2">
        <f t="shared" si="0"/>
        <v>1</v>
      </c>
    </row>
    <row r="38" spans="1:6" x14ac:dyDescent="0.25">
      <c r="A38" s="35">
        <v>45674</v>
      </c>
      <c r="B38" s="20">
        <v>-1002</v>
      </c>
      <c r="C38" s="2">
        <f>VLOOKUP($A38,級距!$A:$K,9,FALSE)</f>
        <v>7</v>
      </c>
      <c r="D38" s="2">
        <f>VLOOKUP($A38,級距!A:K,10,FALSE)</f>
        <v>9</v>
      </c>
      <c r="E38" s="2">
        <f>VLOOKUP($A38,級距!A:K,11,FALSE)</f>
        <v>4</v>
      </c>
      <c r="F38" s="2">
        <f t="shared" si="0"/>
        <v>1</v>
      </c>
    </row>
    <row r="39" spans="1:6" x14ac:dyDescent="0.25">
      <c r="A39" s="35">
        <v>45673</v>
      </c>
      <c r="B39" s="20">
        <v>-1000</v>
      </c>
      <c r="C39" s="2">
        <f>VLOOKUP($A39,級距!$A:$K,9,FALSE)</f>
        <v>1</v>
      </c>
      <c r="D39" s="2">
        <f>VLOOKUP($A39,級距!A:K,10,FALSE)</f>
        <v>7</v>
      </c>
      <c r="E39" s="2">
        <f>VLOOKUP($A39,級距!A:K,11,FALSE)</f>
        <v>3</v>
      </c>
      <c r="F39" s="2">
        <f t="shared" si="0"/>
        <v>1</v>
      </c>
    </row>
    <row r="40" spans="1:6" x14ac:dyDescent="0.25">
      <c r="A40" s="35">
        <v>45672</v>
      </c>
      <c r="B40" s="20">
        <v>-1002</v>
      </c>
      <c r="C40" s="2">
        <f>VLOOKUP($A40,級距!$A:$K,9,FALSE)</f>
        <v>4</v>
      </c>
      <c r="D40" s="2">
        <f>VLOOKUP($A40,級距!A:K,10,FALSE)</f>
        <v>1</v>
      </c>
      <c r="E40" s="2">
        <f>VLOOKUP($A40,級距!A:K,11,FALSE)</f>
        <v>2</v>
      </c>
      <c r="F40" s="2">
        <f t="shared" si="0"/>
        <v>1</v>
      </c>
    </row>
    <row r="41" spans="1:6" x14ac:dyDescent="0.25">
      <c r="A41" s="35">
        <v>45671</v>
      </c>
      <c r="B41" s="20">
        <v>-150</v>
      </c>
      <c r="C41" s="2">
        <f>VLOOKUP($A41,級距!$A:$K,9,FALSE)</f>
        <v>5</v>
      </c>
      <c r="D41" s="2">
        <f>VLOOKUP($A41,級距!A:K,10,FALSE)</f>
        <v>5</v>
      </c>
      <c r="E41" s="2">
        <f>VLOOKUP($A41,級距!A:K,11,FALSE)</f>
        <v>2</v>
      </c>
      <c r="F41" s="2">
        <f t="shared" si="0"/>
        <v>1</v>
      </c>
    </row>
    <row r="42" spans="1:6" x14ac:dyDescent="0.25">
      <c r="A42" s="35">
        <v>45670</v>
      </c>
      <c r="B42" s="20">
        <v>1383</v>
      </c>
      <c r="C42" s="2">
        <f>VLOOKUP($A42,級距!$A:$K,9,FALSE)</f>
        <v>6</v>
      </c>
      <c r="D42" s="2">
        <f>VLOOKUP($A42,級距!A:K,10,FALSE)</f>
        <v>4</v>
      </c>
      <c r="E42" s="2">
        <f>VLOOKUP($A42,級距!A:K,11,FALSE)</f>
        <v>1</v>
      </c>
      <c r="F42" s="2">
        <f t="shared" si="0"/>
        <v>1</v>
      </c>
    </row>
    <row r="43" spans="1:6" x14ac:dyDescent="0.25">
      <c r="A43" s="35">
        <v>45667</v>
      </c>
      <c r="B43" s="20">
        <v>-1005</v>
      </c>
      <c r="C43" s="2">
        <f>VLOOKUP($A43,級距!$A:$K,9,FALSE)</f>
        <v>9</v>
      </c>
      <c r="D43" s="2">
        <f>VLOOKUP($A43,級距!A:K,10,FALSE)</f>
        <v>1</v>
      </c>
      <c r="E43" s="2">
        <f>VLOOKUP($A43,級距!A:K,11,FALSE)</f>
        <v>1</v>
      </c>
      <c r="F43" s="2">
        <f t="shared" si="0"/>
        <v>1</v>
      </c>
    </row>
    <row r="44" spans="1:6" x14ac:dyDescent="0.25">
      <c r="A44" s="35">
        <v>45666</v>
      </c>
      <c r="B44" s="20">
        <v>-1000</v>
      </c>
      <c r="C44" s="2">
        <f>VLOOKUP($A44,級距!$A:$K,9,FALSE)</f>
        <v>4</v>
      </c>
      <c r="D44" s="2">
        <f>VLOOKUP($A44,級距!A:K,10,FALSE)</f>
        <v>8</v>
      </c>
      <c r="E44" s="2">
        <f>VLOOKUP($A44,級距!A:K,11,FALSE)</f>
        <v>3</v>
      </c>
      <c r="F44" s="2">
        <f t="shared" si="0"/>
        <v>1</v>
      </c>
    </row>
    <row r="45" spans="1:6" x14ac:dyDescent="0.25">
      <c r="A45" s="35">
        <v>45665</v>
      </c>
      <c r="B45" s="20">
        <v>-1000</v>
      </c>
      <c r="C45" s="2">
        <f>VLOOKUP($A45,級距!$A:$K,9,FALSE)</f>
        <v>6</v>
      </c>
      <c r="D45" s="2">
        <f>VLOOKUP($A45,級距!A:K,10,FALSE)</f>
        <v>9</v>
      </c>
      <c r="E45" s="2">
        <f>VLOOKUP($A45,級距!A:K,11,FALSE)</f>
        <v>4</v>
      </c>
      <c r="F45" s="2">
        <f t="shared" si="0"/>
        <v>1</v>
      </c>
    </row>
    <row r="46" spans="1:6" x14ac:dyDescent="0.25">
      <c r="A46" s="35">
        <v>45659</v>
      </c>
      <c r="B46" s="20">
        <v>1609</v>
      </c>
      <c r="C46" s="2">
        <f>VLOOKUP($A46,級距!$A:$K,9,FALSE)</f>
        <v>8</v>
      </c>
      <c r="D46" s="2">
        <f>VLOOKUP($A46,級距!A:K,10,FALSE)</f>
        <v>8</v>
      </c>
      <c r="E46" s="2">
        <f>VLOOKUP($A46,級距!A:K,11,FALSE)</f>
        <v>4</v>
      </c>
      <c r="F46" s="2">
        <f t="shared" si="0"/>
        <v>1</v>
      </c>
    </row>
    <row r="47" spans="1:6" x14ac:dyDescent="0.25">
      <c r="A47" s="35">
        <v>45658</v>
      </c>
      <c r="B47" s="20">
        <v>930</v>
      </c>
      <c r="C47" s="2">
        <f>VLOOKUP($A47,級距!$A:$K,9,FALSE)</f>
        <v>7</v>
      </c>
      <c r="D47" s="2">
        <f>VLOOKUP($A47,級距!A:K,10,FALSE)</f>
        <v>7</v>
      </c>
      <c r="E47" s="2">
        <f>VLOOKUP($A47,級距!A:K,11,FALSE)</f>
        <v>4</v>
      </c>
      <c r="F47" s="2">
        <f t="shared" si="0"/>
        <v>1</v>
      </c>
    </row>
    <row r="48" spans="1:6" x14ac:dyDescent="0.25">
      <c r="A48" s="35">
        <v>45657</v>
      </c>
      <c r="B48" s="20">
        <v>-1005</v>
      </c>
      <c r="C48" s="2">
        <f>VLOOKUP($A48,級距!$A:$K,9,FALSE)</f>
        <v>7</v>
      </c>
      <c r="D48" s="2">
        <f>VLOOKUP($A48,級距!A:K,10,FALSE)</f>
        <v>5</v>
      </c>
      <c r="E48" s="2">
        <f>VLOOKUP($A48,級距!A:K,11,FALSE)</f>
        <v>1</v>
      </c>
      <c r="F48" s="2">
        <f t="shared" si="0"/>
        <v>1</v>
      </c>
    </row>
    <row r="49" spans="1:6" x14ac:dyDescent="0.25">
      <c r="A49" s="35">
        <v>45653</v>
      </c>
      <c r="B49" s="20">
        <v>-19</v>
      </c>
      <c r="C49" s="2">
        <f>VLOOKUP($A49,級距!$A:$K,9,FALSE)</f>
        <v>7</v>
      </c>
      <c r="D49" s="2">
        <f>VLOOKUP($A49,級距!A:K,10,FALSE)</f>
        <v>7</v>
      </c>
      <c r="E49" s="2">
        <f>VLOOKUP($A49,級距!A:K,11,FALSE)</f>
        <v>4</v>
      </c>
      <c r="F49" s="2">
        <f t="shared" si="0"/>
        <v>1</v>
      </c>
    </row>
    <row r="50" spans="1:6" x14ac:dyDescent="0.25">
      <c r="A50" s="35">
        <v>45652</v>
      </c>
      <c r="B50" s="20">
        <v>1015</v>
      </c>
      <c r="C50" s="2">
        <f>VLOOKUP($A50,級距!$A:$K,9,FALSE)</f>
        <v>6</v>
      </c>
      <c r="D50" s="2">
        <f>VLOOKUP($A50,級距!A:K,10,FALSE)</f>
        <v>3</v>
      </c>
      <c r="E50" s="2">
        <f>VLOOKUP($A50,級距!A:K,11,FALSE)</f>
        <v>1</v>
      </c>
      <c r="F50" s="2">
        <f t="shared" si="0"/>
        <v>1</v>
      </c>
    </row>
    <row r="51" spans="1:6" x14ac:dyDescent="0.25">
      <c r="A51" s="35">
        <v>45651</v>
      </c>
      <c r="B51" s="20">
        <v>-50</v>
      </c>
      <c r="C51" s="2">
        <f>VLOOKUP($A51,級距!$A:$K,9,FALSE)</f>
        <v>1</v>
      </c>
      <c r="D51" s="2">
        <f>VLOOKUP($A51,級距!A:K,10,FALSE)</f>
        <v>7</v>
      </c>
      <c r="E51" s="2">
        <f>VLOOKUP($A51,級距!A:K,11,FALSE)</f>
        <v>3</v>
      </c>
      <c r="F51" s="2">
        <f t="shared" si="0"/>
        <v>1</v>
      </c>
    </row>
    <row r="52" spans="1:6" x14ac:dyDescent="0.25">
      <c r="A52" s="35">
        <v>45650</v>
      </c>
      <c r="B52" s="20">
        <v>-1000</v>
      </c>
      <c r="C52" s="2">
        <f>VLOOKUP($A52,級距!$A:$K,9,FALSE)</f>
        <v>6</v>
      </c>
      <c r="D52" s="2">
        <f>VLOOKUP($A52,級距!A:K,10,FALSE)</f>
        <v>6</v>
      </c>
      <c r="E52" s="2">
        <f>VLOOKUP($A52,級距!A:K,11,FALSE)</f>
        <v>1</v>
      </c>
      <c r="F52" s="2">
        <f t="shared" si="0"/>
        <v>1</v>
      </c>
    </row>
    <row r="53" spans="1:6" x14ac:dyDescent="0.25">
      <c r="A53" s="35">
        <v>45646</v>
      </c>
      <c r="B53" s="20">
        <v>-1000</v>
      </c>
      <c r="C53" s="2">
        <f>VLOOKUP($A53,級距!$A:$K,9,FALSE)</f>
        <v>10</v>
      </c>
      <c r="D53" s="2">
        <f>VLOOKUP($A53,級距!A:K,10,FALSE)</f>
        <v>2</v>
      </c>
      <c r="E53" s="2">
        <f>VLOOKUP($A53,級距!A:K,11,FALSE)</f>
        <v>1</v>
      </c>
      <c r="F53" s="2">
        <f t="shared" si="0"/>
        <v>1</v>
      </c>
    </row>
    <row r="54" spans="1:6" x14ac:dyDescent="0.25">
      <c r="A54" s="35">
        <v>45644</v>
      </c>
      <c r="B54" s="20">
        <v>-1000</v>
      </c>
      <c r="C54" s="2">
        <f>VLOOKUP($A54,級距!$A:$K,9,FALSE)</f>
        <v>7</v>
      </c>
      <c r="D54" s="2">
        <f>VLOOKUP($A54,級距!A:K,10,FALSE)</f>
        <v>5</v>
      </c>
      <c r="E54" s="2">
        <f>VLOOKUP($A54,級距!A:K,11,FALSE)</f>
        <v>1</v>
      </c>
      <c r="F54" s="2">
        <f t="shared" si="0"/>
        <v>1</v>
      </c>
    </row>
    <row r="55" spans="1:6" x14ac:dyDescent="0.25">
      <c r="A55" s="35">
        <v>45643</v>
      </c>
      <c r="B55" s="20">
        <v>2961</v>
      </c>
      <c r="C55" s="2">
        <f>VLOOKUP($A55,級距!$A:$K,9,FALSE)</f>
        <v>9</v>
      </c>
      <c r="D55" s="2">
        <f>VLOOKUP($A55,級距!A:K,10,FALSE)</f>
        <v>5</v>
      </c>
      <c r="E55" s="2">
        <f>VLOOKUP($A55,級距!A:K,11,FALSE)</f>
        <v>1</v>
      </c>
      <c r="F55" s="2">
        <f t="shared" si="0"/>
        <v>1</v>
      </c>
    </row>
    <row r="56" spans="1:6" x14ac:dyDescent="0.25">
      <c r="A56" s="35">
        <v>45639</v>
      </c>
      <c r="B56" s="20">
        <v>-747</v>
      </c>
      <c r="C56" s="2">
        <f>VLOOKUP($A56,級距!$A:$K,9,FALSE)</f>
        <v>10</v>
      </c>
      <c r="D56" s="2">
        <f>VLOOKUP($A56,級距!A:K,10,FALSE)</f>
        <v>8</v>
      </c>
      <c r="E56" s="2">
        <f>VLOOKUP($A56,級距!A:K,11,FALSE)</f>
        <v>4</v>
      </c>
      <c r="F56" s="2">
        <f t="shared" si="0"/>
        <v>1</v>
      </c>
    </row>
    <row r="57" spans="1:6" x14ac:dyDescent="0.25">
      <c r="A57" s="35">
        <v>45638</v>
      </c>
      <c r="B57" s="20">
        <v>1257</v>
      </c>
      <c r="C57" s="2">
        <f>VLOOKUP($A57,級距!$A:$K,9,FALSE)</f>
        <v>2</v>
      </c>
      <c r="D57" s="2">
        <f>VLOOKUP($A57,級距!A:K,10,FALSE)</f>
        <v>3</v>
      </c>
      <c r="E57" s="2">
        <f>VLOOKUP($A57,級距!A:K,11,FALSE)</f>
        <v>2</v>
      </c>
      <c r="F57" s="2">
        <f t="shared" si="0"/>
        <v>1</v>
      </c>
    </row>
    <row r="58" spans="1:6" x14ac:dyDescent="0.25">
      <c r="A58" s="35">
        <v>45637</v>
      </c>
      <c r="B58" s="20">
        <v>560</v>
      </c>
      <c r="C58" s="2">
        <f>VLOOKUP($A58,級距!$A:$K,9,FALSE)</f>
        <v>3</v>
      </c>
      <c r="D58" s="2">
        <f>VLOOKUP($A58,級距!A:K,10,FALSE)</f>
        <v>7</v>
      </c>
      <c r="E58" s="2">
        <f>VLOOKUP($A58,級距!A:K,11,FALSE)</f>
        <v>3</v>
      </c>
      <c r="F58" s="2">
        <f t="shared" si="0"/>
        <v>1</v>
      </c>
    </row>
    <row r="59" spans="1:6" x14ac:dyDescent="0.25">
      <c r="A59" s="35">
        <v>45636</v>
      </c>
      <c r="B59" s="20">
        <v>-1000</v>
      </c>
      <c r="C59" s="2">
        <f>VLOOKUP($A59,級距!$A:$K,9,FALSE)</f>
        <v>2</v>
      </c>
      <c r="D59" s="2">
        <f>VLOOKUP($A59,級距!A:K,10,FALSE)</f>
        <v>2</v>
      </c>
      <c r="E59" s="2">
        <f>VLOOKUP($A59,級距!A:K,11,FALSE)</f>
        <v>2</v>
      </c>
      <c r="F59" s="2">
        <f t="shared" si="0"/>
        <v>1</v>
      </c>
    </row>
    <row r="60" spans="1:6" x14ac:dyDescent="0.25">
      <c r="A60" s="35">
        <v>45635</v>
      </c>
      <c r="B60" s="20">
        <v>-1011</v>
      </c>
      <c r="C60" s="2">
        <f>VLOOKUP($A60,級距!$A:$K,9,FALSE)</f>
        <v>4</v>
      </c>
      <c r="D60" s="2">
        <f>VLOOKUP($A60,級距!A:K,10,FALSE)</f>
        <v>1</v>
      </c>
      <c r="E60" s="2">
        <f>VLOOKUP($A60,級距!A:K,11,FALSE)</f>
        <v>2</v>
      </c>
      <c r="F60" s="2">
        <f t="shared" si="0"/>
        <v>1</v>
      </c>
    </row>
    <row r="61" spans="1:6" x14ac:dyDescent="0.25">
      <c r="A61" s="35">
        <v>45632</v>
      </c>
      <c r="B61" s="20">
        <v>-252</v>
      </c>
      <c r="C61" s="2">
        <f>VLOOKUP($A61,級距!$A:$K,9,FALSE)</f>
        <v>5</v>
      </c>
      <c r="D61" s="2">
        <f>VLOOKUP($A61,級距!A:K,10,FALSE)</f>
        <v>2</v>
      </c>
      <c r="E61" s="2">
        <f>VLOOKUP($A61,級距!A:K,11,FALSE)</f>
        <v>2</v>
      </c>
      <c r="F61" s="2">
        <f t="shared" si="0"/>
        <v>1</v>
      </c>
    </row>
    <row r="62" spans="1:6" x14ac:dyDescent="0.25">
      <c r="A62" s="35">
        <v>45631</v>
      </c>
      <c r="B62" s="20">
        <v>1135</v>
      </c>
      <c r="C62" s="2">
        <f>VLOOKUP($A62,級距!$A:$K,9,FALSE)</f>
        <v>8</v>
      </c>
      <c r="D62" s="2">
        <f>VLOOKUP($A62,級距!A:K,10,FALSE)</f>
        <v>5</v>
      </c>
      <c r="E62" s="2">
        <f>VLOOKUP($A62,級距!A:K,11,FALSE)</f>
        <v>1</v>
      </c>
      <c r="F62" s="2">
        <f t="shared" si="0"/>
        <v>1</v>
      </c>
    </row>
    <row r="63" spans="1:6" x14ac:dyDescent="0.25">
      <c r="A63" s="35">
        <v>45630</v>
      </c>
      <c r="B63" s="20">
        <v>-1000</v>
      </c>
      <c r="C63" s="2">
        <f>VLOOKUP($A63,級距!$A:$K,9,FALSE)</f>
        <v>4</v>
      </c>
      <c r="D63" s="2">
        <f>VLOOKUP($A63,級距!A:K,10,FALSE)</f>
        <v>6</v>
      </c>
      <c r="E63" s="2">
        <f>VLOOKUP($A63,級距!A:K,11,FALSE)</f>
        <v>2</v>
      </c>
      <c r="F63" s="2">
        <f t="shared" si="0"/>
        <v>1</v>
      </c>
    </row>
    <row r="64" spans="1:6" x14ac:dyDescent="0.25">
      <c r="A64" s="35">
        <v>45629</v>
      </c>
      <c r="B64" s="20">
        <v>1233</v>
      </c>
      <c r="C64" s="2">
        <f>VLOOKUP($A64,級距!$A:$K,9,FALSE)</f>
        <v>5</v>
      </c>
      <c r="D64" s="2">
        <f>VLOOKUP($A64,級距!A:K,10,FALSE)</f>
        <v>6</v>
      </c>
      <c r="E64" s="2">
        <f>VLOOKUP($A64,級距!A:K,11,FALSE)</f>
        <v>2</v>
      </c>
      <c r="F64" s="2">
        <f t="shared" si="0"/>
        <v>1</v>
      </c>
    </row>
    <row r="65" spans="1:6" x14ac:dyDescent="0.25">
      <c r="A65" s="35">
        <v>45628</v>
      </c>
      <c r="B65" s="20">
        <v>745</v>
      </c>
      <c r="C65" s="2">
        <f>VLOOKUP($A65,級距!$A:$K,9,FALSE)</f>
        <v>7</v>
      </c>
      <c r="D65" s="2">
        <f>VLOOKUP($A65,級距!A:K,10,FALSE)</f>
        <v>1</v>
      </c>
      <c r="E65" s="2">
        <f>VLOOKUP($A65,級距!A:K,11,FALSE)</f>
        <v>1</v>
      </c>
      <c r="F65" s="2">
        <f t="shared" si="0"/>
        <v>1</v>
      </c>
    </row>
    <row r="66" spans="1:6" x14ac:dyDescent="0.25">
      <c r="A66" s="35">
        <v>45621</v>
      </c>
      <c r="B66" s="20">
        <v>-1002</v>
      </c>
      <c r="C66" s="2">
        <f>VLOOKUP($A66,級距!$A:$K,9,FALSE)</f>
        <v>4</v>
      </c>
      <c r="D66" s="2">
        <f>VLOOKUP($A66,級距!A:K,10,FALSE)</f>
        <v>6</v>
      </c>
      <c r="E66" s="2">
        <f>VLOOKUP($A66,級距!A:K,11,FALSE)</f>
        <v>2</v>
      </c>
      <c r="F66" s="2">
        <f t="shared" si="0"/>
        <v>1</v>
      </c>
    </row>
    <row r="67" spans="1:6" x14ac:dyDescent="0.25">
      <c r="A67" s="35">
        <v>45618</v>
      </c>
      <c r="B67" s="20">
        <v>833</v>
      </c>
      <c r="C67" s="2">
        <f>VLOOKUP($A67,級距!$A:$K,9,FALSE)</f>
        <v>9</v>
      </c>
      <c r="D67" s="2">
        <f>VLOOKUP($A67,級距!A:K,10,FALSE)</f>
        <v>4</v>
      </c>
      <c r="E67" s="2">
        <f>VLOOKUP($A67,級距!A:K,11,FALSE)</f>
        <v>1</v>
      </c>
      <c r="F67" s="2">
        <f t="shared" ref="F67:F130" si="1">IF(B67&lt;&gt;0,1,0)</f>
        <v>1</v>
      </c>
    </row>
    <row r="68" spans="1:6" x14ac:dyDescent="0.25">
      <c r="A68" s="35">
        <v>45617</v>
      </c>
      <c r="B68" s="20">
        <v>402</v>
      </c>
      <c r="C68" s="2">
        <f>VLOOKUP($A68,級距!$A:$K,9,FALSE)</f>
        <v>8</v>
      </c>
      <c r="D68" s="2">
        <f>VLOOKUP($A68,級距!A:K,10,FALSE)</f>
        <v>7</v>
      </c>
      <c r="E68" s="2">
        <f>VLOOKUP($A68,級距!A:K,11,FALSE)</f>
        <v>4</v>
      </c>
      <c r="F68" s="2">
        <f t="shared" si="1"/>
        <v>1</v>
      </c>
    </row>
    <row r="69" spans="1:6" x14ac:dyDescent="0.25">
      <c r="A69" s="35">
        <v>45616</v>
      </c>
      <c r="B69" s="20">
        <v>-690</v>
      </c>
      <c r="C69" s="2">
        <f>VLOOKUP($A69,級距!$A:$K,9,FALSE)</f>
        <v>1</v>
      </c>
      <c r="D69" s="2">
        <f>VLOOKUP($A69,級距!A:K,10,FALSE)</f>
        <v>6</v>
      </c>
      <c r="E69" s="2">
        <f>VLOOKUP($A69,級距!A:K,11,FALSE)</f>
        <v>2</v>
      </c>
      <c r="F69" s="2">
        <f t="shared" si="1"/>
        <v>1</v>
      </c>
    </row>
    <row r="70" spans="1:6" x14ac:dyDescent="0.25">
      <c r="A70" s="35">
        <v>45615</v>
      </c>
      <c r="B70" s="20">
        <v>-880</v>
      </c>
      <c r="C70" s="2">
        <f>VLOOKUP($A70,級距!$A:$K,9,FALSE)</f>
        <v>9</v>
      </c>
      <c r="D70" s="2">
        <f>VLOOKUP($A70,級距!A:K,10,FALSE)</f>
        <v>9</v>
      </c>
      <c r="E70" s="2">
        <f>VLOOKUP($A70,級距!A:K,11,FALSE)</f>
        <v>4</v>
      </c>
      <c r="F70" s="2">
        <f t="shared" si="1"/>
        <v>1</v>
      </c>
    </row>
    <row r="71" spans="1:6" x14ac:dyDescent="0.25">
      <c r="A71" s="35">
        <v>45611</v>
      </c>
      <c r="B71" s="20">
        <v>-1000</v>
      </c>
      <c r="C71" s="2">
        <f>VLOOKUP($A71,級距!$A:$K,9,FALSE)</f>
        <v>1</v>
      </c>
      <c r="D71" s="2">
        <f>VLOOKUP($A71,級距!A:K,10,FALSE)</f>
        <v>7</v>
      </c>
      <c r="E71" s="2">
        <f>VLOOKUP($A71,級距!A:K,11,FALSE)</f>
        <v>3</v>
      </c>
      <c r="F71" s="2">
        <f t="shared" si="1"/>
        <v>1</v>
      </c>
    </row>
    <row r="72" spans="1:6" x14ac:dyDescent="0.25">
      <c r="A72" s="35">
        <v>45610</v>
      </c>
      <c r="B72" s="20">
        <v>-1000</v>
      </c>
      <c r="C72" s="2">
        <f>VLOOKUP($A72,級距!$A:$K,9,FALSE)</f>
        <v>7</v>
      </c>
      <c r="D72" s="2">
        <f>VLOOKUP($A72,級距!A:K,10,FALSE)</f>
        <v>3</v>
      </c>
      <c r="E72" s="2">
        <f>VLOOKUP($A72,級距!A:K,11,FALSE)</f>
        <v>1</v>
      </c>
      <c r="F72" s="2">
        <f t="shared" si="1"/>
        <v>1</v>
      </c>
    </row>
    <row r="73" spans="1:6" x14ac:dyDescent="0.25">
      <c r="A73" s="35">
        <v>45609</v>
      </c>
      <c r="B73" s="20">
        <v>1723</v>
      </c>
      <c r="C73" s="2">
        <f>VLOOKUP($A73,級距!$A:$K,9,FALSE)</f>
        <v>7</v>
      </c>
      <c r="D73" s="2">
        <f>VLOOKUP($A73,級距!A:K,10,FALSE)</f>
        <v>7</v>
      </c>
      <c r="E73" s="2">
        <f>VLOOKUP($A73,級距!A:K,11,FALSE)</f>
        <v>4</v>
      </c>
      <c r="F73" s="2">
        <f t="shared" si="1"/>
        <v>1</v>
      </c>
    </row>
    <row r="74" spans="1:6" x14ac:dyDescent="0.25">
      <c r="A74" s="35">
        <v>45608</v>
      </c>
      <c r="B74" s="20">
        <v>-1002</v>
      </c>
      <c r="C74" s="2">
        <f>VLOOKUP($A74,級距!$A:$K,9,FALSE)</f>
        <v>5</v>
      </c>
      <c r="D74" s="2">
        <f>VLOOKUP($A74,級距!A:K,10,FALSE)</f>
        <v>3</v>
      </c>
      <c r="E74" s="2">
        <f>VLOOKUP($A74,級距!A:K,11,FALSE)</f>
        <v>2</v>
      </c>
      <c r="F74" s="2">
        <f t="shared" si="1"/>
        <v>1</v>
      </c>
    </row>
    <row r="75" spans="1:6" x14ac:dyDescent="0.25">
      <c r="A75" s="35">
        <v>45602</v>
      </c>
      <c r="B75" s="20">
        <v>890</v>
      </c>
      <c r="C75" s="2">
        <f>VLOOKUP($A75,級距!$A:$K,9,FALSE)</f>
        <v>8</v>
      </c>
      <c r="D75" s="2">
        <f>VLOOKUP($A75,級距!A:K,10,FALSE)</f>
        <v>7</v>
      </c>
      <c r="E75" s="2">
        <f>VLOOKUP($A75,級距!A:K,11,FALSE)</f>
        <v>4</v>
      </c>
      <c r="F75" s="2">
        <f t="shared" si="1"/>
        <v>1</v>
      </c>
    </row>
    <row r="76" spans="1:6" x14ac:dyDescent="0.25">
      <c r="A76" s="35">
        <v>45601</v>
      </c>
      <c r="B76" s="20">
        <v>763</v>
      </c>
      <c r="C76" s="2">
        <f>VLOOKUP($A76,級距!$A:$K,9,FALSE)</f>
        <v>3</v>
      </c>
      <c r="D76" s="2">
        <f>VLOOKUP($A76,級距!A:K,10,FALSE)</f>
        <v>2</v>
      </c>
      <c r="E76" s="2">
        <f>VLOOKUP($A76,級距!A:K,11,FALSE)</f>
        <v>2</v>
      </c>
      <c r="F76" s="2">
        <f t="shared" si="1"/>
        <v>1</v>
      </c>
    </row>
    <row r="77" spans="1:6" x14ac:dyDescent="0.25">
      <c r="A77" s="35">
        <v>45600</v>
      </c>
      <c r="B77" s="20">
        <v>3206</v>
      </c>
      <c r="C77" s="2">
        <f>VLOOKUP($A77,級距!$A:$K,9,FALSE)</f>
        <v>10</v>
      </c>
      <c r="D77" s="2">
        <f>VLOOKUP($A77,級距!A:K,10,FALSE)</f>
        <v>10</v>
      </c>
      <c r="E77" s="2">
        <f>VLOOKUP($A77,級距!A:K,11,FALSE)</f>
        <v>4</v>
      </c>
      <c r="F77" s="2">
        <f t="shared" si="1"/>
        <v>1</v>
      </c>
    </row>
    <row r="78" spans="1:6" x14ac:dyDescent="0.25">
      <c r="A78" s="35">
        <v>45595</v>
      </c>
      <c r="B78" s="20">
        <v>-510</v>
      </c>
      <c r="C78" s="2">
        <f>VLOOKUP($A78,級距!$A:$K,9,FALSE)</f>
        <v>4</v>
      </c>
      <c r="D78" s="2">
        <f>VLOOKUP($A78,級距!A:K,10,FALSE)</f>
        <v>5</v>
      </c>
      <c r="E78" s="2">
        <f>VLOOKUP($A78,級距!A:K,11,FALSE)</f>
        <v>2</v>
      </c>
      <c r="F78" s="2">
        <f t="shared" si="1"/>
        <v>1</v>
      </c>
    </row>
    <row r="79" spans="1:6" x14ac:dyDescent="0.25">
      <c r="A79" s="35">
        <v>45594</v>
      </c>
      <c r="B79" s="20">
        <v>508</v>
      </c>
      <c r="C79" s="2">
        <f>VLOOKUP($A79,級距!$A:$K,9,FALSE)</f>
        <v>8</v>
      </c>
      <c r="D79" s="2">
        <f>VLOOKUP($A79,級距!A:K,10,FALSE)</f>
        <v>8</v>
      </c>
      <c r="E79" s="2">
        <f>VLOOKUP($A79,級距!A:K,11,FALSE)</f>
        <v>4</v>
      </c>
      <c r="F79" s="2">
        <f t="shared" si="1"/>
        <v>1</v>
      </c>
    </row>
    <row r="80" spans="1:6" x14ac:dyDescent="0.25">
      <c r="A80" s="35">
        <v>45590</v>
      </c>
      <c r="B80" s="20">
        <v>952</v>
      </c>
      <c r="C80" s="2">
        <f>VLOOKUP($A80,級距!$A:$K,9,FALSE)</f>
        <v>10</v>
      </c>
      <c r="D80" s="2">
        <f>VLOOKUP($A80,級距!A:K,10,FALSE)</f>
        <v>10</v>
      </c>
      <c r="E80" s="2">
        <f>VLOOKUP($A80,級距!A:K,11,FALSE)</f>
        <v>4</v>
      </c>
      <c r="F80" s="2">
        <f t="shared" si="1"/>
        <v>1</v>
      </c>
    </row>
    <row r="81" spans="1:6" x14ac:dyDescent="0.25">
      <c r="A81" s="35">
        <v>45588</v>
      </c>
      <c r="B81" s="20">
        <v>-1002</v>
      </c>
      <c r="C81" s="2">
        <f>VLOOKUP($A81,級距!$A:$K,9,FALSE)</f>
        <v>8</v>
      </c>
      <c r="D81" s="2">
        <f>VLOOKUP($A81,級距!A:K,10,FALSE)</f>
        <v>7</v>
      </c>
      <c r="E81" s="2">
        <f>VLOOKUP($A81,級距!A:K,11,FALSE)</f>
        <v>4</v>
      </c>
      <c r="F81" s="2">
        <f t="shared" si="1"/>
        <v>1</v>
      </c>
    </row>
    <row r="82" spans="1:6" x14ac:dyDescent="0.25">
      <c r="A82" s="35">
        <v>45581</v>
      </c>
      <c r="B82" s="20">
        <v>-876</v>
      </c>
      <c r="C82" s="2">
        <f>VLOOKUP($A82,級距!$A:$K,9,FALSE)</f>
        <v>4</v>
      </c>
      <c r="D82" s="2">
        <f>VLOOKUP($A82,級距!A:K,10,FALSE)</f>
        <v>2</v>
      </c>
      <c r="E82" s="2">
        <f>VLOOKUP($A82,級距!A:K,11,FALSE)</f>
        <v>2</v>
      </c>
      <c r="F82" s="2">
        <f t="shared" si="1"/>
        <v>1</v>
      </c>
    </row>
    <row r="83" spans="1:6" x14ac:dyDescent="0.25">
      <c r="A83" s="35">
        <v>45579</v>
      </c>
      <c r="B83" s="20">
        <v>782</v>
      </c>
      <c r="C83" s="2">
        <f>VLOOKUP($A83,級距!$A:$K,9,FALSE)</f>
        <v>5</v>
      </c>
      <c r="D83" s="2">
        <f>VLOOKUP($A83,級距!A:K,10,FALSE)</f>
        <v>6</v>
      </c>
      <c r="E83" s="2">
        <f>VLOOKUP($A83,級距!A:K,11,FALSE)</f>
        <v>2</v>
      </c>
      <c r="F83" s="2">
        <f t="shared" si="1"/>
        <v>1</v>
      </c>
    </row>
    <row r="84" spans="1:6" x14ac:dyDescent="0.25">
      <c r="A84" s="35">
        <v>45576</v>
      </c>
      <c r="B84" s="20">
        <v>-1000</v>
      </c>
      <c r="C84" s="2">
        <f>VLOOKUP($A84,級距!$A:$K,9,FALSE)</f>
        <v>4</v>
      </c>
      <c r="D84" s="2">
        <f>VLOOKUP($A84,級距!A:K,10,FALSE)</f>
        <v>5</v>
      </c>
      <c r="E84" s="2">
        <f>VLOOKUP($A84,級距!A:K,11,FALSE)</f>
        <v>2</v>
      </c>
      <c r="F84" s="2">
        <f t="shared" si="1"/>
        <v>1</v>
      </c>
    </row>
    <row r="85" spans="1:6" x14ac:dyDescent="0.25">
      <c r="A85" s="35">
        <v>45575</v>
      </c>
      <c r="B85" s="20">
        <v>-477</v>
      </c>
      <c r="C85" s="2">
        <f>VLOOKUP($A85,級距!$A:$K,9,FALSE)</f>
        <v>5</v>
      </c>
      <c r="D85" s="2">
        <f>VLOOKUP($A85,級距!A:K,10,FALSE)</f>
        <v>2</v>
      </c>
      <c r="E85" s="2">
        <f>VLOOKUP($A85,級距!A:K,11,FALSE)</f>
        <v>2</v>
      </c>
      <c r="F85" s="2">
        <f t="shared" si="1"/>
        <v>1</v>
      </c>
    </row>
    <row r="86" spans="1:6" x14ac:dyDescent="0.25">
      <c r="A86" s="35">
        <v>45574</v>
      </c>
      <c r="B86" s="20">
        <v>446</v>
      </c>
      <c r="C86" s="2">
        <f>VLOOKUP($A86,級距!$A:$K,9,FALSE)</f>
        <v>7</v>
      </c>
      <c r="D86" s="2">
        <f>VLOOKUP($A86,級距!A:K,10,FALSE)</f>
        <v>9</v>
      </c>
      <c r="E86" s="2">
        <f>VLOOKUP($A86,級距!A:K,11,FALSE)</f>
        <v>4</v>
      </c>
      <c r="F86" s="2">
        <f t="shared" si="1"/>
        <v>1</v>
      </c>
    </row>
    <row r="87" spans="1:6" x14ac:dyDescent="0.25">
      <c r="A87" s="35">
        <v>45573</v>
      </c>
      <c r="B87" s="20">
        <v>-440</v>
      </c>
      <c r="C87" s="2">
        <f>VLOOKUP($A87,級距!$A:$K,9,FALSE)</f>
        <v>7</v>
      </c>
      <c r="D87" s="2">
        <f>VLOOKUP($A87,級距!A:K,10,FALSE)</f>
        <v>6</v>
      </c>
      <c r="E87" s="2">
        <f>VLOOKUP($A87,級距!A:K,11,FALSE)</f>
        <v>1</v>
      </c>
      <c r="F87" s="2">
        <f t="shared" si="1"/>
        <v>1</v>
      </c>
    </row>
    <row r="88" spans="1:6" x14ac:dyDescent="0.25">
      <c r="A88" s="35">
        <v>45569</v>
      </c>
      <c r="B88" s="20">
        <v>1251</v>
      </c>
      <c r="C88" s="2">
        <f>VLOOKUP($A88,級距!$A:$K,9,FALSE)</f>
        <v>7</v>
      </c>
      <c r="D88" s="2">
        <f>VLOOKUP($A88,級距!A:K,10,FALSE)</f>
        <v>4</v>
      </c>
      <c r="E88" s="2">
        <f>VLOOKUP($A88,級距!A:K,11,FALSE)</f>
        <v>1</v>
      </c>
      <c r="F88" s="2">
        <f t="shared" si="1"/>
        <v>1</v>
      </c>
    </row>
    <row r="89" spans="1:6" x14ac:dyDescent="0.25">
      <c r="A89" s="35">
        <v>45568</v>
      </c>
      <c r="B89" s="20">
        <v>2150</v>
      </c>
      <c r="C89" s="2">
        <f>VLOOKUP($A89,級距!$A:$K,9,FALSE)</f>
        <v>5</v>
      </c>
      <c r="D89" s="2">
        <f>VLOOKUP($A89,級距!A:K,10,FALSE)</f>
        <v>3</v>
      </c>
      <c r="E89" s="2">
        <f>VLOOKUP($A89,級距!A:K,11,FALSE)</f>
        <v>2</v>
      </c>
      <c r="F89" s="2">
        <f t="shared" si="1"/>
        <v>1</v>
      </c>
    </row>
    <row r="90" spans="1:6" x14ac:dyDescent="0.25">
      <c r="A90" s="35">
        <v>45566</v>
      </c>
      <c r="B90" s="20">
        <v>-1000</v>
      </c>
      <c r="C90" s="2">
        <f>VLOOKUP($A90,級距!$A:$K,9,FALSE)</f>
        <v>5</v>
      </c>
      <c r="D90" s="2">
        <f>VLOOKUP($A90,級距!A:K,10,FALSE)</f>
        <v>4</v>
      </c>
      <c r="E90" s="2">
        <f>VLOOKUP($A90,級距!A:K,11,FALSE)</f>
        <v>2</v>
      </c>
      <c r="F90" s="2">
        <f t="shared" si="1"/>
        <v>1</v>
      </c>
    </row>
    <row r="91" spans="1:6" x14ac:dyDescent="0.25">
      <c r="A91" s="35">
        <v>45565</v>
      </c>
      <c r="B91" s="20">
        <v>1360</v>
      </c>
      <c r="C91" s="2">
        <f>VLOOKUP($A91,級距!$A:$K,9,FALSE)</f>
        <v>7</v>
      </c>
      <c r="D91" s="2">
        <f>VLOOKUP($A91,級距!A:K,10,FALSE)</f>
        <v>8</v>
      </c>
      <c r="E91" s="2">
        <f>VLOOKUP($A91,級距!A:K,11,FALSE)</f>
        <v>4</v>
      </c>
      <c r="F91" s="2">
        <f t="shared" si="1"/>
        <v>1</v>
      </c>
    </row>
    <row r="92" spans="1:6" x14ac:dyDescent="0.25">
      <c r="A92" s="35">
        <v>45562</v>
      </c>
      <c r="B92" s="20">
        <v>-243</v>
      </c>
      <c r="C92" s="2">
        <f>VLOOKUP($A92,級距!$A:$K,9,FALSE)</f>
        <v>1</v>
      </c>
      <c r="D92" s="2">
        <f>VLOOKUP($A92,級距!A:K,10,FALSE)</f>
        <v>3</v>
      </c>
      <c r="E92" s="2">
        <f>VLOOKUP($A92,級距!A:K,11,FALSE)</f>
        <v>2</v>
      </c>
      <c r="F92" s="2">
        <f t="shared" si="1"/>
        <v>1</v>
      </c>
    </row>
    <row r="93" spans="1:6" x14ac:dyDescent="0.25">
      <c r="A93" s="35">
        <v>45561</v>
      </c>
      <c r="B93" s="20">
        <v>1300</v>
      </c>
      <c r="C93" s="2">
        <f>VLOOKUP($A93,級距!$A:$K,9,FALSE)</f>
        <v>1</v>
      </c>
      <c r="D93" s="2">
        <f>VLOOKUP($A93,級距!A:K,10,FALSE)</f>
        <v>5</v>
      </c>
      <c r="E93" s="2">
        <f>VLOOKUP($A93,級距!A:K,11,FALSE)</f>
        <v>2</v>
      </c>
      <c r="F93" s="2">
        <f t="shared" si="1"/>
        <v>1</v>
      </c>
    </row>
    <row r="94" spans="1:6" x14ac:dyDescent="0.25">
      <c r="A94" s="35">
        <v>45560</v>
      </c>
      <c r="B94" s="20">
        <v>-1000</v>
      </c>
      <c r="C94" s="2">
        <f>VLOOKUP($A94,級距!$A:$K,9,FALSE)</f>
        <v>1</v>
      </c>
      <c r="D94" s="2">
        <f>VLOOKUP($A94,級距!A:K,10,FALSE)</f>
        <v>6</v>
      </c>
      <c r="E94" s="2">
        <f>VLOOKUP($A94,級距!A:K,11,FALSE)</f>
        <v>2</v>
      </c>
      <c r="F94" s="2">
        <f t="shared" si="1"/>
        <v>1</v>
      </c>
    </row>
    <row r="95" spans="1:6" x14ac:dyDescent="0.25">
      <c r="A95" s="35">
        <v>45558</v>
      </c>
      <c r="B95" s="20">
        <v>-1002</v>
      </c>
      <c r="C95" s="2">
        <f>VLOOKUP($A95,級距!$A:$K,9,FALSE)</f>
        <v>2</v>
      </c>
      <c r="D95" s="2">
        <f>VLOOKUP($A95,級距!A:K,10,FALSE)</f>
        <v>3</v>
      </c>
      <c r="E95" s="2">
        <f>VLOOKUP($A95,級距!A:K,11,FALSE)</f>
        <v>2</v>
      </c>
      <c r="F95" s="2">
        <f t="shared" si="1"/>
        <v>1</v>
      </c>
    </row>
    <row r="96" spans="1:6" x14ac:dyDescent="0.25">
      <c r="A96" s="35">
        <v>45555</v>
      </c>
      <c r="B96" s="20">
        <v>1020</v>
      </c>
      <c r="C96" s="2">
        <f>VLOOKUP($A96,級距!$A:$K,9,FALSE)</f>
        <v>8</v>
      </c>
      <c r="D96" s="2">
        <f>VLOOKUP($A96,級距!A:K,10,FALSE)</f>
        <v>6</v>
      </c>
      <c r="E96" s="2">
        <f>VLOOKUP($A96,級距!A:K,11,FALSE)</f>
        <v>1</v>
      </c>
      <c r="F96" s="2">
        <f t="shared" si="1"/>
        <v>1</v>
      </c>
    </row>
    <row r="97" spans="1:6" x14ac:dyDescent="0.25">
      <c r="A97" s="35">
        <v>45554</v>
      </c>
      <c r="B97" s="20">
        <v>-1000</v>
      </c>
      <c r="C97" s="2">
        <f>VLOOKUP($A97,級距!$A:$K,9,FALSE)</f>
        <v>5</v>
      </c>
      <c r="D97" s="2">
        <f>VLOOKUP($A97,級距!A:K,10,FALSE)</f>
        <v>2</v>
      </c>
      <c r="E97" s="2">
        <f>VLOOKUP($A97,級距!A:K,11,FALSE)</f>
        <v>2</v>
      </c>
      <c r="F97" s="2">
        <f t="shared" si="1"/>
        <v>1</v>
      </c>
    </row>
    <row r="98" spans="1:6" x14ac:dyDescent="0.25">
      <c r="A98" s="35">
        <v>45553</v>
      </c>
      <c r="B98" s="20">
        <v>350</v>
      </c>
      <c r="C98" s="2">
        <f>VLOOKUP($A98,級距!$A:$K,9,FALSE)</f>
        <v>2</v>
      </c>
      <c r="D98" s="2">
        <f>VLOOKUP($A98,級距!A:K,10,FALSE)</f>
        <v>7</v>
      </c>
      <c r="E98" s="2">
        <f>VLOOKUP($A98,級距!A:K,11,FALSE)</f>
        <v>3</v>
      </c>
      <c r="F98" s="2">
        <f t="shared" si="1"/>
        <v>1</v>
      </c>
    </row>
    <row r="99" spans="1:6" x14ac:dyDescent="0.25">
      <c r="A99" s="35">
        <v>45552</v>
      </c>
      <c r="B99" s="20">
        <v>-297</v>
      </c>
      <c r="C99" s="2">
        <f>VLOOKUP($A99,級距!$A:$K,9,FALSE)</f>
        <v>1</v>
      </c>
      <c r="D99" s="2">
        <f>VLOOKUP($A99,級距!A:K,10,FALSE)</f>
        <v>5</v>
      </c>
      <c r="E99" s="2">
        <f>VLOOKUP($A99,級距!A:K,11,FALSE)</f>
        <v>2</v>
      </c>
      <c r="F99" s="2">
        <f t="shared" si="1"/>
        <v>1</v>
      </c>
    </row>
    <row r="100" spans="1:6" x14ac:dyDescent="0.25">
      <c r="A100" s="35">
        <v>45551</v>
      </c>
      <c r="B100" s="20">
        <v>-65</v>
      </c>
      <c r="C100" s="2">
        <f>VLOOKUP($A100,級距!$A:$K,9,FALSE)</f>
        <v>3</v>
      </c>
      <c r="D100" s="2">
        <f>VLOOKUP($A100,級距!A:K,10,FALSE)</f>
        <v>3</v>
      </c>
      <c r="E100" s="2">
        <f>VLOOKUP($A100,級距!A:K,11,FALSE)</f>
        <v>2</v>
      </c>
      <c r="F100" s="2">
        <f t="shared" si="1"/>
        <v>1</v>
      </c>
    </row>
    <row r="101" spans="1:6" x14ac:dyDescent="0.25">
      <c r="A101" s="35">
        <v>45548</v>
      </c>
      <c r="B101" s="20">
        <v>-225</v>
      </c>
      <c r="C101" s="2">
        <f>VLOOKUP($A101,級距!$A:$K,9,FALSE)</f>
        <v>4</v>
      </c>
      <c r="D101" s="2">
        <f>VLOOKUP($A101,級距!A:K,10,FALSE)</f>
        <v>4</v>
      </c>
      <c r="E101" s="2">
        <f>VLOOKUP($A101,級距!A:K,11,FALSE)</f>
        <v>2</v>
      </c>
      <c r="F101" s="2">
        <f t="shared" si="1"/>
        <v>1</v>
      </c>
    </row>
    <row r="102" spans="1:6" x14ac:dyDescent="0.25">
      <c r="A102" s="35">
        <v>45547</v>
      </c>
      <c r="B102" s="20">
        <v>1750</v>
      </c>
      <c r="C102" s="2">
        <f>VLOOKUP($A102,級距!$A:$K,9,FALSE)</f>
        <v>2</v>
      </c>
      <c r="D102" s="2">
        <f>VLOOKUP($A102,級距!A:K,10,FALSE)</f>
        <v>2</v>
      </c>
      <c r="E102" s="2">
        <f>VLOOKUP($A102,級距!A:K,11,FALSE)</f>
        <v>2</v>
      </c>
      <c r="F102" s="2">
        <f t="shared" si="1"/>
        <v>1</v>
      </c>
    </row>
    <row r="103" spans="1:6" x14ac:dyDescent="0.25">
      <c r="A103" s="35">
        <v>45546</v>
      </c>
      <c r="B103" s="20">
        <v>577</v>
      </c>
      <c r="C103" s="2">
        <f>VLOOKUP($A103,級距!$A:$K,9,FALSE)</f>
        <v>2</v>
      </c>
      <c r="D103" s="2">
        <f>VLOOKUP($A103,級距!A:K,10,FALSE)</f>
        <v>3</v>
      </c>
      <c r="E103" s="2">
        <f>VLOOKUP($A103,級距!A:K,11,FALSE)</f>
        <v>2</v>
      </c>
      <c r="F103" s="2">
        <f t="shared" si="1"/>
        <v>1</v>
      </c>
    </row>
    <row r="104" spans="1:6" x14ac:dyDescent="0.25">
      <c r="A104" s="35">
        <v>45545</v>
      </c>
      <c r="B104" s="20">
        <v>1680</v>
      </c>
      <c r="C104" s="2">
        <f>VLOOKUP($A104,級距!$A:$K,9,FALSE)</f>
        <v>4</v>
      </c>
      <c r="D104" s="2">
        <f>VLOOKUP($A104,級距!A:K,10,FALSE)</f>
        <v>4</v>
      </c>
      <c r="E104" s="2">
        <f>VLOOKUP($A104,級距!A:K,11,FALSE)</f>
        <v>2</v>
      </c>
      <c r="F104" s="2">
        <f t="shared" si="1"/>
        <v>1</v>
      </c>
    </row>
    <row r="105" spans="1:6" x14ac:dyDescent="0.25">
      <c r="A105" s="35">
        <v>45541</v>
      </c>
      <c r="B105" s="20">
        <v>1856</v>
      </c>
      <c r="C105" s="2">
        <f>VLOOKUP($A105,級距!$A:$K,9,FALSE)</f>
        <v>10</v>
      </c>
      <c r="D105" s="2">
        <f>VLOOKUP($A105,級距!A:K,10,FALSE)</f>
        <v>8</v>
      </c>
      <c r="E105" s="2">
        <f>VLOOKUP($A105,級距!A:K,11,FALSE)</f>
        <v>4</v>
      </c>
      <c r="F105" s="2">
        <f t="shared" si="1"/>
        <v>1</v>
      </c>
    </row>
    <row r="106" spans="1:6" x14ac:dyDescent="0.25">
      <c r="A106" s="35">
        <v>45534</v>
      </c>
      <c r="B106" s="20">
        <v>1050</v>
      </c>
      <c r="C106" s="2">
        <f>VLOOKUP($A106,級距!$A:$K,9,FALSE)</f>
        <v>1</v>
      </c>
      <c r="D106" s="2">
        <f>VLOOKUP($A106,級距!A:K,10,FALSE)</f>
        <v>7</v>
      </c>
      <c r="E106" s="2">
        <f>VLOOKUP($A106,級距!A:K,11,FALSE)</f>
        <v>3</v>
      </c>
      <c r="F106" s="2">
        <f t="shared" si="1"/>
        <v>1</v>
      </c>
    </row>
    <row r="107" spans="1:6" x14ac:dyDescent="0.25">
      <c r="A107" s="35">
        <v>45533</v>
      </c>
      <c r="B107" s="20">
        <v>1623</v>
      </c>
      <c r="C107" s="2">
        <f>VLOOKUP($A107,級距!$A:$K,9,FALSE)</f>
        <v>3</v>
      </c>
      <c r="D107" s="2">
        <f>VLOOKUP($A107,級距!A:K,10,FALSE)</f>
        <v>8</v>
      </c>
      <c r="E107" s="2">
        <f>VLOOKUP($A107,級距!A:K,11,FALSE)</f>
        <v>3</v>
      </c>
      <c r="F107" s="2">
        <f t="shared" si="1"/>
        <v>1</v>
      </c>
    </row>
    <row r="108" spans="1:6" x14ac:dyDescent="0.25">
      <c r="A108" s="35">
        <v>45531</v>
      </c>
      <c r="B108" s="20">
        <v>-486</v>
      </c>
      <c r="C108" s="2">
        <f>VLOOKUP($A108,級距!$A:$K,9,FALSE)</f>
        <v>2</v>
      </c>
      <c r="D108" s="2">
        <f>VLOOKUP($A108,級距!A:K,10,FALSE)</f>
        <v>3</v>
      </c>
      <c r="E108" s="2">
        <f>VLOOKUP($A108,級距!A:K,11,FALSE)</f>
        <v>2</v>
      </c>
      <c r="F108" s="2">
        <f t="shared" si="1"/>
        <v>1</v>
      </c>
    </row>
    <row r="109" spans="1:6" x14ac:dyDescent="0.25">
      <c r="A109" s="35">
        <v>45530</v>
      </c>
      <c r="B109" s="20">
        <v>1101</v>
      </c>
      <c r="C109" s="2">
        <f>VLOOKUP($A109,級距!$A:$K,9,FALSE)</f>
        <v>7</v>
      </c>
      <c r="D109" s="2">
        <f>VLOOKUP($A109,級距!A:K,10,FALSE)</f>
        <v>5</v>
      </c>
      <c r="E109" s="2">
        <f>VLOOKUP($A109,級距!A:K,11,FALSE)</f>
        <v>1</v>
      </c>
      <c r="F109" s="2">
        <f t="shared" si="1"/>
        <v>1</v>
      </c>
    </row>
    <row r="110" spans="1:6" x14ac:dyDescent="0.25">
      <c r="A110" s="35">
        <v>45526</v>
      </c>
      <c r="B110" s="20">
        <v>-450</v>
      </c>
      <c r="C110" s="2">
        <f>VLOOKUP($A110,級距!$A:$K,9,FALSE)</f>
        <v>1</v>
      </c>
      <c r="D110" s="2">
        <f>VLOOKUP($A110,級距!A:K,10,FALSE)</f>
        <v>4</v>
      </c>
      <c r="E110" s="2">
        <f>VLOOKUP($A110,級距!A:K,11,FALSE)</f>
        <v>2</v>
      </c>
      <c r="F110" s="2">
        <f t="shared" si="1"/>
        <v>1</v>
      </c>
    </row>
    <row r="111" spans="1:6" x14ac:dyDescent="0.25">
      <c r="A111" s="35">
        <v>45525</v>
      </c>
      <c r="B111" s="20">
        <v>895</v>
      </c>
      <c r="C111" s="2">
        <f>VLOOKUP($A111,級距!$A:$K,9,FALSE)</f>
        <v>3</v>
      </c>
      <c r="D111" s="2">
        <f>VLOOKUP($A111,級距!A:K,10,FALSE)</f>
        <v>1</v>
      </c>
      <c r="E111" s="2">
        <f>VLOOKUP($A111,級距!A:K,11,FALSE)</f>
        <v>2</v>
      </c>
      <c r="F111" s="2">
        <f t="shared" si="1"/>
        <v>1</v>
      </c>
    </row>
    <row r="112" spans="1:6" x14ac:dyDescent="0.25">
      <c r="A112" s="35">
        <v>45524</v>
      </c>
      <c r="B112" s="20">
        <v>1704</v>
      </c>
      <c r="C112" s="2">
        <f>VLOOKUP($A112,級距!$A:$K,9,FALSE)</f>
        <v>5</v>
      </c>
      <c r="D112" s="2">
        <f>VLOOKUP($A112,級距!A:K,10,FALSE)</f>
        <v>7</v>
      </c>
      <c r="E112" s="2">
        <f>VLOOKUP($A112,級距!A:K,11,FALSE)</f>
        <v>3</v>
      </c>
      <c r="F112" s="2">
        <f t="shared" si="1"/>
        <v>1</v>
      </c>
    </row>
    <row r="113" spans="1:6" x14ac:dyDescent="0.25">
      <c r="A113" s="35">
        <v>45520</v>
      </c>
      <c r="B113" s="20">
        <v>1145</v>
      </c>
      <c r="C113" s="2">
        <f>VLOOKUP($A113,級距!$A:$K,9,FALSE)</f>
        <v>8</v>
      </c>
      <c r="D113" s="2">
        <f>VLOOKUP($A113,級距!A:K,10,FALSE)</f>
        <v>5</v>
      </c>
      <c r="E113" s="2">
        <f>VLOOKUP($A113,級距!A:K,11,FALSE)</f>
        <v>1</v>
      </c>
      <c r="F113" s="2">
        <f t="shared" si="1"/>
        <v>1</v>
      </c>
    </row>
    <row r="114" spans="1:6" x14ac:dyDescent="0.25">
      <c r="A114" s="35">
        <v>45517</v>
      </c>
      <c r="B114" s="20">
        <v>-1000</v>
      </c>
      <c r="C114" s="2">
        <f>VLOOKUP($A114,級距!$A:$K,9,FALSE)</f>
        <v>1</v>
      </c>
      <c r="D114" s="2">
        <f>VLOOKUP($A114,級距!A:K,10,FALSE)</f>
        <v>2</v>
      </c>
      <c r="E114" s="2">
        <f>VLOOKUP($A114,級距!A:K,11,FALSE)</f>
        <v>2</v>
      </c>
      <c r="F114" s="2">
        <f t="shared" si="1"/>
        <v>1</v>
      </c>
    </row>
    <row r="115" spans="1:6" x14ac:dyDescent="0.25">
      <c r="A115" s="35">
        <v>45516</v>
      </c>
      <c r="B115" s="20">
        <v>-1000</v>
      </c>
      <c r="C115" s="2">
        <f>VLOOKUP($A115,級距!$A:$K,9,FALSE)</f>
        <v>8</v>
      </c>
      <c r="D115" s="2">
        <f>VLOOKUP($A115,級距!A:K,10,FALSE)</f>
        <v>5</v>
      </c>
      <c r="E115" s="2">
        <f>VLOOKUP($A115,級距!A:K,11,FALSE)</f>
        <v>1</v>
      </c>
      <c r="F115" s="2">
        <f t="shared" si="1"/>
        <v>1</v>
      </c>
    </row>
    <row r="116" spans="1:6" x14ac:dyDescent="0.25">
      <c r="A116" s="35">
        <v>45513</v>
      </c>
      <c r="B116" s="20">
        <v>-476</v>
      </c>
      <c r="C116" s="2">
        <f>VLOOKUP($A116,級距!$A:$K,9,FALSE)</f>
        <v>4</v>
      </c>
      <c r="D116" s="2">
        <f>VLOOKUP($A116,級距!A:K,10,FALSE)</f>
        <v>1</v>
      </c>
      <c r="E116" s="2">
        <f>VLOOKUP($A116,級距!A:K,11,FALSE)</f>
        <v>2</v>
      </c>
      <c r="F116" s="2">
        <f t="shared" si="1"/>
        <v>1</v>
      </c>
    </row>
    <row r="117" spans="1:6" x14ac:dyDescent="0.25">
      <c r="A117" s="35">
        <v>45512</v>
      </c>
      <c r="B117" s="20">
        <v>-1008</v>
      </c>
      <c r="C117" s="2">
        <f>VLOOKUP($A117,級距!$A:$K,9,FALSE)</f>
        <v>5</v>
      </c>
      <c r="D117" s="2">
        <f>VLOOKUP($A117,級距!A:K,10,FALSE)</f>
        <v>3</v>
      </c>
      <c r="E117" s="2">
        <f>VLOOKUP($A117,級距!A:K,11,FALSE)</f>
        <v>2</v>
      </c>
      <c r="F117" s="2">
        <f t="shared" si="1"/>
        <v>1</v>
      </c>
    </row>
    <row r="118" spans="1:6" x14ac:dyDescent="0.25">
      <c r="A118" s="35">
        <v>45511</v>
      </c>
      <c r="B118" s="20">
        <v>-114</v>
      </c>
      <c r="C118" s="2">
        <f>VLOOKUP($A118,級距!$A:$K,9,FALSE)</f>
        <v>6</v>
      </c>
      <c r="D118" s="2">
        <f>VLOOKUP($A118,級距!A:K,10,FALSE)</f>
        <v>3</v>
      </c>
      <c r="E118" s="2">
        <f>VLOOKUP($A118,級距!A:K,11,FALSE)</f>
        <v>1</v>
      </c>
      <c r="F118" s="2">
        <f t="shared" si="1"/>
        <v>1</v>
      </c>
    </row>
    <row r="119" spans="1:6" x14ac:dyDescent="0.25">
      <c r="A119" s="35">
        <v>45509</v>
      </c>
      <c r="B119" s="20">
        <v>1719</v>
      </c>
      <c r="C119" s="2">
        <f>VLOOKUP($A119,級距!$A:$K,9,FALSE)</f>
        <v>10</v>
      </c>
      <c r="D119" s="2">
        <f>VLOOKUP($A119,級距!A:K,10,FALSE)</f>
        <v>9</v>
      </c>
      <c r="E119" s="2">
        <f>VLOOKUP($A119,級距!A:K,11,FALSE)</f>
        <v>4</v>
      </c>
      <c r="F119" s="2">
        <f t="shared" si="1"/>
        <v>1</v>
      </c>
    </row>
    <row r="120" spans="1:6" x14ac:dyDescent="0.25">
      <c r="A120" s="35">
        <v>45506</v>
      </c>
      <c r="B120" s="20">
        <v>1712</v>
      </c>
      <c r="C120" s="2">
        <f>VLOOKUP($A120,級距!$A:$K,9,FALSE)</f>
        <v>4</v>
      </c>
      <c r="D120" s="2">
        <f>VLOOKUP($A120,級距!A:K,10,FALSE)</f>
        <v>1</v>
      </c>
      <c r="E120" s="2">
        <f>VLOOKUP($A120,級距!A:K,11,FALSE)</f>
        <v>2</v>
      </c>
      <c r="F120" s="2">
        <f t="shared" si="1"/>
        <v>1</v>
      </c>
    </row>
    <row r="121" spans="1:6" x14ac:dyDescent="0.25">
      <c r="A121" s="35">
        <v>45504</v>
      </c>
      <c r="B121" s="20">
        <v>444</v>
      </c>
      <c r="C121" s="2">
        <f>VLOOKUP($A121,級距!$A:$K,9,FALSE)</f>
        <v>3</v>
      </c>
      <c r="D121" s="2">
        <f>VLOOKUP($A121,級距!A:K,10,FALSE)</f>
        <v>3</v>
      </c>
      <c r="E121" s="2">
        <f>VLOOKUP($A121,級距!A:K,11,FALSE)</f>
        <v>2</v>
      </c>
      <c r="F121" s="2">
        <f t="shared" si="1"/>
        <v>1</v>
      </c>
    </row>
    <row r="122" spans="1:6" x14ac:dyDescent="0.25">
      <c r="A122" s="35">
        <v>45502</v>
      </c>
      <c r="B122" s="20">
        <v>-1000</v>
      </c>
      <c r="C122" s="2">
        <f>VLOOKUP($A122,級距!$A:$K,9,FALSE)</f>
        <v>3</v>
      </c>
      <c r="D122" s="2">
        <f>VLOOKUP($A122,級距!A:K,10,FALSE)</f>
        <v>1</v>
      </c>
      <c r="E122" s="2">
        <f>VLOOKUP($A122,級距!A:K,11,FALSE)</f>
        <v>2</v>
      </c>
      <c r="F122" s="2">
        <f t="shared" si="1"/>
        <v>1</v>
      </c>
    </row>
    <row r="123" spans="1:6" x14ac:dyDescent="0.25">
      <c r="A123" s="35">
        <v>45499</v>
      </c>
      <c r="B123" s="20">
        <v>4304</v>
      </c>
      <c r="C123" s="2">
        <f>VLOOKUP($A123,級距!$A:$K,9,FALSE)</f>
        <v>9</v>
      </c>
      <c r="D123" s="2">
        <f>VLOOKUP($A123,級距!A:K,10,FALSE)</f>
        <v>10</v>
      </c>
      <c r="E123" s="2">
        <f>VLOOKUP($A123,級距!A:K,11,FALSE)</f>
        <v>4</v>
      </c>
      <c r="F123" s="2">
        <f t="shared" si="1"/>
        <v>1</v>
      </c>
    </row>
    <row r="124" spans="1:6" x14ac:dyDescent="0.25">
      <c r="A124" s="35">
        <v>45497</v>
      </c>
      <c r="B124" s="20">
        <v>-1000</v>
      </c>
      <c r="C124" s="2">
        <f>VLOOKUP($A124,級距!$A:$K,9,FALSE)</f>
        <v>5</v>
      </c>
      <c r="D124" s="2">
        <f>VLOOKUP($A124,級距!A:K,10,FALSE)</f>
        <v>3</v>
      </c>
      <c r="E124" s="2">
        <f>VLOOKUP($A124,級距!A:K,11,FALSE)</f>
        <v>2</v>
      </c>
      <c r="F124" s="2">
        <f t="shared" si="1"/>
        <v>1</v>
      </c>
    </row>
    <row r="125" spans="1:6" x14ac:dyDescent="0.25">
      <c r="A125" s="35">
        <v>45491</v>
      </c>
      <c r="B125" s="20">
        <v>-1000</v>
      </c>
      <c r="C125" s="2">
        <f>VLOOKUP($A125,級距!$A:$K,9,FALSE)</f>
        <v>5</v>
      </c>
      <c r="D125" s="2">
        <f>VLOOKUP($A125,級距!A:K,10,FALSE)</f>
        <v>3</v>
      </c>
      <c r="E125" s="2">
        <f>VLOOKUP($A125,級距!A:K,11,FALSE)</f>
        <v>2</v>
      </c>
      <c r="F125" s="2">
        <f t="shared" si="1"/>
        <v>1</v>
      </c>
    </row>
    <row r="126" spans="1:6" x14ac:dyDescent="0.25">
      <c r="A126" s="35">
        <v>45489</v>
      </c>
      <c r="B126" s="20">
        <v>-150</v>
      </c>
      <c r="C126" s="2">
        <f>VLOOKUP($A126,級距!$A:$K,9,FALSE)</f>
        <v>1</v>
      </c>
      <c r="D126" s="2">
        <f>VLOOKUP($A126,級距!A:K,10,FALSE)</f>
        <v>8</v>
      </c>
      <c r="E126" s="2">
        <f>VLOOKUP($A126,級距!A:K,11,FALSE)</f>
        <v>3</v>
      </c>
      <c r="F126" s="2">
        <f t="shared" si="1"/>
        <v>1</v>
      </c>
    </row>
    <row r="127" spans="1:6" x14ac:dyDescent="0.25">
      <c r="A127" s="35">
        <v>45488</v>
      </c>
      <c r="B127" s="20">
        <v>668</v>
      </c>
      <c r="C127" s="2">
        <f>VLOOKUP($A127,級距!$A:$K,9,FALSE)</f>
        <v>2</v>
      </c>
      <c r="D127" s="2">
        <f>VLOOKUP($A127,級距!A:K,10,FALSE)</f>
        <v>5</v>
      </c>
      <c r="E127" s="2">
        <f>VLOOKUP($A127,級距!A:K,11,FALSE)</f>
        <v>2</v>
      </c>
      <c r="F127" s="2">
        <f t="shared" si="1"/>
        <v>1</v>
      </c>
    </row>
    <row r="128" spans="1:6" x14ac:dyDescent="0.25">
      <c r="A128" s="35">
        <v>45485</v>
      </c>
      <c r="B128" s="20">
        <v>1117</v>
      </c>
      <c r="C128" s="2">
        <f>VLOOKUP($A128,級距!$A:$K,9,FALSE)</f>
        <v>7</v>
      </c>
      <c r="D128" s="2">
        <f>VLOOKUP($A128,級距!A:K,10,FALSE)</f>
        <v>7</v>
      </c>
      <c r="E128" s="2">
        <f>VLOOKUP($A128,級距!A:K,11,FALSE)</f>
        <v>4</v>
      </c>
      <c r="F128" s="2">
        <f t="shared" si="1"/>
        <v>1</v>
      </c>
    </row>
    <row r="129" spans="1:6" x14ac:dyDescent="0.25">
      <c r="A129" s="35">
        <v>45482</v>
      </c>
      <c r="B129" s="20">
        <v>1444</v>
      </c>
      <c r="C129" s="2">
        <f>VLOOKUP($A129,級距!$A:$K,9,FALSE)</f>
        <v>2</v>
      </c>
      <c r="D129" s="2">
        <f>VLOOKUP($A129,級距!A:K,10,FALSE)</f>
        <v>9</v>
      </c>
      <c r="E129" s="2">
        <f>VLOOKUP($A129,級距!A:K,11,FALSE)</f>
        <v>3</v>
      </c>
      <c r="F129" s="2">
        <f t="shared" si="1"/>
        <v>1</v>
      </c>
    </row>
    <row r="130" spans="1:6" x14ac:dyDescent="0.25">
      <c r="A130" s="35">
        <v>45478</v>
      </c>
      <c r="B130" s="20">
        <v>-1000</v>
      </c>
      <c r="C130" s="2">
        <f>VLOOKUP($A130,級距!$A:$K,9,FALSE)</f>
        <v>2</v>
      </c>
      <c r="D130" s="2">
        <f>VLOOKUP($A130,級距!A:K,10,FALSE)</f>
        <v>1</v>
      </c>
      <c r="E130" s="2">
        <f>VLOOKUP($A130,級距!A:K,11,FALSE)</f>
        <v>2</v>
      </c>
      <c r="F130" s="2">
        <f t="shared" si="1"/>
        <v>1</v>
      </c>
    </row>
    <row r="131" spans="1:6" x14ac:dyDescent="0.25">
      <c r="A131" s="35">
        <v>45477</v>
      </c>
      <c r="B131" s="20">
        <v>-1000</v>
      </c>
      <c r="C131" s="2">
        <f>VLOOKUP($A131,級距!$A:$K,9,FALSE)</f>
        <v>2</v>
      </c>
      <c r="D131" s="2">
        <f>VLOOKUP($A131,級距!A:K,10,FALSE)</f>
        <v>2</v>
      </c>
      <c r="E131" s="2">
        <f>VLOOKUP($A131,級距!A:K,11,FALSE)</f>
        <v>2</v>
      </c>
      <c r="F131" s="2">
        <f t="shared" ref="F131:F194" si="2">IF(B131&lt;&gt;0,1,0)</f>
        <v>1</v>
      </c>
    </row>
    <row r="132" spans="1:6" x14ac:dyDescent="0.25">
      <c r="A132" s="35">
        <v>45476</v>
      </c>
      <c r="B132" s="20">
        <v>420</v>
      </c>
      <c r="C132" s="2">
        <f>VLOOKUP($A132,級距!$A:$K,9,FALSE)</f>
        <v>3</v>
      </c>
      <c r="D132" s="2">
        <f>VLOOKUP($A132,級距!A:K,10,FALSE)</f>
        <v>3</v>
      </c>
      <c r="E132" s="2">
        <f>VLOOKUP($A132,級距!A:K,11,FALSE)</f>
        <v>2</v>
      </c>
      <c r="F132" s="2">
        <f t="shared" si="2"/>
        <v>1</v>
      </c>
    </row>
    <row r="133" spans="1:6" x14ac:dyDescent="0.25">
      <c r="A133" s="35">
        <v>45475</v>
      </c>
      <c r="B133" s="20">
        <v>-1001</v>
      </c>
      <c r="C133" s="2">
        <f>VLOOKUP($A133,級距!$A:$K,9,FALSE)</f>
        <v>3</v>
      </c>
      <c r="D133" s="2">
        <f>VLOOKUP($A133,級距!A:K,10,FALSE)</f>
        <v>1</v>
      </c>
      <c r="E133" s="2">
        <f>VLOOKUP($A133,級距!A:K,11,FALSE)</f>
        <v>2</v>
      </c>
      <c r="F133" s="2">
        <f t="shared" si="2"/>
        <v>1</v>
      </c>
    </row>
    <row r="134" spans="1:6" x14ac:dyDescent="0.25">
      <c r="A134" s="35">
        <v>45471</v>
      </c>
      <c r="B134" s="20">
        <v>-1000</v>
      </c>
      <c r="C134" s="2">
        <f>VLOOKUP($A134,級距!$A:$K,9,FALSE)</f>
        <v>3</v>
      </c>
      <c r="D134" s="2">
        <f>VLOOKUP($A134,級距!A:K,10,FALSE)</f>
        <v>8</v>
      </c>
      <c r="E134" s="2">
        <f>VLOOKUP($A134,級距!A:K,11,FALSE)</f>
        <v>3</v>
      </c>
      <c r="F134" s="2">
        <f t="shared" si="2"/>
        <v>1</v>
      </c>
    </row>
    <row r="135" spans="1:6" x14ac:dyDescent="0.25">
      <c r="A135" s="35">
        <v>45470</v>
      </c>
      <c r="B135" s="20">
        <v>737</v>
      </c>
      <c r="C135" s="2">
        <f>VLOOKUP($A135,級距!$A:$K,9,FALSE)</f>
        <v>6</v>
      </c>
      <c r="D135" s="2">
        <f>VLOOKUP($A135,級距!A:K,10,FALSE)</f>
        <v>5</v>
      </c>
      <c r="E135" s="2">
        <f>VLOOKUP($A135,級距!A:K,11,FALSE)</f>
        <v>1</v>
      </c>
      <c r="F135" s="2">
        <f t="shared" si="2"/>
        <v>1</v>
      </c>
    </row>
    <row r="136" spans="1:6" x14ac:dyDescent="0.25">
      <c r="A136" s="35">
        <v>45469</v>
      </c>
      <c r="B136" s="20">
        <v>874</v>
      </c>
      <c r="C136" s="2">
        <f>VLOOKUP($A136,級距!$A:$K,9,FALSE)</f>
        <v>5</v>
      </c>
      <c r="D136" s="2">
        <f>VLOOKUP($A136,級距!A:K,10,FALSE)</f>
        <v>7</v>
      </c>
      <c r="E136" s="2">
        <f>VLOOKUP($A136,級距!A:K,11,FALSE)</f>
        <v>3</v>
      </c>
      <c r="F136" s="2">
        <f t="shared" si="2"/>
        <v>1</v>
      </c>
    </row>
    <row r="137" spans="1:6" x14ac:dyDescent="0.25">
      <c r="A137" s="35">
        <v>45468</v>
      </c>
      <c r="B137" s="20">
        <v>2002</v>
      </c>
      <c r="C137" s="2">
        <f>VLOOKUP($A137,級距!$A:$K,9,FALSE)</f>
        <v>1</v>
      </c>
      <c r="D137" s="2">
        <f>VLOOKUP($A137,級距!A:K,10,FALSE)</f>
        <v>2</v>
      </c>
      <c r="E137" s="2">
        <f>VLOOKUP($A137,級距!A:K,11,FALSE)</f>
        <v>2</v>
      </c>
      <c r="F137" s="2">
        <f t="shared" si="2"/>
        <v>1</v>
      </c>
    </row>
    <row r="138" spans="1:6" x14ac:dyDescent="0.25">
      <c r="A138" s="35">
        <v>45467</v>
      </c>
      <c r="B138" s="20">
        <v>-1000</v>
      </c>
      <c r="C138" s="2">
        <f>VLOOKUP($A138,級距!$A:$K,9,FALSE)</f>
        <v>8</v>
      </c>
      <c r="D138" s="2">
        <f>VLOOKUP($A138,級距!A:K,10,FALSE)</f>
        <v>7</v>
      </c>
      <c r="E138" s="2">
        <f>VLOOKUP($A138,級距!A:K,11,FALSE)</f>
        <v>4</v>
      </c>
      <c r="F138" s="2">
        <f t="shared" si="2"/>
        <v>1</v>
      </c>
    </row>
    <row r="139" spans="1:6" x14ac:dyDescent="0.25">
      <c r="A139" s="35">
        <v>45464</v>
      </c>
      <c r="B139" s="20">
        <v>-1000</v>
      </c>
      <c r="C139" s="2">
        <f>VLOOKUP($A139,級距!$A:$K,9,FALSE)</f>
        <v>3</v>
      </c>
      <c r="D139" s="2">
        <f>VLOOKUP($A139,級距!A:K,10,FALSE)</f>
        <v>9</v>
      </c>
      <c r="E139" s="2">
        <f>VLOOKUP($A139,級距!A:K,11,FALSE)</f>
        <v>3</v>
      </c>
      <c r="F139" s="2">
        <f t="shared" si="2"/>
        <v>1</v>
      </c>
    </row>
    <row r="140" spans="1:6" x14ac:dyDescent="0.25">
      <c r="A140" s="35">
        <v>45461</v>
      </c>
      <c r="B140" s="20">
        <v>-1000</v>
      </c>
      <c r="C140" s="2">
        <f>VLOOKUP($A140,級距!$A:$K,9,FALSE)</f>
        <v>1</v>
      </c>
      <c r="D140" s="2">
        <f>VLOOKUP($A140,級距!A:K,10,FALSE)</f>
        <v>2</v>
      </c>
      <c r="E140" s="2">
        <f>VLOOKUP($A140,級距!A:K,11,FALSE)</f>
        <v>2</v>
      </c>
      <c r="F140" s="2">
        <f t="shared" si="2"/>
        <v>1</v>
      </c>
    </row>
    <row r="141" spans="1:6" x14ac:dyDescent="0.25">
      <c r="A141" s="35">
        <v>45460</v>
      </c>
      <c r="B141" s="20">
        <v>470</v>
      </c>
      <c r="C141" s="2">
        <f>VLOOKUP($A141,級距!$A:$K,9,FALSE)</f>
        <v>1</v>
      </c>
      <c r="D141" s="2">
        <f>VLOOKUP($A141,級距!A:K,10,FALSE)</f>
        <v>4</v>
      </c>
      <c r="E141" s="2">
        <f>VLOOKUP($A141,級距!A:K,11,FALSE)</f>
        <v>2</v>
      </c>
      <c r="F141" s="2">
        <f t="shared" si="2"/>
        <v>1</v>
      </c>
    </row>
    <row r="142" spans="1:6" x14ac:dyDescent="0.25">
      <c r="A142" s="35">
        <v>45455</v>
      </c>
      <c r="B142" s="20">
        <v>471</v>
      </c>
      <c r="C142" s="2">
        <f>VLOOKUP($A142,級距!$A:$K,9,FALSE)</f>
        <v>6</v>
      </c>
      <c r="D142" s="2">
        <f>VLOOKUP($A142,級距!A:K,10,FALSE)</f>
        <v>9</v>
      </c>
      <c r="E142" s="2">
        <f>VLOOKUP($A142,級距!A:K,11,FALSE)</f>
        <v>4</v>
      </c>
      <c r="F142" s="2">
        <f t="shared" si="2"/>
        <v>1</v>
      </c>
    </row>
    <row r="143" spans="1:6" x14ac:dyDescent="0.25">
      <c r="A143" s="35">
        <v>45450</v>
      </c>
      <c r="B143" s="20">
        <v>2608</v>
      </c>
      <c r="C143" s="2">
        <f>VLOOKUP($A143,級距!$A:$K,9,FALSE)</f>
        <v>10</v>
      </c>
      <c r="D143" s="2">
        <f>VLOOKUP($A143,級距!A:K,10,FALSE)</f>
        <v>9</v>
      </c>
      <c r="E143" s="2">
        <f>VLOOKUP($A143,級距!A:K,11,FALSE)</f>
        <v>4</v>
      </c>
      <c r="F143" s="2">
        <f t="shared" si="2"/>
        <v>1</v>
      </c>
    </row>
    <row r="144" spans="1:6" x14ac:dyDescent="0.25">
      <c r="A144" s="35">
        <v>45449</v>
      </c>
      <c r="B144" s="20">
        <v>811</v>
      </c>
      <c r="C144" s="2">
        <f>VLOOKUP($A144,級距!$A:$K,9,FALSE)</f>
        <v>10</v>
      </c>
      <c r="D144" s="2">
        <f>VLOOKUP($A144,級距!A:K,10,FALSE)</f>
        <v>9</v>
      </c>
      <c r="E144" s="2">
        <f>VLOOKUP($A144,級距!A:K,11,FALSE)</f>
        <v>4</v>
      </c>
      <c r="F144" s="2">
        <f t="shared" si="2"/>
        <v>1</v>
      </c>
    </row>
    <row r="145" spans="1:6" x14ac:dyDescent="0.25">
      <c r="A145" s="35">
        <v>45447</v>
      </c>
      <c r="B145" s="20">
        <v>-1000</v>
      </c>
      <c r="C145" s="2">
        <f>VLOOKUP($A145,級距!$A:$K,9,FALSE)</f>
        <v>10</v>
      </c>
      <c r="D145" s="2">
        <f>VLOOKUP($A145,級距!A:K,10,FALSE)</f>
        <v>6</v>
      </c>
      <c r="E145" s="2">
        <f>VLOOKUP($A145,級距!A:K,11,FALSE)</f>
        <v>1</v>
      </c>
      <c r="F145" s="2">
        <f t="shared" si="2"/>
        <v>1</v>
      </c>
    </row>
    <row r="146" spans="1:6" x14ac:dyDescent="0.25">
      <c r="A146" s="35">
        <v>45443</v>
      </c>
      <c r="B146" s="20">
        <v>-1001</v>
      </c>
      <c r="C146" s="2">
        <f>VLOOKUP($A146,級距!$A:$K,9,FALSE)</f>
        <v>5</v>
      </c>
      <c r="D146" s="2">
        <f>VLOOKUP($A146,級距!A:K,10,FALSE)</f>
        <v>3</v>
      </c>
      <c r="E146" s="2">
        <f>VLOOKUP($A146,級距!A:K,11,FALSE)</f>
        <v>2</v>
      </c>
      <c r="F146" s="2">
        <f t="shared" si="2"/>
        <v>1</v>
      </c>
    </row>
    <row r="147" spans="1:6" x14ac:dyDescent="0.25">
      <c r="A147" s="35">
        <v>45442</v>
      </c>
      <c r="B147" s="20">
        <v>1508</v>
      </c>
      <c r="C147" s="2">
        <f>VLOOKUP($A147,級距!$A:$K,9,FALSE)</f>
        <v>6</v>
      </c>
      <c r="D147" s="2">
        <f>VLOOKUP($A147,級距!A:K,10,FALSE)</f>
        <v>7</v>
      </c>
      <c r="E147" s="2">
        <f>VLOOKUP($A147,級距!A:K,11,FALSE)</f>
        <v>4</v>
      </c>
      <c r="F147" s="2">
        <f t="shared" si="2"/>
        <v>1</v>
      </c>
    </row>
    <row r="148" spans="1:6" x14ac:dyDescent="0.25">
      <c r="A148" s="35">
        <v>45441</v>
      </c>
      <c r="B148" s="20">
        <v>1460</v>
      </c>
      <c r="C148" s="2">
        <f>VLOOKUP($A148,級距!$A:$K,9,FALSE)</f>
        <v>5</v>
      </c>
      <c r="D148" s="2">
        <f>VLOOKUP($A148,級距!A:K,10,FALSE)</f>
        <v>6</v>
      </c>
      <c r="E148" s="2">
        <f>VLOOKUP($A148,級距!A:K,11,FALSE)</f>
        <v>2</v>
      </c>
      <c r="F148" s="2">
        <f t="shared" si="2"/>
        <v>1</v>
      </c>
    </row>
    <row r="149" spans="1:6" x14ac:dyDescent="0.25">
      <c r="A149" s="35">
        <v>45440</v>
      </c>
      <c r="B149" s="20">
        <v>-1004</v>
      </c>
      <c r="C149" s="2">
        <f>VLOOKUP($A149,級距!$A:$K,9,FALSE)</f>
        <v>2</v>
      </c>
      <c r="D149" s="2">
        <f>VLOOKUP($A149,級距!A:K,10,FALSE)</f>
        <v>2</v>
      </c>
      <c r="E149" s="2">
        <f>VLOOKUP($A149,級距!A:K,11,FALSE)</f>
        <v>2</v>
      </c>
      <c r="F149" s="2">
        <f t="shared" si="2"/>
        <v>1</v>
      </c>
    </row>
    <row r="150" spans="1:6" x14ac:dyDescent="0.25">
      <c r="A150" s="35">
        <v>45439</v>
      </c>
      <c r="B150" s="20">
        <v>82</v>
      </c>
      <c r="C150" s="2">
        <f>VLOOKUP($A150,級距!$A:$K,9,FALSE)</f>
        <v>1</v>
      </c>
      <c r="D150" s="2">
        <f>VLOOKUP($A150,級距!A:K,10,FALSE)</f>
        <v>3</v>
      </c>
      <c r="E150" s="2">
        <f>VLOOKUP($A150,級距!A:K,11,FALSE)</f>
        <v>2</v>
      </c>
      <c r="F150" s="2">
        <f t="shared" si="2"/>
        <v>1</v>
      </c>
    </row>
    <row r="151" spans="1:6" x14ac:dyDescent="0.25">
      <c r="A151" s="35">
        <v>45436</v>
      </c>
      <c r="B151" s="20">
        <v>270</v>
      </c>
      <c r="C151" s="2">
        <f>VLOOKUP($A151,級距!$A:$K,9,FALSE)</f>
        <v>2</v>
      </c>
      <c r="D151" s="2">
        <f>VLOOKUP($A151,級距!A:K,10,FALSE)</f>
        <v>8</v>
      </c>
      <c r="E151" s="2">
        <f>VLOOKUP($A151,級距!A:K,11,FALSE)</f>
        <v>3</v>
      </c>
      <c r="F151" s="2">
        <f t="shared" si="2"/>
        <v>1</v>
      </c>
    </row>
    <row r="152" spans="1:6" x14ac:dyDescent="0.25">
      <c r="A152" s="35">
        <v>45435</v>
      </c>
      <c r="B152" s="20">
        <v>2844</v>
      </c>
      <c r="C152" s="2">
        <f>VLOOKUP($A152,級距!$A:$K,9,FALSE)</f>
        <v>5</v>
      </c>
      <c r="D152" s="2">
        <f>VLOOKUP($A152,級距!A:K,10,FALSE)</f>
        <v>9</v>
      </c>
      <c r="E152" s="2">
        <f>VLOOKUP($A152,級距!A:K,11,FALSE)</f>
        <v>3</v>
      </c>
      <c r="F152" s="2">
        <f t="shared" si="2"/>
        <v>1</v>
      </c>
    </row>
    <row r="153" spans="1:6" x14ac:dyDescent="0.25">
      <c r="A153" s="35">
        <v>45434</v>
      </c>
      <c r="B153" s="20">
        <v>-1008</v>
      </c>
      <c r="C153" s="2">
        <f>VLOOKUP($A153,級距!$A:$K,9,FALSE)</f>
        <v>3</v>
      </c>
      <c r="D153" s="2">
        <f>VLOOKUP($A153,級距!A:K,10,FALSE)</f>
        <v>2</v>
      </c>
      <c r="E153" s="2">
        <f>VLOOKUP($A153,級距!A:K,11,FALSE)</f>
        <v>2</v>
      </c>
      <c r="F153" s="2">
        <f t="shared" si="2"/>
        <v>1</v>
      </c>
    </row>
    <row r="154" spans="1:6" x14ac:dyDescent="0.25">
      <c r="A154" s="35">
        <v>45433</v>
      </c>
      <c r="B154" s="20">
        <v>-1000</v>
      </c>
      <c r="C154" s="2">
        <f>VLOOKUP($A154,級距!$A:$K,9,FALSE)</f>
        <v>2</v>
      </c>
      <c r="D154" s="2">
        <f>VLOOKUP($A154,級距!A:K,10,FALSE)</f>
        <v>6</v>
      </c>
      <c r="E154" s="2">
        <f>VLOOKUP($A154,級距!A:K,11,FALSE)</f>
        <v>2</v>
      </c>
      <c r="F154" s="2">
        <f t="shared" si="2"/>
        <v>1</v>
      </c>
    </row>
    <row r="155" spans="1:6" x14ac:dyDescent="0.25">
      <c r="A155" s="35">
        <v>45432</v>
      </c>
      <c r="B155" s="20">
        <v>490</v>
      </c>
      <c r="C155" s="2">
        <f>VLOOKUP($A155,級距!$A:$K,9,FALSE)</f>
        <v>1</v>
      </c>
      <c r="D155" s="2">
        <f>VLOOKUP($A155,級距!A:K,10,FALSE)</f>
        <v>10</v>
      </c>
      <c r="E155" s="2">
        <f>VLOOKUP($A155,級距!A:K,11,FALSE)</f>
        <v>3</v>
      </c>
      <c r="F155" s="2">
        <f t="shared" si="2"/>
        <v>1</v>
      </c>
    </row>
    <row r="156" spans="1:6" x14ac:dyDescent="0.25">
      <c r="A156" s="35">
        <v>45429</v>
      </c>
      <c r="B156" s="20">
        <v>328</v>
      </c>
      <c r="C156" s="2">
        <f>VLOOKUP($A156,級距!$A:$K,9,FALSE)</f>
        <v>4</v>
      </c>
      <c r="D156" s="2">
        <f>VLOOKUP($A156,級距!A:K,10,FALSE)</f>
        <v>5</v>
      </c>
      <c r="E156" s="2">
        <f>VLOOKUP($A156,級距!A:K,11,FALSE)</f>
        <v>2</v>
      </c>
      <c r="F156" s="2">
        <f t="shared" si="2"/>
        <v>1</v>
      </c>
    </row>
    <row r="157" spans="1:6" x14ac:dyDescent="0.25">
      <c r="A157" s="35">
        <v>45427</v>
      </c>
      <c r="B157" s="20">
        <v>-1001</v>
      </c>
      <c r="C157" s="2">
        <f>VLOOKUP($A157,級距!$A:$K,9,FALSE)</f>
        <v>7</v>
      </c>
      <c r="D157" s="2">
        <f>VLOOKUP($A157,級距!A:K,10,FALSE)</f>
        <v>3</v>
      </c>
      <c r="E157" s="2">
        <f>VLOOKUP($A157,級距!A:K,11,FALSE)</f>
        <v>1</v>
      </c>
      <c r="F157" s="2">
        <f t="shared" si="2"/>
        <v>1</v>
      </c>
    </row>
    <row r="158" spans="1:6" x14ac:dyDescent="0.25">
      <c r="A158" s="35">
        <v>45426</v>
      </c>
      <c r="B158" s="20">
        <v>414</v>
      </c>
      <c r="C158" s="2">
        <f>VLOOKUP($A158,級距!$A:$K,9,FALSE)</f>
        <v>4</v>
      </c>
      <c r="D158" s="2">
        <f>VLOOKUP($A158,級距!A:K,10,FALSE)</f>
        <v>5</v>
      </c>
      <c r="E158" s="2">
        <f>VLOOKUP($A158,級距!A:K,11,FALSE)</f>
        <v>2</v>
      </c>
      <c r="F158" s="2">
        <f t="shared" si="2"/>
        <v>1</v>
      </c>
    </row>
    <row r="159" spans="1:6" x14ac:dyDescent="0.25">
      <c r="A159" s="35">
        <v>45425</v>
      </c>
      <c r="B159" s="20">
        <v>-867</v>
      </c>
      <c r="C159" s="2">
        <f>VLOOKUP($A159,級距!$A:$K,9,FALSE)</f>
        <v>9</v>
      </c>
      <c r="D159" s="2">
        <f>VLOOKUP($A159,級距!A:K,10,FALSE)</f>
        <v>6</v>
      </c>
      <c r="E159" s="2">
        <f>VLOOKUP($A159,級距!A:K,11,FALSE)</f>
        <v>1</v>
      </c>
      <c r="F159" s="2">
        <f t="shared" si="2"/>
        <v>1</v>
      </c>
    </row>
    <row r="160" spans="1:6" x14ac:dyDescent="0.25">
      <c r="A160" s="35">
        <v>45421</v>
      </c>
      <c r="B160" s="20">
        <v>2542</v>
      </c>
      <c r="C160" s="2">
        <f>VLOOKUP($A160,級距!$A:$K,9,FALSE)</f>
        <v>7</v>
      </c>
      <c r="D160" s="2">
        <f>VLOOKUP($A160,級距!A:K,10,FALSE)</f>
        <v>8</v>
      </c>
      <c r="E160" s="2">
        <f>VLOOKUP($A160,級距!A:K,11,FALSE)</f>
        <v>4</v>
      </c>
      <c r="F160" s="2">
        <f t="shared" si="2"/>
        <v>1</v>
      </c>
    </row>
    <row r="161" spans="1:6" x14ac:dyDescent="0.25">
      <c r="A161" s="35">
        <v>45420</v>
      </c>
      <c r="B161" s="20">
        <v>-1000</v>
      </c>
      <c r="C161" s="2">
        <f>VLOOKUP($A161,級距!$A:$K,9,FALSE)</f>
        <v>5</v>
      </c>
      <c r="D161" s="2">
        <f>VLOOKUP($A161,級距!A:K,10,FALSE)</f>
        <v>2</v>
      </c>
      <c r="E161" s="2">
        <f>VLOOKUP($A161,級距!A:K,11,FALSE)</f>
        <v>2</v>
      </c>
      <c r="F161" s="2">
        <f t="shared" si="2"/>
        <v>1</v>
      </c>
    </row>
    <row r="162" spans="1:6" x14ac:dyDescent="0.25">
      <c r="A162" s="35">
        <v>45415</v>
      </c>
      <c r="B162" s="20">
        <v>-1000</v>
      </c>
      <c r="C162" s="2">
        <f>VLOOKUP($A162,級距!$A:$K,9,FALSE)</f>
        <v>7</v>
      </c>
      <c r="D162" s="2">
        <f>VLOOKUP($A162,級距!A:K,10,FALSE)</f>
        <v>7</v>
      </c>
      <c r="E162" s="2">
        <f>VLOOKUP($A162,級距!A:K,11,FALSE)</f>
        <v>4</v>
      </c>
      <c r="F162" s="2">
        <f t="shared" si="2"/>
        <v>1</v>
      </c>
    </row>
    <row r="163" spans="1:6" x14ac:dyDescent="0.25">
      <c r="A163" s="35">
        <v>45414</v>
      </c>
      <c r="B163" s="20">
        <v>497</v>
      </c>
      <c r="C163" s="2">
        <f>VLOOKUP($A163,級距!$A:$K,9,FALSE)</f>
        <v>3</v>
      </c>
      <c r="D163" s="2">
        <f>VLOOKUP($A163,級距!A:K,10,FALSE)</f>
        <v>8</v>
      </c>
      <c r="E163" s="2">
        <f>VLOOKUP($A163,級距!A:K,11,FALSE)</f>
        <v>3</v>
      </c>
      <c r="F163" s="2">
        <f t="shared" si="2"/>
        <v>1</v>
      </c>
    </row>
    <row r="164" spans="1:6" x14ac:dyDescent="0.25">
      <c r="A164" s="35">
        <v>45412</v>
      </c>
      <c r="B164" s="20">
        <v>-1001</v>
      </c>
      <c r="C164" s="2">
        <f>VLOOKUP($A164,級距!$A:$K,9,FALSE)</f>
        <v>2</v>
      </c>
      <c r="D164" s="2">
        <f>VLOOKUP($A164,級距!A:K,10,FALSE)</f>
        <v>5</v>
      </c>
      <c r="E164" s="2">
        <f>VLOOKUP($A164,級距!A:K,11,FALSE)</f>
        <v>2</v>
      </c>
      <c r="F164" s="2">
        <f t="shared" si="2"/>
        <v>1</v>
      </c>
    </row>
    <row r="165" spans="1:6" x14ac:dyDescent="0.25">
      <c r="A165" s="35">
        <v>45411</v>
      </c>
      <c r="B165" s="20">
        <v>1105</v>
      </c>
      <c r="C165" s="2">
        <f>VLOOKUP($A165,級距!$A:$K,9,FALSE)</f>
        <v>3</v>
      </c>
      <c r="D165" s="2">
        <f>VLOOKUP($A165,級距!A:K,10,FALSE)</f>
        <v>1</v>
      </c>
      <c r="E165" s="2">
        <f>VLOOKUP($A165,級距!A:K,11,FALSE)</f>
        <v>2</v>
      </c>
      <c r="F165" s="2">
        <f t="shared" si="2"/>
        <v>1</v>
      </c>
    </row>
    <row r="166" spans="1:6" x14ac:dyDescent="0.25">
      <c r="A166" s="35">
        <v>45408</v>
      </c>
      <c r="B166" s="20">
        <v>-1000</v>
      </c>
      <c r="C166" s="2">
        <f>VLOOKUP($A166,級距!$A:$K,9,FALSE)</f>
        <v>2</v>
      </c>
      <c r="D166" s="2">
        <f>VLOOKUP($A166,級距!A:K,10,FALSE)</f>
        <v>5</v>
      </c>
      <c r="E166" s="2">
        <f>VLOOKUP($A166,級距!A:K,11,FALSE)</f>
        <v>2</v>
      </c>
      <c r="F166" s="2">
        <f t="shared" si="2"/>
        <v>1</v>
      </c>
    </row>
    <row r="167" spans="1:6" x14ac:dyDescent="0.25">
      <c r="A167" s="35">
        <v>45406</v>
      </c>
      <c r="B167" s="20">
        <v>-1000</v>
      </c>
      <c r="C167" s="2">
        <f>VLOOKUP($A167,級距!$A:$K,9,FALSE)</f>
        <v>3</v>
      </c>
      <c r="D167" s="2">
        <f>VLOOKUP($A167,級距!A:K,10,FALSE)</f>
        <v>2</v>
      </c>
      <c r="E167" s="2">
        <f>VLOOKUP($A167,級距!A:K,11,FALSE)</f>
        <v>2</v>
      </c>
      <c r="F167" s="2">
        <f t="shared" si="2"/>
        <v>1</v>
      </c>
    </row>
    <row r="168" spans="1:6" x14ac:dyDescent="0.25">
      <c r="A168" s="35">
        <v>45405</v>
      </c>
      <c r="B168" s="20">
        <v>-1008</v>
      </c>
      <c r="C168" s="2">
        <f>VLOOKUP($A168,級距!$A:$K,9,FALSE)</f>
        <v>1</v>
      </c>
      <c r="D168" s="2">
        <f>VLOOKUP($A168,級距!A:K,10,FALSE)</f>
        <v>5</v>
      </c>
      <c r="E168" s="2">
        <f>VLOOKUP($A168,級距!A:K,11,FALSE)</f>
        <v>2</v>
      </c>
      <c r="F168" s="2">
        <f t="shared" si="2"/>
        <v>1</v>
      </c>
    </row>
    <row r="169" spans="1:6" x14ac:dyDescent="0.25">
      <c r="A169" s="35">
        <v>45404</v>
      </c>
      <c r="B169" s="20">
        <v>840</v>
      </c>
      <c r="C169" s="2">
        <f>VLOOKUP($A169,級距!$A:$K,9,FALSE)</f>
        <v>3</v>
      </c>
      <c r="D169" s="2">
        <f>VLOOKUP($A169,級距!A:K,10,FALSE)</f>
        <v>1</v>
      </c>
      <c r="E169" s="2">
        <f>VLOOKUP($A169,級距!A:K,11,FALSE)</f>
        <v>2</v>
      </c>
      <c r="F169" s="2">
        <f t="shared" si="2"/>
        <v>1</v>
      </c>
    </row>
    <row r="170" spans="1:6" x14ac:dyDescent="0.25">
      <c r="A170" s="35">
        <v>45401</v>
      </c>
      <c r="B170" s="20">
        <v>-1000</v>
      </c>
      <c r="C170" s="2">
        <f>VLOOKUP($A170,級距!$A:$K,9,FALSE)</f>
        <v>3</v>
      </c>
      <c r="D170" s="2">
        <f>VLOOKUP($A170,級距!A:K,10,FALSE)</f>
        <v>3</v>
      </c>
      <c r="E170" s="2">
        <f>VLOOKUP($A170,級距!A:K,11,FALSE)</f>
        <v>2</v>
      </c>
      <c r="F170" s="2">
        <f t="shared" si="2"/>
        <v>1</v>
      </c>
    </row>
    <row r="171" spans="1:6" x14ac:dyDescent="0.25">
      <c r="A171" s="35">
        <v>45400</v>
      </c>
      <c r="B171" s="20">
        <v>-1000</v>
      </c>
      <c r="C171" s="2">
        <f>VLOOKUP($A171,級距!$A:$K,9,FALSE)</f>
        <v>4</v>
      </c>
      <c r="D171" s="2">
        <f>VLOOKUP($A171,級距!A:K,10,FALSE)</f>
        <v>2</v>
      </c>
      <c r="E171" s="2">
        <f>VLOOKUP($A171,級距!A:K,11,FALSE)</f>
        <v>2</v>
      </c>
      <c r="F171" s="2">
        <f t="shared" si="2"/>
        <v>1</v>
      </c>
    </row>
    <row r="172" spans="1:6" x14ac:dyDescent="0.25">
      <c r="A172" s="35">
        <v>45399</v>
      </c>
      <c r="B172" s="20">
        <v>-1000</v>
      </c>
      <c r="C172" s="2">
        <f>VLOOKUP($A172,級距!$A:$K,9,FALSE)</f>
        <v>1</v>
      </c>
      <c r="D172" s="2">
        <f>VLOOKUP($A172,級距!A:K,10,FALSE)</f>
        <v>5</v>
      </c>
      <c r="E172" s="2">
        <f>VLOOKUP($A172,級距!A:K,11,FALSE)</f>
        <v>2</v>
      </c>
      <c r="F172" s="2">
        <f t="shared" si="2"/>
        <v>1</v>
      </c>
    </row>
    <row r="173" spans="1:6" x14ac:dyDescent="0.25">
      <c r="A173" s="35">
        <v>45398</v>
      </c>
      <c r="B173" s="20">
        <v>-1000</v>
      </c>
      <c r="C173" s="2">
        <f>VLOOKUP($A173,級距!$A:$K,9,FALSE)</f>
        <v>3</v>
      </c>
      <c r="D173" s="2">
        <f>VLOOKUP($A173,級距!A:K,10,FALSE)</f>
        <v>8</v>
      </c>
      <c r="E173" s="2">
        <f>VLOOKUP($A173,級距!A:K,11,FALSE)</f>
        <v>3</v>
      </c>
      <c r="F173" s="2">
        <f t="shared" si="2"/>
        <v>1</v>
      </c>
    </row>
    <row r="174" spans="1:6" x14ac:dyDescent="0.25">
      <c r="A174" s="35">
        <v>45397</v>
      </c>
      <c r="B174" s="20">
        <v>-1000</v>
      </c>
      <c r="C174" s="2">
        <f>VLOOKUP($A174,級距!$A:$K,9,FALSE)</f>
        <v>5</v>
      </c>
      <c r="D174" s="2">
        <f>VLOOKUP($A174,級距!A:K,10,FALSE)</f>
        <v>2</v>
      </c>
      <c r="E174" s="2">
        <f>VLOOKUP($A174,級距!A:K,11,FALSE)</f>
        <v>2</v>
      </c>
      <c r="F174" s="2">
        <f t="shared" si="2"/>
        <v>1</v>
      </c>
    </row>
    <row r="175" spans="1:6" x14ac:dyDescent="0.25">
      <c r="A175" s="35">
        <v>45394</v>
      </c>
      <c r="B175" s="20">
        <v>-1000</v>
      </c>
      <c r="C175" s="2">
        <f>VLOOKUP($A175,級距!$A:$K,9,FALSE)</f>
        <v>2</v>
      </c>
      <c r="D175" s="2">
        <f>VLOOKUP($A175,級距!A:K,10,FALSE)</f>
        <v>4</v>
      </c>
      <c r="E175" s="2">
        <f>VLOOKUP($A175,級距!A:K,11,FALSE)</f>
        <v>2</v>
      </c>
      <c r="F175" s="2">
        <f t="shared" si="2"/>
        <v>1</v>
      </c>
    </row>
    <row r="176" spans="1:6" x14ac:dyDescent="0.25">
      <c r="A176" s="35">
        <v>45393</v>
      </c>
      <c r="B176" s="20">
        <v>1670</v>
      </c>
      <c r="C176" s="2">
        <f>VLOOKUP($A176,級距!$A:$K,9,FALSE)</f>
        <v>1</v>
      </c>
      <c r="D176" s="2">
        <f>VLOOKUP($A176,級距!A:K,10,FALSE)</f>
        <v>1</v>
      </c>
      <c r="E176" s="2">
        <f>VLOOKUP($A176,級距!A:K,11,FALSE)</f>
        <v>2</v>
      </c>
      <c r="F176" s="2">
        <f t="shared" si="2"/>
        <v>1</v>
      </c>
    </row>
    <row r="177" spans="1:6" x14ac:dyDescent="0.25">
      <c r="A177" s="35">
        <v>45392</v>
      </c>
      <c r="B177" s="20">
        <v>-20</v>
      </c>
      <c r="C177" s="2">
        <f>VLOOKUP($A177,級距!$A:$K,9,FALSE)</f>
        <v>1</v>
      </c>
      <c r="D177" s="2">
        <f>VLOOKUP($A177,級距!A:K,10,FALSE)</f>
        <v>5</v>
      </c>
      <c r="E177" s="2">
        <f>VLOOKUP($A177,級距!A:K,11,FALSE)</f>
        <v>2</v>
      </c>
      <c r="F177" s="2">
        <f t="shared" si="2"/>
        <v>1</v>
      </c>
    </row>
    <row r="178" spans="1:6" x14ac:dyDescent="0.25">
      <c r="A178" s="35">
        <v>45391</v>
      </c>
      <c r="B178" s="20">
        <v>-1002</v>
      </c>
      <c r="C178" s="2">
        <f>VLOOKUP($A178,級距!$A:$K,9,FALSE)</f>
        <v>3</v>
      </c>
      <c r="D178" s="2">
        <f>VLOOKUP($A178,級距!A:K,10,FALSE)</f>
        <v>2</v>
      </c>
      <c r="E178" s="2">
        <f>VLOOKUP($A178,級距!A:K,11,FALSE)</f>
        <v>2</v>
      </c>
      <c r="F178" s="2">
        <f t="shared" si="2"/>
        <v>1</v>
      </c>
    </row>
    <row r="179" spans="1:6" x14ac:dyDescent="0.25">
      <c r="A179" s="35">
        <v>45390</v>
      </c>
      <c r="B179" s="20">
        <v>1587</v>
      </c>
      <c r="C179" s="2">
        <f>VLOOKUP($A179,級距!$A:$K,9,FALSE)</f>
        <v>2</v>
      </c>
      <c r="D179" s="2">
        <f>VLOOKUP($A179,級距!A:K,10,FALSE)</f>
        <v>7</v>
      </c>
      <c r="E179" s="2">
        <f>VLOOKUP($A179,級距!A:K,11,FALSE)</f>
        <v>3</v>
      </c>
      <c r="F179" s="2">
        <f t="shared" si="2"/>
        <v>1</v>
      </c>
    </row>
    <row r="180" spans="1:6" x14ac:dyDescent="0.25">
      <c r="A180" s="35">
        <v>45387</v>
      </c>
      <c r="B180" s="20">
        <v>-1008</v>
      </c>
      <c r="C180" s="2">
        <f>VLOOKUP($A180,級距!$A:$K,9,FALSE)</f>
        <v>1</v>
      </c>
      <c r="D180" s="2">
        <f>VLOOKUP($A180,級距!A:K,10,FALSE)</f>
        <v>4</v>
      </c>
      <c r="E180" s="2">
        <f>VLOOKUP($A180,級距!A:K,11,FALSE)</f>
        <v>2</v>
      </c>
      <c r="F180" s="2">
        <f t="shared" si="2"/>
        <v>1</v>
      </c>
    </row>
    <row r="181" spans="1:6" x14ac:dyDescent="0.25">
      <c r="A181" s="35">
        <v>45386</v>
      </c>
      <c r="B181" s="20">
        <v>-1000</v>
      </c>
      <c r="C181" s="2">
        <f>VLOOKUP($A181,級距!$A:$K,9,FALSE)</f>
        <v>9</v>
      </c>
      <c r="D181" s="2">
        <f>VLOOKUP($A181,級距!A:K,10,FALSE)</f>
        <v>7</v>
      </c>
      <c r="E181" s="2">
        <f>VLOOKUP($A181,級距!A:K,11,FALSE)</f>
        <v>4</v>
      </c>
      <c r="F181" s="2">
        <f t="shared" si="2"/>
        <v>1</v>
      </c>
    </row>
    <row r="182" spans="1:6" x14ac:dyDescent="0.25">
      <c r="A182" s="35">
        <v>45385</v>
      </c>
      <c r="B182" s="20">
        <v>-469</v>
      </c>
      <c r="C182" s="2">
        <f>VLOOKUP($A182,級距!$A:$K,9,FALSE)</f>
        <v>4</v>
      </c>
      <c r="D182" s="2">
        <f>VLOOKUP($A182,級距!A:K,10,FALSE)</f>
        <v>7</v>
      </c>
      <c r="E182" s="2">
        <f>VLOOKUP($A182,級距!A:K,11,FALSE)</f>
        <v>3</v>
      </c>
      <c r="F182" s="2">
        <f t="shared" si="2"/>
        <v>1</v>
      </c>
    </row>
    <row r="183" spans="1:6" x14ac:dyDescent="0.25">
      <c r="A183" s="35">
        <v>45384</v>
      </c>
      <c r="B183" s="20">
        <v>-1010</v>
      </c>
      <c r="C183" s="2">
        <f>VLOOKUP($A183,級距!$A:$K,9,FALSE)</f>
        <v>2</v>
      </c>
      <c r="D183" s="2">
        <f>VLOOKUP($A183,級距!A:K,10,FALSE)</f>
        <v>2</v>
      </c>
      <c r="E183" s="2">
        <f>VLOOKUP($A183,級距!A:K,11,FALSE)</f>
        <v>2</v>
      </c>
      <c r="F183" s="2">
        <f t="shared" si="2"/>
        <v>1</v>
      </c>
    </row>
    <row r="184" spans="1:6" x14ac:dyDescent="0.25">
      <c r="A184" s="35">
        <v>45383</v>
      </c>
      <c r="B184" s="20">
        <v>600</v>
      </c>
      <c r="C184" s="2">
        <f>VLOOKUP($A184,級距!$A:$K,9,FALSE)</f>
        <v>5</v>
      </c>
      <c r="D184" s="2">
        <f>VLOOKUP($A184,級距!A:K,10,FALSE)</f>
        <v>6</v>
      </c>
      <c r="E184" s="2">
        <f>VLOOKUP($A184,級距!A:K,11,FALSE)</f>
        <v>2</v>
      </c>
      <c r="F184" s="2">
        <f t="shared" si="2"/>
        <v>1</v>
      </c>
    </row>
    <row r="185" spans="1:6" x14ac:dyDescent="0.25">
      <c r="A185" s="35">
        <v>45380</v>
      </c>
      <c r="B185" s="20">
        <v>-950</v>
      </c>
      <c r="C185" s="2">
        <f>VLOOKUP($A185,級距!$A:$K,9,FALSE)</f>
        <v>1</v>
      </c>
      <c r="D185" s="2">
        <f>VLOOKUP($A185,級距!A:K,10,FALSE)</f>
        <v>5</v>
      </c>
      <c r="E185" s="2">
        <f>VLOOKUP($A185,級距!A:K,11,FALSE)</f>
        <v>2</v>
      </c>
      <c r="F185" s="2">
        <f t="shared" si="2"/>
        <v>1</v>
      </c>
    </row>
    <row r="186" spans="1:6" x14ac:dyDescent="0.25">
      <c r="A186" s="35">
        <v>45379</v>
      </c>
      <c r="B186" s="20">
        <v>3954</v>
      </c>
      <c r="C186" s="2">
        <f>VLOOKUP($A186,級距!$A:$K,9,FALSE)</f>
        <v>9</v>
      </c>
      <c r="D186" s="2">
        <f>VLOOKUP($A186,級距!A:K,10,FALSE)</f>
        <v>10</v>
      </c>
      <c r="E186" s="2">
        <f>VLOOKUP($A186,級距!A:K,11,FALSE)</f>
        <v>4</v>
      </c>
      <c r="F186" s="2">
        <f t="shared" si="2"/>
        <v>1</v>
      </c>
    </row>
    <row r="187" spans="1:6" x14ac:dyDescent="0.25">
      <c r="A187" s="35">
        <v>45378</v>
      </c>
      <c r="B187" s="20">
        <v>494</v>
      </c>
      <c r="C187" s="2">
        <f>VLOOKUP($A187,級距!$A:$K,9,FALSE)</f>
        <v>5</v>
      </c>
      <c r="D187" s="2">
        <f>VLOOKUP($A187,級距!A:K,10,FALSE)</f>
        <v>8</v>
      </c>
      <c r="E187" s="2">
        <f>VLOOKUP($A187,級距!A:K,11,FALSE)</f>
        <v>3</v>
      </c>
      <c r="F187" s="2">
        <f t="shared" si="2"/>
        <v>1</v>
      </c>
    </row>
    <row r="188" spans="1:6" x14ac:dyDescent="0.25">
      <c r="A188" s="35">
        <v>45377</v>
      </c>
      <c r="B188" s="20">
        <v>-380</v>
      </c>
      <c r="C188" s="2">
        <f>VLOOKUP($A188,級距!$A:$K,9,FALSE)</f>
        <v>2</v>
      </c>
      <c r="D188" s="2">
        <f>VLOOKUP($A188,級距!A:K,10,FALSE)</f>
        <v>6</v>
      </c>
      <c r="E188" s="2">
        <f>VLOOKUP($A188,級距!A:K,11,FALSE)</f>
        <v>2</v>
      </c>
      <c r="F188" s="2">
        <f t="shared" si="2"/>
        <v>1</v>
      </c>
    </row>
    <row r="189" spans="1:6" x14ac:dyDescent="0.25">
      <c r="A189" s="35">
        <v>45376</v>
      </c>
      <c r="B189" s="20">
        <v>-1000</v>
      </c>
      <c r="C189" s="2">
        <f>VLOOKUP($A189,級距!$A:$K,9,FALSE)</f>
        <v>1</v>
      </c>
      <c r="D189" s="2">
        <f>VLOOKUP($A189,級距!A:K,10,FALSE)</f>
        <v>1</v>
      </c>
      <c r="E189" s="2">
        <f>VLOOKUP($A189,級距!A:K,11,FALSE)</f>
        <v>2</v>
      </c>
      <c r="F189" s="2">
        <f t="shared" si="2"/>
        <v>1</v>
      </c>
    </row>
    <row r="190" spans="1:6" x14ac:dyDescent="0.25">
      <c r="A190" s="35">
        <v>45373</v>
      </c>
      <c r="B190" s="20">
        <v>-447</v>
      </c>
      <c r="C190" s="2">
        <f>VLOOKUP($A190,級距!$A:$K,9,FALSE)</f>
        <v>8</v>
      </c>
      <c r="D190" s="2">
        <f>VLOOKUP($A190,級距!A:K,10,FALSE)</f>
        <v>5</v>
      </c>
      <c r="E190" s="2">
        <f>VLOOKUP($A190,級距!A:K,11,FALSE)</f>
        <v>1</v>
      </c>
      <c r="F190" s="2">
        <f t="shared" si="2"/>
        <v>1</v>
      </c>
    </row>
    <row r="191" spans="1:6" x14ac:dyDescent="0.25">
      <c r="A191" s="35">
        <v>45372</v>
      </c>
      <c r="B191" s="20">
        <v>426</v>
      </c>
      <c r="C191" s="2">
        <f>VLOOKUP($A191,級距!$A:$K,9,FALSE)</f>
        <v>4</v>
      </c>
      <c r="D191" s="2">
        <f>VLOOKUP($A191,級距!A:K,10,FALSE)</f>
        <v>7</v>
      </c>
      <c r="E191" s="2">
        <f>VLOOKUP($A191,級距!A:K,11,FALSE)</f>
        <v>3</v>
      </c>
      <c r="F191" s="2">
        <f t="shared" si="2"/>
        <v>1</v>
      </c>
    </row>
    <row r="192" spans="1:6" x14ac:dyDescent="0.25">
      <c r="A192" s="35">
        <v>45370</v>
      </c>
      <c r="B192" s="20">
        <v>1592</v>
      </c>
      <c r="C192" s="2">
        <f>VLOOKUP($A192,級距!$A:$K,9,FALSE)</f>
        <v>7</v>
      </c>
      <c r="D192" s="2">
        <f>VLOOKUP($A192,級距!A:K,10,FALSE)</f>
        <v>9</v>
      </c>
      <c r="E192" s="2">
        <f>VLOOKUP($A192,級距!A:K,11,FALSE)</f>
        <v>4</v>
      </c>
      <c r="F192" s="2">
        <f t="shared" si="2"/>
        <v>1</v>
      </c>
    </row>
    <row r="193" spans="1:6" x14ac:dyDescent="0.25">
      <c r="A193" s="35">
        <v>45369</v>
      </c>
      <c r="B193" s="20">
        <v>-1001</v>
      </c>
      <c r="C193" s="2">
        <f>VLOOKUP($A193,級距!$A:$K,9,FALSE)</f>
        <v>4</v>
      </c>
      <c r="D193" s="2">
        <f>VLOOKUP($A193,級距!A:K,10,FALSE)</f>
        <v>1</v>
      </c>
      <c r="E193" s="2">
        <f>VLOOKUP($A193,級距!A:K,11,FALSE)</f>
        <v>2</v>
      </c>
      <c r="F193" s="2">
        <f t="shared" si="2"/>
        <v>1</v>
      </c>
    </row>
    <row r="194" spans="1:6" x14ac:dyDescent="0.25">
      <c r="A194" s="35">
        <v>45366</v>
      </c>
      <c r="B194" s="20">
        <v>1614</v>
      </c>
      <c r="C194" s="2">
        <f>VLOOKUP($A194,級距!$A:$K,9,FALSE)</f>
        <v>7</v>
      </c>
      <c r="D194" s="2">
        <f>VLOOKUP($A194,級距!A:K,10,FALSE)</f>
        <v>8</v>
      </c>
      <c r="E194" s="2">
        <f>VLOOKUP($A194,級距!A:K,11,FALSE)</f>
        <v>4</v>
      </c>
      <c r="F194" s="2">
        <f t="shared" si="2"/>
        <v>1</v>
      </c>
    </row>
    <row r="195" spans="1:6" x14ac:dyDescent="0.25">
      <c r="A195" s="35">
        <v>45362</v>
      </c>
      <c r="B195" s="20">
        <v>1171</v>
      </c>
      <c r="C195" s="2">
        <f>VLOOKUP($A195,級距!$A:$K,9,FALSE)</f>
        <v>4</v>
      </c>
      <c r="D195" s="2">
        <f>VLOOKUP($A195,級距!A:K,10,FALSE)</f>
        <v>9</v>
      </c>
      <c r="E195" s="2">
        <f>VLOOKUP($A195,級距!A:K,11,FALSE)</f>
        <v>3</v>
      </c>
      <c r="F195" s="2">
        <f t="shared" ref="F195:F258" si="3">IF(B195&lt;&gt;0,1,0)</f>
        <v>1</v>
      </c>
    </row>
    <row r="196" spans="1:6" x14ac:dyDescent="0.25">
      <c r="A196" s="35">
        <v>45359</v>
      </c>
      <c r="B196" s="20">
        <v>540</v>
      </c>
      <c r="C196" s="2">
        <f>VLOOKUP($A196,級距!$A:$K,9,FALSE)</f>
        <v>1</v>
      </c>
      <c r="D196" s="2">
        <f>VLOOKUP($A196,級距!A:K,10,FALSE)</f>
        <v>8</v>
      </c>
      <c r="E196" s="2">
        <f>VLOOKUP($A196,級距!A:K,11,FALSE)</f>
        <v>3</v>
      </c>
      <c r="F196" s="2">
        <f t="shared" si="3"/>
        <v>1</v>
      </c>
    </row>
    <row r="197" spans="1:6" x14ac:dyDescent="0.25">
      <c r="A197" s="35">
        <v>45357</v>
      </c>
      <c r="B197" s="20">
        <v>-1006</v>
      </c>
      <c r="C197" s="2">
        <f>VLOOKUP($A197,級距!$A:$K,9,FALSE)</f>
        <v>4</v>
      </c>
      <c r="D197" s="2">
        <f>VLOOKUP($A197,級距!A:K,10,FALSE)</f>
        <v>4</v>
      </c>
      <c r="E197" s="2">
        <f>VLOOKUP($A197,級距!A:K,11,FALSE)</f>
        <v>2</v>
      </c>
      <c r="F197" s="2">
        <f t="shared" si="3"/>
        <v>1</v>
      </c>
    </row>
    <row r="198" spans="1:6" x14ac:dyDescent="0.25">
      <c r="A198" s="35">
        <v>45356</v>
      </c>
      <c r="B198" s="20">
        <v>-790</v>
      </c>
      <c r="C198" s="2">
        <f>VLOOKUP($A198,級距!$A:$K,9,FALSE)</f>
        <v>4</v>
      </c>
      <c r="D198" s="2">
        <f>VLOOKUP($A198,級距!A:K,10,FALSE)</f>
        <v>8</v>
      </c>
      <c r="E198" s="2">
        <f>VLOOKUP($A198,級距!A:K,11,FALSE)</f>
        <v>3</v>
      </c>
      <c r="F198" s="2">
        <f t="shared" si="3"/>
        <v>1</v>
      </c>
    </row>
    <row r="199" spans="1:6" x14ac:dyDescent="0.25">
      <c r="A199" s="35">
        <v>45355</v>
      </c>
      <c r="B199" s="20">
        <v>-1001</v>
      </c>
      <c r="C199" s="2">
        <f>VLOOKUP($A199,級距!$A:$K,9,FALSE)</f>
        <v>2</v>
      </c>
      <c r="D199" s="2">
        <f>VLOOKUP($A199,級距!A:K,10,FALSE)</f>
        <v>3</v>
      </c>
      <c r="E199" s="2">
        <f>VLOOKUP($A199,級距!A:K,11,FALSE)</f>
        <v>2</v>
      </c>
      <c r="F199" s="2">
        <f t="shared" si="3"/>
        <v>1</v>
      </c>
    </row>
    <row r="200" spans="1:6" x14ac:dyDescent="0.25">
      <c r="A200" s="35">
        <v>45352</v>
      </c>
      <c r="B200" s="20">
        <v>1641</v>
      </c>
      <c r="C200" s="2">
        <f>VLOOKUP($A200,級距!$A:$K,9,FALSE)</f>
        <v>5</v>
      </c>
      <c r="D200" s="2">
        <f>VLOOKUP($A200,級距!A:K,10,FALSE)</f>
        <v>10</v>
      </c>
      <c r="E200" s="2">
        <f>VLOOKUP($A200,級距!A:K,11,FALSE)</f>
        <v>3</v>
      </c>
      <c r="F200" s="2">
        <f t="shared" si="3"/>
        <v>1</v>
      </c>
    </row>
    <row r="201" spans="1:6" x14ac:dyDescent="0.25">
      <c r="A201" s="35">
        <v>45350</v>
      </c>
      <c r="B201" s="20">
        <v>-1002</v>
      </c>
      <c r="C201" s="2">
        <f>VLOOKUP($A201,級距!$A:$K,9,FALSE)</f>
        <v>8</v>
      </c>
      <c r="D201" s="2">
        <f>VLOOKUP($A201,級距!A:K,10,FALSE)</f>
        <v>9</v>
      </c>
      <c r="E201" s="2">
        <f>VLOOKUP($A201,級距!A:K,11,FALSE)</f>
        <v>4</v>
      </c>
      <c r="F201" s="2">
        <f t="shared" si="3"/>
        <v>1</v>
      </c>
    </row>
    <row r="202" spans="1:6" x14ac:dyDescent="0.25">
      <c r="A202" s="35">
        <v>45349</v>
      </c>
      <c r="B202" s="20">
        <v>-1000</v>
      </c>
      <c r="C202" s="2">
        <f>VLOOKUP($A202,級距!$A:$K,9,FALSE)</f>
        <v>1</v>
      </c>
      <c r="D202" s="2">
        <f>VLOOKUP($A202,級距!A:K,10,FALSE)</f>
        <v>5</v>
      </c>
      <c r="E202" s="2">
        <f>VLOOKUP($A202,級距!A:K,11,FALSE)</f>
        <v>2</v>
      </c>
      <c r="F202" s="2">
        <f t="shared" si="3"/>
        <v>1</v>
      </c>
    </row>
    <row r="203" spans="1:6" x14ac:dyDescent="0.25">
      <c r="A203" s="35">
        <v>45348</v>
      </c>
      <c r="B203" s="20">
        <v>-1000</v>
      </c>
      <c r="C203" s="2">
        <f>VLOOKUP($A203,級距!$A:$K,9,FALSE)</f>
        <v>4</v>
      </c>
      <c r="D203" s="2">
        <f>VLOOKUP($A203,級距!A:K,10,FALSE)</f>
        <v>5</v>
      </c>
      <c r="E203" s="2">
        <f>VLOOKUP($A203,級距!A:K,11,FALSE)</f>
        <v>2</v>
      </c>
      <c r="F203" s="2">
        <f t="shared" si="3"/>
        <v>1</v>
      </c>
    </row>
    <row r="204" spans="1:6" x14ac:dyDescent="0.25">
      <c r="A204" s="35">
        <v>45342</v>
      </c>
      <c r="B204" s="20">
        <v>-1010</v>
      </c>
      <c r="C204" s="2">
        <f>VLOOKUP($A204,級距!$A:$K,9,FALSE)</f>
        <v>2</v>
      </c>
      <c r="D204" s="2">
        <f>VLOOKUP($A204,級距!A:K,10,FALSE)</f>
        <v>2</v>
      </c>
      <c r="E204" s="2">
        <f>VLOOKUP($A204,級距!A:K,11,FALSE)</f>
        <v>2</v>
      </c>
      <c r="F204" s="2">
        <f t="shared" si="3"/>
        <v>1</v>
      </c>
    </row>
    <row r="205" spans="1:6" x14ac:dyDescent="0.25">
      <c r="A205" s="35">
        <v>45341</v>
      </c>
      <c r="B205" s="20">
        <v>1074</v>
      </c>
      <c r="C205" s="2">
        <f>VLOOKUP($A205,級距!$A:$K,9,FALSE)</f>
        <v>4</v>
      </c>
      <c r="D205" s="2">
        <f>VLOOKUP($A205,級距!A:K,10,FALSE)</f>
        <v>3</v>
      </c>
      <c r="E205" s="2">
        <f>VLOOKUP($A205,級距!A:K,11,FALSE)</f>
        <v>2</v>
      </c>
      <c r="F205" s="2">
        <f t="shared" si="3"/>
        <v>1</v>
      </c>
    </row>
    <row r="206" spans="1:6" x14ac:dyDescent="0.25">
      <c r="A206" s="35">
        <v>45338</v>
      </c>
      <c r="B206" s="20">
        <v>190</v>
      </c>
      <c r="C206" s="2">
        <f>VLOOKUP($A206,級距!$A:$K,9,FALSE)</f>
        <v>2</v>
      </c>
      <c r="D206" s="2">
        <f>VLOOKUP($A206,級距!A:K,10,FALSE)</f>
        <v>4</v>
      </c>
      <c r="E206" s="2">
        <f>VLOOKUP($A206,級距!A:K,11,FALSE)</f>
        <v>2</v>
      </c>
      <c r="F206" s="2">
        <f t="shared" si="3"/>
        <v>1</v>
      </c>
    </row>
    <row r="207" spans="1:6" x14ac:dyDescent="0.25">
      <c r="A207" s="35">
        <v>45337</v>
      </c>
      <c r="B207" s="20">
        <v>330</v>
      </c>
      <c r="C207" s="2">
        <f>VLOOKUP($A207,級距!$A:$K,9,FALSE)</f>
        <v>5</v>
      </c>
      <c r="D207" s="2">
        <f>VLOOKUP($A207,級距!A:K,10,FALSE)</f>
        <v>4</v>
      </c>
      <c r="E207" s="2">
        <f>VLOOKUP($A207,級距!A:K,11,FALSE)</f>
        <v>2</v>
      </c>
      <c r="F207" s="2">
        <f t="shared" si="3"/>
        <v>1</v>
      </c>
    </row>
    <row r="208" spans="1:6" x14ac:dyDescent="0.25">
      <c r="A208" s="35">
        <v>45336</v>
      </c>
      <c r="B208" s="20">
        <v>-1008</v>
      </c>
      <c r="C208" s="2" t="e">
        <f>VLOOKUP($A208,級距!$A:$K,9,FALSE)</f>
        <v>#N/A</v>
      </c>
      <c r="D208" s="2" t="e">
        <f>VLOOKUP($A208,級距!A:K,10,FALSE)</f>
        <v>#N/A</v>
      </c>
      <c r="E208" s="2" t="e">
        <f>VLOOKUP($A208,級距!A:K,11,FALSE)</f>
        <v>#N/A</v>
      </c>
      <c r="F208" s="2">
        <f t="shared" si="3"/>
        <v>1</v>
      </c>
    </row>
    <row r="209" spans="1:6" x14ac:dyDescent="0.25">
      <c r="A209" s="35">
        <v>45327</v>
      </c>
      <c r="B209" s="20">
        <v>-1001</v>
      </c>
      <c r="C209" s="2">
        <f>VLOOKUP($A209,級距!$A:$K,9,FALSE)</f>
        <v>5</v>
      </c>
      <c r="D209" s="2">
        <f>VLOOKUP($A209,級距!A:K,10,FALSE)</f>
        <v>3</v>
      </c>
      <c r="E209" s="2">
        <f>VLOOKUP($A209,級距!A:K,11,FALSE)</f>
        <v>2</v>
      </c>
      <c r="F209" s="2">
        <f t="shared" si="3"/>
        <v>1</v>
      </c>
    </row>
    <row r="210" spans="1:6" x14ac:dyDescent="0.25">
      <c r="A210" s="35">
        <v>45324</v>
      </c>
      <c r="B210" s="20">
        <v>-727</v>
      </c>
      <c r="C210" s="2">
        <f>VLOOKUP($A210,級距!$A:$K,9,FALSE)</f>
        <v>8</v>
      </c>
      <c r="D210" s="2">
        <f>VLOOKUP($A210,級距!A:K,10,FALSE)</f>
        <v>10</v>
      </c>
      <c r="E210" s="2">
        <f>VLOOKUP($A210,級距!A:K,11,FALSE)</f>
        <v>4</v>
      </c>
      <c r="F210" s="2">
        <f t="shared" si="3"/>
        <v>1</v>
      </c>
    </row>
    <row r="211" spans="1:6" x14ac:dyDescent="0.25">
      <c r="A211" s="35">
        <v>45323</v>
      </c>
      <c r="B211" s="20">
        <v>-1001</v>
      </c>
      <c r="C211" s="2">
        <f>VLOOKUP($A211,級距!$A:$K,9,FALSE)</f>
        <v>6</v>
      </c>
      <c r="D211" s="2">
        <f>VLOOKUP($A211,級距!A:K,10,FALSE)</f>
        <v>4</v>
      </c>
      <c r="E211" s="2">
        <f>VLOOKUP($A211,級距!A:K,11,FALSE)</f>
        <v>1</v>
      </c>
      <c r="F211" s="2">
        <f t="shared" si="3"/>
        <v>1</v>
      </c>
    </row>
    <row r="212" spans="1:6" x14ac:dyDescent="0.25">
      <c r="A212" s="35">
        <v>45320</v>
      </c>
      <c r="B212" s="20">
        <v>1090</v>
      </c>
      <c r="C212" s="2">
        <f>VLOOKUP($A212,級距!$A:$K,9,FALSE)</f>
        <v>7</v>
      </c>
      <c r="D212" s="2">
        <f>VLOOKUP($A212,級距!A:K,10,FALSE)</f>
        <v>10</v>
      </c>
      <c r="E212" s="2">
        <f>VLOOKUP($A212,級距!A:K,11,FALSE)</f>
        <v>4</v>
      </c>
      <c r="F212" s="2">
        <f t="shared" si="3"/>
        <v>1</v>
      </c>
    </row>
    <row r="213" spans="1:6" x14ac:dyDescent="0.25">
      <c r="A213" s="35">
        <v>45310</v>
      </c>
      <c r="B213" s="20">
        <v>-1000</v>
      </c>
      <c r="C213" s="2">
        <f>VLOOKUP($A213,級距!$A:$K,9,FALSE)</f>
        <v>5</v>
      </c>
      <c r="D213" s="2">
        <f>VLOOKUP($A213,級距!A:K,10,FALSE)</f>
        <v>2</v>
      </c>
      <c r="E213" s="2">
        <f>VLOOKUP($A213,級距!A:K,11,FALSE)</f>
        <v>2</v>
      </c>
      <c r="F213" s="2">
        <f t="shared" si="3"/>
        <v>1</v>
      </c>
    </row>
    <row r="214" spans="1:6" x14ac:dyDescent="0.25">
      <c r="A214" s="35">
        <v>45309</v>
      </c>
      <c r="B214" s="20">
        <v>1665</v>
      </c>
      <c r="C214" s="2">
        <f>VLOOKUP($A214,級距!$A:$K,9,FALSE)</f>
        <v>8</v>
      </c>
      <c r="D214" s="2">
        <f>VLOOKUP($A214,級距!A:K,10,FALSE)</f>
        <v>2</v>
      </c>
      <c r="E214" s="2">
        <f>VLOOKUP($A214,級距!A:K,11,FALSE)</f>
        <v>1</v>
      </c>
      <c r="F214" s="2">
        <f t="shared" si="3"/>
        <v>1</v>
      </c>
    </row>
    <row r="215" spans="1:6" x14ac:dyDescent="0.25">
      <c r="A215" s="35">
        <v>45308</v>
      </c>
      <c r="B215" s="20">
        <v>1968</v>
      </c>
      <c r="C215" s="2">
        <f>VLOOKUP($A215,級距!$A:$K,9,FALSE)</f>
        <v>4</v>
      </c>
      <c r="D215" s="2">
        <f>VLOOKUP($A215,級距!A:K,10,FALSE)</f>
        <v>3</v>
      </c>
      <c r="E215" s="2">
        <f>VLOOKUP($A215,級距!A:K,11,FALSE)</f>
        <v>2</v>
      </c>
      <c r="F215" s="2">
        <f t="shared" si="3"/>
        <v>1</v>
      </c>
    </row>
    <row r="216" spans="1:6" x14ac:dyDescent="0.25">
      <c r="A216" s="35">
        <v>45306</v>
      </c>
      <c r="B216" s="20">
        <v>740</v>
      </c>
      <c r="C216" s="2">
        <f>VLOOKUP($A216,級距!$A:$K,9,FALSE)</f>
        <v>4</v>
      </c>
      <c r="D216" s="2">
        <f>VLOOKUP($A216,級距!A:K,10,FALSE)</f>
        <v>1</v>
      </c>
      <c r="E216" s="2">
        <f>VLOOKUP($A216,級距!A:K,11,FALSE)</f>
        <v>2</v>
      </c>
      <c r="F216" s="2">
        <f t="shared" si="3"/>
        <v>1</v>
      </c>
    </row>
    <row r="217" spans="1:6" x14ac:dyDescent="0.25">
      <c r="A217" s="35">
        <v>45303</v>
      </c>
      <c r="B217" s="20">
        <v>2740</v>
      </c>
      <c r="C217" s="2">
        <f>VLOOKUP($A217,級距!$A:$K,9,FALSE)</f>
        <v>7</v>
      </c>
      <c r="D217" s="2">
        <f>VLOOKUP($A217,級距!A:K,10,FALSE)</f>
        <v>7</v>
      </c>
      <c r="E217" s="2">
        <f>VLOOKUP($A217,級距!A:K,11,FALSE)</f>
        <v>4</v>
      </c>
      <c r="F217" s="2">
        <f t="shared" si="3"/>
        <v>1</v>
      </c>
    </row>
    <row r="218" spans="1:6" x14ac:dyDescent="0.25">
      <c r="A218" s="35">
        <v>45300</v>
      </c>
      <c r="B218" s="20">
        <v>-395</v>
      </c>
      <c r="C218" s="2">
        <f>VLOOKUP($A218,級距!$A:$K,9,FALSE)</f>
        <v>5</v>
      </c>
      <c r="D218" s="2">
        <f>VLOOKUP($A218,級距!A:K,10,FALSE)</f>
        <v>8</v>
      </c>
      <c r="E218" s="2">
        <f>VLOOKUP($A218,級距!A:K,11,FALSE)</f>
        <v>3</v>
      </c>
      <c r="F218" s="2">
        <f t="shared" si="3"/>
        <v>1</v>
      </c>
    </row>
    <row r="219" spans="1:6" x14ac:dyDescent="0.25">
      <c r="A219" s="35">
        <v>45295</v>
      </c>
      <c r="B219" s="20">
        <v>1520</v>
      </c>
      <c r="C219" s="2">
        <f>VLOOKUP($A219,級距!$A:$K,9,FALSE)</f>
        <v>4</v>
      </c>
      <c r="D219" s="2">
        <f>VLOOKUP($A219,級距!A:K,10,FALSE)</f>
        <v>9</v>
      </c>
      <c r="E219" s="2">
        <f>VLOOKUP($A219,級距!A:K,11,FALSE)</f>
        <v>3</v>
      </c>
      <c r="F219" s="2">
        <f t="shared" si="3"/>
        <v>1</v>
      </c>
    </row>
    <row r="220" spans="1:6" x14ac:dyDescent="0.25">
      <c r="A220" s="35">
        <v>45294</v>
      </c>
      <c r="B220" s="20">
        <v>1747</v>
      </c>
      <c r="C220" s="2">
        <f>VLOOKUP($A220,級距!$A:$K,9,FALSE)</f>
        <v>2</v>
      </c>
      <c r="D220" s="2">
        <f>VLOOKUP($A220,級距!A:K,10,FALSE)</f>
        <v>7</v>
      </c>
      <c r="E220" s="2">
        <f>VLOOKUP($A220,級距!A:K,11,FALSE)</f>
        <v>3</v>
      </c>
      <c r="F220" s="2">
        <f t="shared" si="3"/>
        <v>1</v>
      </c>
    </row>
    <row r="221" spans="1:6" x14ac:dyDescent="0.25">
      <c r="A221" s="35">
        <v>45293</v>
      </c>
      <c r="B221" s="20">
        <v>1792</v>
      </c>
      <c r="C221" s="2">
        <f>VLOOKUP($A221,級距!$A:$K,9,FALSE)</f>
        <v>8</v>
      </c>
      <c r="D221" s="2">
        <f>VLOOKUP($A221,級距!A:K,10,FALSE)</f>
        <v>7</v>
      </c>
      <c r="E221" s="2">
        <f>VLOOKUP($A221,級距!A:K,11,FALSE)</f>
        <v>4</v>
      </c>
      <c r="F221" s="2">
        <f t="shared" si="3"/>
        <v>1</v>
      </c>
    </row>
    <row r="222" spans="1:6" x14ac:dyDescent="0.25">
      <c r="A222" s="35">
        <v>45289</v>
      </c>
      <c r="B222" s="20">
        <v>-1000</v>
      </c>
      <c r="C222" s="2">
        <f>VLOOKUP($A222,級距!$A:$K,9,FALSE)</f>
        <v>4</v>
      </c>
      <c r="D222" s="2">
        <f>VLOOKUP($A222,級距!A:K,10,FALSE)</f>
        <v>4</v>
      </c>
      <c r="E222" s="2">
        <f>VLOOKUP($A222,級距!A:K,11,FALSE)</f>
        <v>2</v>
      </c>
      <c r="F222" s="2">
        <f t="shared" si="3"/>
        <v>1</v>
      </c>
    </row>
    <row r="223" spans="1:6" x14ac:dyDescent="0.25">
      <c r="A223" s="35">
        <v>45288</v>
      </c>
      <c r="B223" s="20">
        <v>259</v>
      </c>
      <c r="C223" s="2">
        <f>VLOOKUP($A223,級距!$A:$K,9,FALSE)</f>
        <v>2</v>
      </c>
      <c r="D223" s="2">
        <f>VLOOKUP($A223,級距!A:K,10,FALSE)</f>
        <v>2</v>
      </c>
      <c r="E223" s="2">
        <f>VLOOKUP($A223,級距!A:K,11,FALSE)</f>
        <v>2</v>
      </c>
      <c r="F223" s="2">
        <f t="shared" si="3"/>
        <v>1</v>
      </c>
    </row>
    <row r="224" spans="1:6" x14ac:dyDescent="0.25">
      <c r="A224" s="35">
        <v>45287</v>
      </c>
      <c r="B224" s="20">
        <v>2175</v>
      </c>
      <c r="C224" s="2">
        <f>VLOOKUP($A224,級距!$A:$K,9,FALSE)</f>
        <v>2</v>
      </c>
      <c r="D224" s="2">
        <f>VLOOKUP($A224,級距!A:K,10,FALSE)</f>
        <v>8</v>
      </c>
      <c r="E224" s="2">
        <f>VLOOKUP($A224,級距!A:K,11,FALSE)</f>
        <v>3</v>
      </c>
      <c r="F224" s="2">
        <f t="shared" si="3"/>
        <v>1</v>
      </c>
    </row>
    <row r="225" spans="1:6" x14ac:dyDescent="0.25">
      <c r="A225" s="35">
        <v>45285</v>
      </c>
      <c r="B225" s="20">
        <v>990</v>
      </c>
      <c r="C225" s="2">
        <f>VLOOKUP($A225,級距!$A:$K,9,FALSE)</f>
        <v>2</v>
      </c>
      <c r="D225" s="2">
        <f>VLOOKUP($A225,級距!A:K,10,FALSE)</f>
        <v>8</v>
      </c>
      <c r="E225" s="2">
        <f>VLOOKUP($A225,級距!A:K,11,FALSE)</f>
        <v>3</v>
      </c>
      <c r="F225" s="2">
        <f t="shared" si="3"/>
        <v>1</v>
      </c>
    </row>
    <row r="226" spans="1:6" x14ac:dyDescent="0.25">
      <c r="A226" s="35">
        <v>45279</v>
      </c>
      <c r="B226" s="20">
        <v>-1000</v>
      </c>
      <c r="C226" s="2">
        <f>VLOOKUP($A226,級距!$A:$K,9,FALSE)</f>
        <v>3</v>
      </c>
      <c r="D226" s="2">
        <f>VLOOKUP($A226,級距!A:K,10,FALSE)</f>
        <v>2</v>
      </c>
      <c r="E226" s="2">
        <f>VLOOKUP($A226,級距!A:K,11,FALSE)</f>
        <v>2</v>
      </c>
      <c r="F226" s="2">
        <f t="shared" si="3"/>
        <v>1</v>
      </c>
    </row>
    <row r="227" spans="1:6" x14ac:dyDescent="0.25">
      <c r="A227" s="35">
        <v>45275</v>
      </c>
      <c r="B227" s="20">
        <v>1493</v>
      </c>
      <c r="C227" s="2">
        <f>VLOOKUP($A227,級距!$A:$K,9,FALSE)</f>
        <v>2</v>
      </c>
      <c r="D227" s="2">
        <f>VLOOKUP($A227,級距!A:K,10,FALSE)</f>
        <v>1</v>
      </c>
      <c r="E227" s="2">
        <f>VLOOKUP($A227,級距!A:K,11,FALSE)</f>
        <v>2</v>
      </c>
      <c r="F227" s="2">
        <f t="shared" si="3"/>
        <v>1</v>
      </c>
    </row>
    <row r="228" spans="1:6" x14ac:dyDescent="0.25">
      <c r="A228" s="35">
        <v>45274</v>
      </c>
      <c r="B228" s="20">
        <v>1620</v>
      </c>
      <c r="C228" s="2">
        <f>VLOOKUP($A228,級距!$A:$K,9,FALSE)</f>
        <v>3</v>
      </c>
      <c r="D228" s="2">
        <f>VLOOKUP($A228,級距!A:K,10,FALSE)</f>
        <v>6</v>
      </c>
      <c r="E228" s="2">
        <f>VLOOKUP($A228,級距!A:K,11,FALSE)</f>
        <v>2</v>
      </c>
      <c r="F228" s="2">
        <f t="shared" si="3"/>
        <v>1</v>
      </c>
    </row>
    <row r="229" spans="1:6" x14ac:dyDescent="0.25">
      <c r="A229" s="35">
        <v>45272</v>
      </c>
      <c r="B229" s="20">
        <v>-1000</v>
      </c>
      <c r="C229" s="2">
        <f>VLOOKUP($A229,級距!$A:$K,9,FALSE)</f>
        <v>1</v>
      </c>
      <c r="D229" s="2">
        <f>VLOOKUP($A229,級距!A:K,10,FALSE)</f>
        <v>3</v>
      </c>
      <c r="E229" s="2">
        <f>VLOOKUP($A229,級距!A:K,11,FALSE)</f>
        <v>2</v>
      </c>
      <c r="F229" s="2">
        <f t="shared" si="3"/>
        <v>1</v>
      </c>
    </row>
    <row r="230" spans="1:6" x14ac:dyDescent="0.25">
      <c r="A230" s="35">
        <v>45271</v>
      </c>
      <c r="B230" s="20">
        <v>-1000</v>
      </c>
      <c r="C230" s="2">
        <f>VLOOKUP($A230,級距!$A:$K,9,FALSE)</f>
        <v>3</v>
      </c>
      <c r="D230" s="2">
        <f>VLOOKUP($A230,級距!A:K,10,FALSE)</f>
        <v>4</v>
      </c>
      <c r="E230" s="2">
        <f>VLOOKUP($A230,級距!A:K,11,FALSE)</f>
        <v>2</v>
      </c>
      <c r="F230" s="2">
        <f t="shared" si="3"/>
        <v>1</v>
      </c>
    </row>
    <row r="231" spans="1:6" x14ac:dyDescent="0.25">
      <c r="A231" s="35">
        <v>45266</v>
      </c>
      <c r="B231" s="20">
        <v>-1000</v>
      </c>
      <c r="C231" s="2">
        <f>VLOOKUP($A231,級距!$A:$K,9,FALSE)</f>
        <v>1</v>
      </c>
      <c r="D231" s="2">
        <f>VLOOKUP($A231,級距!A:K,10,FALSE)</f>
        <v>2</v>
      </c>
      <c r="E231" s="2">
        <f>VLOOKUP($A231,級距!A:K,11,FALSE)</f>
        <v>2</v>
      </c>
      <c r="F231" s="2">
        <f t="shared" si="3"/>
        <v>1</v>
      </c>
    </row>
    <row r="232" spans="1:6" x14ac:dyDescent="0.25">
      <c r="A232" s="35">
        <v>45265</v>
      </c>
      <c r="B232" s="20">
        <v>1280</v>
      </c>
      <c r="C232" s="2">
        <f>VLOOKUP($A232,級距!$A:$K,9,FALSE)</f>
        <v>5</v>
      </c>
      <c r="D232" s="2">
        <f>VLOOKUP($A232,級距!A:K,10,FALSE)</f>
        <v>6</v>
      </c>
      <c r="E232" s="2">
        <f>VLOOKUP($A232,級距!A:K,11,FALSE)</f>
        <v>2</v>
      </c>
      <c r="F232" s="2">
        <f t="shared" si="3"/>
        <v>1</v>
      </c>
    </row>
    <row r="233" spans="1:6" x14ac:dyDescent="0.25">
      <c r="A233" s="35">
        <v>45264</v>
      </c>
      <c r="B233" s="20">
        <v>1749</v>
      </c>
      <c r="C233" s="2">
        <f>VLOOKUP($A233,級距!$A:$K,9,FALSE)</f>
        <v>3</v>
      </c>
      <c r="D233" s="2">
        <f>VLOOKUP($A233,級距!A:K,10,FALSE)</f>
        <v>6</v>
      </c>
      <c r="E233" s="2">
        <f>VLOOKUP($A233,級距!A:K,11,FALSE)</f>
        <v>2</v>
      </c>
      <c r="F233" s="2">
        <f t="shared" si="3"/>
        <v>1</v>
      </c>
    </row>
    <row r="234" spans="1:6" x14ac:dyDescent="0.25">
      <c r="A234" s="35">
        <v>45250</v>
      </c>
      <c r="B234" s="20">
        <v>-1001</v>
      </c>
      <c r="C234" s="2">
        <f>VLOOKUP($A234,級距!$A:$K,9,FALSE)</f>
        <v>1</v>
      </c>
      <c r="D234" s="2">
        <f>VLOOKUP($A234,級距!A:K,10,FALSE)</f>
        <v>8</v>
      </c>
      <c r="E234" s="2">
        <f>VLOOKUP($A234,級距!A:K,11,FALSE)</f>
        <v>3</v>
      </c>
      <c r="F234" s="2">
        <f t="shared" si="3"/>
        <v>1</v>
      </c>
    </row>
    <row r="235" spans="1:6" x14ac:dyDescent="0.25">
      <c r="A235" s="35">
        <v>45246</v>
      </c>
      <c r="B235" s="20">
        <v>2744</v>
      </c>
      <c r="C235" s="2">
        <f>VLOOKUP($A235,級距!$A:$K,9,FALSE)</f>
        <v>6</v>
      </c>
      <c r="D235" s="2">
        <f>VLOOKUP($A235,級距!A:K,10,FALSE)</f>
        <v>9</v>
      </c>
      <c r="E235" s="2">
        <f>VLOOKUP($A235,級距!A:K,11,FALSE)</f>
        <v>4</v>
      </c>
      <c r="F235" s="2">
        <f t="shared" si="3"/>
        <v>1</v>
      </c>
    </row>
    <row r="236" spans="1:6" x14ac:dyDescent="0.25">
      <c r="A236" s="35">
        <v>45245</v>
      </c>
      <c r="B236" s="20">
        <v>170</v>
      </c>
      <c r="C236" s="2">
        <f>VLOOKUP($A236,級距!$A:$K,9,FALSE)</f>
        <v>1</v>
      </c>
      <c r="D236" s="2">
        <f>VLOOKUP($A236,級距!A:K,10,FALSE)</f>
        <v>2</v>
      </c>
      <c r="E236" s="2">
        <f>VLOOKUP($A236,級距!A:K,11,FALSE)</f>
        <v>2</v>
      </c>
      <c r="F236" s="2">
        <f t="shared" si="3"/>
        <v>1</v>
      </c>
    </row>
    <row r="237" spans="1:6" x14ac:dyDescent="0.25">
      <c r="A237" s="35">
        <v>45244</v>
      </c>
      <c r="B237" s="20">
        <v>-160</v>
      </c>
      <c r="C237" s="2">
        <f>VLOOKUP($A237,級距!$A:$K,9,FALSE)</f>
        <v>1</v>
      </c>
      <c r="D237" s="2">
        <f>VLOOKUP($A237,級距!A:K,10,FALSE)</f>
        <v>7</v>
      </c>
      <c r="E237" s="2">
        <f>VLOOKUP($A237,級距!A:K,11,FALSE)</f>
        <v>3</v>
      </c>
      <c r="F237" s="2">
        <f t="shared" si="3"/>
        <v>1</v>
      </c>
    </row>
    <row r="238" spans="1:6" x14ac:dyDescent="0.25">
      <c r="A238" s="35">
        <v>45243</v>
      </c>
      <c r="B238" s="20">
        <v>-552</v>
      </c>
      <c r="C238" s="2">
        <f>VLOOKUP($A238,級距!$A:$K,9,FALSE)</f>
        <v>1</v>
      </c>
      <c r="D238" s="2">
        <f>VLOOKUP($A238,級距!A:K,10,FALSE)</f>
        <v>4</v>
      </c>
      <c r="E238" s="2">
        <f>VLOOKUP($A238,級距!A:K,11,FALSE)</f>
        <v>2</v>
      </c>
      <c r="F238" s="2">
        <f t="shared" si="3"/>
        <v>1</v>
      </c>
    </row>
    <row r="239" spans="1:6" x14ac:dyDescent="0.25">
      <c r="A239" s="35">
        <v>45239</v>
      </c>
      <c r="B239" s="20">
        <v>-581</v>
      </c>
      <c r="C239" s="2">
        <f>VLOOKUP($A239,級距!$A:$K,9,FALSE)</f>
        <v>1</v>
      </c>
      <c r="D239" s="2">
        <f>VLOOKUP($A239,級距!A:K,10,FALSE)</f>
        <v>1</v>
      </c>
      <c r="E239" s="2">
        <f>VLOOKUP($A239,級距!A:K,11,FALSE)</f>
        <v>2</v>
      </c>
      <c r="F239" s="2">
        <f t="shared" si="3"/>
        <v>1</v>
      </c>
    </row>
    <row r="240" spans="1:6" x14ac:dyDescent="0.25">
      <c r="A240" s="35">
        <v>45237</v>
      </c>
      <c r="B240" s="20">
        <v>290</v>
      </c>
      <c r="C240" s="2">
        <f>VLOOKUP($A240,級距!$A:$K,9,FALSE)</f>
        <v>1</v>
      </c>
      <c r="D240" s="2">
        <f>VLOOKUP($A240,級距!A:K,10,FALSE)</f>
        <v>5</v>
      </c>
      <c r="E240" s="2">
        <f>VLOOKUP($A240,級距!A:K,11,FALSE)</f>
        <v>2</v>
      </c>
      <c r="F240" s="2">
        <f t="shared" si="3"/>
        <v>1</v>
      </c>
    </row>
    <row r="241" spans="1:6" x14ac:dyDescent="0.25">
      <c r="A241" s="35">
        <v>45236</v>
      </c>
      <c r="B241" s="20">
        <v>-1000</v>
      </c>
      <c r="C241" s="2">
        <f>VLOOKUP($A241,級距!$A:$K,9,FALSE)</f>
        <v>2</v>
      </c>
      <c r="D241" s="2">
        <f>VLOOKUP($A241,級距!A:K,10,FALSE)</f>
        <v>1</v>
      </c>
      <c r="E241" s="2">
        <f>VLOOKUP($A241,級距!A:K,11,FALSE)</f>
        <v>2</v>
      </c>
      <c r="F241" s="2">
        <f t="shared" si="3"/>
        <v>1</v>
      </c>
    </row>
    <row r="242" spans="1:6" x14ac:dyDescent="0.25">
      <c r="A242" s="35">
        <v>45233</v>
      </c>
      <c r="B242" s="20">
        <v>-1000</v>
      </c>
      <c r="C242" s="2">
        <f>VLOOKUP($A242,級距!$A:$K,9,FALSE)</f>
        <v>1</v>
      </c>
      <c r="D242" s="2">
        <f>VLOOKUP($A242,級距!A:K,10,FALSE)</f>
        <v>2</v>
      </c>
      <c r="E242" s="2">
        <f>VLOOKUP($A242,級距!A:K,11,FALSE)</f>
        <v>2</v>
      </c>
      <c r="F242" s="2">
        <f t="shared" si="3"/>
        <v>1</v>
      </c>
    </row>
    <row r="243" spans="1:6" x14ac:dyDescent="0.25">
      <c r="A243" s="35">
        <v>45232</v>
      </c>
      <c r="B243" s="20">
        <v>-1000</v>
      </c>
      <c r="C243" s="2">
        <f>VLOOKUP($A243,級距!$A:$K,9,FALSE)</f>
        <v>2</v>
      </c>
      <c r="D243" s="2">
        <f>VLOOKUP($A243,級距!A:K,10,FALSE)</f>
        <v>1</v>
      </c>
      <c r="E243" s="2">
        <f>VLOOKUP($A243,級距!A:K,11,FALSE)</f>
        <v>2</v>
      </c>
      <c r="F243" s="2">
        <f t="shared" si="3"/>
        <v>1</v>
      </c>
    </row>
    <row r="244" spans="1:6" x14ac:dyDescent="0.25">
      <c r="A244" s="35">
        <v>45231</v>
      </c>
      <c r="B244" s="20">
        <v>732</v>
      </c>
      <c r="C244" s="2">
        <f>VLOOKUP($A244,級距!$A:$K,9,FALSE)</f>
        <v>3</v>
      </c>
      <c r="D244" s="2">
        <f>VLOOKUP($A244,級距!A:K,10,FALSE)</f>
        <v>4</v>
      </c>
      <c r="E244" s="2">
        <f>VLOOKUP($A244,級距!A:K,11,FALSE)</f>
        <v>2</v>
      </c>
      <c r="F244" s="2">
        <f t="shared" si="3"/>
        <v>1</v>
      </c>
    </row>
    <row r="245" spans="1:6" x14ac:dyDescent="0.25">
      <c r="A245" s="35">
        <v>45229</v>
      </c>
      <c r="B245" s="20">
        <v>667</v>
      </c>
      <c r="C245" s="2">
        <f>VLOOKUP($A245,級距!$A:$K,9,FALSE)</f>
        <v>8</v>
      </c>
      <c r="D245" s="2">
        <f>VLOOKUP($A245,級距!A:K,10,FALSE)</f>
        <v>4</v>
      </c>
      <c r="E245" s="2">
        <f>VLOOKUP($A245,級距!A:K,11,FALSE)</f>
        <v>1</v>
      </c>
      <c r="F245" s="2">
        <f t="shared" si="3"/>
        <v>1</v>
      </c>
    </row>
    <row r="246" spans="1:6" x14ac:dyDescent="0.25">
      <c r="A246" s="35">
        <v>45222</v>
      </c>
      <c r="B246" s="20">
        <v>2616</v>
      </c>
      <c r="C246" s="2">
        <f>VLOOKUP($A246,級距!$A:$K,9,FALSE)</f>
        <v>4</v>
      </c>
      <c r="D246" s="2">
        <f>VLOOKUP($A246,級距!A:K,10,FALSE)</f>
        <v>5</v>
      </c>
      <c r="E246" s="2">
        <f>VLOOKUP($A246,級距!A:K,11,FALSE)</f>
        <v>2</v>
      </c>
      <c r="F246" s="2">
        <f t="shared" si="3"/>
        <v>1</v>
      </c>
    </row>
    <row r="247" spans="1:6" x14ac:dyDescent="0.25">
      <c r="A247" s="35">
        <v>45219</v>
      </c>
      <c r="B247" s="20">
        <v>130</v>
      </c>
      <c r="C247" s="2">
        <f>VLOOKUP($A247,級距!$A:$K,9,FALSE)</f>
        <v>1</v>
      </c>
      <c r="D247" s="2">
        <f>VLOOKUP($A247,級距!A:K,10,FALSE)</f>
        <v>2</v>
      </c>
      <c r="E247" s="2">
        <f>VLOOKUP($A247,級距!A:K,11,FALSE)</f>
        <v>2</v>
      </c>
      <c r="F247" s="2">
        <f t="shared" si="3"/>
        <v>1</v>
      </c>
    </row>
    <row r="248" spans="1:6" x14ac:dyDescent="0.25">
      <c r="A248" s="35">
        <v>45217</v>
      </c>
      <c r="B248" s="20">
        <v>1045</v>
      </c>
      <c r="C248" s="2">
        <f>VLOOKUP($A248,級距!$A:$K,9,FALSE)</f>
        <v>4</v>
      </c>
      <c r="D248" s="2">
        <f>VLOOKUP($A248,級距!A:K,10,FALSE)</f>
        <v>5</v>
      </c>
      <c r="E248" s="2">
        <f>VLOOKUP($A248,級距!A:K,11,FALSE)</f>
        <v>2</v>
      </c>
      <c r="F248" s="2">
        <f t="shared" si="3"/>
        <v>1</v>
      </c>
    </row>
    <row r="249" spans="1:6" x14ac:dyDescent="0.25">
      <c r="A249" s="35">
        <v>45216</v>
      </c>
      <c r="B249" s="20">
        <v>-1008</v>
      </c>
      <c r="C249" s="2">
        <f>VLOOKUP($A249,級距!$A:$K,9,FALSE)</f>
        <v>1</v>
      </c>
      <c r="D249" s="2">
        <f>VLOOKUP($A249,級距!A:K,10,FALSE)</f>
        <v>7</v>
      </c>
      <c r="E249" s="2">
        <f>VLOOKUP($A249,級距!A:K,11,FALSE)</f>
        <v>3</v>
      </c>
      <c r="F249" s="2">
        <f t="shared" si="3"/>
        <v>1</v>
      </c>
    </row>
    <row r="250" spans="1:6" x14ac:dyDescent="0.25">
      <c r="A250" s="35">
        <v>45215</v>
      </c>
      <c r="B250" s="20">
        <v>-308</v>
      </c>
      <c r="C250" s="2">
        <f>VLOOKUP($A250,級距!$A:$K,9,FALSE)</f>
        <v>3</v>
      </c>
      <c r="D250" s="2">
        <f>VLOOKUP($A250,級距!A:K,10,FALSE)</f>
        <v>2</v>
      </c>
      <c r="E250" s="2">
        <f>VLOOKUP($A250,級距!A:K,11,FALSE)</f>
        <v>2</v>
      </c>
      <c r="F250" s="2">
        <f t="shared" si="3"/>
        <v>1</v>
      </c>
    </row>
    <row r="251" spans="1:6" x14ac:dyDescent="0.25">
      <c r="A251" s="35">
        <v>45212</v>
      </c>
      <c r="B251" s="20">
        <v>-1000</v>
      </c>
      <c r="C251" s="2">
        <f>VLOOKUP($A251,級距!$A:$K,9,FALSE)</f>
        <v>1</v>
      </c>
      <c r="D251" s="2">
        <f>VLOOKUP($A251,級距!A:K,10,FALSE)</f>
        <v>2</v>
      </c>
      <c r="E251" s="2">
        <f>VLOOKUP($A251,級距!A:K,11,FALSE)</f>
        <v>2</v>
      </c>
      <c r="F251" s="2">
        <f t="shared" si="3"/>
        <v>1</v>
      </c>
    </row>
    <row r="252" spans="1:6" x14ac:dyDescent="0.25">
      <c r="A252" s="35">
        <v>45210</v>
      </c>
      <c r="B252" s="20">
        <v>150</v>
      </c>
      <c r="C252" s="2">
        <f>VLOOKUP($A252,級距!$A:$K,9,FALSE)</f>
        <v>4</v>
      </c>
      <c r="D252" s="2">
        <f>VLOOKUP($A252,級距!A:K,10,FALSE)</f>
        <v>7</v>
      </c>
      <c r="E252" s="2">
        <f>VLOOKUP($A252,級距!A:K,11,FALSE)</f>
        <v>3</v>
      </c>
      <c r="F252" s="2">
        <f t="shared" si="3"/>
        <v>1</v>
      </c>
    </row>
    <row r="253" spans="1:6" x14ac:dyDescent="0.25">
      <c r="A253" s="35">
        <v>45209</v>
      </c>
      <c r="B253" s="20">
        <v>1733</v>
      </c>
      <c r="C253" s="2">
        <f>VLOOKUP($A253,級距!$A:$K,9,FALSE)</f>
        <v>2</v>
      </c>
      <c r="D253" s="2">
        <f>VLOOKUP($A253,級距!A:K,10,FALSE)</f>
        <v>10</v>
      </c>
      <c r="E253" s="2">
        <f>VLOOKUP($A253,級距!A:K,11,FALSE)</f>
        <v>3</v>
      </c>
      <c r="F253" s="2">
        <f t="shared" si="3"/>
        <v>1</v>
      </c>
    </row>
    <row r="254" spans="1:6" x14ac:dyDescent="0.25">
      <c r="A254" s="35">
        <v>45205</v>
      </c>
      <c r="B254" s="20">
        <v>665</v>
      </c>
      <c r="C254" s="2">
        <f>VLOOKUP($A254,級距!$A:$K,9,FALSE)</f>
        <v>3</v>
      </c>
      <c r="D254" s="2">
        <f>VLOOKUP($A254,級距!A:K,10,FALSE)</f>
        <v>9</v>
      </c>
      <c r="E254" s="2">
        <f>VLOOKUP($A254,級距!A:K,11,FALSE)</f>
        <v>3</v>
      </c>
      <c r="F254" s="2">
        <f t="shared" si="3"/>
        <v>1</v>
      </c>
    </row>
    <row r="255" spans="1:6" x14ac:dyDescent="0.25">
      <c r="A255" s="35">
        <v>45204</v>
      </c>
      <c r="B255" s="20">
        <v>40</v>
      </c>
      <c r="C255" s="2">
        <f>VLOOKUP($A255,級距!$A:$K,9,FALSE)</f>
        <v>4</v>
      </c>
      <c r="D255" s="2">
        <f>VLOOKUP($A255,級距!A:K,10,FALSE)</f>
        <v>9</v>
      </c>
      <c r="E255" s="2">
        <f>VLOOKUP($A255,級距!A:K,11,FALSE)</f>
        <v>3</v>
      </c>
      <c r="F255" s="2">
        <f t="shared" si="3"/>
        <v>1</v>
      </c>
    </row>
    <row r="256" spans="1:6" x14ac:dyDescent="0.25">
      <c r="A256" s="35">
        <v>45203</v>
      </c>
      <c r="B256" s="20">
        <v>-250</v>
      </c>
      <c r="C256" s="2">
        <f>VLOOKUP($A256,級距!$A:$K,9,FALSE)</f>
        <v>2</v>
      </c>
      <c r="D256" s="2">
        <f>VLOOKUP($A256,級距!A:K,10,FALSE)</f>
        <v>4</v>
      </c>
      <c r="E256" s="2">
        <f>VLOOKUP($A256,級距!A:K,11,FALSE)</f>
        <v>2</v>
      </c>
      <c r="F256" s="2">
        <f t="shared" si="3"/>
        <v>1</v>
      </c>
    </row>
    <row r="257" spans="1:6" x14ac:dyDescent="0.25">
      <c r="A257" s="35">
        <v>45202</v>
      </c>
      <c r="B257" s="20">
        <v>250</v>
      </c>
      <c r="C257" s="2">
        <f>VLOOKUP($A257,級距!$A:$K,9,FALSE)</f>
        <v>5</v>
      </c>
      <c r="D257" s="2">
        <f>VLOOKUP($A257,級距!A:K,10,FALSE)</f>
        <v>8</v>
      </c>
      <c r="E257" s="2">
        <f>VLOOKUP($A257,級距!A:K,11,FALSE)</f>
        <v>3</v>
      </c>
      <c r="F257" s="2">
        <f t="shared" si="3"/>
        <v>1</v>
      </c>
    </row>
    <row r="258" spans="1:6" x14ac:dyDescent="0.25">
      <c r="A258" s="35">
        <v>45196</v>
      </c>
      <c r="B258" s="20">
        <v>-1030</v>
      </c>
      <c r="C258" s="2">
        <f>VLOOKUP($A258,級距!$A:$K,9,FALSE)</f>
        <v>4</v>
      </c>
      <c r="D258" s="2">
        <f>VLOOKUP($A258,級距!A:K,10,FALSE)</f>
        <v>3</v>
      </c>
      <c r="E258" s="2">
        <f>VLOOKUP($A258,級距!A:K,11,FALSE)</f>
        <v>2</v>
      </c>
      <c r="F258" s="2">
        <f t="shared" si="3"/>
        <v>1</v>
      </c>
    </row>
    <row r="259" spans="1:6" x14ac:dyDescent="0.25">
      <c r="A259" s="35">
        <v>45195</v>
      </c>
      <c r="B259" s="20">
        <v>-90</v>
      </c>
      <c r="C259" s="2">
        <f>VLOOKUP($A259,級距!$A:$K,9,FALSE)</f>
        <v>1</v>
      </c>
      <c r="D259" s="2">
        <f>VLOOKUP($A259,級距!A:K,10,FALSE)</f>
        <v>1</v>
      </c>
      <c r="E259" s="2">
        <f>VLOOKUP($A259,級距!A:K,11,FALSE)</f>
        <v>2</v>
      </c>
      <c r="F259" s="2">
        <f t="shared" ref="F259:F322" si="4">IF(B259&lt;&gt;0,1,0)</f>
        <v>1</v>
      </c>
    </row>
    <row r="260" spans="1:6" x14ac:dyDescent="0.25">
      <c r="A260" s="35">
        <v>45194</v>
      </c>
      <c r="B260" s="20">
        <v>-1006</v>
      </c>
      <c r="C260" s="2">
        <f>VLOOKUP($A260,級距!$A:$K,9,FALSE)</f>
        <v>2</v>
      </c>
      <c r="D260" s="2">
        <f>VLOOKUP($A260,級距!A:K,10,FALSE)</f>
        <v>8</v>
      </c>
      <c r="E260" s="2">
        <f>VLOOKUP($A260,級距!A:K,11,FALSE)</f>
        <v>3</v>
      </c>
      <c r="F260" s="2">
        <f t="shared" si="4"/>
        <v>1</v>
      </c>
    </row>
    <row r="261" spans="1:6" x14ac:dyDescent="0.25">
      <c r="A261" s="35">
        <v>45191</v>
      </c>
      <c r="B261" s="20">
        <v>-1001</v>
      </c>
      <c r="C261" s="2">
        <f>VLOOKUP($A261,級距!$A:$K,9,FALSE)</f>
        <v>5</v>
      </c>
      <c r="D261" s="2">
        <f>VLOOKUP($A261,級距!A:K,10,FALSE)</f>
        <v>2</v>
      </c>
      <c r="E261" s="2">
        <f>VLOOKUP($A261,級距!A:K,11,FALSE)</f>
        <v>2</v>
      </c>
      <c r="F261" s="2">
        <f t="shared" si="4"/>
        <v>1</v>
      </c>
    </row>
    <row r="262" spans="1:6" x14ac:dyDescent="0.25">
      <c r="A262" s="35">
        <v>45190</v>
      </c>
      <c r="B262" s="20">
        <v>850</v>
      </c>
      <c r="C262" s="2">
        <f>VLOOKUP($A262,級距!$A:$K,9,FALSE)</f>
        <v>5</v>
      </c>
      <c r="D262" s="2">
        <f>VLOOKUP($A262,級距!A:K,10,FALSE)</f>
        <v>6</v>
      </c>
      <c r="E262" s="2">
        <f>VLOOKUP($A262,級距!A:K,11,FALSE)</f>
        <v>2</v>
      </c>
      <c r="F262" s="2">
        <f t="shared" si="4"/>
        <v>1</v>
      </c>
    </row>
    <row r="263" spans="1:6" x14ac:dyDescent="0.25">
      <c r="A263" s="35">
        <v>45189</v>
      </c>
      <c r="B263" s="20">
        <v>1262</v>
      </c>
      <c r="C263" s="2">
        <f>VLOOKUP($A263,級距!$A:$K,9,FALSE)</f>
        <v>3</v>
      </c>
      <c r="D263" s="2">
        <f>VLOOKUP($A263,級距!A:K,10,FALSE)</f>
        <v>8</v>
      </c>
      <c r="E263" s="2">
        <f>VLOOKUP($A263,級距!A:K,11,FALSE)</f>
        <v>3</v>
      </c>
      <c r="F263" s="2">
        <f t="shared" si="4"/>
        <v>1</v>
      </c>
    </row>
    <row r="264" spans="1:6" x14ac:dyDescent="0.25">
      <c r="A264" s="35">
        <v>45184</v>
      </c>
      <c r="B264" s="20">
        <v>150</v>
      </c>
      <c r="C264" s="2">
        <f>VLOOKUP($A264,級距!$A:$K,9,FALSE)</f>
        <v>1</v>
      </c>
      <c r="D264" s="2">
        <f>VLOOKUP($A264,級距!A:K,10,FALSE)</f>
        <v>6</v>
      </c>
      <c r="E264" s="2">
        <f>VLOOKUP($A264,級距!A:K,11,FALSE)</f>
        <v>2</v>
      </c>
      <c r="F264" s="2">
        <f t="shared" si="4"/>
        <v>1</v>
      </c>
    </row>
    <row r="265" spans="1:6" x14ac:dyDescent="0.25">
      <c r="A265" s="35">
        <v>45183</v>
      </c>
      <c r="B265" s="20">
        <v>-1008</v>
      </c>
      <c r="C265" s="2">
        <f>VLOOKUP($A265,級距!$A:$K,9,FALSE)</f>
        <v>3</v>
      </c>
      <c r="D265" s="2">
        <f>VLOOKUP($A265,級距!A:K,10,FALSE)</f>
        <v>4</v>
      </c>
      <c r="E265" s="2">
        <f>VLOOKUP($A265,級距!A:K,11,FALSE)</f>
        <v>2</v>
      </c>
      <c r="F265" s="2">
        <f t="shared" si="4"/>
        <v>1</v>
      </c>
    </row>
    <row r="266" spans="1:6" x14ac:dyDescent="0.25">
      <c r="A266" s="35">
        <v>45180</v>
      </c>
      <c r="B266" s="20">
        <v>851</v>
      </c>
      <c r="C266" s="2">
        <f>VLOOKUP($A266,級距!$A:$K,9,FALSE)</f>
        <v>4</v>
      </c>
      <c r="D266" s="2">
        <f>VLOOKUP($A266,級距!A:K,10,FALSE)</f>
        <v>7</v>
      </c>
      <c r="E266" s="2">
        <f>VLOOKUP($A266,級距!A:K,11,FALSE)</f>
        <v>3</v>
      </c>
      <c r="F266" s="2">
        <f t="shared" si="4"/>
        <v>1</v>
      </c>
    </row>
    <row r="267" spans="1:6" x14ac:dyDescent="0.25">
      <c r="A267" s="35">
        <v>45177</v>
      </c>
      <c r="B267" s="20">
        <v>132</v>
      </c>
      <c r="C267" s="2">
        <f>VLOOKUP($A267,級距!$A:$K,9,FALSE)</f>
        <v>2</v>
      </c>
      <c r="D267" s="2">
        <f>VLOOKUP($A267,級距!A:K,10,FALSE)</f>
        <v>1</v>
      </c>
      <c r="E267" s="2">
        <f>VLOOKUP($A267,級距!A:K,11,FALSE)</f>
        <v>2</v>
      </c>
      <c r="F267" s="2">
        <f t="shared" si="4"/>
        <v>1</v>
      </c>
    </row>
    <row r="268" spans="1:6" x14ac:dyDescent="0.25">
      <c r="A268" s="35">
        <v>45176</v>
      </c>
      <c r="B268" s="20">
        <v>102</v>
      </c>
      <c r="C268" s="2">
        <f>VLOOKUP($A268,級距!$A:$K,9,FALSE)</f>
        <v>3</v>
      </c>
      <c r="D268" s="2">
        <f>VLOOKUP($A268,級距!A:K,10,FALSE)</f>
        <v>8</v>
      </c>
      <c r="E268" s="2">
        <f>VLOOKUP($A268,級距!A:K,11,FALSE)</f>
        <v>3</v>
      </c>
      <c r="F268" s="2">
        <f t="shared" si="4"/>
        <v>1</v>
      </c>
    </row>
    <row r="269" spans="1:6" x14ac:dyDescent="0.25">
      <c r="A269" s="35">
        <v>45175</v>
      </c>
      <c r="B269" s="20">
        <v>-35</v>
      </c>
      <c r="C269" s="2">
        <f>VLOOKUP($A269,級距!$A:$K,9,FALSE)</f>
        <v>1</v>
      </c>
      <c r="D269" s="2">
        <f>VLOOKUP($A269,級距!A:K,10,FALSE)</f>
        <v>1</v>
      </c>
      <c r="E269" s="2">
        <f>VLOOKUP($A269,級距!A:K,11,FALSE)</f>
        <v>2</v>
      </c>
      <c r="F269" s="2">
        <f t="shared" si="4"/>
        <v>1</v>
      </c>
    </row>
    <row r="270" spans="1:6" x14ac:dyDescent="0.25">
      <c r="A270" s="35">
        <v>45174</v>
      </c>
      <c r="B270" s="20">
        <v>580</v>
      </c>
      <c r="C270" s="2">
        <f>VLOOKUP($A270,級距!$A:$K,9,FALSE)</f>
        <v>1</v>
      </c>
      <c r="D270" s="2">
        <f>VLOOKUP($A270,級距!A:K,10,FALSE)</f>
        <v>6</v>
      </c>
      <c r="E270" s="2">
        <f>VLOOKUP($A270,級距!A:K,11,FALSE)</f>
        <v>2</v>
      </c>
      <c r="F270" s="2">
        <f t="shared" si="4"/>
        <v>1</v>
      </c>
    </row>
    <row r="271" spans="1:6" x14ac:dyDescent="0.25">
      <c r="A271" s="35">
        <v>45173</v>
      </c>
      <c r="B271" s="20">
        <v>360</v>
      </c>
      <c r="C271" s="2">
        <f>VLOOKUP($A271,級距!$A:$K,9,FALSE)</f>
        <v>2</v>
      </c>
      <c r="D271" s="2">
        <f>VLOOKUP($A271,級距!A:K,10,FALSE)</f>
        <v>4</v>
      </c>
      <c r="E271" s="2">
        <f>VLOOKUP($A271,級距!A:K,11,FALSE)</f>
        <v>2</v>
      </c>
      <c r="F271" s="2">
        <f t="shared" si="4"/>
        <v>1</v>
      </c>
    </row>
    <row r="272" spans="1:6" x14ac:dyDescent="0.25">
      <c r="A272" s="35">
        <v>45170</v>
      </c>
      <c r="B272" s="20">
        <v>-1000</v>
      </c>
      <c r="C272" s="2">
        <f>VLOOKUP($A272,級距!$A:$K,9,FALSE)</f>
        <v>1</v>
      </c>
      <c r="D272" s="2">
        <f>VLOOKUP($A272,級距!A:K,10,FALSE)</f>
        <v>5</v>
      </c>
      <c r="E272" s="2">
        <f>VLOOKUP($A272,級距!A:K,11,FALSE)</f>
        <v>2</v>
      </c>
      <c r="F272" s="2">
        <f t="shared" si="4"/>
        <v>1</v>
      </c>
    </row>
    <row r="273" spans="1:6" x14ac:dyDescent="0.25">
      <c r="A273" s="35">
        <v>45169</v>
      </c>
      <c r="B273" s="20">
        <v>-500</v>
      </c>
      <c r="C273" s="2">
        <f>VLOOKUP($A273,級距!$A:$K,9,FALSE)</f>
        <v>3</v>
      </c>
      <c r="D273" s="2">
        <f>VLOOKUP($A273,級距!A:K,10,FALSE)</f>
        <v>5</v>
      </c>
      <c r="E273" s="2">
        <f>VLOOKUP($A273,級距!A:K,11,FALSE)</f>
        <v>2</v>
      </c>
      <c r="F273" s="2">
        <f t="shared" si="4"/>
        <v>1</v>
      </c>
    </row>
    <row r="274" spans="1:6" x14ac:dyDescent="0.25">
      <c r="A274" s="35">
        <v>45168</v>
      </c>
      <c r="B274" s="20">
        <v>-1008</v>
      </c>
      <c r="C274" s="2">
        <f>VLOOKUP($A274,級距!$A:$K,9,FALSE)</f>
        <v>1</v>
      </c>
      <c r="D274" s="2">
        <f>VLOOKUP($A274,級距!A:K,10,FALSE)</f>
        <v>5</v>
      </c>
      <c r="E274" s="2">
        <f>VLOOKUP($A274,級距!A:K,11,FALSE)</f>
        <v>2</v>
      </c>
      <c r="F274" s="2">
        <f t="shared" si="4"/>
        <v>1</v>
      </c>
    </row>
    <row r="275" spans="1:6" x14ac:dyDescent="0.25">
      <c r="A275" s="35">
        <v>45167</v>
      </c>
      <c r="B275" s="20">
        <v>-200</v>
      </c>
      <c r="C275" s="2">
        <f>VLOOKUP($A275,級距!$A:$K,9,FALSE)</f>
        <v>1</v>
      </c>
      <c r="D275" s="2">
        <f>VLOOKUP($A275,級距!A:K,10,FALSE)</f>
        <v>5</v>
      </c>
      <c r="E275" s="2">
        <f>VLOOKUP($A275,級距!A:K,11,FALSE)</f>
        <v>2</v>
      </c>
      <c r="F275" s="2">
        <f t="shared" si="4"/>
        <v>1</v>
      </c>
    </row>
    <row r="276" spans="1:6" x14ac:dyDescent="0.25">
      <c r="A276" s="35">
        <v>45166</v>
      </c>
      <c r="B276" s="20">
        <v>527</v>
      </c>
      <c r="C276" s="2">
        <f>VLOOKUP($A276,級距!$A:$K,9,FALSE)</f>
        <v>2</v>
      </c>
      <c r="D276" s="2">
        <f>VLOOKUP($A276,級距!A:K,10,FALSE)</f>
        <v>6</v>
      </c>
      <c r="E276" s="2">
        <f>VLOOKUP($A276,級距!A:K,11,FALSE)</f>
        <v>2</v>
      </c>
      <c r="F276" s="2">
        <f t="shared" si="4"/>
        <v>1</v>
      </c>
    </row>
    <row r="277" spans="1:6" x14ac:dyDescent="0.25">
      <c r="A277" s="35">
        <v>45163</v>
      </c>
      <c r="B277" s="20">
        <v>-1000</v>
      </c>
      <c r="C277" s="2">
        <f>VLOOKUP($A277,級距!$A:$K,9,FALSE)</f>
        <v>4</v>
      </c>
      <c r="D277" s="2">
        <f>VLOOKUP($A277,級距!A:K,10,FALSE)</f>
        <v>6</v>
      </c>
      <c r="E277" s="2">
        <f>VLOOKUP($A277,級距!A:K,11,FALSE)</f>
        <v>2</v>
      </c>
      <c r="F277" s="2">
        <f t="shared" si="4"/>
        <v>1</v>
      </c>
    </row>
    <row r="278" spans="1:6" x14ac:dyDescent="0.25">
      <c r="A278" s="35">
        <v>45162</v>
      </c>
      <c r="B278" s="20">
        <v>-1000</v>
      </c>
      <c r="C278" s="2">
        <f>VLOOKUP($A278,級距!$A:$K,9,FALSE)</f>
        <v>3</v>
      </c>
      <c r="D278" s="2">
        <f>VLOOKUP($A278,級距!A:K,10,FALSE)</f>
        <v>1</v>
      </c>
      <c r="E278" s="2">
        <f>VLOOKUP($A278,級距!A:K,11,FALSE)</f>
        <v>2</v>
      </c>
      <c r="F278" s="2">
        <f t="shared" si="4"/>
        <v>1</v>
      </c>
    </row>
    <row r="279" spans="1:6" x14ac:dyDescent="0.25">
      <c r="A279" s="35">
        <v>45160</v>
      </c>
      <c r="B279" s="20">
        <v>-656</v>
      </c>
      <c r="C279" s="2">
        <f>VLOOKUP($A279,級距!$A:$K,9,FALSE)</f>
        <v>1</v>
      </c>
      <c r="D279" s="2">
        <f>VLOOKUP($A279,級距!A:K,10,FALSE)</f>
        <v>1</v>
      </c>
      <c r="E279" s="2">
        <f>VLOOKUP($A279,級距!A:K,11,FALSE)</f>
        <v>2</v>
      </c>
      <c r="F279" s="2">
        <f t="shared" si="4"/>
        <v>1</v>
      </c>
    </row>
    <row r="280" spans="1:6" x14ac:dyDescent="0.25">
      <c r="A280" s="35">
        <v>45159</v>
      </c>
      <c r="B280" s="20">
        <v>-1000</v>
      </c>
      <c r="C280" s="2">
        <f>VLOOKUP($A280,級距!$A:$K,9,FALSE)</f>
        <v>2</v>
      </c>
      <c r="D280" s="2">
        <f>VLOOKUP($A280,級距!A:K,10,FALSE)</f>
        <v>7</v>
      </c>
      <c r="E280" s="2">
        <f>VLOOKUP($A280,級距!A:K,11,FALSE)</f>
        <v>3</v>
      </c>
      <c r="F280" s="2">
        <f t="shared" si="4"/>
        <v>1</v>
      </c>
    </row>
    <row r="281" spans="1:6" x14ac:dyDescent="0.25">
      <c r="A281" s="35">
        <v>45156</v>
      </c>
      <c r="B281" s="20">
        <v>-1000</v>
      </c>
      <c r="C281" s="2">
        <f>VLOOKUP($A281,級距!$A:$K,9,FALSE)</f>
        <v>1</v>
      </c>
      <c r="D281" s="2">
        <f>VLOOKUP($A281,級距!A:K,10,FALSE)</f>
        <v>4</v>
      </c>
      <c r="E281" s="2">
        <f>VLOOKUP($A281,級距!A:K,11,FALSE)</f>
        <v>2</v>
      </c>
      <c r="F281" s="2">
        <f t="shared" si="4"/>
        <v>1</v>
      </c>
    </row>
    <row r="282" spans="1:6" x14ac:dyDescent="0.25">
      <c r="A282" s="35">
        <v>45152</v>
      </c>
      <c r="B282" s="20">
        <v>-1000</v>
      </c>
      <c r="C282" s="2">
        <f>VLOOKUP($A282,級距!$A:$K,9,FALSE)</f>
        <v>5</v>
      </c>
      <c r="D282" s="2">
        <f>VLOOKUP($A282,級距!A:K,10,FALSE)</f>
        <v>7</v>
      </c>
      <c r="E282" s="2">
        <f>VLOOKUP($A282,級距!A:K,11,FALSE)</f>
        <v>3</v>
      </c>
      <c r="F282" s="2">
        <f t="shared" si="4"/>
        <v>1</v>
      </c>
    </row>
    <row r="283" spans="1:6" x14ac:dyDescent="0.25">
      <c r="A283" s="35">
        <v>45149</v>
      </c>
      <c r="B283" s="20">
        <v>240</v>
      </c>
      <c r="C283" s="2">
        <f>VLOOKUP($A283,級距!$A:$K,9,FALSE)</f>
        <v>4</v>
      </c>
      <c r="D283" s="2">
        <f>VLOOKUP($A283,級距!A:K,10,FALSE)</f>
        <v>8</v>
      </c>
      <c r="E283" s="2">
        <f>VLOOKUP($A283,級距!A:K,11,FALSE)</f>
        <v>3</v>
      </c>
      <c r="F283" s="2">
        <f t="shared" si="4"/>
        <v>1</v>
      </c>
    </row>
    <row r="284" spans="1:6" x14ac:dyDescent="0.25">
      <c r="A284" s="35">
        <v>45148</v>
      </c>
      <c r="B284" s="20">
        <v>-120</v>
      </c>
      <c r="C284" s="2">
        <f>VLOOKUP($A284,級距!$A:$K,9,FALSE)</f>
        <v>5</v>
      </c>
      <c r="D284" s="2">
        <f>VLOOKUP($A284,級距!A:K,10,FALSE)</f>
        <v>5</v>
      </c>
      <c r="E284" s="2">
        <f>VLOOKUP($A284,級距!A:K,11,FALSE)</f>
        <v>2</v>
      </c>
      <c r="F284" s="2">
        <f t="shared" si="4"/>
        <v>1</v>
      </c>
    </row>
    <row r="285" spans="1:6" x14ac:dyDescent="0.25">
      <c r="A285" s="35">
        <v>45145</v>
      </c>
      <c r="B285" s="20">
        <v>608</v>
      </c>
      <c r="C285" s="2">
        <f>VLOOKUP($A285,級距!$A:$K,9,FALSE)</f>
        <v>2</v>
      </c>
      <c r="D285" s="2">
        <f>VLOOKUP($A285,級距!A:K,10,FALSE)</f>
        <v>4</v>
      </c>
      <c r="E285" s="2">
        <f>VLOOKUP($A285,級距!A:K,11,FALSE)</f>
        <v>2</v>
      </c>
      <c r="F285" s="2">
        <f t="shared" si="4"/>
        <v>1</v>
      </c>
    </row>
    <row r="286" spans="1:6" x14ac:dyDescent="0.25">
      <c r="A286" s="35">
        <v>45141</v>
      </c>
      <c r="B286" s="20">
        <v>1392</v>
      </c>
      <c r="C286" s="2">
        <f>VLOOKUP($A286,級距!$A:$K,9,FALSE)</f>
        <v>3</v>
      </c>
      <c r="D286" s="2">
        <f>VLOOKUP($A286,級距!A:K,10,FALSE)</f>
        <v>3</v>
      </c>
      <c r="E286" s="2">
        <f>VLOOKUP($A286,級距!A:K,11,FALSE)</f>
        <v>2</v>
      </c>
      <c r="F286" s="2">
        <f t="shared" si="4"/>
        <v>1</v>
      </c>
    </row>
    <row r="287" spans="1:6" x14ac:dyDescent="0.25">
      <c r="A287" s="35">
        <v>45140</v>
      </c>
      <c r="B287" s="20">
        <v>2183</v>
      </c>
      <c r="C287" s="2">
        <f>VLOOKUP($A287,級距!$A:$K,9,FALSE)</f>
        <v>7</v>
      </c>
      <c r="D287" s="2">
        <f>VLOOKUP($A287,級距!A:K,10,FALSE)</f>
        <v>8</v>
      </c>
      <c r="E287" s="2">
        <f>VLOOKUP($A287,級距!A:K,11,FALSE)</f>
        <v>4</v>
      </c>
      <c r="F287" s="2">
        <f t="shared" si="4"/>
        <v>1</v>
      </c>
    </row>
    <row r="288" spans="1:6" x14ac:dyDescent="0.25">
      <c r="A288" s="35">
        <v>45138</v>
      </c>
      <c r="B288" s="20">
        <v>1216</v>
      </c>
      <c r="C288" s="2">
        <f>VLOOKUP($A288,級距!$A:$K,9,FALSE)</f>
        <v>4</v>
      </c>
      <c r="D288" s="2">
        <f>VLOOKUP($A288,級距!A:K,10,FALSE)</f>
        <v>5</v>
      </c>
      <c r="E288" s="2">
        <f>VLOOKUP($A288,級距!A:K,11,FALSE)</f>
        <v>2</v>
      </c>
      <c r="F288" s="2">
        <f t="shared" si="4"/>
        <v>1</v>
      </c>
    </row>
    <row r="289" spans="1:6" x14ac:dyDescent="0.25">
      <c r="A289" s="35">
        <v>45135</v>
      </c>
      <c r="B289" s="20">
        <v>-1030</v>
      </c>
      <c r="C289" s="2">
        <f>VLOOKUP($A289,級距!$A:$K,9,FALSE)</f>
        <v>3</v>
      </c>
      <c r="D289" s="2">
        <f>VLOOKUP($A289,級距!A:K,10,FALSE)</f>
        <v>6</v>
      </c>
      <c r="E289" s="2">
        <f>VLOOKUP($A289,級距!A:K,11,FALSE)</f>
        <v>2</v>
      </c>
      <c r="F289" s="2">
        <f t="shared" si="4"/>
        <v>1</v>
      </c>
    </row>
    <row r="290" spans="1:6" x14ac:dyDescent="0.25">
      <c r="A290" s="35">
        <v>45133</v>
      </c>
      <c r="B290" s="20">
        <v>413</v>
      </c>
      <c r="C290" s="2">
        <f>VLOOKUP($A290,級距!$A:$K,9,FALSE)</f>
        <v>5</v>
      </c>
      <c r="D290" s="2">
        <f>VLOOKUP($A290,級距!A:K,10,FALSE)</f>
        <v>9</v>
      </c>
      <c r="E290" s="2">
        <f>VLOOKUP($A290,級距!A:K,11,FALSE)</f>
        <v>3</v>
      </c>
      <c r="F290" s="2">
        <f t="shared" si="4"/>
        <v>1</v>
      </c>
    </row>
    <row r="291" spans="1:6" x14ac:dyDescent="0.25">
      <c r="A291" s="35">
        <v>45131</v>
      </c>
      <c r="B291" s="20">
        <v>-1007</v>
      </c>
      <c r="C291" s="2">
        <f>VLOOKUP($A291,級距!$A:$K,9,FALSE)</f>
        <v>3</v>
      </c>
      <c r="D291" s="2">
        <f>VLOOKUP($A291,級距!A:K,10,FALSE)</f>
        <v>4</v>
      </c>
      <c r="E291" s="2">
        <f>VLOOKUP($A291,級距!A:K,11,FALSE)</f>
        <v>2</v>
      </c>
      <c r="F291" s="2">
        <f t="shared" si="4"/>
        <v>1</v>
      </c>
    </row>
    <row r="292" spans="1:6" x14ac:dyDescent="0.25">
      <c r="A292" s="35">
        <v>45128</v>
      </c>
      <c r="B292" s="20">
        <v>712</v>
      </c>
      <c r="C292" s="2">
        <f>VLOOKUP($A292,級距!$A:$K,9,FALSE)</f>
        <v>3</v>
      </c>
      <c r="D292" s="2">
        <f>VLOOKUP($A292,級距!A:K,10,FALSE)</f>
        <v>4</v>
      </c>
      <c r="E292" s="2">
        <f>VLOOKUP($A292,級距!A:K,11,FALSE)</f>
        <v>2</v>
      </c>
      <c r="F292" s="2">
        <f t="shared" si="4"/>
        <v>1</v>
      </c>
    </row>
    <row r="293" spans="1:6" x14ac:dyDescent="0.25">
      <c r="A293" s="35">
        <v>45127</v>
      </c>
      <c r="B293" s="20">
        <v>1418</v>
      </c>
      <c r="C293" s="2">
        <f>VLOOKUP($A293,級距!$A:$K,9,FALSE)</f>
        <v>1</v>
      </c>
      <c r="D293" s="2">
        <f>VLOOKUP($A293,級距!A:K,10,FALSE)</f>
        <v>1</v>
      </c>
      <c r="E293" s="2">
        <f>VLOOKUP($A293,級距!A:K,11,FALSE)</f>
        <v>2</v>
      </c>
      <c r="F293" s="2">
        <f t="shared" si="4"/>
        <v>1</v>
      </c>
    </row>
    <row r="294" spans="1:6" x14ac:dyDescent="0.25">
      <c r="A294" s="35">
        <v>45126</v>
      </c>
      <c r="B294" s="20">
        <v>-1008</v>
      </c>
      <c r="C294" s="2">
        <f>VLOOKUP($A294,級距!$A:$K,9,FALSE)</f>
        <v>2</v>
      </c>
      <c r="D294" s="2">
        <f>VLOOKUP($A294,級距!A:K,10,FALSE)</f>
        <v>3</v>
      </c>
      <c r="E294" s="2">
        <f>VLOOKUP($A294,級距!A:K,11,FALSE)</f>
        <v>2</v>
      </c>
      <c r="F294" s="2">
        <f t="shared" si="4"/>
        <v>1</v>
      </c>
    </row>
    <row r="295" spans="1:6" x14ac:dyDescent="0.25">
      <c r="A295" s="35">
        <v>45125</v>
      </c>
      <c r="B295" s="20">
        <v>-1000</v>
      </c>
      <c r="C295" s="2">
        <f>VLOOKUP($A295,級距!$A:$K,9,FALSE)</f>
        <v>2</v>
      </c>
      <c r="D295" s="2">
        <f>VLOOKUP($A295,級距!A:K,10,FALSE)</f>
        <v>6</v>
      </c>
      <c r="E295" s="2">
        <f>VLOOKUP($A295,級距!A:K,11,FALSE)</f>
        <v>2</v>
      </c>
      <c r="F295" s="2">
        <f t="shared" si="4"/>
        <v>1</v>
      </c>
    </row>
    <row r="296" spans="1:6" x14ac:dyDescent="0.25">
      <c r="A296" s="35">
        <v>45124</v>
      </c>
      <c r="B296" s="20">
        <v>1199</v>
      </c>
      <c r="C296" s="2">
        <f>VLOOKUP($A296,級距!$A:$K,9,FALSE)</f>
        <v>1</v>
      </c>
      <c r="D296" s="2">
        <f>VLOOKUP($A296,級距!A:K,10,FALSE)</f>
        <v>4</v>
      </c>
      <c r="E296" s="2">
        <f>VLOOKUP($A296,級距!A:K,11,FALSE)</f>
        <v>2</v>
      </c>
      <c r="F296" s="2">
        <f t="shared" si="4"/>
        <v>1</v>
      </c>
    </row>
    <row r="297" spans="1:6" x14ac:dyDescent="0.25">
      <c r="A297" s="35">
        <v>45121</v>
      </c>
      <c r="B297" s="20">
        <v>854</v>
      </c>
      <c r="C297" s="2">
        <f>VLOOKUP($A297,級距!$A:$K,9,FALSE)</f>
        <v>3</v>
      </c>
      <c r="D297" s="2">
        <f>VLOOKUP($A297,級距!A:K,10,FALSE)</f>
        <v>3</v>
      </c>
      <c r="E297" s="2">
        <f>VLOOKUP($A297,級距!A:K,11,FALSE)</f>
        <v>2</v>
      </c>
      <c r="F297" s="2">
        <f t="shared" si="4"/>
        <v>1</v>
      </c>
    </row>
    <row r="298" spans="1:6" x14ac:dyDescent="0.25">
      <c r="A298" s="35">
        <v>45120</v>
      </c>
      <c r="B298" s="20">
        <v>-138</v>
      </c>
      <c r="C298" s="2">
        <f>VLOOKUP($A298,級距!$A:$K,9,FALSE)</f>
        <v>4</v>
      </c>
      <c r="D298" s="2">
        <f>VLOOKUP($A298,級距!A:K,10,FALSE)</f>
        <v>6</v>
      </c>
      <c r="E298" s="2">
        <f>VLOOKUP($A298,級距!A:K,11,FALSE)</f>
        <v>2</v>
      </c>
      <c r="F298" s="2">
        <f t="shared" si="4"/>
        <v>1</v>
      </c>
    </row>
    <row r="299" spans="1:6" x14ac:dyDescent="0.25">
      <c r="A299" s="35">
        <v>45118</v>
      </c>
      <c r="B299" s="20">
        <v>184</v>
      </c>
      <c r="C299" s="2">
        <f>VLOOKUP($A299,級距!$A:$K,9,FALSE)</f>
        <v>3</v>
      </c>
      <c r="D299" s="2">
        <f>VLOOKUP($A299,級距!A:K,10,FALSE)</f>
        <v>10</v>
      </c>
      <c r="E299" s="2">
        <f>VLOOKUP($A299,級距!A:K,11,FALSE)</f>
        <v>3</v>
      </c>
      <c r="F299" s="2">
        <f t="shared" si="4"/>
        <v>1</v>
      </c>
    </row>
    <row r="300" spans="1:6" x14ac:dyDescent="0.25">
      <c r="A300" s="35">
        <v>45114</v>
      </c>
      <c r="B300" s="20">
        <v>1144</v>
      </c>
      <c r="C300" s="2">
        <f>VLOOKUP($A300,級距!$A:$K,9,FALSE)</f>
        <v>5</v>
      </c>
      <c r="D300" s="2">
        <f>VLOOKUP($A300,級距!A:K,10,FALSE)</f>
        <v>1</v>
      </c>
      <c r="E300" s="2">
        <f>VLOOKUP($A300,級距!A:K,11,FALSE)</f>
        <v>2</v>
      </c>
      <c r="F300" s="2">
        <f t="shared" si="4"/>
        <v>1</v>
      </c>
    </row>
    <row r="301" spans="1:6" x14ac:dyDescent="0.25">
      <c r="A301" s="35">
        <v>45113</v>
      </c>
      <c r="B301" s="20">
        <v>842</v>
      </c>
      <c r="C301" s="2">
        <f>VLOOKUP($A301,級距!$A:$K,9,FALSE)</f>
        <v>3</v>
      </c>
      <c r="D301" s="2">
        <f>VLOOKUP($A301,級距!A:K,10,FALSE)</f>
        <v>6</v>
      </c>
      <c r="E301" s="2">
        <f>VLOOKUP($A301,級距!A:K,11,FALSE)</f>
        <v>2</v>
      </c>
      <c r="F301" s="2">
        <f t="shared" si="4"/>
        <v>1</v>
      </c>
    </row>
    <row r="302" spans="1:6" x14ac:dyDescent="0.25">
      <c r="A302" s="35">
        <v>45111</v>
      </c>
      <c r="B302" s="20">
        <v>-450</v>
      </c>
      <c r="C302" s="2">
        <f>VLOOKUP($A302,級距!$A:$K,9,FALSE)</f>
        <v>4</v>
      </c>
      <c r="D302" s="2">
        <f>VLOOKUP($A302,級距!A:K,10,FALSE)</f>
        <v>2</v>
      </c>
      <c r="E302" s="2">
        <f>VLOOKUP($A302,級距!A:K,11,FALSE)</f>
        <v>2</v>
      </c>
      <c r="F302" s="2">
        <f t="shared" si="4"/>
        <v>1</v>
      </c>
    </row>
    <row r="303" spans="1:6" x14ac:dyDescent="0.25">
      <c r="A303" s="35">
        <v>45110</v>
      </c>
      <c r="B303" s="20">
        <v>950</v>
      </c>
      <c r="C303" s="2">
        <f>VLOOKUP($A303,級距!$A:$K,9,FALSE)</f>
        <v>5</v>
      </c>
      <c r="D303" s="2">
        <f>VLOOKUP($A303,級距!A:K,10,FALSE)</f>
        <v>4</v>
      </c>
      <c r="E303" s="2">
        <f>VLOOKUP($A303,級距!A:K,11,FALSE)</f>
        <v>2</v>
      </c>
      <c r="F303" s="2">
        <f t="shared" si="4"/>
        <v>1</v>
      </c>
    </row>
    <row r="304" spans="1:6" x14ac:dyDescent="0.25">
      <c r="A304" s="35">
        <v>45107</v>
      </c>
      <c r="B304" s="20">
        <v>1137</v>
      </c>
      <c r="C304" s="2">
        <f>VLOOKUP($A304,級距!$A:$K,9,FALSE)</f>
        <v>2</v>
      </c>
      <c r="D304" s="2">
        <f>VLOOKUP($A304,級距!A:K,10,FALSE)</f>
        <v>5</v>
      </c>
      <c r="E304" s="2">
        <f>VLOOKUP($A304,級距!A:K,11,FALSE)</f>
        <v>2</v>
      </c>
      <c r="F304" s="2">
        <f t="shared" si="4"/>
        <v>1</v>
      </c>
    </row>
    <row r="305" spans="1:6" x14ac:dyDescent="0.25">
      <c r="A305" s="35">
        <v>45105</v>
      </c>
      <c r="B305" s="20">
        <v>1752</v>
      </c>
      <c r="C305" s="2">
        <f>VLOOKUP($A305,級距!$A:$K,9,FALSE)</f>
        <v>4</v>
      </c>
      <c r="D305" s="2">
        <f>VLOOKUP($A305,級距!A:K,10,FALSE)</f>
        <v>9</v>
      </c>
      <c r="E305" s="2">
        <f>VLOOKUP($A305,級距!A:K,11,FALSE)</f>
        <v>3</v>
      </c>
      <c r="F305" s="2">
        <f t="shared" si="4"/>
        <v>1</v>
      </c>
    </row>
    <row r="306" spans="1:6" x14ac:dyDescent="0.25">
      <c r="A306" s="35">
        <v>45104</v>
      </c>
      <c r="B306" s="20">
        <v>850</v>
      </c>
      <c r="C306" s="2">
        <f>VLOOKUP($A306,級距!$A:$K,9,FALSE)</f>
        <v>1</v>
      </c>
      <c r="D306" s="2">
        <f>VLOOKUP($A306,級距!A:K,10,FALSE)</f>
        <v>3</v>
      </c>
      <c r="E306" s="2">
        <f>VLOOKUP($A306,級距!A:K,11,FALSE)</f>
        <v>2</v>
      </c>
      <c r="F306" s="2">
        <f t="shared" si="4"/>
        <v>1</v>
      </c>
    </row>
    <row r="307" spans="1:6" x14ac:dyDescent="0.25">
      <c r="A307" s="35">
        <v>45103</v>
      </c>
      <c r="B307" s="20">
        <v>-497</v>
      </c>
      <c r="C307" s="2">
        <f>VLOOKUP($A307,級距!$A:$K,9,FALSE)</f>
        <v>2</v>
      </c>
      <c r="D307" s="2">
        <f>VLOOKUP($A307,級距!A:K,10,FALSE)</f>
        <v>1</v>
      </c>
      <c r="E307" s="2">
        <f>VLOOKUP($A307,級距!A:K,11,FALSE)</f>
        <v>2</v>
      </c>
      <c r="F307" s="2">
        <f t="shared" si="4"/>
        <v>1</v>
      </c>
    </row>
    <row r="308" spans="1:6" x14ac:dyDescent="0.25">
      <c r="A308" s="35">
        <v>45100</v>
      </c>
      <c r="B308" s="20">
        <v>-1008</v>
      </c>
      <c r="C308" s="2">
        <f>VLOOKUP($A308,級距!$A:$K,9,FALSE)</f>
        <v>5</v>
      </c>
      <c r="D308" s="2">
        <f>VLOOKUP($A308,級距!A:K,10,FALSE)</f>
        <v>7</v>
      </c>
      <c r="E308" s="2">
        <f>VLOOKUP($A308,級距!A:K,11,FALSE)</f>
        <v>3</v>
      </c>
      <c r="F308" s="2">
        <f t="shared" si="4"/>
        <v>1</v>
      </c>
    </row>
    <row r="309" spans="1:6" x14ac:dyDescent="0.25">
      <c r="A309" s="35">
        <v>45099</v>
      </c>
      <c r="B309" s="20">
        <v>594</v>
      </c>
      <c r="C309" s="2">
        <f>VLOOKUP($A309,級距!$A:$K,9,FALSE)</f>
        <v>1</v>
      </c>
      <c r="D309" s="2">
        <f>VLOOKUP($A309,級距!A:K,10,FALSE)</f>
        <v>2</v>
      </c>
      <c r="E309" s="2">
        <f>VLOOKUP($A309,級距!A:K,11,FALSE)</f>
        <v>2</v>
      </c>
      <c r="F309" s="2">
        <f t="shared" si="4"/>
        <v>1</v>
      </c>
    </row>
    <row r="310" spans="1:6" x14ac:dyDescent="0.25">
      <c r="A310" s="35">
        <v>45098</v>
      </c>
      <c r="B310" s="20">
        <v>-1000</v>
      </c>
      <c r="C310" s="2">
        <f>VLOOKUP($A310,級距!$A:$K,9,FALSE)</f>
        <v>2</v>
      </c>
      <c r="D310" s="2">
        <f>VLOOKUP($A310,級距!A:K,10,FALSE)</f>
        <v>7</v>
      </c>
      <c r="E310" s="2">
        <f>VLOOKUP($A310,級距!A:K,11,FALSE)</f>
        <v>3</v>
      </c>
      <c r="F310" s="2">
        <f t="shared" si="4"/>
        <v>1</v>
      </c>
    </row>
    <row r="311" spans="1:6" x14ac:dyDescent="0.25">
      <c r="A311" s="35">
        <v>45097</v>
      </c>
      <c r="B311" s="20">
        <v>-1000</v>
      </c>
      <c r="C311" s="2">
        <f>VLOOKUP($A311,級距!$A:$K,9,FALSE)</f>
        <v>5</v>
      </c>
      <c r="D311" s="2">
        <f>VLOOKUP($A311,級距!A:K,10,FALSE)</f>
        <v>5</v>
      </c>
      <c r="E311" s="2">
        <f>VLOOKUP($A311,級距!A:K,11,FALSE)</f>
        <v>2</v>
      </c>
      <c r="F311" s="2">
        <f t="shared" si="4"/>
        <v>1</v>
      </c>
    </row>
    <row r="312" spans="1:6" x14ac:dyDescent="0.25">
      <c r="A312" s="35">
        <v>45093</v>
      </c>
      <c r="B312" s="20">
        <v>867</v>
      </c>
      <c r="C312" s="2">
        <f>VLOOKUP($A312,級距!$A:$K,9,FALSE)</f>
        <v>3</v>
      </c>
      <c r="D312" s="2">
        <f>VLOOKUP($A312,級距!A:K,10,FALSE)</f>
        <v>6</v>
      </c>
      <c r="E312" s="2">
        <f>VLOOKUP($A312,級距!A:K,11,FALSE)</f>
        <v>2</v>
      </c>
      <c r="F312" s="2">
        <f t="shared" si="4"/>
        <v>1</v>
      </c>
    </row>
    <row r="313" spans="1:6" x14ac:dyDescent="0.25">
      <c r="A313" s="35">
        <v>45092</v>
      </c>
      <c r="B313" s="20">
        <v>-1000</v>
      </c>
      <c r="C313" s="2">
        <f>VLOOKUP($A313,級距!$A:$K,9,FALSE)</f>
        <v>3</v>
      </c>
      <c r="D313" s="2">
        <f>VLOOKUP($A313,級距!A:K,10,FALSE)</f>
        <v>2</v>
      </c>
      <c r="E313" s="2">
        <f>VLOOKUP($A313,級距!A:K,11,FALSE)</f>
        <v>2</v>
      </c>
      <c r="F313" s="2">
        <f t="shared" si="4"/>
        <v>1</v>
      </c>
    </row>
    <row r="314" spans="1:6" x14ac:dyDescent="0.25">
      <c r="A314" s="35">
        <v>45091</v>
      </c>
      <c r="B314" s="20">
        <v>90</v>
      </c>
      <c r="C314" s="2">
        <f>VLOOKUP($A314,級距!$A:$K,9,FALSE)</f>
        <v>1</v>
      </c>
      <c r="D314" s="2">
        <f>VLOOKUP($A314,級距!A:K,10,FALSE)</f>
        <v>4</v>
      </c>
      <c r="E314" s="2">
        <f>VLOOKUP($A314,級距!A:K,11,FALSE)</f>
        <v>2</v>
      </c>
      <c r="F314" s="2">
        <f t="shared" si="4"/>
        <v>1</v>
      </c>
    </row>
    <row r="315" spans="1:6" x14ac:dyDescent="0.25">
      <c r="A315" s="35">
        <v>45090</v>
      </c>
      <c r="B315" s="20">
        <v>300</v>
      </c>
      <c r="C315" s="2">
        <f>VLOOKUP($A315,級距!$A:$K,9,FALSE)</f>
        <v>1</v>
      </c>
      <c r="D315" s="2">
        <f>VLOOKUP($A315,級距!A:K,10,FALSE)</f>
        <v>10</v>
      </c>
      <c r="E315" s="2">
        <f>VLOOKUP($A315,級距!A:K,11,FALSE)</f>
        <v>3</v>
      </c>
      <c r="F315" s="2">
        <f t="shared" si="4"/>
        <v>1</v>
      </c>
    </row>
    <row r="316" spans="1:6" x14ac:dyDescent="0.25">
      <c r="A316" s="35">
        <v>45085</v>
      </c>
      <c r="B316" s="20">
        <v>-1000</v>
      </c>
      <c r="C316" s="2">
        <f>VLOOKUP($A316,級距!$A:$K,9,FALSE)</f>
        <v>1</v>
      </c>
      <c r="D316" s="2">
        <f>VLOOKUP($A316,級距!A:K,10,FALSE)</f>
        <v>10</v>
      </c>
      <c r="E316" s="2">
        <f>VLOOKUP($A316,級距!A:K,11,FALSE)</f>
        <v>3</v>
      </c>
      <c r="F316" s="2">
        <f t="shared" si="4"/>
        <v>1</v>
      </c>
    </row>
    <row r="317" spans="1:6" x14ac:dyDescent="0.25">
      <c r="A317" s="35">
        <v>45084</v>
      </c>
      <c r="B317" s="20">
        <v>890</v>
      </c>
      <c r="C317" s="2">
        <f>VLOOKUP($A317,級距!$A:$K,9,FALSE)</f>
        <v>1</v>
      </c>
      <c r="D317" s="2">
        <f>VLOOKUP($A317,級距!A:K,10,FALSE)</f>
        <v>9</v>
      </c>
      <c r="E317" s="2">
        <f>VLOOKUP($A317,級距!A:K,11,FALSE)</f>
        <v>3</v>
      </c>
      <c r="F317" s="2">
        <f t="shared" si="4"/>
        <v>1</v>
      </c>
    </row>
    <row r="318" spans="1:6" x14ac:dyDescent="0.25">
      <c r="A318" s="35">
        <v>45083</v>
      </c>
      <c r="B318" s="20">
        <v>15</v>
      </c>
      <c r="C318" s="2">
        <f>VLOOKUP($A318,級距!$A:$K,9,FALSE)</f>
        <v>3</v>
      </c>
      <c r="D318" s="2">
        <f>VLOOKUP($A318,級距!A:K,10,FALSE)</f>
        <v>8</v>
      </c>
      <c r="E318" s="2">
        <f>VLOOKUP($A318,級距!A:K,11,FALSE)</f>
        <v>3</v>
      </c>
      <c r="F318" s="2">
        <f t="shared" si="4"/>
        <v>1</v>
      </c>
    </row>
    <row r="319" spans="1:6" x14ac:dyDescent="0.25">
      <c r="A319" s="35">
        <v>45082</v>
      </c>
      <c r="B319" s="20">
        <v>-260</v>
      </c>
      <c r="C319" s="2">
        <f>VLOOKUP($A319,級距!$A:$K,9,FALSE)</f>
        <v>1</v>
      </c>
      <c r="D319" s="2">
        <f>VLOOKUP($A319,級距!A:K,10,FALSE)</f>
        <v>3</v>
      </c>
      <c r="E319" s="2">
        <f>VLOOKUP($A319,級距!A:K,11,FALSE)</f>
        <v>2</v>
      </c>
      <c r="F319" s="2">
        <f t="shared" si="4"/>
        <v>1</v>
      </c>
    </row>
    <row r="320" spans="1:6" x14ac:dyDescent="0.25">
      <c r="A320" s="35">
        <v>45079</v>
      </c>
      <c r="B320" s="20">
        <v>-1000</v>
      </c>
      <c r="C320" s="2">
        <f>VLOOKUP($A320,級距!$A:$K,9,FALSE)</f>
        <v>4</v>
      </c>
      <c r="D320" s="2">
        <f>VLOOKUP($A320,級距!A:K,10,FALSE)</f>
        <v>3</v>
      </c>
      <c r="E320" s="2">
        <f>VLOOKUP($A320,級距!A:K,11,FALSE)</f>
        <v>2</v>
      </c>
      <c r="F320" s="2">
        <f t="shared" si="4"/>
        <v>1</v>
      </c>
    </row>
    <row r="321" spans="1:6" x14ac:dyDescent="0.25">
      <c r="A321" s="35">
        <v>45078</v>
      </c>
      <c r="B321" s="20">
        <v>360</v>
      </c>
      <c r="C321" s="2">
        <f>VLOOKUP($A321,級距!$A:$K,9,FALSE)</f>
        <v>2</v>
      </c>
      <c r="D321" s="2">
        <f>VLOOKUP($A321,級距!A:K,10,FALSE)</f>
        <v>3</v>
      </c>
      <c r="E321" s="2">
        <f>VLOOKUP($A321,級距!A:K,11,FALSE)</f>
        <v>2</v>
      </c>
      <c r="F321" s="2">
        <f t="shared" si="4"/>
        <v>1</v>
      </c>
    </row>
    <row r="322" spans="1:6" x14ac:dyDescent="0.25">
      <c r="A322" s="35">
        <v>45077</v>
      </c>
      <c r="B322" s="20">
        <v>385</v>
      </c>
      <c r="C322" s="2">
        <f>VLOOKUP($A322,級距!$A:$K,9,FALSE)</f>
        <v>2</v>
      </c>
      <c r="D322" s="2">
        <f>VLOOKUP($A322,級距!A:K,10,FALSE)</f>
        <v>7</v>
      </c>
      <c r="E322" s="2">
        <f>VLOOKUP($A322,級距!A:K,11,FALSE)</f>
        <v>3</v>
      </c>
      <c r="F322" s="2">
        <f t="shared" si="4"/>
        <v>1</v>
      </c>
    </row>
    <row r="323" spans="1:6" x14ac:dyDescent="0.25">
      <c r="A323" s="35">
        <v>45076</v>
      </c>
      <c r="B323" s="20">
        <v>-1000</v>
      </c>
      <c r="C323" s="2">
        <f>VLOOKUP($A323,級距!$A:$K,9,FALSE)</f>
        <v>4</v>
      </c>
      <c r="D323" s="2">
        <f>VLOOKUP($A323,級距!A:K,10,FALSE)</f>
        <v>2</v>
      </c>
      <c r="E323" s="2">
        <f>VLOOKUP($A323,級距!A:K,11,FALSE)</f>
        <v>2</v>
      </c>
      <c r="F323" s="2">
        <f t="shared" ref="F323:F386" si="5">IF(B323&lt;&gt;0,1,0)</f>
        <v>1</v>
      </c>
    </row>
    <row r="324" spans="1:6" x14ac:dyDescent="0.25">
      <c r="A324" s="35">
        <v>45075</v>
      </c>
      <c r="B324" s="20">
        <v>-1000</v>
      </c>
      <c r="C324" s="2">
        <f>VLOOKUP($A324,級距!$A:$K,9,FALSE)</f>
        <v>2</v>
      </c>
      <c r="D324" s="2">
        <f>VLOOKUP($A324,級距!A:K,10,FALSE)</f>
        <v>6</v>
      </c>
      <c r="E324" s="2">
        <f>VLOOKUP($A324,級距!A:K,11,FALSE)</f>
        <v>2</v>
      </c>
      <c r="F324" s="2">
        <f t="shared" si="5"/>
        <v>1</v>
      </c>
    </row>
    <row r="325" spans="1:6" x14ac:dyDescent="0.25">
      <c r="A325" s="35">
        <v>45072</v>
      </c>
      <c r="B325" s="20">
        <v>1394</v>
      </c>
      <c r="C325" s="2">
        <f>VLOOKUP($A325,級距!$A:$K,9,FALSE)</f>
        <v>3</v>
      </c>
      <c r="D325" s="2">
        <f>VLOOKUP($A325,級距!A:K,10,FALSE)</f>
        <v>8</v>
      </c>
      <c r="E325" s="2">
        <f>VLOOKUP($A325,級距!A:K,11,FALSE)</f>
        <v>3</v>
      </c>
      <c r="F325" s="2">
        <f t="shared" si="5"/>
        <v>1</v>
      </c>
    </row>
    <row r="326" spans="1:6" x14ac:dyDescent="0.25">
      <c r="A326" s="35">
        <v>45071</v>
      </c>
      <c r="B326" s="20">
        <v>-1000</v>
      </c>
      <c r="C326" s="2">
        <f>VLOOKUP($A326,級距!$A:$K,9,FALSE)</f>
        <v>2</v>
      </c>
      <c r="D326" s="2">
        <f>VLOOKUP($A326,級距!A:K,10,FALSE)</f>
        <v>1</v>
      </c>
      <c r="E326" s="2">
        <f>VLOOKUP($A326,級距!A:K,11,FALSE)</f>
        <v>2</v>
      </c>
      <c r="F326" s="2">
        <f t="shared" si="5"/>
        <v>1</v>
      </c>
    </row>
    <row r="327" spans="1:6" x14ac:dyDescent="0.25">
      <c r="A327" s="35">
        <v>45069</v>
      </c>
      <c r="B327" s="20">
        <v>-665</v>
      </c>
      <c r="C327" s="2">
        <f>VLOOKUP($A327,級距!$A:$K,9,FALSE)</f>
        <v>2</v>
      </c>
      <c r="D327" s="2">
        <f>VLOOKUP($A327,級距!A:K,10,FALSE)</f>
        <v>9</v>
      </c>
      <c r="E327" s="2">
        <f>VLOOKUP($A327,級距!A:K,11,FALSE)</f>
        <v>3</v>
      </c>
      <c r="F327" s="2">
        <f t="shared" si="5"/>
        <v>1</v>
      </c>
    </row>
    <row r="328" spans="1:6" x14ac:dyDescent="0.25">
      <c r="A328" s="35">
        <v>45063</v>
      </c>
      <c r="B328" s="20">
        <v>1759</v>
      </c>
      <c r="C328" s="2">
        <f>VLOOKUP($A328,級距!$A:$K,9,FALSE)</f>
        <v>3</v>
      </c>
      <c r="D328" s="2">
        <f>VLOOKUP($A328,級距!A:K,10,FALSE)</f>
        <v>7</v>
      </c>
      <c r="E328" s="2">
        <f>VLOOKUP($A328,級距!A:K,11,FALSE)</f>
        <v>3</v>
      </c>
      <c r="F328" s="2">
        <f t="shared" si="5"/>
        <v>1</v>
      </c>
    </row>
    <row r="329" spans="1:6" x14ac:dyDescent="0.25">
      <c r="A329" s="35">
        <v>45062</v>
      </c>
      <c r="B329" s="20">
        <v>-1000</v>
      </c>
      <c r="C329" s="2">
        <f>VLOOKUP($A329,級距!$A:$K,9,FALSE)</f>
        <v>1</v>
      </c>
      <c r="D329" s="2">
        <f>VLOOKUP($A329,級距!A:K,10,FALSE)</f>
        <v>6</v>
      </c>
      <c r="E329" s="2">
        <f>VLOOKUP($A329,級距!A:K,11,FALSE)</f>
        <v>2</v>
      </c>
      <c r="F329" s="2">
        <f t="shared" si="5"/>
        <v>1</v>
      </c>
    </row>
    <row r="330" spans="1:6" x14ac:dyDescent="0.25">
      <c r="A330" s="35">
        <v>45058</v>
      </c>
      <c r="B330" s="20">
        <v>-1000</v>
      </c>
      <c r="C330" s="2">
        <f>VLOOKUP($A330,級距!$A:$K,9,FALSE)</f>
        <v>4</v>
      </c>
      <c r="D330" s="2">
        <f>VLOOKUP($A330,級距!A:K,10,FALSE)</f>
        <v>1</v>
      </c>
      <c r="E330" s="2">
        <f>VLOOKUP($A330,級距!A:K,11,FALSE)</f>
        <v>2</v>
      </c>
      <c r="F330" s="2">
        <f t="shared" si="5"/>
        <v>1</v>
      </c>
    </row>
    <row r="331" spans="1:6" x14ac:dyDescent="0.25">
      <c r="A331" s="35">
        <v>45055</v>
      </c>
      <c r="B331" s="20">
        <v>-1001</v>
      </c>
      <c r="C331" s="2">
        <f>VLOOKUP($A331,級距!$A:$K,9,FALSE)</f>
        <v>2</v>
      </c>
      <c r="D331" s="2">
        <f>VLOOKUP($A331,級距!A:K,10,FALSE)</f>
        <v>6</v>
      </c>
      <c r="E331" s="2">
        <f>VLOOKUP($A331,級距!A:K,11,FALSE)</f>
        <v>2</v>
      </c>
      <c r="F331" s="2">
        <f t="shared" si="5"/>
        <v>1</v>
      </c>
    </row>
    <row r="332" spans="1:6" x14ac:dyDescent="0.25">
      <c r="A332" s="35">
        <v>45051</v>
      </c>
      <c r="B332" s="20">
        <v>486</v>
      </c>
      <c r="C332" s="2">
        <f>VLOOKUP($A332,級距!$A:$K,9,FALSE)</f>
        <v>3</v>
      </c>
      <c r="D332" s="2">
        <f>VLOOKUP($A332,級距!A:K,10,FALSE)</f>
        <v>1</v>
      </c>
      <c r="E332" s="2">
        <f>VLOOKUP($A332,級距!A:K,11,FALSE)</f>
        <v>2</v>
      </c>
      <c r="F332" s="2">
        <f t="shared" si="5"/>
        <v>1</v>
      </c>
    </row>
    <row r="333" spans="1:6" x14ac:dyDescent="0.25">
      <c r="A333" s="35">
        <v>45049</v>
      </c>
      <c r="B333" s="20">
        <v>-1000</v>
      </c>
      <c r="C333" s="2">
        <f>VLOOKUP($A333,級距!$A:$K,9,FALSE)</f>
        <v>2</v>
      </c>
      <c r="D333" s="2">
        <f>VLOOKUP($A333,級距!A:K,10,FALSE)</f>
        <v>1</v>
      </c>
      <c r="E333" s="2">
        <f>VLOOKUP($A333,級距!A:K,11,FALSE)</f>
        <v>2</v>
      </c>
      <c r="F333" s="2">
        <f t="shared" si="5"/>
        <v>1</v>
      </c>
    </row>
    <row r="334" spans="1:6" x14ac:dyDescent="0.25">
      <c r="A334" s="35">
        <v>45048</v>
      </c>
      <c r="B334" s="20">
        <v>-640</v>
      </c>
      <c r="C334" s="2">
        <f>VLOOKUP($A334,級距!$A:$K,9,FALSE)</f>
        <v>2</v>
      </c>
      <c r="D334" s="2">
        <f>VLOOKUP($A334,級距!A:K,10,FALSE)</f>
        <v>4</v>
      </c>
      <c r="E334" s="2">
        <f>VLOOKUP($A334,級距!A:K,11,FALSE)</f>
        <v>2</v>
      </c>
      <c r="F334" s="2">
        <f t="shared" si="5"/>
        <v>1</v>
      </c>
    </row>
    <row r="335" spans="1:6" x14ac:dyDescent="0.25">
      <c r="A335" s="35">
        <v>45044</v>
      </c>
      <c r="B335" s="20">
        <v>1364</v>
      </c>
      <c r="C335" s="2">
        <f>VLOOKUP($A335,級距!$A:$K,9,FALSE)</f>
        <v>3</v>
      </c>
      <c r="D335" s="2">
        <f>VLOOKUP($A335,級距!A:K,10,FALSE)</f>
        <v>1</v>
      </c>
      <c r="E335" s="2">
        <f>VLOOKUP($A335,級距!A:K,11,FALSE)</f>
        <v>2</v>
      </c>
      <c r="F335" s="2">
        <f t="shared" si="5"/>
        <v>1</v>
      </c>
    </row>
    <row r="336" spans="1:6" x14ac:dyDescent="0.25">
      <c r="A336" s="35">
        <v>45043</v>
      </c>
      <c r="B336" s="20">
        <v>726</v>
      </c>
      <c r="C336" s="2">
        <f>VLOOKUP($A336,級距!$A:$K,9,FALSE)</f>
        <v>1</v>
      </c>
      <c r="D336" s="2">
        <f>VLOOKUP($A336,級距!A:K,10,FALSE)</f>
        <v>5</v>
      </c>
      <c r="E336" s="2">
        <f>VLOOKUP($A336,級距!A:K,11,FALSE)</f>
        <v>2</v>
      </c>
      <c r="F336" s="2">
        <f t="shared" si="5"/>
        <v>1</v>
      </c>
    </row>
    <row r="337" spans="1:6" x14ac:dyDescent="0.25">
      <c r="A337" s="35">
        <v>45042</v>
      </c>
      <c r="B337" s="20">
        <v>-227</v>
      </c>
      <c r="C337" s="2">
        <f>VLOOKUP($A337,級距!$A:$K,9,FALSE)</f>
        <v>2</v>
      </c>
      <c r="D337" s="2">
        <f>VLOOKUP($A337,級距!A:K,10,FALSE)</f>
        <v>5</v>
      </c>
      <c r="E337" s="2">
        <f>VLOOKUP($A337,級距!A:K,11,FALSE)</f>
        <v>2</v>
      </c>
      <c r="F337" s="2">
        <f t="shared" si="5"/>
        <v>1</v>
      </c>
    </row>
    <row r="338" spans="1:6" x14ac:dyDescent="0.25">
      <c r="A338" s="35">
        <v>45041</v>
      </c>
      <c r="B338" s="20">
        <v>80</v>
      </c>
      <c r="C338" s="2">
        <f>VLOOKUP($A338,級距!$A:$K,9,FALSE)</f>
        <v>2</v>
      </c>
      <c r="D338" s="2">
        <f>VLOOKUP($A338,級距!A:K,10,FALSE)</f>
        <v>6</v>
      </c>
      <c r="E338" s="2">
        <f>VLOOKUP($A338,級距!A:K,11,FALSE)</f>
        <v>2</v>
      </c>
      <c r="F338" s="2">
        <f t="shared" si="5"/>
        <v>1</v>
      </c>
    </row>
    <row r="339" spans="1:6" x14ac:dyDescent="0.25">
      <c r="A339" s="35">
        <v>45040</v>
      </c>
      <c r="B339" s="20">
        <v>1139</v>
      </c>
      <c r="C339" s="2">
        <f>VLOOKUP($A339,級距!$A:$K,9,FALSE)</f>
        <v>3</v>
      </c>
      <c r="D339" s="2">
        <f>VLOOKUP($A339,級距!A:K,10,FALSE)</f>
        <v>6</v>
      </c>
      <c r="E339" s="2">
        <f>VLOOKUP($A339,級距!A:K,11,FALSE)</f>
        <v>2</v>
      </c>
      <c r="F339" s="2">
        <f t="shared" si="5"/>
        <v>1</v>
      </c>
    </row>
    <row r="340" spans="1:6" x14ac:dyDescent="0.25">
      <c r="A340" s="35">
        <v>45036</v>
      </c>
      <c r="B340" s="20">
        <v>-1000</v>
      </c>
      <c r="C340" s="2">
        <f>VLOOKUP($A340,級距!$A:$K,9,FALSE)</f>
        <v>5</v>
      </c>
      <c r="D340" s="2">
        <f>VLOOKUP($A340,級距!A:K,10,FALSE)</f>
        <v>5</v>
      </c>
      <c r="E340" s="2">
        <f>VLOOKUP($A340,級距!A:K,11,FALSE)</f>
        <v>2</v>
      </c>
      <c r="F340" s="2">
        <f t="shared" si="5"/>
        <v>1</v>
      </c>
    </row>
    <row r="341" spans="1:6" x14ac:dyDescent="0.25">
      <c r="A341" s="35">
        <v>45035</v>
      </c>
      <c r="B341" s="20">
        <v>200</v>
      </c>
      <c r="C341" s="2">
        <f>VLOOKUP($A341,級距!$A:$K,9,FALSE)</f>
        <v>1</v>
      </c>
      <c r="D341" s="2">
        <f>VLOOKUP($A341,級距!A:K,10,FALSE)</f>
        <v>2</v>
      </c>
      <c r="E341" s="2">
        <f>VLOOKUP($A341,級距!A:K,11,FALSE)</f>
        <v>2</v>
      </c>
      <c r="F341" s="2">
        <f t="shared" si="5"/>
        <v>1</v>
      </c>
    </row>
    <row r="342" spans="1:6" x14ac:dyDescent="0.25">
      <c r="A342" s="35">
        <v>45033</v>
      </c>
      <c r="B342" s="20">
        <v>-1000</v>
      </c>
      <c r="C342" s="2">
        <f>VLOOKUP($A342,級距!$A:$K,9,FALSE)</f>
        <v>10</v>
      </c>
      <c r="D342" s="2">
        <f>VLOOKUP($A342,級距!A:K,10,FALSE)</f>
        <v>7</v>
      </c>
      <c r="E342" s="2">
        <f>VLOOKUP($A342,級距!A:K,11,FALSE)</f>
        <v>4</v>
      </c>
      <c r="F342" s="2">
        <f t="shared" si="5"/>
        <v>1</v>
      </c>
    </row>
    <row r="343" spans="1:6" x14ac:dyDescent="0.25">
      <c r="A343" s="35">
        <v>45029</v>
      </c>
      <c r="B343" s="20">
        <v>-1002</v>
      </c>
      <c r="C343" s="2">
        <f>VLOOKUP($A343,級距!$A:$K,9,FALSE)</f>
        <v>4</v>
      </c>
      <c r="D343" s="2">
        <f>VLOOKUP($A343,級距!A:K,10,FALSE)</f>
        <v>7</v>
      </c>
      <c r="E343" s="2">
        <f>VLOOKUP($A343,級距!A:K,11,FALSE)</f>
        <v>3</v>
      </c>
      <c r="F343" s="2">
        <f t="shared" si="5"/>
        <v>1</v>
      </c>
    </row>
    <row r="344" spans="1:6" x14ac:dyDescent="0.25">
      <c r="A344" s="35">
        <v>45028</v>
      </c>
      <c r="B344" s="20">
        <v>284</v>
      </c>
      <c r="C344" s="2">
        <f>VLOOKUP($A344,級距!$A:$K,9,FALSE)</f>
        <v>1</v>
      </c>
      <c r="D344" s="2">
        <f>VLOOKUP($A344,級距!A:K,10,FALSE)</f>
        <v>2</v>
      </c>
      <c r="E344" s="2">
        <f>VLOOKUP($A344,級距!A:K,11,FALSE)</f>
        <v>2</v>
      </c>
      <c r="F344" s="2">
        <f t="shared" si="5"/>
        <v>1</v>
      </c>
    </row>
    <row r="345" spans="1:6" x14ac:dyDescent="0.25">
      <c r="A345" s="35">
        <v>45027</v>
      </c>
      <c r="B345" s="20">
        <v>288</v>
      </c>
      <c r="C345" s="2">
        <f>VLOOKUP($A345,級距!$A:$K,9,FALSE)</f>
        <v>3</v>
      </c>
      <c r="D345" s="2">
        <f>VLOOKUP($A345,級距!A:K,10,FALSE)</f>
        <v>6</v>
      </c>
      <c r="E345" s="2">
        <f>VLOOKUP($A345,級距!A:K,11,FALSE)</f>
        <v>2</v>
      </c>
      <c r="F345" s="2">
        <f t="shared" si="5"/>
        <v>1</v>
      </c>
    </row>
    <row r="346" spans="1:6" x14ac:dyDescent="0.25">
      <c r="A346" s="35">
        <v>45026</v>
      </c>
      <c r="B346" s="20">
        <v>187</v>
      </c>
      <c r="C346" s="2">
        <f>VLOOKUP($A346,級距!$A:$K,9,FALSE)</f>
        <v>1</v>
      </c>
      <c r="D346" s="2">
        <f>VLOOKUP($A346,級距!A:K,10,FALSE)</f>
        <v>2</v>
      </c>
      <c r="E346" s="2">
        <f>VLOOKUP($A346,級距!A:K,11,FALSE)</f>
        <v>2</v>
      </c>
      <c r="F346" s="2">
        <f t="shared" si="5"/>
        <v>1</v>
      </c>
    </row>
    <row r="347" spans="1:6" x14ac:dyDescent="0.25">
      <c r="A347" s="35">
        <v>45022</v>
      </c>
      <c r="B347" s="20">
        <v>575</v>
      </c>
      <c r="C347" s="2">
        <f>VLOOKUP($A347,級距!$A:$K,9,FALSE)</f>
        <v>5</v>
      </c>
      <c r="D347" s="2">
        <f>VLOOKUP($A347,級距!A:K,10,FALSE)</f>
        <v>7</v>
      </c>
      <c r="E347" s="2">
        <f>VLOOKUP($A347,級距!A:K,11,FALSE)</f>
        <v>3</v>
      </c>
      <c r="F347" s="2">
        <f t="shared" si="5"/>
        <v>1</v>
      </c>
    </row>
    <row r="348" spans="1:6" x14ac:dyDescent="0.25">
      <c r="A348" s="35">
        <v>45021</v>
      </c>
      <c r="B348" s="20">
        <v>1317</v>
      </c>
      <c r="C348" s="2">
        <f>VLOOKUP($A348,級距!$A:$K,9,FALSE)</f>
        <v>5</v>
      </c>
      <c r="D348" s="2">
        <f>VLOOKUP($A348,級距!A:K,10,FALSE)</f>
        <v>5</v>
      </c>
      <c r="E348" s="2">
        <f>VLOOKUP($A348,級距!A:K,11,FALSE)</f>
        <v>2</v>
      </c>
      <c r="F348" s="2">
        <f t="shared" si="5"/>
        <v>1</v>
      </c>
    </row>
    <row r="349" spans="1:6" x14ac:dyDescent="0.25">
      <c r="A349" s="35">
        <v>45016</v>
      </c>
      <c r="B349" s="20">
        <v>962</v>
      </c>
      <c r="C349" s="2">
        <f>VLOOKUP($A349,級距!$A:$K,9,FALSE)</f>
        <v>4</v>
      </c>
      <c r="D349" s="2">
        <f>VLOOKUP($A349,級距!A:K,10,FALSE)</f>
        <v>5</v>
      </c>
      <c r="E349" s="2">
        <f>VLOOKUP($A349,級距!A:K,11,FALSE)</f>
        <v>2</v>
      </c>
      <c r="F349" s="2">
        <f t="shared" si="5"/>
        <v>1</v>
      </c>
    </row>
    <row r="350" spans="1:6" x14ac:dyDescent="0.25">
      <c r="A350" s="35">
        <v>45014</v>
      </c>
      <c r="B350" s="20">
        <v>-1000</v>
      </c>
      <c r="C350" s="2">
        <f>VLOOKUP($A350,級距!$A:$K,9,FALSE)</f>
        <v>5</v>
      </c>
      <c r="D350" s="2">
        <f>VLOOKUP($A350,級距!A:K,10,FALSE)</f>
        <v>1</v>
      </c>
      <c r="E350" s="2">
        <f>VLOOKUP($A350,級距!A:K,11,FALSE)</f>
        <v>2</v>
      </c>
      <c r="F350" s="2">
        <f t="shared" si="5"/>
        <v>1</v>
      </c>
    </row>
    <row r="351" spans="1:6" x14ac:dyDescent="0.25">
      <c r="A351" s="35">
        <v>45008</v>
      </c>
      <c r="B351" s="20">
        <v>-1000</v>
      </c>
      <c r="C351" s="2">
        <f>VLOOKUP($A351,級距!$A:$K,9,FALSE)</f>
        <v>7</v>
      </c>
      <c r="D351" s="2">
        <f>VLOOKUP($A351,級距!A:K,10,FALSE)</f>
        <v>2</v>
      </c>
      <c r="E351" s="2">
        <f>VLOOKUP($A351,級距!A:K,11,FALSE)</f>
        <v>1</v>
      </c>
      <c r="F351" s="2">
        <f t="shared" si="5"/>
        <v>1</v>
      </c>
    </row>
    <row r="352" spans="1:6" x14ac:dyDescent="0.25">
      <c r="A352" s="35">
        <v>45006</v>
      </c>
      <c r="B352" s="20">
        <v>292</v>
      </c>
      <c r="C352" s="2">
        <f>VLOOKUP($A352,級距!$A:$K,9,FALSE)</f>
        <v>3</v>
      </c>
      <c r="D352" s="2">
        <f>VLOOKUP($A352,級距!A:K,10,FALSE)</f>
        <v>1</v>
      </c>
      <c r="E352" s="2">
        <f>VLOOKUP($A352,級距!A:K,11,FALSE)</f>
        <v>2</v>
      </c>
      <c r="F352" s="2">
        <f t="shared" si="5"/>
        <v>1</v>
      </c>
    </row>
    <row r="353" spans="1:6" x14ac:dyDescent="0.25">
      <c r="A353" s="35">
        <v>45005</v>
      </c>
      <c r="B353" s="20">
        <v>1614</v>
      </c>
      <c r="C353" s="2">
        <f>VLOOKUP($A353,級距!$A:$K,9,FALSE)</f>
        <v>9</v>
      </c>
      <c r="D353" s="2">
        <f>VLOOKUP($A353,級距!A:K,10,FALSE)</f>
        <v>7</v>
      </c>
      <c r="E353" s="2">
        <f>VLOOKUP($A353,級距!A:K,11,FALSE)</f>
        <v>4</v>
      </c>
      <c r="F353" s="2">
        <f t="shared" si="5"/>
        <v>1</v>
      </c>
    </row>
    <row r="354" spans="1:6" x14ac:dyDescent="0.25">
      <c r="A354" s="35">
        <v>45001</v>
      </c>
      <c r="B354" s="20">
        <v>-1000</v>
      </c>
      <c r="C354" s="2">
        <f>VLOOKUP($A354,級距!$A:$K,9,FALSE)</f>
        <v>10</v>
      </c>
      <c r="D354" s="2">
        <f>VLOOKUP($A354,級距!A:K,10,FALSE)</f>
        <v>4</v>
      </c>
      <c r="E354" s="2">
        <f>VLOOKUP($A354,級距!A:K,11,FALSE)</f>
        <v>1</v>
      </c>
      <c r="F354" s="2">
        <f t="shared" si="5"/>
        <v>1</v>
      </c>
    </row>
    <row r="355" spans="1:6" x14ac:dyDescent="0.25">
      <c r="A355" s="35">
        <v>44999</v>
      </c>
      <c r="B355" s="20">
        <v>-1023</v>
      </c>
      <c r="C355" s="2">
        <f>VLOOKUP($A355,級距!$A:$K,9,FALSE)</f>
        <v>8</v>
      </c>
      <c r="D355" s="2">
        <f>VLOOKUP($A355,級距!A:K,10,FALSE)</f>
        <v>6</v>
      </c>
      <c r="E355" s="2">
        <f>VLOOKUP($A355,級距!A:K,11,FALSE)</f>
        <v>1</v>
      </c>
      <c r="F355" s="2">
        <f t="shared" si="5"/>
        <v>1</v>
      </c>
    </row>
    <row r="356" spans="1:6" x14ac:dyDescent="0.25">
      <c r="A356" s="35">
        <v>44995</v>
      </c>
      <c r="B356" s="20">
        <v>-1000</v>
      </c>
      <c r="C356" s="2">
        <f>VLOOKUP($A356,級距!$A:$K,9,FALSE)</f>
        <v>6</v>
      </c>
      <c r="D356" s="2">
        <f>VLOOKUP($A356,級距!A:K,10,FALSE)</f>
        <v>3</v>
      </c>
      <c r="E356" s="2">
        <f>VLOOKUP($A356,級距!A:K,11,FALSE)</f>
        <v>1</v>
      </c>
      <c r="F356" s="2">
        <f t="shared" si="5"/>
        <v>1</v>
      </c>
    </row>
    <row r="357" spans="1:6" x14ac:dyDescent="0.25">
      <c r="A357" s="35">
        <v>44991</v>
      </c>
      <c r="B357" s="20">
        <v>-588</v>
      </c>
      <c r="C357" s="2">
        <f>VLOOKUP($A357,級距!$A:$K,9,FALSE)</f>
        <v>7</v>
      </c>
      <c r="D357" s="2">
        <f>VLOOKUP($A357,級距!A:K,10,FALSE)</f>
        <v>8</v>
      </c>
      <c r="E357" s="2">
        <f>VLOOKUP($A357,級距!A:K,11,FALSE)</f>
        <v>4</v>
      </c>
      <c r="F357" s="2">
        <f t="shared" si="5"/>
        <v>1</v>
      </c>
    </row>
    <row r="358" spans="1:6" x14ac:dyDescent="0.25">
      <c r="A358" s="35">
        <v>44988</v>
      </c>
      <c r="B358" s="20">
        <v>965</v>
      </c>
      <c r="C358" s="2">
        <f>VLOOKUP($A358,級距!$A:$K,9,FALSE)</f>
        <v>8</v>
      </c>
      <c r="D358" s="2">
        <f>VLOOKUP($A358,級距!A:K,10,FALSE)</f>
        <v>9</v>
      </c>
      <c r="E358" s="2">
        <f>VLOOKUP($A358,級距!A:K,11,FALSE)</f>
        <v>4</v>
      </c>
      <c r="F358" s="2">
        <f t="shared" si="5"/>
        <v>1</v>
      </c>
    </row>
    <row r="359" spans="1:6" x14ac:dyDescent="0.25">
      <c r="A359" s="35">
        <v>44985</v>
      </c>
      <c r="B359" s="20">
        <v>1326</v>
      </c>
      <c r="C359" s="2">
        <f>VLOOKUP($A359,級距!$A:$K,9,FALSE)</f>
        <v>5</v>
      </c>
      <c r="D359" s="2">
        <f>VLOOKUP($A359,級距!A:K,10,FALSE)</f>
        <v>3</v>
      </c>
      <c r="E359" s="2">
        <f>VLOOKUP($A359,級距!A:K,11,FALSE)</f>
        <v>2</v>
      </c>
      <c r="F359" s="2">
        <f t="shared" si="5"/>
        <v>1</v>
      </c>
    </row>
    <row r="360" spans="1:6" x14ac:dyDescent="0.25">
      <c r="A360" s="35">
        <v>44984</v>
      </c>
      <c r="B360" s="20">
        <v>87</v>
      </c>
      <c r="C360" s="2">
        <f>VLOOKUP($A360,級距!$A:$K,9,FALSE)</f>
        <v>8</v>
      </c>
      <c r="D360" s="2">
        <f>VLOOKUP($A360,級距!A:K,10,FALSE)</f>
        <v>5</v>
      </c>
      <c r="E360" s="2">
        <f>VLOOKUP($A360,級距!A:K,11,FALSE)</f>
        <v>1</v>
      </c>
      <c r="F360" s="2">
        <f t="shared" si="5"/>
        <v>1</v>
      </c>
    </row>
    <row r="361" spans="1:6" x14ac:dyDescent="0.25">
      <c r="A361" s="35">
        <v>44979</v>
      </c>
      <c r="B361" s="20">
        <v>2775</v>
      </c>
      <c r="C361" s="2">
        <f>VLOOKUP($A361,級距!$A:$K,9,FALSE)</f>
        <v>5</v>
      </c>
      <c r="D361" s="2">
        <f>VLOOKUP($A361,級距!A:K,10,FALSE)</f>
        <v>9</v>
      </c>
      <c r="E361" s="2">
        <f>VLOOKUP($A361,級距!A:K,11,FALSE)</f>
        <v>3</v>
      </c>
      <c r="F361" s="2">
        <f t="shared" si="5"/>
        <v>1</v>
      </c>
    </row>
    <row r="362" spans="1:6" x14ac:dyDescent="0.25">
      <c r="A362" s="35">
        <v>44974</v>
      </c>
      <c r="B362" s="20">
        <v>282</v>
      </c>
      <c r="C362" s="2">
        <f>VLOOKUP($A362,級距!$A:$K,9,FALSE)</f>
        <v>4</v>
      </c>
      <c r="D362" s="2">
        <f>VLOOKUP($A362,級距!A:K,10,FALSE)</f>
        <v>1</v>
      </c>
      <c r="E362" s="2">
        <f>VLOOKUP($A362,級距!A:K,11,FALSE)</f>
        <v>2</v>
      </c>
      <c r="F362" s="2">
        <f t="shared" si="5"/>
        <v>1</v>
      </c>
    </row>
    <row r="363" spans="1:6" x14ac:dyDescent="0.25">
      <c r="A363" s="35">
        <v>44973</v>
      </c>
      <c r="B363" s="20">
        <v>-1000</v>
      </c>
      <c r="C363" s="2">
        <f>VLOOKUP($A363,級距!$A:$K,9,FALSE)</f>
        <v>2</v>
      </c>
      <c r="D363" s="2">
        <f>VLOOKUP($A363,級距!A:K,10,FALSE)</f>
        <v>7</v>
      </c>
      <c r="E363" s="2">
        <f>VLOOKUP($A363,級距!A:K,11,FALSE)</f>
        <v>3</v>
      </c>
      <c r="F363" s="2">
        <f t="shared" si="5"/>
        <v>1</v>
      </c>
    </row>
    <row r="364" spans="1:6" x14ac:dyDescent="0.25">
      <c r="A364" s="35">
        <v>44972</v>
      </c>
      <c r="B364" s="20">
        <v>1511</v>
      </c>
      <c r="C364" s="2">
        <f>VLOOKUP($A364,級距!$A:$K,9,FALSE)</f>
        <v>4</v>
      </c>
      <c r="D364" s="2">
        <f>VLOOKUP($A364,級距!A:K,10,FALSE)</f>
        <v>7</v>
      </c>
      <c r="E364" s="2">
        <f>VLOOKUP($A364,級距!A:K,11,FALSE)</f>
        <v>3</v>
      </c>
      <c r="F364" s="2">
        <f t="shared" si="5"/>
        <v>1</v>
      </c>
    </row>
    <row r="365" spans="1:6" x14ac:dyDescent="0.25">
      <c r="A365" s="35">
        <v>44971</v>
      </c>
      <c r="B365" s="20">
        <v>1319</v>
      </c>
      <c r="C365" s="2">
        <f>VLOOKUP($A365,級距!$A:$K,9,FALSE)</f>
        <v>2</v>
      </c>
      <c r="D365" s="2">
        <f>VLOOKUP($A365,級距!A:K,10,FALSE)</f>
        <v>4</v>
      </c>
      <c r="E365" s="2">
        <f>VLOOKUP($A365,級距!A:K,11,FALSE)</f>
        <v>2</v>
      </c>
      <c r="F365" s="2">
        <f t="shared" si="5"/>
        <v>1</v>
      </c>
    </row>
    <row r="366" spans="1:6" x14ac:dyDescent="0.25">
      <c r="A366" s="35">
        <v>44970</v>
      </c>
      <c r="B366" s="20">
        <v>719</v>
      </c>
      <c r="C366" s="2">
        <f>VLOOKUP($A366,級距!$A:$K,9,FALSE)</f>
        <v>7</v>
      </c>
      <c r="D366" s="2">
        <f>VLOOKUP($A366,級距!A:K,10,FALSE)</f>
        <v>4</v>
      </c>
      <c r="E366" s="2">
        <f>VLOOKUP($A366,級距!A:K,11,FALSE)</f>
        <v>1</v>
      </c>
      <c r="F366" s="2">
        <f t="shared" si="5"/>
        <v>1</v>
      </c>
    </row>
    <row r="367" spans="1:6" x14ac:dyDescent="0.25">
      <c r="A367" s="35">
        <v>44967</v>
      </c>
      <c r="B367" s="20">
        <v>-1010</v>
      </c>
      <c r="C367" s="2">
        <f>VLOOKUP($A367,級距!$A:$K,9,FALSE)</f>
        <v>3</v>
      </c>
      <c r="D367" s="2">
        <f>VLOOKUP($A367,級距!A:K,10,FALSE)</f>
        <v>1</v>
      </c>
      <c r="E367" s="2">
        <f>VLOOKUP($A367,級距!A:K,11,FALSE)</f>
        <v>2</v>
      </c>
      <c r="F367" s="2">
        <f t="shared" si="5"/>
        <v>1</v>
      </c>
    </row>
    <row r="368" spans="1:6" x14ac:dyDescent="0.25">
      <c r="A368" s="35">
        <v>44966</v>
      </c>
      <c r="B368" s="20">
        <v>874</v>
      </c>
      <c r="C368" s="2">
        <f>VLOOKUP($A368,級距!$A:$K,9,FALSE)</f>
        <v>5</v>
      </c>
      <c r="D368" s="2">
        <f>VLOOKUP($A368,級距!A:K,10,FALSE)</f>
        <v>1</v>
      </c>
      <c r="E368" s="2">
        <f>VLOOKUP($A368,級距!A:K,11,FALSE)</f>
        <v>2</v>
      </c>
      <c r="F368" s="2">
        <f t="shared" si="5"/>
        <v>1</v>
      </c>
    </row>
    <row r="369" spans="1:6" x14ac:dyDescent="0.25">
      <c r="A369" s="35">
        <v>44960</v>
      </c>
      <c r="B369" s="20">
        <v>1715</v>
      </c>
      <c r="C369" s="2">
        <f>VLOOKUP($A369,級距!$A:$K,9,FALSE)</f>
        <v>7</v>
      </c>
      <c r="D369" s="2">
        <f>VLOOKUP($A369,級距!A:K,10,FALSE)</f>
        <v>6</v>
      </c>
      <c r="E369" s="2">
        <f>VLOOKUP($A369,級距!A:K,11,FALSE)</f>
        <v>1</v>
      </c>
      <c r="F369" s="2">
        <f t="shared" si="5"/>
        <v>1</v>
      </c>
    </row>
    <row r="370" spans="1:6" x14ac:dyDescent="0.25">
      <c r="A370" s="35">
        <v>44958</v>
      </c>
      <c r="B370" s="20">
        <v>-1000</v>
      </c>
      <c r="C370" s="2">
        <f>VLOOKUP($A370,級距!$A:$K,9,FALSE)</f>
        <v>5</v>
      </c>
      <c r="D370" s="2">
        <f>VLOOKUP($A370,級距!A:K,10,FALSE)</f>
        <v>1</v>
      </c>
      <c r="E370" s="2">
        <f>VLOOKUP($A370,級距!A:K,11,FALSE)</f>
        <v>2</v>
      </c>
      <c r="F370" s="2">
        <f t="shared" si="5"/>
        <v>1</v>
      </c>
    </row>
    <row r="371" spans="1:6" x14ac:dyDescent="0.25">
      <c r="A371" s="35">
        <v>44957</v>
      </c>
      <c r="B371" s="20">
        <v>108</v>
      </c>
      <c r="C371" s="2">
        <f>VLOOKUP($A371,級距!$A:$K,9,FALSE)</f>
        <v>8</v>
      </c>
      <c r="D371" s="2">
        <f>VLOOKUP($A371,級距!A:K,10,FALSE)</f>
        <v>7</v>
      </c>
      <c r="E371" s="2">
        <f>VLOOKUP($A371,級距!A:K,11,FALSE)</f>
        <v>4</v>
      </c>
      <c r="F371" s="2">
        <f t="shared" si="5"/>
        <v>1</v>
      </c>
    </row>
    <row r="372" spans="1:6" x14ac:dyDescent="0.25">
      <c r="A372" s="35">
        <v>44956</v>
      </c>
      <c r="B372" s="20">
        <v>-1000</v>
      </c>
      <c r="C372" s="2">
        <f>VLOOKUP($A372,級距!$A:$K,9,FALSE)</f>
        <v>10</v>
      </c>
      <c r="D372" s="2">
        <f>VLOOKUP($A372,級距!A:K,10,FALSE)</f>
        <v>2</v>
      </c>
      <c r="E372" s="2">
        <f>VLOOKUP($A372,級距!A:K,11,FALSE)</f>
        <v>1</v>
      </c>
      <c r="F372" s="2">
        <f t="shared" si="5"/>
        <v>1</v>
      </c>
    </row>
    <row r="373" spans="1:6" x14ac:dyDescent="0.25">
      <c r="A373" s="35">
        <v>44953</v>
      </c>
      <c r="B373" s="20">
        <v>-1000</v>
      </c>
      <c r="C373" s="2">
        <f>VLOOKUP($A373,級距!$A:$K,9,FALSE)</f>
        <v>10</v>
      </c>
      <c r="D373" s="2">
        <f>VLOOKUP($A373,級距!A:K,10,FALSE)</f>
        <v>9</v>
      </c>
      <c r="E373" s="2">
        <f>VLOOKUP($A373,級距!A:K,11,FALSE)</f>
        <v>4</v>
      </c>
      <c r="F373" s="2">
        <f t="shared" si="5"/>
        <v>1</v>
      </c>
    </row>
    <row r="374" spans="1:6" x14ac:dyDescent="0.25">
      <c r="A374" s="35">
        <v>44950</v>
      </c>
      <c r="B374" s="20">
        <v>-1000</v>
      </c>
      <c r="C374" s="2">
        <f>VLOOKUP($A374,級距!$A:$K,9,FALSE)</f>
        <v>2</v>
      </c>
      <c r="D374" s="2">
        <f>VLOOKUP($A374,級距!A:K,10,FALSE)</f>
        <v>4</v>
      </c>
      <c r="E374" s="2">
        <f>VLOOKUP($A374,級距!A:K,11,FALSE)</f>
        <v>2</v>
      </c>
      <c r="F374" s="2">
        <f t="shared" si="5"/>
        <v>1</v>
      </c>
    </row>
    <row r="375" spans="1:6" x14ac:dyDescent="0.25">
      <c r="A375" s="35">
        <v>44949</v>
      </c>
      <c r="B375" s="20">
        <v>154</v>
      </c>
      <c r="C375" s="2">
        <f>VLOOKUP($A375,級距!$A:$K,9,FALSE)</f>
        <v>5</v>
      </c>
      <c r="D375" s="2">
        <f>VLOOKUP($A375,級距!A:K,10,FALSE)</f>
        <v>7</v>
      </c>
      <c r="E375" s="2">
        <f>VLOOKUP($A375,級距!A:K,11,FALSE)</f>
        <v>3</v>
      </c>
      <c r="F375" s="2">
        <f t="shared" si="5"/>
        <v>1</v>
      </c>
    </row>
    <row r="376" spans="1:6" x14ac:dyDescent="0.25">
      <c r="A376" s="35">
        <v>44945</v>
      </c>
      <c r="B376" s="20">
        <v>-1000</v>
      </c>
      <c r="C376" s="2">
        <f>VLOOKUP($A376,級距!$A:$K,9,FALSE)</f>
        <v>4</v>
      </c>
      <c r="D376" s="2">
        <f>VLOOKUP($A376,級距!A:K,10,FALSE)</f>
        <v>1</v>
      </c>
      <c r="E376" s="2">
        <f>VLOOKUP($A376,級距!A:K,11,FALSE)</f>
        <v>2</v>
      </c>
      <c r="F376" s="2">
        <f t="shared" si="5"/>
        <v>1</v>
      </c>
    </row>
    <row r="377" spans="1:6" x14ac:dyDescent="0.25">
      <c r="A377" s="35">
        <v>44944</v>
      </c>
      <c r="B377" s="20">
        <v>782</v>
      </c>
      <c r="C377" s="2">
        <f>VLOOKUP($A377,級距!$A:$K,9,FALSE)</f>
        <v>5</v>
      </c>
      <c r="D377" s="2">
        <f>VLOOKUP($A377,級距!A:K,10,FALSE)</f>
        <v>7</v>
      </c>
      <c r="E377" s="2">
        <f>VLOOKUP($A377,級距!A:K,11,FALSE)</f>
        <v>3</v>
      </c>
      <c r="F377" s="2">
        <f t="shared" si="5"/>
        <v>1</v>
      </c>
    </row>
    <row r="378" spans="1:6" x14ac:dyDescent="0.25">
      <c r="A378" s="35">
        <v>44939</v>
      </c>
      <c r="B378" s="20">
        <v>-1000</v>
      </c>
      <c r="C378" s="2">
        <f>VLOOKUP($A378,級距!$A:$K,9,FALSE)</f>
        <v>4</v>
      </c>
      <c r="D378" s="2">
        <f>VLOOKUP($A378,級距!A:K,10,FALSE)</f>
        <v>3</v>
      </c>
      <c r="E378" s="2">
        <f>VLOOKUP($A378,級距!A:K,11,FALSE)</f>
        <v>2</v>
      </c>
      <c r="F378" s="2">
        <f t="shared" si="5"/>
        <v>1</v>
      </c>
    </row>
    <row r="379" spans="1:6" x14ac:dyDescent="0.25">
      <c r="A379" s="35">
        <v>44938</v>
      </c>
      <c r="B379" s="20">
        <v>-1002</v>
      </c>
      <c r="C379" s="2">
        <f>VLOOKUP($A379,級距!$A:$K,9,FALSE)</f>
        <v>8</v>
      </c>
      <c r="D379" s="2">
        <f>VLOOKUP($A379,級距!A:K,10,FALSE)</f>
        <v>8</v>
      </c>
      <c r="E379" s="2">
        <f>VLOOKUP($A379,級距!A:K,11,FALSE)</f>
        <v>4</v>
      </c>
      <c r="F379" s="2">
        <f t="shared" si="5"/>
        <v>1</v>
      </c>
    </row>
    <row r="380" spans="1:6" x14ac:dyDescent="0.25">
      <c r="A380" s="35">
        <v>44935</v>
      </c>
      <c r="B380" s="20">
        <v>621</v>
      </c>
      <c r="C380" s="2">
        <f>VLOOKUP($A380,級距!$A:$K,9,FALSE)</f>
        <v>9</v>
      </c>
      <c r="D380" s="2">
        <f>VLOOKUP($A380,級距!A:K,10,FALSE)</f>
        <v>9</v>
      </c>
      <c r="E380" s="2">
        <f>VLOOKUP($A380,級距!A:K,11,FALSE)</f>
        <v>4</v>
      </c>
      <c r="F380" s="2">
        <f t="shared" si="5"/>
        <v>1</v>
      </c>
    </row>
    <row r="381" spans="1:6" x14ac:dyDescent="0.25">
      <c r="A381" s="35">
        <v>44930</v>
      </c>
      <c r="B381" s="20">
        <v>-1001</v>
      </c>
      <c r="C381" s="2">
        <f>VLOOKUP($A381,級距!$A:$K,9,FALSE)</f>
        <v>8</v>
      </c>
      <c r="D381" s="2">
        <f>VLOOKUP($A381,級距!A:K,10,FALSE)</f>
        <v>9</v>
      </c>
      <c r="E381" s="2">
        <f>VLOOKUP($A381,級距!A:K,11,FALSE)</f>
        <v>4</v>
      </c>
      <c r="F381" s="2">
        <f t="shared" si="5"/>
        <v>1</v>
      </c>
    </row>
    <row r="382" spans="1:6" x14ac:dyDescent="0.25">
      <c r="A382" s="35">
        <v>44929</v>
      </c>
      <c r="B382" s="20">
        <v>625</v>
      </c>
      <c r="C382" s="2">
        <f>VLOOKUP($A382,級距!$A:$K,9,FALSE)</f>
        <v>4</v>
      </c>
      <c r="D382" s="2">
        <f>VLOOKUP($A382,級距!A:K,10,FALSE)</f>
        <v>7</v>
      </c>
      <c r="E382" s="2">
        <f>VLOOKUP($A382,級距!A:K,11,FALSE)</f>
        <v>3</v>
      </c>
      <c r="F382" s="2">
        <f t="shared" si="5"/>
        <v>1</v>
      </c>
    </row>
    <row r="383" spans="1:6" x14ac:dyDescent="0.25">
      <c r="A383" s="35">
        <v>44925</v>
      </c>
      <c r="B383" s="20">
        <v>-1002</v>
      </c>
      <c r="C383" s="2">
        <f>VLOOKUP($A383,級距!$A:$K,9,FALSE)</f>
        <v>2</v>
      </c>
      <c r="D383" s="2">
        <f>VLOOKUP($A383,級距!A:K,10,FALSE)</f>
        <v>1</v>
      </c>
      <c r="E383" s="2">
        <f>VLOOKUP($A383,級距!A:K,11,FALSE)</f>
        <v>2</v>
      </c>
      <c r="F383" s="2">
        <f t="shared" si="5"/>
        <v>1</v>
      </c>
    </row>
    <row r="384" spans="1:6" x14ac:dyDescent="0.25">
      <c r="A384" s="35">
        <v>44924</v>
      </c>
      <c r="B384" s="20">
        <v>1304</v>
      </c>
      <c r="C384" s="2">
        <f>VLOOKUP($A384,級距!$A:$K,9,FALSE)</f>
        <v>4</v>
      </c>
      <c r="D384" s="2">
        <f>VLOOKUP($A384,級距!A:K,10,FALSE)</f>
        <v>8</v>
      </c>
      <c r="E384" s="2">
        <f>VLOOKUP($A384,級距!A:K,11,FALSE)</f>
        <v>3</v>
      </c>
      <c r="F384" s="2">
        <f t="shared" si="5"/>
        <v>1</v>
      </c>
    </row>
    <row r="385" spans="1:6" x14ac:dyDescent="0.25">
      <c r="A385" s="35">
        <v>44918</v>
      </c>
      <c r="B385" s="20">
        <v>1792</v>
      </c>
      <c r="C385" s="2">
        <f>VLOOKUP($A385,級距!$A:$K,9,FALSE)</f>
        <v>7</v>
      </c>
      <c r="D385" s="2">
        <f>VLOOKUP($A385,級距!A:K,10,FALSE)</f>
        <v>4</v>
      </c>
      <c r="E385" s="2">
        <f>VLOOKUP($A385,級距!A:K,11,FALSE)</f>
        <v>1</v>
      </c>
      <c r="F385" s="2">
        <f t="shared" si="5"/>
        <v>1</v>
      </c>
    </row>
    <row r="386" spans="1:6" x14ac:dyDescent="0.25">
      <c r="A386" s="35">
        <v>44915</v>
      </c>
      <c r="B386" s="20">
        <v>-892</v>
      </c>
      <c r="C386" s="2">
        <f>VLOOKUP($A386,級距!$A:$K,9,FALSE)</f>
        <v>9</v>
      </c>
      <c r="D386" s="2">
        <f>VLOOKUP($A386,級距!A:K,10,FALSE)</f>
        <v>9</v>
      </c>
      <c r="E386" s="2">
        <f>VLOOKUP($A386,級距!A:K,11,FALSE)</f>
        <v>4</v>
      </c>
      <c r="F386" s="2">
        <f t="shared" si="5"/>
        <v>1</v>
      </c>
    </row>
    <row r="387" spans="1:6" x14ac:dyDescent="0.25">
      <c r="A387" s="35">
        <v>44911</v>
      </c>
      <c r="B387" s="20">
        <v>-1000</v>
      </c>
      <c r="C387" s="2">
        <f>VLOOKUP($A387,級距!$A:$K,9,FALSE)</f>
        <v>8</v>
      </c>
      <c r="D387" s="2">
        <f>VLOOKUP($A387,級距!A:K,10,FALSE)</f>
        <v>3</v>
      </c>
      <c r="E387" s="2">
        <f>VLOOKUP($A387,級距!A:K,11,FALSE)</f>
        <v>1</v>
      </c>
      <c r="F387" s="2">
        <f t="shared" ref="F387:F450" si="6">IF(B387&lt;&gt;0,1,0)</f>
        <v>1</v>
      </c>
    </row>
    <row r="388" spans="1:6" x14ac:dyDescent="0.25">
      <c r="A388" s="35">
        <v>44910</v>
      </c>
      <c r="B388" s="20">
        <v>2134</v>
      </c>
      <c r="C388" s="2">
        <f>VLOOKUP($A388,級距!$A:$K,9,FALSE)</f>
        <v>4</v>
      </c>
      <c r="D388" s="2">
        <f>VLOOKUP($A388,級距!A:K,10,FALSE)</f>
        <v>6</v>
      </c>
      <c r="E388" s="2">
        <f>VLOOKUP($A388,級距!A:K,11,FALSE)</f>
        <v>2</v>
      </c>
      <c r="F388" s="2">
        <f t="shared" si="6"/>
        <v>1</v>
      </c>
    </row>
    <row r="389" spans="1:6" x14ac:dyDescent="0.25">
      <c r="A389" s="35">
        <v>44909</v>
      </c>
      <c r="B389" s="20">
        <v>-1000</v>
      </c>
      <c r="C389" s="2">
        <f>VLOOKUP($A389,級距!$A:$K,9,FALSE)</f>
        <v>1</v>
      </c>
      <c r="D389" s="2">
        <f>VLOOKUP($A389,級距!A:K,10,FALSE)</f>
        <v>1</v>
      </c>
      <c r="E389" s="2">
        <f>VLOOKUP($A389,級距!A:K,11,FALSE)</f>
        <v>2</v>
      </c>
      <c r="F389" s="2">
        <f t="shared" si="6"/>
        <v>1</v>
      </c>
    </row>
    <row r="390" spans="1:6" x14ac:dyDescent="0.25">
      <c r="A390" s="35">
        <v>44908</v>
      </c>
      <c r="B390" s="20">
        <v>1093</v>
      </c>
      <c r="C390" s="2">
        <f>VLOOKUP($A390,級距!$A:$K,9,FALSE)</f>
        <v>2</v>
      </c>
      <c r="D390" s="2">
        <f>VLOOKUP($A390,級距!A:K,10,FALSE)</f>
        <v>1</v>
      </c>
      <c r="E390" s="2">
        <f>VLOOKUP($A390,級距!A:K,11,FALSE)</f>
        <v>2</v>
      </c>
      <c r="F390" s="2">
        <f t="shared" si="6"/>
        <v>1</v>
      </c>
    </row>
    <row r="391" spans="1:6" x14ac:dyDescent="0.25">
      <c r="A391" s="35">
        <v>44902</v>
      </c>
      <c r="B391" s="20">
        <v>-1000</v>
      </c>
      <c r="C391" s="2">
        <f>VLOOKUP($A391,級距!$A:$K,9,FALSE)</f>
        <v>5</v>
      </c>
      <c r="D391" s="2">
        <f>VLOOKUP($A391,級距!A:K,10,FALSE)</f>
        <v>8</v>
      </c>
      <c r="E391" s="2">
        <f>VLOOKUP($A391,級距!A:K,11,FALSE)</f>
        <v>3</v>
      </c>
      <c r="F391" s="2">
        <f t="shared" si="6"/>
        <v>1</v>
      </c>
    </row>
    <row r="392" spans="1:6" x14ac:dyDescent="0.25">
      <c r="A392" s="35">
        <v>44897</v>
      </c>
      <c r="B392" s="20">
        <v>1414</v>
      </c>
      <c r="C392" s="2">
        <f>VLOOKUP($A392,級距!$A:$K,9,FALSE)</f>
        <v>5</v>
      </c>
      <c r="D392" s="2">
        <f>VLOOKUP($A392,級距!A:K,10,FALSE)</f>
        <v>7</v>
      </c>
      <c r="E392" s="2">
        <f>VLOOKUP($A392,級距!A:K,11,FALSE)</f>
        <v>3</v>
      </c>
      <c r="F392" s="2">
        <f t="shared" si="6"/>
        <v>1</v>
      </c>
    </row>
    <row r="393" spans="1:6" x14ac:dyDescent="0.25">
      <c r="A393" s="35">
        <v>44895</v>
      </c>
      <c r="B393" s="20">
        <v>1924</v>
      </c>
      <c r="C393" s="2">
        <f>VLOOKUP($A393,級距!$A:$K,9,FALSE)</f>
        <v>1</v>
      </c>
      <c r="D393" s="2">
        <f>VLOOKUP($A393,級距!A:K,10,FALSE)</f>
        <v>4</v>
      </c>
      <c r="E393" s="2">
        <f>VLOOKUP($A393,級距!A:K,11,FALSE)</f>
        <v>2</v>
      </c>
      <c r="F393" s="2">
        <f t="shared" si="6"/>
        <v>1</v>
      </c>
    </row>
    <row r="394" spans="1:6" x14ac:dyDescent="0.25">
      <c r="A394" s="35">
        <v>44894</v>
      </c>
      <c r="B394" s="20">
        <v>110</v>
      </c>
      <c r="C394" s="2">
        <f>VLOOKUP($A394,級距!$A:$K,9,FALSE)</f>
        <v>5</v>
      </c>
      <c r="D394" s="2">
        <f>VLOOKUP($A394,級距!A:K,10,FALSE)</f>
        <v>10</v>
      </c>
      <c r="E394" s="2">
        <f>VLOOKUP($A394,級距!A:K,11,FALSE)</f>
        <v>3</v>
      </c>
      <c r="F394" s="2">
        <f t="shared" si="6"/>
        <v>1</v>
      </c>
    </row>
    <row r="395" spans="1:6" x14ac:dyDescent="0.25">
      <c r="A395" s="35">
        <v>44890</v>
      </c>
      <c r="B395" s="20">
        <v>-192</v>
      </c>
      <c r="C395" s="2">
        <f>VLOOKUP($A395,級距!$A:$K,9,FALSE)</f>
        <v>1</v>
      </c>
      <c r="D395" s="2">
        <f>VLOOKUP($A395,級距!A:K,10,FALSE)</f>
        <v>9</v>
      </c>
      <c r="E395" s="2">
        <f>VLOOKUP($A395,級距!A:K,11,FALSE)</f>
        <v>3</v>
      </c>
      <c r="F395" s="2">
        <f t="shared" si="6"/>
        <v>1</v>
      </c>
    </row>
    <row r="396" spans="1:6" x14ac:dyDescent="0.25">
      <c r="A396" s="35">
        <v>44889</v>
      </c>
      <c r="B396" s="20">
        <v>2575</v>
      </c>
      <c r="C396" s="2">
        <f>VLOOKUP($A396,級距!$A:$K,9,FALSE)</f>
        <v>5</v>
      </c>
      <c r="D396" s="2">
        <f>VLOOKUP($A396,級距!A:K,10,FALSE)</f>
        <v>8</v>
      </c>
      <c r="E396" s="2">
        <f>VLOOKUP($A396,級距!A:K,11,FALSE)</f>
        <v>3</v>
      </c>
      <c r="F396" s="2">
        <f t="shared" si="6"/>
        <v>1</v>
      </c>
    </row>
    <row r="397" spans="1:6" x14ac:dyDescent="0.25">
      <c r="A397" s="35">
        <v>44888</v>
      </c>
      <c r="B397" s="20">
        <v>-1000</v>
      </c>
      <c r="C397" s="2">
        <f>VLOOKUP($A397,級距!$A:$K,9,FALSE)</f>
        <v>1</v>
      </c>
      <c r="D397" s="2">
        <f>VLOOKUP($A397,級距!A:K,10,FALSE)</f>
        <v>8</v>
      </c>
      <c r="E397" s="2">
        <f>VLOOKUP($A397,級距!A:K,11,FALSE)</f>
        <v>3</v>
      </c>
      <c r="F397" s="2">
        <f t="shared" si="6"/>
        <v>1</v>
      </c>
    </row>
    <row r="398" spans="1:6" x14ac:dyDescent="0.25">
      <c r="A398" s="35">
        <v>44886</v>
      </c>
      <c r="B398" s="20">
        <v>-50</v>
      </c>
      <c r="C398" s="2">
        <f>VLOOKUP($A398,級距!$A:$K,9,FALSE)</f>
        <v>5</v>
      </c>
      <c r="D398" s="2">
        <f>VLOOKUP($A398,級距!A:K,10,FALSE)</f>
        <v>8</v>
      </c>
      <c r="E398" s="2">
        <f>VLOOKUP($A398,級距!A:K,11,FALSE)</f>
        <v>3</v>
      </c>
      <c r="F398" s="2">
        <f t="shared" si="6"/>
        <v>1</v>
      </c>
    </row>
    <row r="399" spans="1:6" x14ac:dyDescent="0.25">
      <c r="A399" s="35">
        <v>44881</v>
      </c>
      <c r="B399" s="20">
        <v>-1000</v>
      </c>
      <c r="C399" s="2">
        <f>VLOOKUP($A399,級距!$A:$K,9,FALSE)</f>
        <v>2</v>
      </c>
      <c r="D399" s="2">
        <f>VLOOKUP($A399,級距!A:K,10,FALSE)</f>
        <v>1</v>
      </c>
      <c r="E399" s="2">
        <f>VLOOKUP($A399,級距!A:K,11,FALSE)</f>
        <v>2</v>
      </c>
      <c r="F399" s="2">
        <f t="shared" si="6"/>
        <v>1</v>
      </c>
    </row>
    <row r="400" spans="1:6" x14ac:dyDescent="0.25">
      <c r="A400" s="35">
        <v>44876</v>
      </c>
      <c r="B400" s="20">
        <v>340</v>
      </c>
      <c r="C400" s="2">
        <f>VLOOKUP($A400,級距!$A:$K,9,FALSE)</f>
        <v>3</v>
      </c>
      <c r="D400" s="2">
        <f>VLOOKUP($A400,級距!A:K,10,FALSE)</f>
        <v>6</v>
      </c>
      <c r="E400" s="2">
        <f>VLOOKUP($A400,級距!A:K,11,FALSE)</f>
        <v>2</v>
      </c>
      <c r="F400" s="2">
        <f t="shared" si="6"/>
        <v>1</v>
      </c>
    </row>
    <row r="401" spans="1:6" x14ac:dyDescent="0.25">
      <c r="A401" s="35">
        <v>44875</v>
      </c>
      <c r="B401" s="20">
        <v>572</v>
      </c>
      <c r="C401" s="2">
        <f>VLOOKUP($A401,級距!$A:$K,9,FALSE)</f>
        <v>3</v>
      </c>
      <c r="D401" s="2">
        <f>VLOOKUP($A401,級距!A:K,10,FALSE)</f>
        <v>7</v>
      </c>
      <c r="E401" s="2">
        <f>VLOOKUP($A401,級距!A:K,11,FALSE)</f>
        <v>3</v>
      </c>
      <c r="F401" s="2">
        <f t="shared" si="6"/>
        <v>1</v>
      </c>
    </row>
    <row r="402" spans="1:6" x14ac:dyDescent="0.25">
      <c r="A402" s="35">
        <v>44866</v>
      </c>
      <c r="B402" s="20">
        <v>1215</v>
      </c>
      <c r="C402" s="2">
        <f>VLOOKUP($A402,級距!$A:$K,9,FALSE)</f>
        <v>4</v>
      </c>
      <c r="D402" s="2">
        <f>VLOOKUP($A402,級距!A:K,10,FALSE)</f>
        <v>9</v>
      </c>
      <c r="E402" s="2">
        <f>VLOOKUP($A402,級距!A:K,11,FALSE)</f>
        <v>3</v>
      </c>
      <c r="F402" s="2">
        <f t="shared" si="6"/>
        <v>1</v>
      </c>
    </row>
    <row r="403" spans="1:6" x14ac:dyDescent="0.25">
      <c r="A403" s="35">
        <v>44865</v>
      </c>
      <c r="B403" s="20">
        <v>670</v>
      </c>
      <c r="C403" s="2">
        <f>VLOOKUP($A403,級距!$A:$K,9,FALSE)</f>
        <v>2</v>
      </c>
      <c r="D403" s="2">
        <f>VLOOKUP($A403,級距!A:K,10,FALSE)</f>
        <v>7</v>
      </c>
      <c r="E403" s="2">
        <f>VLOOKUP($A403,級距!A:K,11,FALSE)</f>
        <v>3</v>
      </c>
      <c r="F403" s="2">
        <f t="shared" si="6"/>
        <v>1</v>
      </c>
    </row>
    <row r="404" spans="1:6" x14ac:dyDescent="0.25">
      <c r="A404" s="35">
        <v>44855</v>
      </c>
      <c r="B404" s="20">
        <v>-1000</v>
      </c>
      <c r="C404" s="2">
        <f>VLOOKUP($A404,級距!$A:$K,9,FALSE)</f>
        <v>1</v>
      </c>
      <c r="D404" s="2">
        <f>VLOOKUP($A404,級距!A:K,10,FALSE)</f>
        <v>4</v>
      </c>
      <c r="E404" s="2">
        <f>VLOOKUP($A404,級距!A:K,11,FALSE)</f>
        <v>2</v>
      </c>
      <c r="F404" s="2">
        <f t="shared" si="6"/>
        <v>1</v>
      </c>
    </row>
    <row r="405" spans="1:6" x14ac:dyDescent="0.25">
      <c r="A405" s="35">
        <v>44854</v>
      </c>
      <c r="B405" s="20">
        <v>-586</v>
      </c>
      <c r="C405" s="2">
        <f>VLOOKUP($A405,級距!$A:$K,9,FALSE)</f>
        <v>5</v>
      </c>
      <c r="D405" s="2">
        <f>VLOOKUP($A405,級距!A:K,10,FALSE)</f>
        <v>6</v>
      </c>
      <c r="E405" s="2">
        <f>VLOOKUP($A405,級距!A:K,11,FALSE)</f>
        <v>2</v>
      </c>
      <c r="F405" s="2">
        <f t="shared" si="6"/>
        <v>1</v>
      </c>
    </row>
    <row r="406" spans="1:6" x14ac:dyDescent="0.25">
      <c r="A406" s="35">
        <v>44853</v>
      </c>
      <c r="B406" s="20">
        <v>-1000</v>
      </c>
      <c r="C406" s="2">
        <f>VLOOKUP($A406,級距!$A:$K,9,FALSE)</f>
        <v>2</v>
      </c>
      <c r="D406" s="2">
        <f>VLOOKUP($A406,級距!A:K,10,FALSE)</f>
        <v>2</v>
      </c>
      <c r="E406" s="2">
        <f>VLOOKUP($A406,級距!A:K,11,FALSE)</f>
        <v>2</v>
      </c>
      <c r="F406" s="2">
        <f t="shared" si="6"/>
        <v>1</v>
      </c>
    </row>
    <row r="407" spans="1:6" x14ac:dyDescent="0.25">
      <c r="A407" s="35">
        <v>44852</v>
      </c>
      <c r="B407" s="20">
        <v>175</v>
      </c>
      <c r="C407" s="2">
        <f>VLOOKUP($A407,級距!$A:$K,9,FALSE)</f>
        <v>5</v>
      </c>
      <c r="D407" s="2">
        <f>VLOOKUP($A407,級距!A:K,10,FALSE)</f>
        <v>5</v>
      </c>
      <c r="E407" s="2">
        <f>VLOOKUP($A407,級距!A:K,11,FALSE)</f>
        <v>2</v>
      </c>
      <c r="F407" s="2">
        <f t="shared" si="6"/>
        <v>1</v>
      </c>
    </row>
    <row r="408" spans="1:6" x14ac:dyDescent="0.25">
      <c r="A408" s="35">
        <v>44848</v>
      </c>
      <c r="B408" s="20">
        <v>-1008</v>
      </c>
      <c r="C408" s="2">
        <f>VLOOKUP($A408,級距!$A:$K,9,FALSE)</f>
        <v>2</v>
      </c>
      <c r="D408" s="2">
        <f>VLOOKUP($A408,級距!A:K,10,FALSE)</f>
        <v>4</v>
      </c>
      <c r="E408" s="2">
        <f>VLOOKUP($A408,級距!A:K,11,FALSE)</f>
        <v>2</v>
      </c>
      <c r="F408" s="2">
        <f t="shared" si="6"/>
        <v>1</v>
      </c>
    </row>
    <row r="409" spans="1:6" x14ac:dyDescent="0.25">
      <c r="A409" s="35">
        <v>44847</v>
      </c>
      <c r="B409" s="20">
        <v>1266</v>
      </c>
      <c r="C409" s="2">
        <f>VLOOKUP($A409,級距!$A:$K,9,FALSE)</f>
        <v>5</v>
      </c>
      <c r="D409" s="2">
        <f>VLOOKUP($A409,級距!A:K,10,FALSE)</f>
        <v>6</v>
      </c>
      <c r="E409" s="2">
        <f>VLOOKUP($A409,級距!A:K,11,FALSE)</f>
        <v>2</v>
      </c>
      <c r="F409" s="2">
        <f t="shared" si="6"/>
        <v>1</v>
      </c>
    </row>
    <row r="410" spans="1:6" x14ac:dyDescent="0.25">
      <c r="A410" s="35">
        <v>44844</v>
      </c>
      <c r="B410" s="20">
        <v>-1000</v>
      </c>
      <c r="C410" s="2">
        <f>VLOOKUP($A410,級距!$A:$K,9,FALSE)</f>
        <v>4</v>
      </c>
      <c r="D410" s="2">
        <f>VLOOKUP($A410,級距!A:K,10,FALSE)</f>
        <v>1</v>
      </c>
      <c r="E410" s="2">
        <f>VLOOKUP($A410,級距!A:K,11,FALSE)</f>
        <v>2</v>
      </c>
      <c r="F410" s="2">
        <f t="shared" si="6"/>
        <v>1</v>
      </c>
    </row>
    <row r="411" spans="1:6" x14ac:dyDescent="0.25">
      <c r="A411" s="35">
        <v>44841</v>
      </c>
      <c r="B411" s="20">
        <v>-1004</v>
      </c>
      <c r="C411" s="2">
        <f>VLOOKUP($A411,級距!$A:$K,9,FALSE)</f>
        <v>5</v>
      </c>
      <c r="D411" s="2">
        <f>VLOOKUP($A411,級距!A:K,10,FALSE)</f>
        <v>3</v>
      </c>
      <c r="E411" s="2">
        <f>VLOOKUP($A411,級距!A:K,11,FALSE)</f>
        <v>2</v>
      </c>
      <c r="F411" s="2">
        <f t="shared" si="6"/>
        <v>1</v>
      </c>
    </row>
    <row r="412" spans="1:6" x14ac:dyDescent="0.25">
      <c r="A412" s="35">
        <v>44838</v>
      </c>
      <c r="B412" s="20">
        <v>416</v>
      </c>
      <c r="C412" s="2">
        <f>VLOOKUP($A412,級距!$A:$K,9,FALSE)</f>
        <v>8</v>
      </c>
      <c r="D412" s="2">
        <f>VLOOKUP($A412,級距!A:K,10,FALSE)</f>
        <v>7</v>
      </c>
      <c r="E412" s="2">
        <f>VLOOKUP($A412,級距!A:K,11,FALSE)</f>
        <v>4</v>
      </c>
      <c r="F412" s="2">
        <f t="shared" si="6"/>
        <v>1</v>
      </c>
    </row>
    <row r="413" spans="1:6" x14ac:dyDescent="0.25">
      <c r="A413" s="35">
        <v>44830</v>
      </c>
      <c r="B413" s="20">
        <v>275</v>
      </c>
      <c r="C413" s="2">
        <f>VLOOKUP($A413,級距!$A:$K,9,FALSE)</f>
        <v>10</v>
      </c>
      <c r="D413" s="2">
        <f>VLOOKUP($A413,級距!A:K,10,FALSE)</f>
        <v>9</v>
      </c>
      <c r="E413" s="2">
        <f>VLOOKUP($A413,級距!A:K,11,FALSE)</f>
        <v>4</v>
      </c>
      <c r="F413" s="2">
        <f t="shared" si="6"/>
        <v>1</v>
      </c>
    </row>
    <row r="414" spans="1:6" x14ac:dyDescent="0.25">
      <c r="A414" s="35">
        <v>44827</v>
      </c>
      <c r="B414" s="20">
        <v>1142</v>
      </c>
      <c r="C414" s="2">
        <f>VLOOKUP($A414,級距!$A:$K,9,FALSE)</f>
        <v>10</v>
      </c>
      <c r="D414" s="2">
        <f>VLOOKUP($A414,級距!A:K,10,FALSE)</f>
        <v>6</v>
      </c>
      <c r="E414" s="2">
        <f>VLOOKUP($A414,級距!A:K,11,FALSE)</f>
        <v>1</v>
      </c>
      <c r="F414" s="2">
        <f t="shared" si="6"/>
        <v>1</v>
      </c>
    </row>
    <row r="415" spans="1:6" x14ac:dyDescent="0.25">
      <c r="A415" s="35">
        <v>44826</v>
      </c>
      <c r="B415" s="20">
        <v>-1001</v>
      </c>
      <c r="C415" s="2">
        <f>VLOOKUP($A415,級距!$A:$K,9,FALSE)</f>
        <v>5</v>
      </c>
      <c r="D415" s="2">
        <f>VLOOKUP($A415,級距!A:K,10,FALSE)</f>
        <v>2</v>
      </c>
      <c r="E415" s="2">
        <f>VLOOKUP($A415,級距!A:K,11,FALSE)</f>
        <v>2</v>
      </c>
      <c r="F415" s="2">
        <f t="shared" si="6"/>
        <v>1</v>
      </c>
    </row>
    <row r="416" spans="1:6" x14ac:dyDescent="0.25">
      <c r="A416" s="35">
        <v>44825</v>
      </c>
      <c r="B416" s="20">
        <v>576</v>
      </c>
      <c r="C416" s="2">
        <f>VLOOKUP($A416,級距!$A:$K,9,FALSE)</f>
        <v>5</v>
      </c>
      <c r="D416" s="2">
        <f>VLOOKUP($A416,級距!A:K,10,FALSE)</f>
        <v>3</v>
      </c>
      <c r="E416" s="2">
        <f>VLOOKUP($A416,級距!A:K,11,FALSE)</f>
        <v>2</v>
      </c>
      <c r="F416" s="2">
        <f t="shared" si="6"/>
        <v>1</v>
      </c>
    </row>
    <row r="417" spans="1:6" x14ac:dyDescent="0.25">
      <c r="A417" s="35">
        <v>44824</v>
      </c>
      <c r="B417" s="20">
        <v>422</v>
      </c>
      <c r="C417" s="2">
        <f>VLOOKUP($A417,級距!$A:$K,9,FALSE)</f>
        <v>7</v>
      </c>
      <c r="D417" s="2">
        <f>VLOOKUP($A417,級距!A:K,10,FALSE)</f>
        <v>10</v>
      </c>
      <c r="E417" s="2">
        <f>VLOOKUP($A417,級距!A:K,11,FALSE)</f>
        <v>4</v>
      </c>
      <c r="F417" s="2">
        <f t="shared" si="6"/>
        <v>1</v>
      </c>
    </row>
    <row r="418" spans="1:6" x14ac:dyDescent="0.25">
      <c r="A418" s="35">
        <v>44820</v>
      </c>
      <c r="B418" s="20">
        <v>2239</v>
      </c>
      <c r="C418" s="2">
        <f>VLOOKUP($A418,級距!$A:$K,9,FALSE)</f>
        <v>8</v>
      </c>
      <c r="D418" s="2">
        <f>VLOOKUP($A418,級距!A:K,10,FALSE)</f>
        <v>7</v>
      </c>
      <c r="E418" s="2">
        <f>VLOOKUP($A418,級距!A:K,11,FALSE)</f>
        <v>4</v>
      </c>
      <c r="F418" s="2">
        <f t="shared" si="6"/>
        <v>1</v>
      </c>
    </row>
    <row r="419" spans="1:6" x14ac:dyDescent="0.25">
      <c r="A419" s="35">
        <v>44817</v>
      </c>
      <c r="B419" s="20">
        <v>604</v>
      </c>
      <c r="C419" s="2">
        <f>VLOOKUP($A419,級距!$A:$K,9,FALSE)</f>
        <v>1</v>
      </c>
      <c r="D419" s="2">
        <f>VLOOKUP($A419,級距!A:K,10,FALSE)</f>
        <v>7</v>
      </c>
      <c r="E419" s="2">
        <f>VLOOKUP($A419,級距!A:K,11,FALSE)</f>
        <v>3</v>
      </c>
      <c r="F419" s="2">
        <f t="shared" si="6"/>
        <v>1</v>
      </c>
    </row>
    <row r="420" spans="1:6" x14ac:dyDescent="0.25">
      <c r="A420" s="35">
        <v>44816</v>
      </c>
      <c r="B420" s="20">
        <v>488</v>
      </c>
      <c r="C420" s="2">
        <f>VLOOKUP($A420,級距!$A:$K,9,FALSE)</f>
        <v>5</v>
      </c>
      <c r="D420" s="2">
        <f>VLOOKUP($A420,級距!A:K,10,FALSE)</f>
        <v>8</v>
      </c>
      <c r="E420" s="2">
        <f>VLOOKUP($A420,級距!A:K,11,FALSE)</f>
        <v>3</v>
      </c>
      <c r="F420" s="2">
        <f t="shared" si="6"/>
        <v>1</v>
      </c>
    </row>
    <row r="421" spans="1:6" x14ac:dyDescent="0.25">
      <c r="A421" s="35">
        <v>44813</v>
      </c>
      <c r="B421" s="20">
        <v>-1000</v>
      </c>
      <c r="C421" s="2">
        <f>VLOOKUP($A421,級距!$A:$K,9,FALSE)</f>
        <v>1</v>
      </c>
      <c r="D421" s="2">
        <f>VLOOKUP($A421,級距!A:K,10,FALSE)</f>
        <v>3</v>
      </c>
      <c r="E421" s="2">
        <f>VLOOKUP($A421,級距!A:K,11,FALSE)</f>
        <v>2</v>
      </c>
      <c r="F421" s="2">
        <f t="shared" si="6"/>
        <v>1</v>
      </c>
    </row>
    <row r="422" spans="1:6" x14ac:dyDescent="0.25">
      <c r="A422" s="35">
        <v>44812</v>
      </c>
      <c r="B422" s="20">
        <v>276</v>
      </c>
      <c r="C422" s="2">
        <f>VLOOKUP($A422,級距!$A:$K,9,FALSE)</f>
        <v>2</v>
      </c>
      <c r="D422" s="2">
        <f>VLOOKUP($A422,級距!A:K,10,FALSE)</f>
        <v>4</v>
      </c>
      <c r="E422" s="2">
        <f>VLOOKUP($A422,級距!A:K,11,FALSE)</f>
        <v>2</v>
      </c>
      <c r="F422" s="2">
        <f t="shared" si="6"/>
        <v>1</v>
      </c>
    </row>
    <row r="423" spans="1:6" x14ac:dyDescent="0.25">
      <c r="A423" s="35">
        <v>44806</v>
      </c>
      <c r="B423" s="20">
        <v>-1000</v>
      </c>
      <c r="C423" s="2">
        <f>VLOOKUP($A423,級距!$A:$K,9,FALSE)</f>
        <v>8</v>
      </c>
      <c r="D423" s="2">
        <f>VLOOKUP($A423,級距!A:K,10,FALSE)</f>
        <v>5</v>
      </c>
      <c r="E423" s="2">
        <f>VLOOKUP($A423,級距!A:K,11,FALSE)</f>
        <v>1</v>
      </c>
      <c r="F423" s="2">
        <f t="shared" si="6"/>
        <v>1</v>
      </c>
    </row>
    <row r="424" spans="1:6" x14ac:dyDescent="0.25">
      <c r="A424" s="35">
        <v>44805</v>
      </c>
      <c r="B424" s="20">
        <v>-905</v>
      </c>
      <c r="C424" s="2">
        <f>VLOOKUP($A424,級距!$A:$K,9,FALSE)</f>
        <v>9</v>
      </c>
      <c r="D424" s="2">
        <f>VLOOKUP($A424,級距!A:K,10,FALSE)</f>
        <v>6</v>
      </c>
      <c r="E424" s="2">
        <f>VLOOKUP($A424,級距!A:K,11,FALSE)</f>
        <v>1</v>
      </c>
      <c r="F424" s="2">
        <f t="shared" si="6"/>
        <v>1</v>
      </c>
    </row>
    <row r="425" spans="1:6" x14ac:dyDescent="0.25">
      <c r="A425" s="35">
        <v>44803</v>
      </c>
      <c r="B425" s="20">
        <v>3321</v>
      </c>
      <c r="C425" s="2">
        <f>VLOOKUP($A425,級距!$A:$K,9,FALSE)</f>
        <v>7</v>
      </c>
      <c r="D425" s="2">
        <f>VLOOKUP($A425,級距!A:K,10,FALSE)</f>
        <v>10</v>
      </c>
      <c r="E425" s="2">
        <f>VLOOKUP($A425,級距!A:K,11,FALSE)</f>
        <v>4</v>
      </c>
      <c r="F425" s="2">
        <f t="shared" si="6"/>
        <v>1</v>
      </c>
    </row>
    <row r="426" spans="1:6" x14ac:dyDescent="0.25">
      <c r="A426" s="35">
        <v>44799</v>
      </c>
      <c r="B426" s="20">
        <v>-1001</v>
      </c>
      <c r="C426" s="2">
        <f>VLOOKUP($A426,級距!$A:$K,9,FALSE)</f>
        <v>5</v>
      </c>
      <c r="D426" s="2">
        <f>VLOOKUP($A426,級距!A:K,10,FALSE)</f>
        <v>1</v>
      </c>
      <c r="E426" s="2">
        <f>VLOOKUP($A426,級距!A:K,11,FALSE)</f>
        <v>2</v>
      </c>
      <c r="F426" s="2">
        <f t="shared" si="6"/>
        <v>1</v>
      </c>
    </row>
    <row r="427" spans="1:6" x14ac:dyDescent="0.25">
      <c r="A427" s="35">
        <v>44798</v>
      </c>
      <c r="B427" s="20">
        <v>-1002</v>
      </c>
      <c r="C427" s="2">
        <f>VLOOKUP($A427,級距!$A:$K,9,FALSE)</f>
        <v>2</v>
      </c>
      <c r="D427" s="2">
        <f>VLOOKUP($A427,級距!A:K,10,FALSE)</f>
        <v>4</v>
      </c>
      <c r="E427" s="2">
        <f>VLOOKUP($A427,級距!A:K,11,FALSE)</f>
        <v>2</v>
      </c>
      <c r="F427" s="2">
        <f t="shared" si="6"/>
        <v>1</v>
      </c>
    </row>
    <row r="428" spans="1:6" x14ac:dyDescent="0.25">
      <c r="A428" s="35">
        <v>44797</v>
      </c>
      <c r="B428" s="20">
        <v>-1000</v>
      </c>
      <c r="C428" s="2">
        <f>VLOOKUP($A428,級距!$A:$K,9,FALSE)</f>
        <v>6</v>
      </c>
      <c r="D428" s="2">
        <f>VLOOKUP($A428,級距!A:K,10,FALSE)</f>
        <v>5</v>
      </c>
      <c r="E428" s="2">
        <f>VLOOKUP($A428,級距!A:K,11,FALSE)</f>
        <v>1</v>
      </c>
      <c r="F428" s="2">
        <f t="shared" si="6"/>
        <v>1</v>
      </c>
    </row>
    <row r="429" spans="1:6" x14ac:dyDescent="0.25">
      <c r="A429" s="35">
        <v>44795</v>
      </c>
      <c r="B429" s="20">
        <v>1746</v>
      </c>
      <c r="C429" s="2">
        <f>VLOOKUP($A429,級距!$A:$K,9,FALSE)</f>
        <v>6</v>
      </c>
      <c r="D429" s="2">
        <f>VLOOKUP($A429,級距!A:K,10,FALSE)</f>
        <v>9</v>
      </c>
      <c r="E429" s="2">
        <f>VLOOKUP($A429,級距!A:K,11,FALSE)</f>
        <v>4</v>
      </c>
      <c r="F429" s="2">
        <f t="shared" si="6"/>
        <v>1</v>
      </c>
    </row>
    <row r="430" spans="1:6" x14ac:dyDescent="0.25">
      <c r="A430" s="35">
        <v>44791</v>
      </c>
      <c r="B430" s="20">
        <v>-1000</v>
      </c>
      <c r="C430" s="2">
        <f>VLOOKUP($A430,級距!$A:$K,9,FALSE)</f>
        <v>4</v>
      </c>
      <c r="D430" s="2">
        <f>VLOOKUP($A430,級距!A:K,10,FALSE)</f>
        <v>2</v>
      </c>
      <c r="E430" s="2">
        <f>VLOOKUP($A430,級距!A:K,11,FALSE)</f>
        <v>2</v>
      </c>
      <c r="F430" s="2">
        <f t="shared" si="6"/>
        <v>1</v>
      </c>
    </row>
    <row r="431" spans="1:6" x14ac:dyDescent="0.25">
      <c r="A431" s="35">
        <v>44790</v>
      </c>
      <c r="B431" s="20">
        <v>934</v>
      </c>
      <c r="C431" s="2">
        <f>VLOOKUP($A431,級距!$A:$K,9,FALSE)</f>
        <v>3</v>
      </c>
      <c r="D431" s="2">
        <f>VLOOKUP($A431,級距!A:K,10,FALSE)</f>
        <v>7</v>
      </c>
      <c r="E431" s="2">
        <f>VLOOKUP($A431,級距!A:K,11,FALSE)</f>
        <v>3</v>
      </c>
      <c r="F431" s="2">
        <f t="shared" si="6"/>
        <v>1</v>
      </c>
    </row>
    <row r="432" spans="1:6" x14ac:dyDescent="0.25">
      <c r="A432" s="35">
        <v>44789</v>
      </c>
      <c r="B432" s="20">
        <v>580</v>
      </c>
      <c r="C432" s="2">
        <f>VLOOKUP($A432,級距!$A:$K,9,FALSE)</f>
        <v>3</v>
      </c>
      <c r="D432" s="2">
        <f>VLOOKUP($A432,級距!A:K,10,FALSE)</f>
        <v>7</v>
      </c>
      <c r="E432" s="2">
        <f>VLOOKUP($A432,級距!A:K,11,FALSE)</f>
        <v>3</v>
      </c>
      <c r="F432" s="2">
        <f t="shared" si="6"/>
        <v>1</v>
      </c>
    </row>
    <row r="433" spans="1:6" x14ac:dyDescent="0.25">
      <c r="A433" s="35">
        <v>44784</v>
      </c>
      <c r="B433" s="20">
        <v>-1000</v>
      </c>
      <c r="C433" s="2">
        <f>VLOOKUP($A433,級距!$A:$K,9,FALSE)</f>
        <v>1</v>
      </c>
      <c r="D433" s="2">
        <f>VLOOKUP($A433,級距!A:K,10,FALSE)</f>
        <v>6</v>
      </c>
      <c r="E433" s="2">
        <f>VLOOKUP($A433,級距!A:K,11,FALSE)</f>
        <v>2</v>
      </c>
      <c r="F433" s="2">
        <f t="shared" si="6"/>
        <v>1</v>
      </c>
    </row>
    <row r="434" spans="1:6" x14ac:dyDescent="0.25">
      <c r="A434" s="35">
        <v>44783</v>
      </c>
      <c r="B434" s="20">
        <v>-372</v>
      </c>
      <c r="C434" s="2">
        <f>VLOOKUP($A434,級距!$A:$K,9,FALSE)</f>
        <v>5</v>
      </c>
      <c r="D434" s="2">
        <f>VLOOKUP($A434,級距!A:K,10,FALSE)</f>
        <v>3</v>
      </c>
      <c r="E434" s="2">
        <f>VLOOKUP($A434,級距!A:K,11,FALSE)</f>
        <v>2</v>
      </c>
      <c r="F434" s="2">
        <f t="shared" si="6"/>
        <v>1</v>
      </c>
    </row>
    <row r="435" spans="1:6" x14ac:dyDescent="0.25">
      <c r="A435" s="35">
        <v>44781</v>
      </c>
      <c r="B435" s="20">
        <v>759</v>
      </c>
      <c r="C435" s="2">
        <f>VLOOKUP($A435,級距!$A:$K,9,FALSE)</f>
        <v>7</v>
      </c>
      <c r="D435" s="2">
        <f>VLOOKUP($A435,級距!A:K,10,FALSE)</f>
        <v>5</v>
      </c>
      <c r="E435" s="2">
        <f>VLOOKUP($A435,級距!A:K,11,FALSE)</f>
        <v>1</v>
      </c>
      <c r="F435" s="2">
        <f t="shared" si="6"/>
        <v>1</v>
      </c>
    </row>
    <row r="436" spans="1:6" x14ac:dyDescent="0.25">
      <c r="A436" s="35">
        <v>44778</v>
      </c>
      <c r="B436" s="20">
        <v>-1002</v>
      </c>
      <c r="C436" s="2">
        <f>VLOOKUP($A436,級距!$A:$K,9,FALSE)</f>
        <v>5</v>
      </c>
      <c r="D436" s="2">
        <f>VLOOKUP($A436,級距!A:K,10,FALSE)</f>
        <v>7</v>
      </c>
      <c r="E436" s="2">
        <f>VLOOKUP($A436,級距!A:K,11,FALSE)</f>
        <v>3</v>
      </c>
      <c r="F436" s="2">
        <f t="shared" si="6"/>
        <v>1</v>
      </c>
    </row>
    <row r="437" spans="1:6" x14ac:dyDescent="0.25">
      <c r="A437" s="35">
        <v>44777</v>
      </c>
      <c r="B437" s="20">
        <v>-1000</v>
      </c>
      <c r="C437" s="2">
        <f>VLOOKUP($A437,級距!$A:$K,9,FALSE)</f>
        <v>3</v>
      </c>
      <c r="D437" s="2">
        <f>VLOOKUP($A437,級距!A:K,10,FALSE)</f>
        <v>6</v>
      </c>
      <c r="E437" s="2">
        <f>VLOOKUP($A437,級距!A:K,11,FALSE)</f>
        <v>2</v>
      </c>
      <c r="F437" s="2">
        <f t="shared" si="6"/>
        <v>1</v>
      </c>
    </row>
    <row r="438" spans="1:6" x14ac:dyDescent="0.25">
      <c r="A438" s="35">
        <v>44775</v>
      </c>
      <c r="B438" s="20">
        <v>-239</v>
      </c>
      <c r="C438" s="2">
        <f>VLOOKUP($A438,級距!$A:$K,9,FALSE)</f>
        <v>5</v>
      </c>
      <c r="D438" s="2">
        <f>VLOOKUP($A438,級距!A:K,10,FALSE)</f>
        <v>4</v>
      </c>
      <c r="E438" s="2">
        <f>VLOOKUP($A438,級距!A:K,11,FALSE)</f>
        <v>2</v>
      </c>
      <c r="F438" s="2">
        <f t="shared" si="6"/>
        <v>1</v>
      </c>
    </row>
    <row r="439" spans="1:6" x14ac:dyDescent="0.25">
      <c r="A439" s="35">
        <v>44774</v>
      </c>
      <c r="B439" s="20">
        <v>1419</v>
      </c>
      <c r="C439" s="2">
        <f>VLOOKUP($A439,級距!$A:$K,9,FALSE)</f>
        <v>6</v>
      </c>
      <c r="D439" s="2">
        <f>VLOOKUP($A439,級距!A:K,10,FALSE)</f>
        <v>5</v>
      </c>
      <c r="E439" s="2">
        <f>VLOOKUP($A439,級距!A:K,11,FALSE)</f>
        <v>1</v>
      </c>
      <c r="F439" s="2">
        <f t="shared" si="6"/>
        <v>1</v>
      </c>
    </row>
    <row r="440" spans="1:6" x14ac:dyDescent="0.25">
      <c r="A440" s="35">
        <v>44771</v>
      </c>
      <c r="B440" s="20">
        <v>-1008</v>
      </c>
      <c r="C440" s="2">
        <f>VLOOKUP($A440,級距!$A:$K,9,FALSE)</f>
        <v>5</v>
      </c>
      <c r="D440" s="2">
        <f>VLOOKUP($A440,級距!A:K,10,FALSE)</f>
        <v>4</v>
      </c>
      <c r="E440" s="2">
        <f>VLOOKUP($A440,級距!A:K,11,FALSE)</f>
        <v>2</v>
      </c>
      <c r="F440" s="2">
        <f t="shared" si="6"/>
        <v>1</v>
      </c>
    </row>
    <row r="441" spans="1:6" x14ac:dyDescent="0.25">
      <c r="A441" s="35">
        <v>44770</v>
      </c>
      <c r="B441" s="20">
        <v>1657</v>
      </c>
      <c r="C441" s="2">
        <f>VLOOKUP($A441,級距!$A:$K,9,FALSE)</f>
        <v>8</v>
      </c>
      <c r="D441" s="2">
        <f>VLOOKUP($A441,級距!A:K,10,FALSE)</f>
        <v>9</v>
      </c>
      <c r="E441" s="2">
        <f>VLOOKUP($A441,級距!A:K,11,FALSE)</f>
        <v>4</v>
      </c>
      <c r="F441" s="2">
        <f t="shared" si="6"/>
        <v>1</v>
      </c>
    </row>
    <row r="442" spans="1:6" x14ac:dyDescent="0.25">
      <c r="A442" s="35">
        <v>44767</v>
      </c>
      <c r="B442" s="20">
        <v>1418</v>
      </c>
      <c r="C442" s="2">
        <f>VLOOKUP($A442,級距!$A:$K,9,FALSE)</f>
        <v>7</v>
      </c>
      <c r="D442" s="2">
        <f>VLOOKUP($A442,級距!A:K,10,FALSE)</f>
        <v>8</v>
      </c>
      <c r="E442" s="2">
        <f>VLOOKUP($A442,級距!A:K,11,FALSE)</f>
        <v>4</v>
      </c>
      <c r="F442" s="2">
        <f t="shared" si="6"/>
        <v>1</v>
      </c>
    </row>
    <row r="443" spans="1:6" x14ac:dyDescent="0.25">
      <c r="A443" s="35">
        <v>44764</v>
      </c>
      <c r="B443" s="20">
        <v>737</v>
      </c>
      <c r="C443" s="2">
        <f>VLOOKUP($A443,級距!$A:$K,9,FALSE)</f>
        <v>4</v>
      </c>
      <c r="D443" s="2">
        <f>VLOOKUP($A443,級距!A:K,10,FALSE)</f>
        <v>2</v>
      </c>
      <c r="E443" s="2">
        <f>VLOOKUP($A443,級距!A:K,11,FALSE)</f>
        <v>2</v>
      </c>
      <c r="F443" s="2">
        <f t="shared" si="6"/>
        <v>1</v>
      </c>
    </row>
    <row r="444" spans="1:6" x14ac:dyDescent="0.25">
      <c r="A444" s="35">
        <v>44763</v>
      </c>
      <c r="B444" s="20">
        <v>1280</v>
      </c>
      <c r="C444" s="2">
        <f>VLOOKUP($A444,級距!$A:$K,9,FALSE)</f>
        <v>5</v>
      </c>
      <c r="D444" s="2">
        <f>VLOOKUP($A444,級距!A:K,10,FALSE)</f>
        <v>6</v>
      </c>
      <c r="E444" s="2">
        <f>VLOOKUP($A444,級距!A:K,11,FALSE)</f>
        <v>2</v>
      </c>
      <c r="F444" s="2">
        <f t="shared" si="6"/>
        <v>1</v>
      </c>
    </row>
    <row r="445" spans="1:6" x14ac:dyDescent="0.25">
      <c r="A445" s="35">
        <v>44762</v>
      </c>
      <c r="B445" s="20">
        <v>-810</v>
      </c>
      <c r="C445" s="2">
        <f>VLOOKUP($A445,級距!$A:$K,9,FALSE)</f>
        <v>2</v>
      </c>
      <c r="D445" s="2">
        <f>VLOOKUP($A445,級距!A:K,10,FALSE)</f>
        <v>7</v>
      </c>
      <c r="E445" s="2">
        <f>VLOOKUP($A445,級距!A:K,11,FALSE)</f>
        <v>3</v>
      </c>
      <c r="F445" s="2">
        <f t="shared" si="6"/>
        <v>1</v>
      </c>
    </row>
    <row r="446" spans="1:6" x14ac:dyDescent="0.25">
      <c r="A446" s="35">
        <v>44760</v>
      </c>
      <c r="B446" s="20">
        <v>1032</v>
      </c>
      <c r="C446" s="2">
        <f>VLOOKUP($A446,級距!$A:$K,9,FALSE)</f>
        <v>3</v>
      </c>
      <c r="D446" s="2">
        <f>VLOOKUP($A446,級距!A:K,10,FALSE)</f>
        <v>9</v>
      </c>
      <c r="E446" s="2">
        <f>VLOOKUP($A446,級距!A:K,11,FALSE)</f>
        <v>3</v>
      </c>
      <c r="F446" s="2">
        <f t="shared" si="6"/>
        <v>1</v>
      </c>
    </row>
    <row r="447" spans="1:6" x14ac:dyDescent="0.25">
      <c r="A447" s="35">
        <v>44755</v>
      </c>
      <c r="B447" s="20">
        <v>-1002</v>
      </c>
      <c r="C447" s="2">
        <f>VLOOKUP($A447,級距!$A:$K,9,FALSE)</f>
        <v>4</v>
      </c>
      <c r="D447" s="2">
        <f>VLOOKUP($A447,級距!A:K,10,FALSE)</f>
        <v>4</v>
      </c>
      <c r="E447" s="2">
        <f>VLOOKUP($A447,級距!A:K,11,FALSE)</f>
        <v>2</v>
      </c>
      <c r="F447" s="2">
        <f t="shared" si="6"/>
        <v>1</v>
      </c>
    </row>
    <row r="448" spans="1:6" x14ac:dyDescent="0.25">
      <c r="A448" s="35">
        <v>44754</v>
      </c>
      <c r="B448" s="20">
        <v>1100</v>
      </c>
      <c r="C448" s="2">
        <f>VLOOKUP($A448,級距!$A:$K,9,FALSE)</f>
        <v>2</v>
      </c>
      <c r="D448" s="2">
        <f>VLOOKUP($A448,級距!A:K,10,FALSE)</f>
        <v>5</v>
      </c>
      <c r="E448" s="2">
        <f>VLOOKUP($A448,級距!A:K,11,FALSE)</f>
        <v>2</v>
      </c>
      <c r="F448" s="2">
        <f t="shared" si="6"/>
        <v>1</v>
      </c>
    </row>
    <row r="449" spans="1:6" x14ac:dyDescent="0.25">
      <c r="A449" s="35">
        <v>44753</v>
      </c>
      <c r="B449" s="20">
        <v>-362</v>
      </c>
      <c r="C449" s="2">
        <f>VLOOKUP($A449,級距!$A:$K,9,FALSE)</f>
        <v>2</v>
      </c>
      <c r="D449" s="2">
        <f>VLOOKUP($A449,級距!A:K,10,FALSE)</f>
        <v>1</v>
      </c>
      <c r="E449" s="2">
        <f>VLOOKUP($A449,級距!A:K,11,FALSE)</f>
        <v>2</v>
      </c>
      <c r="F449" s="2">
        <f t="shared" si="6"/>
        <v>1</v>
      </c>
    </row>
    <row r="450" spans="1:6" x14ac:dyDescent="0.25">
      <c r="A450" s="35">
        <v>44749</v>
      </c>
      <c r="B450" s="20">
        <v>-1000</v>
      </c>
      <c r="C450" s="2">
        <f>VLOOKUP($A450,級距!$A:$K,9,FALSE)</f>
        <v>4</v>
      </c>
      <c r="D450" s="2">
        <f>VLOOKUP($A450,級距!A:K,10,FALSE)</f>
        <v>5</v>
      </c>
      <c r="E450" s="2">
        <f>VLOOKUP($A450,級距!A:K,11,FALSE)</f>
        <v>2</v>
      </c>
      <c r="F450" s="2">
        <f t="shared" si="6"/>
        <v>1</v>
      </c>
    </row>
    <row r="451" spans="1:6" x14ac:dyDescent="0.25">
      <c r="A451" s="35">
        <v>44747</v>
      </c>
      <c r="B451" s="20">
        <v>-910</v>
      </c>
      <c r="C451" s="2">
        <f>VLOOKUP($A451,級距!$A:$K,9,FALSE)</f>
        <v>6</v>
      </c>
      <c r="D451" s="2">
        <f>VLOOKUP($A451,級距!A:K,10,FALSE)</f>
        <v>8</v>
      </c>
      <c r="E451" s="2">
        <f>VLOOKUP($A451,級距!A:K,11,FALSE)</f>
        <v>4</v>
      </c>
      <c r="F451" s="2">
        <f t="shared" ref="F451:F514" si="7">IF(B451&lt;&gt;0,1,0)</f>
        <v>1</v>
      </c>
    </row>
    <row r="452" spans="1:6" x14ac:dyDescent="0.25">
      <c r="A452" s="35">
        <v>44746</v>
      </c>
      <c r="B452" s="20">
        <v>943</v>
      </c>
      <c r="C452" s="2">
        <f>VLOOKUP($A452,級距!$A:$K,9,FALSE)</f>
        <v>8</v>
      </c>
      <c r="D452" s="2">
        <f>VLOOKUP($A452,級距!A:K,10,FALSE)</f>
        <v>1</v>
      </c>
      <c r="E452" s="2">
        <f>VLOOKUP($A452,級距!A:K,11,FALSE)</f>
        <v>1</v>
      </c>
      <c r="F452" s="2">
        <f t="shared" si="7"/>
        <v>1</v>
      </c>
    </row>
    <row r="453" spans="1:6" x14ac:dyDescent="0.25">
      <c r="A453" s="35">
        <v>44743</v>
      </c>
      <c r="B453" s="20">
        <v>-1009</v>
      </c>
      <c r="C453" s="2">
        <f>VLOOKUP($A453,級距!$A:$K,9,FALSE)</f>
        <v>10</v>
      </c>
      <c r="D453" s="2">
        <f>VLOOKUP($A453,級距!A:K,10,FALSE)</f>
        <v>5</v>
      </c>
      <c r="E453" s="2">
        <f>VLOOKUP($A453,級距!A:K,11,FALSE)</f>
        <v>1</v>
      </c>
      <c r="F453" s="2">
        <f t="shared" si="7"/>
        <v>1</v>
      </c>
    </row>
    <row r="454" spans="1:6" x14ac:dyDescent="0.25">
      <c r="A454" s="35">
        <v>44742</v>
      </c>
      <c r="B454" s="20">
        <v>-1000</v>
      </c>
      <c r="C454" s="2">
        <f>VLOOKUP($A454,級距!$A:$K,9,FALSE)</f>
        <v>7</v>
      </c>
      <c r="D454" s="2">
        <f>VLOOKUP($A454,級距!A:K,10,FALSE)</f>
        <v>4</v>
      </c>
      <c r="E454" s="2">
        <f>VLOOKUP($A454,級距!A:K,11,FALSE)</f>
        <v>1</v>
      </c>
      <c r="F454" s="2">
        <f t="shared" si="7"/>
        <v>1</v>
      </c>
    </row>
    <row r="455" spans="1:6" x14ac:dyDescent="0.25">
      <c r="A455" s="35">
        <v>44739</v>
      </c>
      <c r="B455" s="20">
        <v>-1002</v>
      </c>
      <c r="C455" s="2">
        <f>VLOOKUP($A455,級距!$A:$K,9,FALSE)</f>
        <v>4</v>
      </c>
      <c r="D455" s="2">
        <f>VLOOKUP($A455,級距!A:K,10,FALSE)</f>
        <v>2</v>
      </c>
      <c r="E455" s="2">
        <f>VLOOKUP($A455,級距!A:K,11,FALSE)</f>
        <v>2</v>
      </c>
      <c r="F455" s="2">
        <f t="shared" si="7"/>
        <v>1</v>
      </c>
    </row>
    <row r="456" spans="1:6" x14ac:dyDescent="0.25">
      <c r="A456" s="35">
        <v>44733</v>
      </c>
      <c r="B456" s="20">
        <v>1622</v>
      </c>
      <c r="C456" s="2">
        <f>VLOOKUP($A456,級距!$A:$K,9,FALSE)</f>
        <v>10</v>
      </c>
      <c r="D456" s="2">
        <f>VLOOKUP($A456,級距!A:K,10,FALSE)</f>
        <v>8</v>
      </c>
      <c r="E456" s="2">
        <f>VLOOKUP($A456,級距!A:K,11,FALSE)</f>
        <v>4</v>
      </c>
      <c r="F456" s="2">
        <f t="shared" si="7"/>
        <v>1</v>
      </c>
    </row>
    <row r="457" spans="1:6" x14ac:dyDescent="0.25">
      <c r="A457" s="35">
        <v>44732</v>
      </c>
      <c r="B457" s="20">
        <v>-1001</v>
      </c>
      <c r="C457" s="2">
        <f>VLOOKUP($A457,級距!$A:$K,9,FALSE)</f>
        <v>10</v>
      </c>
      <c r="D457" s="2">
        <f>VLOOKUP($A457,級距!A:K,10,FALSE)</f>
        <v>3</v>
      </c>
      <c r="E457" s="2">
        <f>VLOOKUP($A457,級距!A:K,11,FALSE)</f>
        <v>1</v>
      </c>
      <c r="F457" s="2">
        <f t="shared" si="7"/>
        <v>1</v>
      </c>
    </row>
    <row r="458" spans="1:6" x14ac:dyDescent="0.25">
      <c r="A458" s="35">
        <v>44727</v>
      </c>
      <c r="B458" s="20">
        <v>-680</v>
      </c>
      <c r="C458" s="2">
        <f>VLOOKUP($A458,級距!$A:$K,9,FALSE)</f>
        <v>5</v>
      </c>
      <c r="D458" s="2">
        <f>VLOOKUP($A458,級距!A:K,10,FALSE)</f>
        <v>4</v>
      </c>
      <c r="E458" s="2">
        <f>VLOOKUP($A458,級距!A:K,11,FALSE)</f>
        <v>2</v>
      </c>
      <c r="F458" s="2">
        <f t="shared" si="7"/>
        <v>1</v>
      </c>
    </row>
    <row r="459" spans="1:6" x14ac:dyDescent="0.25">
      <c r="A459" s="35">
        <v>44725</v>
      </c>
      <c r="B459" s="20">
        <v>-65</v>
      </c>
      <c r="C459" s="2">
        <f>VLOOKUP($A459,級距!$A:$K,9,FALSE)</f>
        <v>9</v>
      </c>
      <c r="D459" s="2">
        <f>VLOOKUP($A459,級距!A:K,10,FALSE)</f>
        <v>8</v>
      </c>
      <c r="E459" s="2">
        <f>VLOOKUP($A459,級距!A:K,11,FALSE)</f>
        <v>4</v>
      </c>
      <c r="F459" s="2">
        <f t="shared" si="7"/>
        <v>1</v>
      </c>
    </row>
    <row r="460" spans="1:6" x14ac:dyDescent="0.25">
      <c r="A460" s="35">
        <v>44722</v>
      </c>
      <c r="B460" s="20">
        <v>959</v>
      </c>
      <c r="C460" s="2">
        <f>VLOOKUP($A460,級距!$A:$K,9,FALSE)</f>
        <v>3</v>
      </c>
      <c r="D460" s="2">
        <f>VLOOKUP($A460,級距!A:K,10,FALSE)</f>
        <v>4</v>
      </c>
      <c r="E460" s="2">
        <f>VLOOKUP($A460,級距!A:K,11,FALSE)</f>
        <v>2</v>
      </c>
      <c r="F460" s="2">
        <f t="shared" si="7"/>
        <v>1</v>
      </c>
    </row>
    <row r="461" spans="1:6" x14ac:dyDescent="0.25">
      <c r="A461" s="35">
        <v>44720</v>
      </c>
      <c r="B461" s="20">
        <v>-1002</v>
      </c>
      <c r="C461" s="2">
        <f>VLOOKUP($A461,級距!$A:$K,9,FALSE)</f>
        <v>10</v>
      </c>
      <c r="D461" s="2">
        <f>VLOOKUP($A461,級距!A:K,10,FALSE)</f>
        <v>1</v>
      </c>
      <c r="E461" s="2">
        <f>VLOOKUP($A461,級距!A:K,11,FALSE)</f>
        <v>1</v>
      </c>
      <c r="F461" s="2">
        <f t="shared" si="7"/>
        <v>1</v>
      </c>
    </row>
    <row r="462" spans="1:6" x14ac:dyDescent="0.25">
      <c r="A462" s="35">
        <v>44719</v>
      </c>
      <c r="B462" s="20">
        <v>880</v>
      </c>
      <c r="C462" s="2">
        <f>VLOOKUP($A462,級距!$A:$K,9,FALSE)</f>
        <v>5</v>
      </c>
      <c r="D462" s="2">
        <f>VLOOKUP($A462,級距!A:K,10,FALSE)</f>
        <v>10</v>
      </c>
      <c r="E462" s="2">
        <f>VLOOKUP($A462,級距!A:K,11,FALSE)</f>
        <v>3</v>
      </c>
      <c r="F462" s="2">
        <f t="shared" si="7"/>
        <v>1</v>
      </c>
    </row>
    <row r="463" spans="1:6" x14ac:dyDescent="0.25">
      <c r="A463" s="35">
        <v>44718</v>
      </c>
      <c r="B463" s="20">
        <v>-1000</v>
      </c>
      <c r="C463" s="2">
        <f>VLOOKUP($A463,級距!$A:$K,9,FALSE)</f>
        <v>7</v>
      </c>
      <c r="D463" s="2">
        <f>VLOOKUP($A463,級距!A:K,10,FALSE)</f>
        <v>4</v>
      </c>
      <c r="E463" s="2">
        <f>VLOOKUP($A463,級距!A:K,11,FALSE)</f>
        <v>1</v>
      </c>
      <c r="F463" s="2">
        <f t="shared" si="7"/>
        <v>1</v>
      </c>
    </row>
    <row r="464" spans="1:6" x14ac:dyDescent="0.25">
      <c r="A464" s="35">
        <v>44713</v>
      </c>
      <c r="B464" s="20">
        <v>767</v>
      </c>
      <c r="C464" s="2">
        <f>VLOOKUP($A464,級距!$A:$K,9,FALSE)</f>
        <v>5</v>
      </c>
      <c r="D464" s="2">
        <f>VLOOKUP($A464,級距!A:K,10,FALSE)</f>
        <v>2</v>
      </c>
      <c r="E464" s="2">
        <f>VLOOKUP($A464,級距!A:K,11,FALSE)</f>
        <v>2</v>
      </c>
      <c r="F464" s="2">
        <f t="shared" si="7"/>
        <v>1</v>
      </c>
    </row>
    <row r="465" spans="1:6" x14ac:dyDescent="0.25">
      <c r="A465" s="35">
        <v>44712</v>
      </c>
      <c r="B465" s="20">
        <v>-272</v>
      </c>
      <c r="C465" s="2">
        <f>VLOOKUP($A465,級距!$A:$K,9,FALSE)</f>
        <v>8</v>
      </c>
      <c r="D465" s="2">
        <f>VLOOKUP($A465,級距!A:K,10,FALSE)</f>
        <v>5</v>
      </c>
      <c r="E465" s="2">
        <f>VLOOKUP($A465,級距!A:K,11,FALSE)</f>
        <v>1</v>
      </c>
      <c r="F465" s="2">
        <f t="shared" si="7"/>
        <v>1</v>
      </c>
    </row>
    <row r="466" spans="1:6" x14ac:dyDescent="0.25">
      <c r="A466" s="35">
        <v>44711</v>
      </c>
      <c r="B466" s="20">
        <v>448</v>
      </c>
      <c r="C466" s="2">
        <f>VLOOKUP($A466,級距!$A:$K,9,FALSE)</f>
        <v>9</v>
      </c>
      <c r="D466" s="2">
        <f>VLOOKUP($A466,級距!A:K,10,FALSE)</f>
        <v>10</v>
      </c>
      <c r="E466" s="2">
        <f>VLOOKUP($A466,級距!A:K,11,FALSE)</f>
        <v>4</v>
      </c>
      <c r="F466" s="2">
        <f t="shared" si="7"/>
        <v>1</v>
      </c>
    </row>
    <row r="467" spans="1:6" x14ac:dyDescent="0.25">
      <c r="A467" s="35">
        <v>44708</v>
      </c>
      <c r="B467" s="20">
        <v>152</v>
      </c>
      <c r="C467" s="2">
        <f>VLOOKUP($A467,級距!$A:$K,9,FALSE)</f>
        <v>5</v>
      </c>
      <c r="D467" s="2">
        <f>VLOOKUP($A467,級距!A:K,10,FALSE)</f>
        <v>3</v>
      </c>
      <c r="E467" s="2">
        <f>VLOOKUP($A467,級距!A:K,11,FALSE)</f>
        <v>2</v>
      </c>
      <c r="F467" s="2">
        <f t="shared" si="7"/>
        <v>1</v>
      </c>
    </row>
    <row r="468" spans="1:6" x14ac:dyDescent="0.25">
      <c r="A468" s="35">
        <v>44704</v>
      </c>
      <c r="B468" s="20">
        <v>-565</v>
      </c>
      <c r="C468" s="2">
        <f>VLOOKUP($A468,級距!$A:$K,9,FALSE)</f>
        <v>8</v>
      </c>
      <c r="D468" s="2">
        <f>VLOOKUP($A468,級距!A:K,10,FALSE)</f>
        <v>4</v>
      </c>
      <c r="E468" s="2">
        <f>VLOOKUP($A468,級距!A:K,11,FALSE)</f>
        <v>1</v>
      </c>
      <c r="F468" s="2">
        <f t="shared" si="7"/>
        <v>1</v>
      </c>
    </row>
    <row r="469" spans="1:6" x14ac:dyDescent="0.25">
      <c r="A469" s="35">
        <v>44701</v>
      </c>
      <c r="B469" s="20">
        <v>1342</v>
      </c>
      <c r="C469" s="2">
        <f>VLOOKUP($A469,級距!$A:$K,9,FALSE)</f>
        <v>10</v>
      </c>
      <c r="D469" s="2">
        <f>VLOOKUP($A469,級距!A:K,10,FALSE)</f>
        <v>10</v>
      </c>
      <c r="E469" s="2">
        <f>VLOOKUP($A469,級距!A:K,11,FALSE)</f>
        <v>4</v>
      </c>
      <c r="F469" s="2">
        <f t="shared" si="7"/>
        <v>1</v>
      </c>
    </row>
    <row r="470" spans="1:6" x14ac:dyDescent="0.25">
      <c r="A470" s="35">
        <v>44700</v>
      </c>
      <c r="B470" s="20">
        <v>1804</v>
      </c>
      <c r="C470" s="2">
        <f>VLOOKUP($A470,級距!$A:$K,9,FALSE)</f>
        <v>5</v>
      </c>
      <c r="D470" s="2">
        <f>VLOOKUP($A470,級距!A:K,10,FALSE)</f>
        <v>8</v>
      </c>
      <c r="E470" s="2">
        <f>VLOOKUP($A470,級距!A:K,11,FALSE)</f>
        <v>3</v>
      </c>
      <c r="F470" s="2">
        <f t="shared" si="7"/>
        <v>1</v>
      </c>
    </row>
    <row r="471" spans="1:6" x14ac:dyDescent="0.25">
      <c r="A471" s="35">
        <v>44699</v>
      </c>
      <c r="B471" s="20">
        <v>-1000</v>
      </c>
      <c r="C471" s="2">
        <f>VLOOKUP($A471,級距!$A:$K,9,FALSE)</f>
        <v>5</v>
      </c>
      <c r="D471" s="2">
        <f>VLOOKUP($A471,級距!A:K,10,FALSE)</f>
        <v>1</v>
      </c>
      <c r="E471" s="2">
        <f>VLOOKUP($A471,級距!A:K,11,FALSE)</f>
        <v>2</v>
      </c>
      <c r="F471" s="2">
        <f t="shared" si="7"/>
        <v>1</v>
      </c>
    </row>
    <row r="472" spans="1:6" x14ac:dyDescent="0.25">
      <c r="A472" s="35">
        <v>44698</v>
      </c>
      <c r="B472" s="20">
        <v>1783</v>
      </c>
      <c r="C472" s="2">
        <f>VLOOKUP($A472,級距!$A:$K,9,FALSE)</f>
        <v>10</v>
      </c>
      <c r="D472" s="2">
        <f>VLOOKUP($A472,級距!A:K,10,FALSE)</f>
        <v>8</v>
      </c>
      <c r="E472" s="2">
        <f>VLOOKUP($A472,級距!A:K,11,FALSE)</f>
        <v>4</v>
      </c>
      <c r="F472" s="2">
        <f t="shared" si="7"/>
        <v>1</v>
      </c>
    </row>
    <row r="473" spans="1:6" x14ac:dyDescent="0.25">
      <c r="A473" s="35">
        <v>44694</v>
      </c>
      <c r="B473" s="20">
        <v>-1002</v>
      </c>
      <c r="C473" s="2">
        <f>VLOOKUP($A473,級距!$A:$K,9,FALSE)</f>
        <v>8</v>
      </c>
      <c r="D473" s="2">
        <f>VLOOKUP($A473,級距!A:K,10,FALSE)</f>
        <v>4</v>
      </c>
      <c r="E473" s="2">
        <f>VLOOKUP($A473,級距!A:K,11,FALSE)</f>
        <v>1</v>
      </c>
      <c r="F473" s="2">
        <f t="shared" si="7"/>
        <v>1</v>
      </c>
    </row>
    <row r="474" spans="1:6" x14ac:dyDescent="0.25">
      <c r="A474" s="35">
        <v>44693</v>
      </c>
      <c r="B474" s="20">
        <v>852</v>
      </c>
      <c r="C474" s="2">
        <f>VLOOKUP($A474,級距!$A:$K,9,FALSE)</f>
        <v>10</v>
      </c>
      <c r="D474" s="2">
        <f>VLOOKUP($A474,級距!A:K,10,FALSE)</f>
        <v>9</v>
      </c>
      <c r="E474" s="2">
        <f>VLOOKUP($A474,級距!A:K,11,FALSE)</f>
        <v>4</v>
      </c>
      <c r="F474" s="2">
        <f t="shared" si="7"/>
        <v>1</v>
      </c>
    </row>
    <row r="475" spans="1:6" x14ac:dyDescent="0.25">
      <c r="A475" s="35">
        <v>44691</v>
      </c>
      <c r="B475" s="20">
        <v>-1000</v>
      </c>
      <c r="C475" s="2">
        <f>VLOOKUP($A475,級距!$A:$K,9,FALSE)</f>
        <v>5</v>
      </c>
      <c r="D475" s="2">
        <f>VLOOKUP($A475,級距!A:K,10,FALSE)</f>
        <v>7</v>
      </c>
      <c r="E475" s="2">
        <f>VLOOKUP($A475,級距!A:K,11,FALSE)</f>
        <v>3</v>
      </c>
      <c r="F475" s="2">
        <f t="shared" si="7"/>
        <v>1</v>
      </c>
    </row>
    <row r="476" spans="1:6" x14ac:dyDescent="0.25">
      <c r="A476" s="35">
        <v>44687</v>
      </c>
      <c r="B476" s="20">
        <v>-1002</v>
      </c>
      <c r="C476" s="2">
        <f>VLOOKUP($A476,級距!$A:$K,9,FALSE)</f>
        <v>7</v>
      </c>
      <c r="D476" s="2">
        <f>VLOOKUP($A476,級距!A:K,10,FALSE)</f>
        <v>6</v>
      </c>
      <c r="E476" s="2">
        <f>VLOOKUP($A476,級距!A:K,11,FALSE)</f>
        <v>1</v>
      </c>
      <c r="F476" s="2">
        <f t="shared" si="7"/>
        <v>1</v>
      </c>
    </row>
    <row r="477" spans="1:6" x14ac:dyDescent="0.25">
      <c r="A477" s="35">
        <v>44680</v>
      </c>
      <c r="B477" s="20">
        <v>-1001</v>
      </c>
      <c r="C477" s="2">
        <f>VLOOKUP($A477,級距!$A:$K,9,FALSE)</f>
        <v>5</v>
      </c>
      <c r="D477" s="2">
        <f>VLOOKUP($A477,級距!A:K,10,FALSE)</f>
        <v>4</v>
      </c>
      <c r="E477" s="2">
        <f>VLOOKUP($A477,級距!A:K,11,FALSE)</f>
        <v>2</v>
      </c>
      <c r="F477" s="2">
        <f t="shared" si="7"/>
        <v>1</v>
      </c>
    </row>
    <row r="478" spans="1:6" x14ac:dyDescent="0.25">
      <c r="A478" s="35">
        <v>44679</v>
      </c>
      <c r="B478" s="20">
        <v>1828</v>
      </c>
      <c r="C478" s="2">
        <f>VLOOKUP($A478,級距!$A:$K,9,FALSE)</f>
        <v>2</v>
      </c>
      <c r="D478" s="2">
        <f>VLOOKUP($A478,級距!A:K,10,FALSE)</f>
        <v>2</v>
      </c>
      <c r="E478" s="2">
        <f>VLOOKUP($A478,級距!A:K,11,FALSE)</f>
        <v>2</v>
      </c>
      <c r="F478" s="2">
        <f t="shared" si="7"/>
        <v>1</v>
      </c>
    </row>
    <row r="479" spans="1:6" x14ac:dyDescent="0.25">
      <c r="A479" s="35">
        <v>44678</v>
      </c>
      <c r="B479" s="20">
        <v>-1009</v>
      </c>
      <c r="C479" s="2">
        <f>VLOOKUP($A479,級距!$A:$K,9,FALSE)</f>
        <v>2</v>
      </c>
      <c r="D479" s="2">
        <f>VLOOKUP($A479,級距!A:K,10,FALSE)</f>
        <v>1</v>
      </c>
      <c r="E479" s="2">
        <f>VLOOKUP($A479,級距!A:K,11,FALSE)</f>
        <v>2</v>
      </c>
      <c r="F479" s="2">
        <f t="shared" si="7"/>
        <v>1</v>
      </c>
    </row>
    <row r="480" spans="1:6" x14ac:dyDescent="0.25">
      <c r="A480" s="35">
        <v>44677</v>
      </c>
      <c r="B480" s="20">
        <v>-1001</v>
      </c>
      <c r="C480" s="2">
        <f>VLOOKUP($A480,級距!$A:$K,9,FALSE)</f>
        <v>3</v>
      </c>
      <c r="D480" s="2">
        <f>VLOOKUP($A480,級距!A:K,10,FALSE)</f>
        <v>5</v>
      </c>
      <c r="E480" s="2">
        <f>VLOOKUP($A480,級距!A:K,11,FALSE)</f>
        <v>2</v>
      </c>
      <c r="F480" s="2">
        <f t="shared" si="7"/>
        <v>1</v>
      </c>
    </row>
    <row r="481" spans="1:6" x14ac:dyDescent="0.25">
      <c r="A481" s="35">
        <v>44676</v>
      </c>
      <c r="B481" s="20">
        <v>-1001</v>
      </c>
      <c r="C481" s="2">
        <f>VLOOKUP($A481,級距!$A:$K,9,FALSE)</f>
        <v>5</v>
      </c>
      <c r="D481" s="2">
        <f>VLOOKUP($A481,級距!A:K,10,FALSE)</f>
        <v>2</v>
      </c>
      <c r="E481" s="2">
        <f>VLOOKUP($A481,級距!A:K,11,FALSE)</f>
        <v>2</v>
      </c>
      <c r="F481" s="2">
        <f t="shared" si="7"/>
        <v>1</v>
      </c>
    </row>
    <row r="482" spans="1:6" x14ac:dyDescent="0.25">
      <c r="A482" s="35">
        <v>44673</v>
      </c>
      <c r="B482" s="20">
        <v>360</v>
      </c>
      <c r="C482" s="2">
        <f>VLOOKUP($A482,級距!$A:$K,9,FALSE)</f>
        <v>5</v>
      </c>
      <c r="D482" s="2">
        <f>VLOOKUP($A482,級距!A:K,10,FALSE)</f>
        <v>6</v>
      </c>
      <c r="E482" s="2">
        <f>VLOOKUP($A482,級距!A:K,11,FALSE)</f>
        <v>2</v>
      </c>
      <c r="F482" s="2">
        <f t="shared" si="7"/>
        <v>1</v>
      </c>
    </row>
    <row r="483" spans="1:6" x14ac:dyDescent="0.25">
      <c r="A483" s="35">
        <v>44672</v>
      </c>
      <c r="B483" s="20">
        <v>2490</v>
      </c>
      <c r="C483" s="2">
        <f>VLOOKUP($A483,級距!$A:$K,9,FALSE)</f>
        <v>7</v>
      </c>
      <c r="D483" s="2">
        <f>VLOOKUP($A483,級距!A:K,10,FALSE)</f>
        <v>9</v>
      </c>
      <c r="E483" s="2">
        <f>VLOOKUP($A483,級距!A:K,11,FALSE)</f>
        <v>4</v>
      </c>
      <c r="F483" s="2">
        <f t="shared" si="7"/>
        <v>1</v>
      </c>
    </row>
    <row r="484" spans="1:6" x14ac:dyDescent="0.25">
      <c r="A484" s="35">
        <v>44670</v>
      </c>
      <c r="B484" s="20">
        <v>-1000</v>
      </c>
      <c r="C484" s="2">
        <f>VLOOKUP($A484,級距!$A:$K,9,FALSE)</f>
        <v>5</v>
      </c>
      <c r="D484" s="2">
        <f>VLOOKUP($A484,級距!A:K,10,FALSE)</f>
        <v>5</v>
      </c>
      <c r="E484" s="2">
        <f>VLOOKUP($A484,級距!A:K,11,FALSE)</f>
        <v>2</v>
      </c>
      <c r="F484" s="2">
        <f t="shared" si="7"/>
        <v>1</v>
      </c>
    </row>
    <row r="485" spans="1:6" x14ac:dyDescent="0.25">
      <c r="A485" s="35">
        <v>44669</v>
      </c>
      <c r="B485" s="20">
        <v>636</v>
      </c>
      <c r="C485" s="2">
        <f>VLOOKUP($A485,級距!$A:$K,9,FALSE)</f>
        <v>5</v>
      </c>
      <c r="D485" s="2">
        <f>VLOOKUP($A485,級距!A:K,10,FALSE)</f>
        <v>7</v>
      </c>
      <c r="E485" s="2">
        <f>VLOOKUP($A485,級距!A:K,11,FALSE)</f>
        <v>3</v>
      </c>
      <c r="F485" s="2">
        <f t="shared" si="7"/>
        <v>1</v>
      </c>
    </row>
    <row r="486" spans="1:6" x14ac:dyDescent="0.25">
      <c r="A486" s="35">
        <v>44663</v>
      </c>
      <c r="B486" s="20">
        <v>965</v>
      </c>
      <c r="C486" s="2">
        <f>VLOOKUP($A486,級距!$A:$K,9,FALSE)</f>
        <v>6</v>
      </c>
      <c r="D486" s="2">
        <f>VLOOKUP($A486,級距!A:K,10,FALSE)</f>
        <v>4</v>
      </c>
      <c r="E486" s="2">
        <f>VLOOKUP($A486,級距!A:K,11,FALSE)</f>
        <v>1</v>
      </c>
      <c r="F486" s="2">
        <f t="shared" si="7"/>
        <v>1</v>
      </c>
    </row>
    <row r="487" spans="1:6" x14ac:dyDescent="0.25">
      <c r="A487" s="35">
        <v>44662</v>
      </c>
      <c r="B487" s="20">
        <v>-1000</v>
      </c>
      <c r="C487" s="2">
        <f>VLOOKUP($A487,級距!$A:$K,9,FALSE)</f>
        <v>5</v>
      </c>
      <c r="D487" s="2">
        <f>VLOOKUP($A487,級距!A:K,10,FALSE)</f>
        <v>7</v>
      </c>
      <c r="E487" s="2">
        <f>VLOOKUP($A487,級距!A:K,11,FALSE)</f>
        <v>3</v>
      </c>
      <c r="F487" s="2">
        <f t="shared" si="7"/>
        <v>1</v>
      </c>
    </row>
    <row r="488" spans="1:6" x14ac:dyDescent="0.25">
      <c r="A488" s="35">
        <v>44658</v>
      </c>
      <c r="B488" s="20">
        <v>-1010</v>
      </c>
      <c r="C488" s="2">
        <f>VLOOKUP($A488,級距!$A:$K,9,FALSE)</f>
        <v>2</v>
      </c>
      <c r="D488" s="2">
        <f>VLOOKUP($A488,級距!A:K,10,FALSE)</f>
        <v>1</v>
      </c>
      <c r="E488" s="2">
        <f>VLOOKUP($A488,級距!A:K,11,FALSE)</f>
        <v>2</v>
      </c>
      <c r="F488" s="2">
        <f t="shared" si="7"/>
        <v>1</v>
      </c>
    </row>
    <row r="489" spans="1:6" x14ac:dyDescent="0.25">
      <c r="A489" s="35">
        <v>44657</v>
      </c>
      <c r="B489" s="20">
        <v>-1000</v>
      </c>
      <c r="C489" s="2">
        <f>VLOOKUP($A489,級距!$A:$K,9,FALSE)</f>
        <v>5</v>
      </c>
      <c r="D489" s="2">
        <f>VLOOKUP($A489,級距!A:K,10,FALSE)</f>
        <v>3</v>
      </c>
      <c r="E489" s="2">
        <f>VLOOKUP($A489,級距!A:K,11,FALSE)</f>
        <v>2</v>
      </c>
      <c r="F489" s="2">
        <f t="shared" si="7"/>
        <v>1</v>
      </c>
    </row>
    <row r="490" spans="1:6" x14ac:dyDescent="0.25">
      <c r="A490" s="35">
        <v>44655</v>
      </c>
      <c r="B490" s="20">
        <v>646</v>
      </c>
      <c r="C490" s="2">
        <f>VLOOKUP($A490,級距!$A:$K,9,FALSE)</f>
        <v>10</v>
      </c>
      <c r="D490" s="2">
        <f>VLOOKUP($A490,級距!A:K,10,FALSE)</f>
        <v>7</v>
      </c>
      <c r="E490" s="2">
        <f>VLOOKUP($A490,級距!A:K,11,FALSE)</f>
        <v>4</v>
      </c>
      <c r="F490" s="2">
        <f t="shared" si="7"/>
        <v>1</v>
      </c>
    </row>
    <row r="491" spans="1:6" x14ac:dyDescent="0.25">
      <c r="A491" s="35">
        <v>44651</v>
      </c>
      <c r="B491" s="20">
        <v>-1002</v>
      </c>
      <c r="C491" s="2">
        <f>VLOOKUP($A491,級距!$A:$K,9,FALSE)</f>
        <v>2</v>
      </c>
      <c r="D491" s="2">
        <f>VLOOKUP($A491,級距!A:K,10,FALSE)</f>
        <v>1</v>
      </c>
      <c r="E491" s="2">
        <f>VLOOKUP($A491,級距!A:K,11,FALSE)</f>
        <v>2</v>
      </c>
      <c r="F491" s="2">
        <f t="shared" si="7"/>
        <v>1</v>
      </c>
    </row>
    <row r="492" spans="1:6" x14ac:dyDescent="0.25">
      <c r="A492" s="35">
        <v>44650</v>
      </c>
      <c r="B492" s="20">
        <v>-1000</v>
      </c>
      <c r="C492" s="2">
        <f>VLOOKUP($A492,級距!$A:$K,9,FALSE)</f>
        <v>5</v>
      </c>
      <c r="D492" s="2">
        <f>VLOOKUP($A492,級距!A:K,10,FALSE)</f>
        <v>4</v>
      </c>
      <c r="E492" s="2">
        <f>VLOOKUP($A492,級距!A:K,11,FALSE)</f>
        <v>2</v>
      </c>
      <c r="F492" s="2">
        <f t="shared" si="7"/>
        <v>1</v>
      </c>
    </row>
    <row r="493" spans="1:6" x14ac:dyDescent="0.25">
      <c r="A493" s="35">
        <v>44649</v>
      </c>
      <c r="B493" s="20">
        <v>474</v>
      </c>
      <c r="C493" s="2">
        <f>VLOOKUP($A493,級距!$A:$K,9,FALSE)</f>
        <v>3</v>
      </c>
      <c r="D493" s="2">
        <f>VLOOKUP($A493,級距!A:K,10,FALSE)</f>
        <v>3</v>
      </c>
      <c r="E493" s="2">
        <f>VLOOKUP($A493,級距!A:K,11,FALSE)</f>
        <v>2</v>
      </c>
      <c r="F493" s="2">
        <f t="shared" si="7"/>
        <v>1</v>
      </c>
    </row>
    <row r="494" spans="1:6" x14ac:dyDescent="0.25">
      <c r="A494" s="35">
        <v>44637</v>
      </c>
      <c r="B494" s="20">
        <v>1188</v>
      </c>
      <c r="C494" s="2">
        <f>VLOOKUP($A494,級距!$A:$K,9,FALSE)</f>
        <v>5</v>
      </c>
      <c r="D494" s="2">
        <f>VLOOKUP($A494,級距!A:K,10,FALSE)</f>
        <v>3</v>
      </c>
      <c r="E494" s="2">
        <f>VLOOKUP($A494,級距!A:K,11,FALSE)</f>
        <v>2</v>
      </c>
      <c r="F494" s="2">
        <f t="shared" si="7"/>
        <v>1</v>
      </c>
    </row>
    <row r="495" spans="1:6" x14ac:dyDescent="0.25">
      <c r="A495" s="35">
        <v>44636</v>
      </c>
      <c r="B495" s="20">
        <v>-1000</v>
      </c>
      <c r="C495" s="2">
        <f>VLOOKUP($A495,級距!$A:$K,9,FALSE)</f>
        <v>5</v>
      </c>
      <c r="D495" s="2">
        <f>VLOOKUP($A495,級距!A:K,10,FALSE)</f>
        <v>3</v>
      </c>
      <c r="E495" s="2">
        <f>VLOOKUP($A495,級距!A:K,11,FALSE)</f>
        <v>2</v>
      </c>
      <c r="F495" s="2">
        <f t="shared" si="7"/>
        <v>1</v>
      </c>
    </row>
    <row r="496" spans="1:6" x14ac:dyDescent="0.25">
      <c r="A496" s="35">
        <v>44634</v>
      </c>
      <c r="B496" s="20">
        <v>909</v>
      </c>
      <c r="C496" s="2">
        <f>VLOOKUP($A496,級距!$A:$K,9,FALSE)</f>
        <v>6</v>
      </c>
      <c r="D496" s="2">
        <f>VLOOKUP($A496,級距!A:K,10,FALSE)</f>
        <v>9</v>
      </c>
      <c r="E496" s="2">
        <f>VLOOKUP($A496,級距!A:K,11,FALSE)</f>
        <v>4</v>
      </c>
      <c r="F496" s="2">
        <f t="shared" si="7"/>
        <v>1</v>
      </c>
    </row>
    <row r="497" spans="1:6" x14ac:dyDescent="0.25">
      <c r="A497" s="35">
        <v>44630</v>
      </c>
      <c r="B497" s="20">
        <v>-387</v>
      </c>
      <c r="C497" s="2">
        <f>VLOOKUP($A497,級距!$A:$K,9,FALSE)</f>
        <v>9</v>
      </c>
      <c r="D497" s="2">
        <f>VLOOKUP($A497,級距!A:K,10,FALSE)</f>
        <v>4</v>
      </c>
      <c r="E497" s="2">
        <f>VLOOKUP($A497,級距!A:K,11,FALSE)</f>
        <v>1</v>
      </c>
      <c r="F497" s="2">
        <f t="shared" si="7"/>
        <v>1</v>
      </c>
    </row>
    <row r="498" spans="1:6" x14ac:dyDescent="0.25">
      <c r="A498" s="35">
        <v>44629</v>
      </c>
      <c r="B498" s="20">
        <v>695</v>
      </c>
      <c r="C498" s="2">
        <f>VLOOKUP($A498,級距!$A:$K,9,FALSE)</f>
        <v>10</v>
      </c>
      <c r="D498" s="2">
        <f>VLOOKUP($A498,級距!A:K,10,FALSE)</f>
        <v>5</v>
      </c>
      <c r="E498" s="2">
        <f>VLOOKUP($A498,級距!A:K,11,FALSE)</f>
        <v>1</v>
      </c>
      <c r="F498" s="2">
        <f t="shared" si="7"/>
        <v>1</v>
      </c>
    </row>
    <row r="499" spans="1:6" x14ac:dyDescent="0.25">
      <c r="A499" s="35">
        <v>44628</v>
      </c>
      <c r="B499" s="20">
        <v>-711</v>
      </c>
      <c r="C499" s="2">
        <f>VLOOKUP($A499,級距!$A:$K,9,FALSE)</f>
        <v>9</v>
      </c>
      <c r="D499" s="2">
        <f>VLOOKUP($A499,級距!A:K,10,FALSE)</f>
        <v>4</v>
      </c>
      <c r="E499" s="2">
        <f>VLOOKUP($A499,級距!A:K,11,FALSE)</f>
        <v>1</v>
      </c>
      <c r="F499" s="2">
        <f t="shared" si="7"/>
        <v>1</v>
      </c>
    </row>
    <row r="500" spans="1:6" x14ac:dyDescent="0.25">
      <c r="A500" s="35">
        <v>44627</v>
      </c>
      <c r="B500" s="20">
        <v>-1000</v>
      </c>
      <c r="C500" s="2">
        <f>VLOOKUP($A500,級距!$A:$K,9,FALSE)</f>
        <v>9</v>
      </c>
      <c r="D500" s="2">
        <f>VLOOKUP($A500,級距!A:K,10,FALSE)</f>
        <v>3</v>
      </c>
      <c r="E500" s="2">
        <f>VLOOKUP($A500,級距!A:K,11,FALSE)</f>
        <v>1</v>
      </c>
      <c r="F500" s="2">
        <f t="shared" si="7"/>
        <v>1</v>
      </c>
    </row>
    <row r="501" spans="1:6" x14ac:dyDescent="0.25">
      <c r="A501" s="35">
        <v>44624</v>
      </c>
      <c r="B501" s="20">
        <v>-194</v>
      </c>
      <c r="C501" s="2">
        <f>VLOOKUP($A501,級距!$A:$K,9,FALSE)</f>
        <v>9</v>
      </c>
      <c r="D501" s="2">
        <f>VLOOKUP($A501,級距!A:K,10,FALSE)</f>
        <v>8</v>
      </c>
      <c r="E501" s="2">
        <f>VLOOKUP($A501,級距!A:K,11,FALSE)</f>
        <v>4</v>
      </c>
      <c r="F501" s="2">
        <f t="shared" si="7"/>
        <v>1</v>
      </c>
    </row>
    <row r="502" spans="1:6" x14ac:dyDescent="0.25">
      <c r="A502" s="35">
        <v>44622</v>
      </c>
      <c r="B502" s="20">
        <v>850</v>
      </c>
      <c r="C502" s="2">
        <f>VLOOKUP($A502,級距!$A:$K,9,FALSE)</f>
        <v>7</v>
      </c>
      <c r="D502" s="2">
        <f>VLOOKUP($A502,級距!A:K,10,FALSE)</f>
        <v>2</v>
      </c>
      <c r="E502" s="2">
        <f>VLOOKUP($A502,級距!A:K,11,FALSE)</f>
        <v>1</v>
      </c>
      <c r="F502" s="2">
        <f t="shared" si="7"/>
        <v>1</v>
      </c>
    </row>
    <row r="503" spans="1:6" x14ac:dyDescent="0.25">
      <c r="A503" s="35">
        <v>44617</v>
      </c>
      <c r="B503" s="20">
        <v>614</v>
      </c>
      <c r="C503" s="2">
        <f>VLOOKUP($A503,級距!$A:$K,9,FALSE)</f>
        <v>10</v>
      </c>
      <c r="D503" s="2">
        <f>VLOOKUP($A503,級距!A:K,10,FALSE)</f>
        <v>9</v>
      </c>
      <c r="E503" s="2">
        <f>VLOOKUP($A503,級距!A:K,11,FALSE)</f>
        <v>4</v>
      </c>
      <c r="F503" s="2">
        <f t="shared" si="7"/>
        <v>1</v>
      </c>
    </row>
    <row r="504" spans="1:6" x14ac:dyDescent="0.25">
      <c r="A504" s="35">
        <v>44616</v>
      </c>
      <c r="B504" s="20">
        <v>2342</v>
      </c>
      <c r="C504" s="2">
        <f>VLOOKUP($A504,級距!$A:$K,9,FALSE)</f>
        <v>10</v>
      </c>
      <c r="D504" s="2">
        <f>VLOOKUP($A504,級距!A:K,10,FALSE)</f>
        <v>4</v>
      </c>
      <c r="E504" s="2">
        <f>VLOOKUP($A504,級距!A:K,11,FALSE)</f>
        <v>1</v>
      </c>
      <c r="F504" s="2">
        <f t="shared" si="7"/>
        <v>1</v>
      </c>
    </row>
    <row r="505" spans="1:6" x14ac:dyDescent="0.25">
      <c r="A505" s="35">
        <v>44613</v>
      </c>
      <c r="B505" s="20">
        <v>-1002</v>
      </c>
      <c r="C505" s="2">
        <f>VLOOKUP($A505,級距!$A:$K,9,FALSE)</f>
        <v>8</v>
      </c>
      <c r="D505" s="2">
        <f>VLOOKUP($A505,級距!A:K,10,FALSE)</f>
        <v>2</v>
      </c>
      <c r="E505" s="2">
        <f>VLOOKUP($A505,級距!A:K,11,FALSE)</f>
        <v>1</v>
      </c>
      <c r="F505" s="2">
        <f t="shared" si="7"/>
        <v>1</v>
      </c>
    </row>
    <row r="506" spans="1:6" x14ac:dyDescent="0.25">
      <c r="A506" s="35">
        <v>44608</v>
      </c>
      <c r="B506" s="20">
        <v>-1000</v>
      </c>
      <c r="C506" s="2">
        <f>VLOOKUP($A506,級距!$A:$K,9,FALSE)</f>
        <v>9</v>
      </c>
      <c r="D506" s="2">
        <f>VLOOKUP($A506,級距!A:K,10,FALSE)</f>
        <v>8</v>
      </c>
      <c r="E506" s="2">
        <f>VLOOKUP($A506,級距!A:K,11,FALSE)</f>
        <v>4</v>
      </c>
      <c r="F506" s="2">
        <f t="shared" si="7"/>
        <v>1</v>
      </c>
    </row>
    <row r="507" spans="1:6" x14ac:dyDescent="0.25">
      <c r="A507" s="35">
        <v>44606</v>
      </c>
      <c r="B507" s="20">
        <v>855</v>
      </c>
      <c r="C507" s="2">
        <f>VLOOKUP($A507,級距!$A:$K,9,FALSE)</f>
        <v>9</v>
      </c>
      <c r="D507" s="2">
        <f>VLOOKUP($A507,級距!A:K,10,FALSE)</f>
        <v>4</v>
      </c>
      <c r="E507" s="2">
        <f>VLOOKUP($A507,級距!A:K,11,FALSE)</f>
        <v>1</v>
      </c>
      <c r="F507" s="2">
        <f t="shared" si="7"/>
        <v>1</v>
      </c>
    </row>
    <row r="508" spans="1:6" x14ac:dyDescent="0.25">
      <c r="A508" s="35">
        <v>44603</v>
      </c>
      <c r="B508" s="20">
        <v>-887</v>
      </c>
      <c r="C508" s="2">
        <f>VLOOKUP($A508,級距!$A:$K,9,FALSE)</f>
        <v>8</v>
      </c>
      <c r="D508" s="2">
        <f>VLOOKUP($A508,級距!A:K,10,FALSE)</f>
        <v>8</v>
      </c>
      <c r="E508" s="2">
        <f>VLOOKUP($A508,級距!A:K,11,FALSE)</f>
        <v>4</v>
      </c>
      <c r="F508" s="2">
        <f t="shared" si="7"/>
        <v>1</v>
      </c>
    </row>
    <row r="509" spans="1:6" x14ac:dyDescent="0.25">
      <c r="A509" s="35">
        <v>44602</v>
      </c>
      <c r="B509" s="20">
        <v>418</v>
      </c>
      <c r="C509" s="2">
        <f>VLOOKUP($A509,級距!$A:$K,9,FALSE)</f>
        <v>8</v>
      </c>
      <c r="D509" s="2">
        <f>VLOOKUP($A509,級距!A:K,10,FALSE)</f>
        <v>5</v>
      </c>
      <c r="E509" s="2">
        <f>VLOOKUP($A509,級距!A:K,11,FALSE)</f>
        <v>1</v>
      </c>
      <c r="F509" s="2">
        <f t="shared" si="7"/>
        <v>1</v>
      </c>
    </row>
    <row r="510" spans="1:6" x14ac:dyDescent="0.25">
      <c r="A510" s="35">
        <v>44601</v>
      </c>
      <c r="B510" s="20">
        <v>-1000</v>
      </c>
      <c r="C510" s="2">
        <f>VLOOKUP($A510,級距!$A:$K,9,FALSE)</f>
        <v>5</v>
      </c>
      <c r="D510" s="2">
        <f>VLOOKUP($A510,級距!A:K,10,FALSE)</f>
        <v>4</v>
      </c>
      <c r="E510" s="2">
        <f>VLOOKUP($A510,級距!A:K,11,FALSE)</f>
        <v>2</v>
      </c>
      <c r="F510" s="2">
        <f t="shared" si="7"/>
        <v>1</v>
      </c>
    </row>
    <row r="511" spans="1:6" x14ac:dyDescent="0.25">
      <c r="A511" s="35">
        <v>44599</v>
      </c>
      <c r="B511" s="20">
        <v>3429</v>
      </c>
      <c r="C511" s="2">
        <f>VLOOKUP($A511,級距!$A:$K,9,FALSE)</f>
        <v>10</v>
      </c>
      <c r="D511" s="2">
        <f>VLOOKUP($A511,級距!A:K,10,FALSE)</f>
        <v>7</v>
      </c>
      <c r="E511" s="2">
        <f>VLOOKUP($A511,級距!A:K,11,FALSE)</f>
        <v>4</v>
      </c>
      <c r="F511" s="2">
        <f t="shared" si="7"/>
        <v>1</v>
      </c>
    </row>
    <row r="512" spans="1:6" x14ac:dyDescent="0.25">
      <c r="A512" s="35">
        <v>44594</v>
      </c>
      <c r="B512" s="20">
        <v>622</v>
      </c>
      <c r="C512" s="2">
        <f>VLOOKUP($A512,級距!$A:$K,9,FALSE)</f>
        <v>3</v>
      </c>
      <c r="D512" s="2">
        <f>VLOOKUP($A512,級距!A:K,10,FALSE)</f>
        <v>4</v>
      </c>
      <c r="E512" s="2">
        <f>VLOOKUP($A512,級距!A:K,11,FALSE)</f>
        <v>2</v>
      </c>
      <c r="F512" s="2">
        <f t="shared" si="7"/>
        <v>1</v>
      </c>
    </row>
    <row r="513" spans="1:6" x14ac:dyDescent="0.25">
      <c r="A513" s="35">
        <v>44593</v>
      </c>
      <c r="B513" s="20">
        <v>-897</v>
      </c>
      <c r="C513" s="2">
        <f>VLOOKUP($A513,級距!$A:$K,9,FALSE)</f>
        <v>8</v>
      </c>
      <c r="D513" s="2">
        <f>VLOOKUP($A513,級距!A:K,10,FALSE)</f>
        <v>3</v>
      </c>
      <c r="E513" s="2">
        <f>VLOOKUP($A513,級距!A:K,11,FALSE)</f>
        <v>1</v>
      </c>
      <c r="F513" s="2">
        <f t="shared" si="7"/>
        <v>1</v>
      </c>
    </row>
    <row r="514" spans="1:6" x14ac:dyDescent="0.25">
      <c r="A514" s="35">
        <v>44592</v>
      </c>
      <c r="B514" s="20">
        <v>-1002</v>
      </c>
      <c r="C514" s="2">
        <f>VLOOKUP($A514,級距!$A:$K,9,FALSE)</f>
        <v>5</v>
      </c>
      <c r="D514" s="2">
        <f>VLOOKUP($A514,級距!A:K,10,FALSE)</f>
        <v>8</v>
      </c>
      <c r="E514" s="2">
        <f>VLOOKUP($A514,級距!A:K,11,FALSE)</f>
        <v>3</v>
      </c>
      <c r="F514" s="2">
        <f t="shared" si="7"/>
        <v>1</v>
      </c>
    </row>
    <row r="515" spans="1:6" x14ac:dyDescent="0.25">
      <c r="A515" s="35">
        <v>44589</v>
      </c>
      <c r="B515" s="20">
        <v>-601</v>
      </c>
      <c r="C515" s="2">
        <f>VLOOKUP($A515,級距!$A:$K,9,FALSE)</f>
        <v>10</v>
      </c>
      <c r="D515" s="2">
        <f>VLOOKUP($A515,級距!A:K,10,FALSE)</f>
        <v>9</v>
      </c>
      <c r="E515" s="2">
        <f>VLOOKUP($A515,級距!A:K,11,FALSE)</f>
        <v>4</v>
      </c>
      <c r="F515" s="2">
        <f t="shared" ref="F515:F578" si="8">IF(B515&lt;&gt;0,1,0)</f>
        <v>1</v>
      </c>
    </row>
    <row r="516" spans="1:6" x14ac:dyDescent="0.25">
      <c r="A516" s="35">
        <v>44588</v>
      </c>
      <c r="B516" s="20">
        <v>-411</v>
      </c>
      <c r="C516" s="2">
        <f>VLOOKUP($A516,級距!$A:$K,9,FALSE)</f>
        <v>7</v>
      </c>
      <c r="D516" s="2">
        <f>VLOOKUP($A516,級距!A:K,10,FALSE)</f>
        <v>3</v>
      </c>
      <c r="E516" s="2">
        <f>VLOOKUP($A516,級距!A:K,11,FALSE)</f>
        <v>1</v>
      </c>
      <c r="F516" s="2">
        <f t="shared" si="8"/>
        <v>1</v>
      </c>
    </row>
    <row r="517" spans="1:6" x14ac:dyDescent="0.25">
      <c r="A517" s="35">
        <v>44585</v>
      </c>
      <c r="B517" s="20">
        <v>1521</v>
      </c>
      <c r="C517" s="2">
        <f>VLOOKUP($A517,級距!$A:$K,9,FALSE)</f>
        <v>10</v>
      </c>
      <c r="D517" s="2">
        <f>VLOOKUP($A517,級距!A:K,10,FALSE)</f>
        <v>7</v>
      </c>
      <c r="E517" s="2">
        <f>VLOOKUP($A517,級距!A:K,11,FALSE)</f>
        <v>4</v>
      </c>
      <c r="F517" s="2">
        <f t="shared" si="8"/>
        <v>1</v>
      </c>
    </row>
    <row r="518" spans="1:6" x14ac:dyDescent="0.25">
      <c r="A518" s="35">
        <v>44581</v>
      </c>
      <c r="B518" s="20">
        <v>1885</v>
      </c>
      <c r="C518" s="2">
        <f>VLOOKUP($A518,級距!$A:$K,9,FALSE)</f>
        <v>6</v>
      </c>
      <c r="D518" s="2">
        <f>VLOOKUP($A518,級距!A:K,10,FALSE)</f>
        <v>9</v>
      </c>
      <c r="E518" s="2">
        <f>VLOOKUP($A518,級距!A:K,11,FALSE)</f>
        <v>4</v>
      </c>
      <c r="F518" s="2">
        <f t="shared" si="8"/>
        <v>1</v>
      </c>
    </row>
    <row r="519" spans="1:6" x14ac:dyDescent="0.25">
      <c r="A519" s="35">
        <v>44580</v>
      </c>
      <c r="B519" s="20">
        <v>-198</v>
      </c>
      <c r="C519" s="2">
        <f>VLOOKUP($A519,級距!$A:$K,9,FALSE)</f>
        <v>7</v>
      </c>
      <c r="D519" s="2">
        <f>VLOOKUP($A519,級距!A:K,10,FALSE)</f>
        <v>6</v>
      </c>
      <c r="E519" s="2">
        <f>VLOOKUP($A519,級距!A:K,11,FALSE)</f>
        <v>1</v>
      </c>
      <c r="F519" s="2">
        <f t="shared" si="8"/>
        <v>1</v>
      </c>
    </row>
    <row r="520" spans="1:6" x14ac:dyDescent="0.25">
      <c r="A520" s="35">
        <v>44574</v>
      </c>
      <c r="B520" s="20">
        <v>-1008</v>
      </c>
      <c r="C520" s="2">
        <f>VLOOKUP($A520,級距!$A:$K,9,FALSE)</f>
        <v>5</v>
      </c>
      <c r="D520" s="2">
        <f>VLOOKUP($A520,級距!A:K,10,FALSE)</f>
        <v>5</v>
      </c>
      <c r="E520" s="2">
        <f>VLOOKUP($A520,級距!A:K,11,FALSE)</f>
        <v>2</v>
      </c>
      <c r="F520" s="2">
        <f t="shared" si="8"/>
        <v>1</v>
      </c>
    </row>
    <row r="521" spans="1:6" x14ac:dyDescent="0.25">
      <c r="A521" s="35">
        <v>44573</v>
      </c>
      <c r="B521" s="20">
        <v>432</v>
      </c>
      <c r="C521" s="2">
        <f>VLOOKUP($A521,級距!$A:$K,9,FALSE)</f>
        <v>1</v>
      </c>
      <c r="D521" s="2">
        <f>VLOOKUP($A521,級距!A:K,10,FALSE)</f>
        <v>3</v>
      </c>
      <c r="E521" s="2">
        <f>VLOOKUP($A521,級距!A:K,11,FALSE)</f>
        <v>2</v>
      </c>
      <c r="F521" s="2">
        <f t="shared" si="8"/>
        <v>1</v>
      </c>
    </row>
    <row r="522" spans="1:6" x14ac:dyDescent="0.25">
      <c r="A522" s="35">
        <v>44572</v>
      </c>
      <c r="B522" s="20">
        <v>270</v>
      </c>
      <c r="C522" s="2">
        <f>VLOOKUP($A522,級距!$A:$K,9,FALSE)</f>
        <v>4</v>
      </c>
      <c r="D522" s="2">
        <f>VLOOKUP($A522,級距!A:K,10,FALSE)</f>
        <v>6</v>
      </c>
      <c r="E522" s="2">
        <f>VLOOKUP($A522,級距!A:K,11,FALSE)</f>
        <v>2</v>
      </c>
      <c r="F522" s="2">
        <f t="shared" si="8"/>
        <v>1</v>
      </c>
    </row>
    <row r="523" spans="1:6" x14ac:dyDescent="0.25">
      <c r="A523" s="35">
        <v>44571</v>
      </c>
      <c r="B523" s="20">
        <v>1563</v>
      </c>
      <c r="C523" s="2">
        <f>VLOOKUP($A523,級距!$A:$K,9,FALSE)</f>
        <v>5</v>
      </c>
      <c r="D523" s="2">
        <f>VLOOKUP($A523,級距!A:K,10,FALSE)</f>
        <v>8</v>
      </c>
      <c r="E523" s="2">
        <f>VLOOKUP($A523,級距!A:K,11,FALSE)</f>
        <v>3</v>
      </c>
      <c r="F523" s="2">
        <f t="shared" si="8"/>
        <v>1</v>
      </c>
    </row>
    <row r="524" spans="1:6" x14ac:dyDescent="0.25">
      <c r="A524" s="35">
        <v>44568</v>
      </c>
      <c r="B524" s="20">
        <v>-1002</v>
      </c>
      <c r="C524" s="2">
        <f>VLOOKUP($A524,級距!$A:$K,9,FALSE)</f>
        <v>6</v>
      </c>
      <c r="D524" s="2">
        <f>VLOOKUP($A524,級距!A:K,10,FALSE)</f>
        <v>4</v>
      </c>
      <c r="E524" s="2">
        <f>VLOOKUP($A524,級距!A:K,11,FALSE)</f>
        <v>1</v>
      </c>
      <c r="F524" s="2">
        <f t="shared" si="8"/>
        <v>1</v>
      </c>
    </row>
    <row r="525" spans="1:6" x14ac:dyDescent="0.25">
      <c r="A525" s="35">
        <v>44567</v>
      </c>
      <c r="B525" s="20">
        <v>-1000</v>
      </c>
      <c r="C525" s="2">
        <f>VLOOKUP($A525,級距!$A:$K,9,FALSE)</f>
        <v>8</v>
      </c>
      <c r="D525" s="2">
        <f>VLOOKUP($A525,級距!A:K,10,FALSE)</f>
        <v>7</v>
      </c>
      <c r="E525" s="2">
        <f>VLOOKUP($A525,級距!A:K,11,FALSE)</f>
        <v>4</v>
      </c>
      <c r="F525" s="2">
        <f t="shared" si="8"/>
        <v>1</v>
      </c>
    </row>
    <row r="526" spans="1:6" x14ac:dyDescent="0.25">
      <c r="A526" s="35">
        <v>44566</v>
      </c>
      <c r="B526" s="20">
        <v>1764</v>
      </c>
      <c r="C526" s="2">
        <f>VLOOKUP($A526,級距!$A:$K,9,FALSE)</f>
        <v>5</v>
      </c>
      <c r="D526" s="2">
        <f>VLOOKUP($A526,級距!A:K,10,FALSE)</f>
        <v>1</v>
      </c>
      <c r="E526" s="2">
        <f>VLOOKUP($A526,級距!A:K,11,FALSE)</f>
        <v>2</v>
      </c>
      <c r="F526" s="2">
        <f t="shared" si="8"/>
        <v>1</v>
      </c>
    </row>
    <row r="527" spans="1:6" x14ac:dyDescent="0.25">
      <c r="A527" s="35">
        <v>44565</v>
      </c>
      <c r="B527" s="20">
        <v>1709</v>
      </c>
      <c r="C527" s="2">
        <f>VLOOKUP($A527,級距!$A:$K,9,FALSE)</f>
        <v>7</v>
      </c>
      <c r="D527" s="2">
        <f>VLOOKUP($A527,級距!A:K,10,FALSE)</f>
        <v>2</v>
      </c>
      <c r="E527" s="2">
        <f>VLOOKUP($A527,級距!A:K,11,FALSE)</f>
        <v>1</v>
      </c>
      <c r="F527" s="2">
        <f t="shared" si="8"/>
        <v>1</v>
      </c>
    </row>
    <row r="528" spans="1:6" x14ac:dyDescent="0.25">
      <c r="A528" s="35">
        <v>44564</v>
      </c>
      <c r="B528" s="20">
        <v>2507</v>
      </c>
      <c r="C528" s="2">
        <f>VLOOKUP($A528,級距!$A:$K,9,FALSE)</f>
        <v>7</v>
      </c>
      <c r="D528" s="2">
        <f>VLOOKUP($A528,級距!A:K,10,FALSE)</f>
        <v>10</v>
      </c>
      <c r="E528" s="2">
        <f>VLOOKUP($A528,級距!A:K,11,FALSE)</f>
        <v>4</v>
      </c>
      <c r="F528" s="2">
        <f t="shared" si="8"/>
        <v>1</v>
      </c>
    </row>
    <row r="529" spans="1:6" x14ac:dyDescent="0.25">
      <c r="A529" s="35">
        <v>44561</v>
      </c>
      <c r="B529" s="20">
        <v>1242</v>
      </c>
      <c r="C529" s="2">
        <f>VLOOKUP($A529,級距!$A:$K,9,FALSE)</f>
        <v>8</v>
      </c>
      <c r="D529" s="2">
        <f>VLOOKUP($A529,級距!A:K,10,FALSE)</f>
        <v>10</v>
      </c>
      <c r="E529" s="2">
        <f>VLOOKUP($A529,級距!A:K,11,FALSE)</f>
        <v>4</v>
      </c>
      <c r="F529" s="2">
        <f t="shared" si="8"/>
        <v>1</v>
      </c>
    </row>
    <row r="530" spans="1:6" x14ac:dyDescent="0.25">
      <c r="A530" s="35">
        <v>44559</v>
      </c>
      <c r="B530" s="20">
        <v>-1020</v>
      </c>
      <c r="C530" s="2">
        <f>VLOOKUP($A530,級距!$A:$K,9,FALSE)</f>
        <v>5</v>
      </c>
      <c r="D530" s="2">
        <f>VLOOKUP($A530,級距!A:K,10,FALSE)</f>
        <v>1</v>
      </c>
      <c r="E530" s="2">
        <f>VLOOKUP($A530,級距!A:K,11,FALSE)</f>
        <v>2</v>
      </c>
      <c r="F530" s="2">
        <f t="shared" si="8"/>
        <v>1</v>
      </c>
    </row>
    <row r="531" spans="1:6" x14ac:dyDescent="0.25">
      <c r="A531" s="35">
        <v>44558</v>
      </c>
      <c r="B531" s="20">
        <v>480</v>
      </c>
      <c r="C531" s="2">
        <f>VLOOKUP($A531,級距!$A:$K,9,FALSE)</f>
        <v>2</v>
      </c>
      <c r="D531" s="2">
        <f>VLOOKUP($A531,級距!A:K,10,FALSE)</f>
        <v>6</v>
      </c>
      <c r="E531" s="2">
        <f>VLOOKUP($A531,級距!A:K,11,FALSE)</f>
        <v>2</v>
      </c>
      <c r="F531" s="2">
        <f t="shared" si="8"/>
        <v>1</v>
      </c>
    </row>
    <row r="532" spans="1:6" x14ac:dyDescent="0.25">
      <c r="A532" s="35">
        <v>44553</v>
      </c>
      <c r="B532" s="20">
        <v>54</v>
      </c>
      <c r="C532" s="2">
        <f>VLOOKUP($A532,級距!$A:$K,9,FALSE)</f>
        <v>3</v>
      </c>
      <c r="D532" s="2">
        <f>VLOOKUP($A532,級距!A:K,10,FALSE)</f>
        <v>1</v>
      </c>
      <c r="E532" s="2">
        <f>VLOOKUP($A532,級距!A:K,11,FALSE)</f>
        <v>2</v>
      </c>
      <c r="F532" s="2">
        <f t="shared" si="8"/>
        <v>1</v>
      </c>
    </row>
    <row r="533" spans="1:6" x14ac:dyDescent="0.25">
      <c r="A533" s="35">
        <v>44552</v>
      </c>
      <c r="B533" s="20">
        <v>-1000</v>
      </c>
      <c r="C533" s="2">
        <f>VLOOKUP($A533,級距!$A:$K,9,FALSE)</f>
        <v>5</v>
      </c>
      <c r="D533" s="2">
        <f>VLOOKUP($A533,級距!A:K,10,FALSE)</f>
        <v>2</v>
      </c>
      <c r="E533" s="2">
        <f>VLOOKUP($A533,級距!A:K,11,FALSE)</f>
        <v>2</v>
      </c>
      <c r="F533" s="2">
        <f t="shared" si="8"/>
        <v>1</v>
      </c>
    </row>
    <row r="534" spans="1:6" x14ac:dyDescent="0.25">
      <c r="A534" s="35">
        <v>44551</v>
      </c>
      <c r="B534" s="20">
        <v>1133</v>
      </c>
      <c r="C534" s="2">
        <f>VLOOKUP($A534,級距!$A:$K,9,FALSE)</f>
        <v>9</v>
      </c>
      <c r="D534" s="2">
        <f>VLOOKUP($A534,級距!A:K,10,FALSE)</f>
        <v>7</v>
      </c>
      <c r="E534" s="2">
        <f>VLOOKUP($A534,級距!A:K,11,FALSE)</f>
        <v>4</v>
      </c>
      <c r="F534" s="2">
        <f t="shared" si="8"/>
        <v>1</v>
      </c>
    </row>
    <row r="535" spans="1:6" x14ac:dyDescent="0.25">
      <c r="A535" s="35">
        <v>44550</v>
      </c>
      <c r="B535" s="20">
        <v>840</v>
      </c>
      <c r="C535" s="2">
        <f>VLOOKUP($A535,級距!$A:$K,9,FALSE)</f>
        <v>10</v>
      </c>
      <c r="D535" s="2">
        <f>VLOOKUP($A535,級距!A:K,10,FALSE)</f>
        <v>10</v>
      </c>
      <c r="E535" s="2">
        <f>VLOOKUP($A535,級距!A:K,11,FALSE)</f>
        <v>4</v>
      </c>
      <c r="F535" s="2">
        <f t="shared" si="8"/>
        <v>1</v>
      </c>
    </row>
    <row r="536" spans="1:6" x14ac:dyDescent="0.25">
      <c r="A536" s="35">
        <v>44547</v>
      </c>
      <c r="B536" s="20">
        <v>1609</v>
      </c>
      <c r="C536" s="2">
        <f>VLOOKUP($A536,級距!$A:$K,9,FALSE)</f>
        <v>10</v>
      </c>
      <c r="D536" s="2">
        <f>VLOOKUP($A536,級距!A:K,10,FALSE)</f>
        <v>10</v>
      </c>
      <c r="E536" s="2">
        <f>VLOOKUP($A536,級距!A:K,11,FALSE)</f>
        <v>4</v>
      </c>
      <c r="F536" s="2">
        <f t="shared" si="8"/>
        <v>1</v>
      </c>
    </row>
    <row r="537" spans="1:6" x14ac:dyDescent="0.25">
      <c r="A537" s="35">
        <v>44545</v>
      </c>
      <c r="B537" s="20">
        <v>493</v>
      </c>
      <c r="C537" s="2">
        <f>VLOOKUP($A537,級距!$A:$K,9,FALSE)</f>
        <v>8</v>
      </c>
      <c r="D537" s="2">
        <f>VLOOKUP($A537,級距!A:K,10,FALSE)</f>
        <v>5</v>
      </c>
      <c r="E537" s="2">
        <f>VLOOKUP($A537,級距!A:K,11,FALSE)</f>
        <v>1</v>
      </c>
      <c r="F537" s="2">
        <f t="shared" si="8"/>
        <v>1</v>
      </c>
    </row>
    <row r="538" spans="1:6" x14ac:dyDescent="0.25">
      <c r="A538" s="35">
        <v>44544</v>
      </c>
      <c r="B538" s="20">
        <v>-1000</v>
      </c>
      <c r="C538" s="2">
        <f>VLOOKUP($A538,級距!$A:$K,9,FALSE)</f>
        <v>6</v>
      </c>
      <c r="D538" s="2">
        <f>VLOOKUP($A538,級距!A:K,10,FALSE)</f>
        <v>4</v>
      </c>
      <c r="E538" s="2">
        <f>VLOOKUP($A538,級距!A:K,11,FALSE)</f>
        <v>1</v>
      </c>
      <c r="F538" s="2">
        <f t="shared" si="8"/>
        <v>1</v>
      </c>
    </row>
    <row r="539" spans="1:6" x14ac:dyDescent="0.25">
      <c r="A539" s="35">
        <v>44543</v>
      </c>
      <c r="B539" s="20">
        <v>-1001</v>
      </c>
      <c r="C539" s="2">
        <f>VLOOKUP($A539,級距!$A:$K,9,FALSE)</f>
        <v>3</v>
      </c>
      <c r="D539" s="2">
        <f>VLOOKUP($A539,級距!A:K,10,FALSE)</f>
        <v>4</v>
      </c>
      <c r="E539" s="2">
        <f>VLOOKUP($A539,級距!A:K,11,FALSE)</f>
        <v>2</v>
      </c>
      <c r="F539" s="2">
        <f t="shared" si="8"/>
        <v>1</v>
      </c>
    </row>
    <row r="540" spans="1:6" x14ac:dyDescent="0.25">
      <c r="A540" s="35">
        <v>44540</v>
      </c>
      <c r="B540" s="20">
        <v>-959</v>
      </c>
      <c r="C540" s="2">
        <f>VLOOKUP($A540,級距!$A:$K,9,FALSE)</f>
        <v>5</v>
      </c>
      <c r="D540" s="2">
        <f>VLOOKUP($A540,級距!A:K,10,FALSE)</f>
        <v>3</v>
      </c>
      <c r="E540" s="2">
        <f>VLOOKUP($A540,級距!A:K,11,FALSE)</f>
        <v>2</v>
      </c>
      <c r="F540" s="2">
        <f t="shared" si="8"/>
        <v>1</v>
      </c>
    </row>
    <row r="541" spans="1:6" x14ac:dyDescent="0.25">
      <c r="A541" s="35">
        <v>44539</v>
      </c>
      <c r="B541" s="20">
        <v>-1000</v>
      </c>
      <c r="C541" s="2">
        <f>VLOOKUP($A541,級距!$A:$K,9,FALSE)</f>
        <v>8</v>
      </c>
      <c r="D541" s="2">
        <f>VLOOKUP($A541,級距!A:K,10,FALSE)</f>
        <v>5</v>
      </c>
      <c r="E541" s="2">
        <f>VLOOKUP($A541,級距!A:K,11,FALSE)</f>
        <v>1</v>
      </c>
      <c r="F541" s="2">
        <f t="shared" si="8"/>
        <v>1</v>
      </c>
    </row>
    <row r="542" spans="1:6" x14ac:dyDescent="0.25">
      <c r="A542" s="35">
        <v>44538</v>
      </c>
      <c r="B542" s="20">
        <v>1365</v>
      </c>
      <c r="C542" s="2">
        <f>VLOOKUP($A542,級距!$A:$K,9,FALSE)</f>
        <v>6</v>
      </c>
      <c r="D542" s="2">
        <f>VLOOKUP($A542,級距!A:K,10,FALSE)</f>
        <v>9</v>
      </c>
      <c r="E542" s="2">
        <f>VLOOKUP($A542,級距!A:K,11,FALSE)</f>
        <v>4</v>
      </c>
      <c r="F542" s="2">
        <f t="shared" si="8"/>
        <v>1</v>
      </c>
    </row>
    <row r="543" spans="1:6" x14ac:dyDescent="0.25">
      <c r="A543" s="35">
        <v>44536</v>
      </c>
      <c r="B543" s="20">
        <v>961</v>
      </c>
      <c r="C543" s="2">
        <f>VLOOKUP($A543,級距!$A:$K,9,FALSE)</f>
        <v>6</v>
      </c>
      <c r="D543" s="2">
        <f>VLOOKUP($A543,級距!A:K,10,FALSE)</f>
        <v>10</v>
      </c>
      <c r="E543" s="2">
        <f>VLOOKUP($A543,級距!A:K,11,FALSE)</f>
        <v>4</v>
      </c>
      <c r="F543" s="2">
        <f t="shared" si="8"/>
        <v>1</v>
      </c>
    </row>
    <row r="544" spans="1:6" x14ac:dyDescent="0.25">
      <c r="A544" s="35">
        <v>44532</v>
      </c>
      <c r="B544" s="20">
        <v>901</v>
      </c>
      <c r="C544" s="2">
        <f>VLOOKUP($A544,級距!$A:$K,9,FALSE)</f>
        <v>8</v>
      </c>
      <c r="D544" s="2">
        <f>VLOOKUP($A544,級距!A:K,10,FALSE)</f>
        <v>8</v>
      </c>
      <c r="E544" s="2">
        <f>VLOOKUP($A544,級距!A:K,11,FALSE)</f>
        <v>4</v>
      </c>
      <c r="F544" s="2">
        <f t="shared" si="8"/>
        <v>1</v>
      </c>
    </row>
    <row r="545" spans="1:6" x14ac:dyDescent="0.25">
      <c r="A545" s="35">
        <v>44531</v>
      </c>
      <c r="B545" s="20">
        <v>48</v>
      </c>
      <c r="C545" s="2">
        <f>VLOOKUP($A545,級距!$A:$K,9,FALSE)</f>
        <v>5</v>
      </c>
      <c r="D545" s="2">
        <f>VLOOKUP($A545,級距!A:K,10,FALSE)</f>
        <v>9</v>
      </c>
      <c r="E545" s="2">
        <f>VLOOKUP($A545,級距!A:K,11,FALSE)</f>
        <v>3</v>
      </c>
      <c r="F545" s="2">
        <f t="shared" si="8"/>
        <v>1</v>
      </c>
    </row>
    <row r="546" spans="1:6" x14ac:dyDescent="0.25">
      <c r="A546" s="35">
        <v>44530</v>
      </c>
      <c r="B546" s="20">
        <v>-1000</v>
      </c>
      <c r="C546" s="2">
        <f>VLOOKUP($A546,級距!$A:$K,9,FALSE)</f>
        <v>10</v>
      </c>
      <c r="D546" s="2">
        <f>VLOOKUP($A546,級距!A:K,10,FALSE)</f>
        <v>4</v>
      </c>
      <c r="E546" s="2">
        <f>VLOOKUP($A546,級距!A:K,11,FALSE)</f>
        <v>1</v>
      </c>
      <c r="F546" s="2">
        <f t="shared" si="8"/>
        <v>1</v>
      </c>
    </row>
    <row r="547" spans="1:6" x14ac:dyDescent="0.25">
      <c r="A547" s="35">
        <v>44526</v>
      </c>
      <c r="B547" s="20">
        <v>2034</v>
      </c>
      <c r="C547" s="2">
        <f>VLOOKUP($A547,級距!$A:$K,9,FALSE)</f>
        <v>10</v>
      </c>
      <c r="D547" s="2">
        <f>VLOOKUP($A547,級距!A:K,10,FALSE)</f>
        <v>8</v>
      </c>
      <c r="E547" s="2">
        <f>VLOOKUP($A547,級距!A:K,11,FALSE)</f>
        <v>4</v>
      </c>
      <c r="F547" s="2">
        <f t="shared" si="8"/>
        <v>1</v>
      </c>
    </row>
    <row r="548" spans="1:6" x14ac:dyDescent="0.25">
      <c r="A548" s="35">
        <v>44524</v>
      </c>
      <c r="B548" s="20">
        <v>-1002</v>
      </c>
      <c r="C548" s="2">
        <f>VLOOKUP($A548,級距!$A:$K,9,FALSE)</f>
        <v>5</v>
      </c>
      <c r="D548" s="2">
        <f>VLOOKUP($A548,級距!A:K,10,FALSE)</f>
        <v>4</v>
      </c>
      <c r="E548" s="2">
        <f>VLOOKUP($A548,級距!A:K,11,FALSE)</f>
        <v>2</v>
      </c>
      <c r="F548" s="2">
        <f t="shared" si="8"/>
        <v>1</v>
      </c>
    </row>
    <row r="549" spans="1:6" x14ac:dyDescent="0.25">
      <c r="A549" s="35">
        <v>44518</v>
      </c>
      <c r="B549" s="20">
        <v>950</v>
      </c>
      <c r="C549" s="2">
        <f>VLOOKUP($A549,級距!$A:$K,9,FALSE)</f>
        <v>10</v>
      </c>
      <c r="D549" s="2">
        <f>VLOOKUP($A549,級距!A:K,10,FALSE)</f>
        <v>4</v>
      </c>
      <c r="E549" s="2">
        <f>VLOOKUP($A549,級距!A:K,11,FALSE)</f>
        <v>1</v>
      </c>
      <c r="F549" s="2">
        <f t="shared" si="8"/>
        <v>1</v>
      </c>
    </row>
    <row r="550" spans="1:6" x14ac:dyDescent="0.25">
      <c r="A550" s="35">
        <v>44515</v>
      </c>
      <c r="B550" s="20">
        <v>-1000</v>
      </c>
      <c r="C550" s="2">
        <f>VLOOKUP($A550,級距!$A:$K,9,FALSE)</f>
        <v>3</v>
      </c>
      <c r="D550" s="2">
        <f>VLOOKUP($A550,級距!A:K,10,FALSE)</f>
        <v>4</v>
      </c>
      <c r="E550" s="2">
        <f>VLOOKUP($A550,級距!A:K,11,FALSE)</f>
        <v>2</v>
      </c>
      <c r="F550" s="2">
        <f t="shared" si="8"/>
        <v>1</v>
      </c>
    </row>
    <row r="551" spans="1:6" x14ac:dyDescent="0.25">
      <c r="A551" s="35">
        <v>44512</v>
      </c>
      <c r="B551" s="20">
        <v>1036</v>
      </c>
      <c r="C551" s="2">
        <f>VLOOKUP($A551,級距!$A:$K,9,FALSE)</f>
        <v>5</v>
      </c>
      <c r="D551" s="2">
        <f>VLOOKUP($A551,級距!A:K,10,FALSE)</f>
        <v>3</v>
      </c>
      <c r="E551" s="2">
        <f>VLOOKUP($A551,級距!A:K,11,FALSE)</f>
        <v>2</v>
      </c>
      <c r="F551" s="2">
        <f t="shared" si="8"/>
        <v>1</v>
      </c>
    </row>
    <row r="552" spans="1:6" x14ac:dyDescent="0.25">
      <c r="A552" s="35">
        <v>44511</v>
      </c>
      <c r="B552" s="20">
        <v>880</v>
      </c>
      <c r="C552" s="2">
        <f>VLOOKUP($A552,級距!$A:$K,9,FALSE)</f>
        <v>8</v>
      </c>
      <c r="D552" s="2">
        <f>VLOOKUP($A552,級距!A:K,10,FALSE)</f>
        <v>9</v>
      </c>
      <c r="E552" s="2">
        <f>VLOOKUP($A552,級距!A:K,11,FALSE)</f>
        <v>4</v>
      </c>
      <c r="F552" s="2">
        <f t="shared" si="8"/>
        <v>1</v>
      </c>
    </row>
    <row r="553" spans="1:6" x14ac:dyDescent="0.25">
      <c r="A553" s="35">
        <v>44509</v>
      </c>
      <c r="B553" s="20">
        <v>-1001</v>
      </c>
      <c r="C553" s="2">
        <f>VLOOKUP($A553,級距!$A:$K,9,FALSE)</f>
        <v>4</v>
      </c>
      <c r="D553" s="2">
        <f>VLOOKUP($A553,級距!A:K,10,FALSE)</f>
        <v>7</v>
      </c>
      <c r="E553" s="2">
        <f>VLOOKUP($A553,級距!A:K,11,FALSE)</f>
        <v>3</v>
      </c>
      <c r="F553" s="2">
        <f t="shared" si="8"/>
        <v>1</v>
      </c>
    </row>
    <row r="554" spans="1:6" x14ac:dyDescent="0.25">
      <c r="A554" s="35">
        <v>44508</v>
      </c>
      <c r="B554" s="20">
        <v>838</v>
      </c>
      <c r="C554" s="2">
        <f>VLOOKUP($A554,級距!$A:$K,9,FALSE)</f>
        <v>7</v>
      </c>
      <c r="D554" s="2">
        <f>VLOOKUP($A554,級距!A:K,10,FALSE)</f>
        <v>3</v>
      </c>
      <c r="E554" s="2">
        <f>VLOOKUP($A554,級距!A:K,11,FALSE)</f>
        <v>1</v>
      </c>
      <c r="F554" s="2">
        <f t="shared" si="8"/>
        <v>1</v>
      </c>
    </row>
    <row r="555" spans="1:6" x14ac:dyDescent="0.25">
      <c r="A555" s="35">
        <v>44498</v>
      </c>
      <c r="B555" s="20">
        <v>-1000</v>
      </c>
      <c r="C555" s="2">
        <f>VLOOKUP($A555,級距!$A:$K,9,FALSE)</f>
        <v>10</v>
      </c>
      <c r="D555" s="2">
        <f>VLOOKUP($A555,級距!A:K,10,FALSE)</f>
        <v>3</v>
      </c>
      <c r="E555" s="2">
        <f>VLOOKUP($A555,級距!A:K,11,FALSE)</f>
        <v>1</v>
      </c>
      <c r="F555" s="2">
        <f t="shared" si="8"/>
        <v>1</v>
      </c>
    </row>
    <row r="556" spans="1:6" x14ac:dyDescent="0.25">
      <c r="A556" s="35">
        <v>44496</v>
      </c>
      <c r="B556" s="20">
        <v>-1008</v>
      </c>
      <c r="C556" s="2">
        <f>VLOOKUP($A556,級距!$A:$K,9,FALSE)</f>
        <v>2</v>
      </c>
      <c r="D556" s="2">
        <f>VLOOKUP($A556,級距!A:K,10,FALSE)</f>
        <v>1</v>
      </c>
      <c r="E556" s="2">
        <f>VLOOKUP($A556,級距!A:K,11,FALSE)</f>
        <v>2</v>
      </c>
      <c r="F556" s="2">
        <f t="shared" si="8"/>
        <v>1</v>
      </c>
    </row>
    <row r="557" spans="1:6" x14ac:dyDescent="0.25">
      <c r="A557" s="35">
        <v>44495</v>
      </c>
      <c r="B557" s="20">
        <v>-1002</v>
      </c>
      <c r="C557" s="2">
        <f>VLOOKUP($A557,級距!$A:$K,9,FALSE)</f>
        <v>7</v>
      </c>
      <c r="D557" s="2">
        <f>VLOOKUP($A557,級距!A:K,10,FALSE)</f>
        <v>2</v>
      </c>
      <c r="E557" s="2">
        <f>VLOOKUP($A557,級距!A:K,11,FALSE)</f>
        <v>1</v>
      </c>
      <c r="F557" s="2">
        <f t="shared" si="8"/>
        <v>1</v>
      </c>
    </row>
    <row r="558" spans="1:6" x14ac:dyDescent="0.25">
      <c r="A558" s="35">
        <v>44494</v>
      </c>
      <c r="B558" s="20">
        <v>-1000</v>
      </c>
      <c r="C558" s="2">
        <f>VLOOKUP($A558,級距!$A:$K,9,FALSE)</f>
        <v>10</v>
      </c>
      <c r="D558" s="2">
        <f>VLOOKUP($A558,級距!A:K,10,FALSE)</f>
        <v>4</v>
      </c>
      <c r="E558" s="2">
        <f>VLOOKUP($A558,級距!A:K,11,FALSE)</f>
        <v>1</v>
      </c>
      <c r="F558" s="2">
        <f t="shared" si="8"/>
        <v>1</v>
      </c>
    </row>
    <row r="559" spans="1:6" x14ac:dyDescent="0.25">
      <c r="A559" s="35">
        <v>44489</v>
      </c>
      <c r="B559" s="20">
        <v>340</v>
      </c>
      <c r="C559" s="2">
        <f>VLOOKUP($A559,級距!$A:$K,9,FALSE)</f>
        <v>5</v>
      </c>
      <c r="D559" s="2">
        <f>VLOOKUP($A559,級距!A:K,10,FALSE)</f>
        <v>2</v>
      </c>
      <c r="E559" s="2">
        <f>VLOOKUP($A559,級距!A:K,11,FALSE)</f>
        <v>2</v>
      </c>
      <c r="F559" s="2">
        <f t="shared" si="8"/>
        <v>1</v>
      </c>
    </row>
    <row r="560" spans="1:6" x14ac:dyDescent="0.25">
      <c r="A560" s="35">
        <v>44488</v>
      </c>
      <c r="B560" s="20">
        <v>-1000</v>
      </c>
      <c r="C560" s="2">
        <f>VLOOKUP($A560,級距!$A:$K,9,FALSE)</f>
        <v>8</v>
      </c>
      <c r="D560" s="2">
        <f>VLOOKUP($A560,級距!A:K,10,FALSE)</f>
        <v>2</v>
      </c>
      <c r="E560" s="2">
        <f>VLOOKUP($A560,級距!A:K,11,FALSE)</f>
        <v>1</v>
      </c>
      <c r="F560" s="2">
        <f t="shared" si="8"/>
        <v>1</v>
      </c>
    </row>
    <row r="561" spans="1:6" x14ac:dyDescent="0.25">
      <c r="A561" s="35">
        <v>44487</v>
      </c>
      <c r="B561" s="20">
        <v>-470</v>
      </c>
      <c r="C561" s="2">
        <f>VLOOKUP($A561,級距!$A:$K,9,FALSE)</f>
        <v>2</v>
      </c>
      <c r="D561" s="2">
        <f>VLOOKUP($A561,級距!A:K,10,FALSE)</f>
        <v>3</v>
      </c>
      <c r="E561" s="2">
        <f>VLOOKUP($A561,級距!A:K,11,FALSE)</f>
        <v>2</v>
      </c>
      <c r="F561" s="2">
        <f t="shared" si="8"/>
        <v>1</v>
      </c>
    </row>
    <row r="562" spans="1:6" x14ac:dyDescent="0.25">
      <c r="A562" s="35">
        <v>44483</v>
      </c>
      <c r="B562" s="20">
        <v>1288</v>
      </c>
      <c r="C562" s="2">
        <f>VLOOKUP($A562,級距!$A:$K,9,FALSE)</f>
        <v>1</v>
      </c>
      <c r="D562" s="2">
        <f>VLOOKUP($A562,級距!A:K,10,FALSE)</f>
        <v>8</v>
      </c>
      <c r="E562" s="2">
        <f>VLOOKUP($A562,級距!A:K,11,FALSE)</f>
        <v>3</v>
      </c>
      <c r="F562" s="2">
        <f t="shared" si="8"/>
        <v>1</v>
      </c>
    </row>
    <row r="563" spans="1:6" x14ac:dyDescent="0.25">
      <c r="A563" s="35">
        <v>44482</v>
      </c>
      <c r="B563" s="20">
        <v>1708</v>
      </c>
      <c r="C563" s="2">
        <f>VLOOKUP($A563,級距!$A:$K,9,FALSE)</f>
        <v>4</v>
      </c>
      <c r="D563" s="2">
        <f>VLOOKUP($A563,級距!A:K,10,FALSE)</f>
        <v>6</v>
      </c>
      <c r="E563" s="2">
        <f>VLOOKUP($A563,級距!A:K,11,FALSE)</f>
        <v>2</v>
      </c>
      <c r="F563" s="2">
        <f t="shared" si="8"/>
        <v>1</v>
      </c>
    </row>
    <row r="564" spans="1:6" x14ac:dyDescent="0.25">
      <c r="A564" s="35">
        <v>44481</v>
      </c>
      <c r="B564" s="20">
        <v>-1000</v>
      </c>
      <c r="C564" s="2">
        <f>VLOOKUP($A564,級距!$A:$K,9,FALSE)</f>
        <v>4</v>
      </c>
      <c r="D564" s="2">
        <f>VLOOKUP($A564,級距!A:K,10,FALSE)</f>
        <v>1</v>
      </c>
      <c r="E564" s="2">
        <f>VLOOKUP($A564,級距!A:K,11,FALSE)</f>
        <v>2</v>
      </c>
      <c r="F564" s="2">
        <f t="shared" si="8"/>
        <v>1</v>
      </c>
    </row>
    <row r="565" spans="1:6" x14ac:dyDescent="0.25">
      <c r="A565" s="35">
        <v>44480</v>
      </c>
      <c r="B565" s="20">
        <v>1700</v>
      </c>
      <c r="C565" s="2">
        <f>VLOOKUP($A565,級距!$A:$K,9,FALSE)</f>
        <v>8</v>
      </c>
      <c r="D565" s="2">
        <f>VLOOKUP($A565,級距!A:K,10,FALSE)</f>
        <v>8</v>
      </c>
      <c r="E565" s="2">
        <f>VLOOKUP($A565,級距!A:K,11,FALSE)</f>
        <v>4</v>
      </c>
      <c r="F565" s="2">
        <f t="shared" si="8"/>
        <v>1</v>
      </c>
    </row>
    <row r="566" spans="1:6" x14ac:dyDescent="0.25">
      <c r="A566" s="35">
        <v>44477</v>
      </c>
      <c r="B566" s="20">
        <v>398</v>
      </c>
      <c r="C566" s="2">
        <f>VLOOKUP($A566,級距!$A:$K,9,FALSE)</f>
        <v>5</v>
      </c>
      <c r="D566" s="2">
        <f>VLOOKUP($A566,級距!A:K,10,FALSE)</f>
        <v>4</v>
      </c>
      <c r="E566" s="2">
        <f>VLOOKUP($A566,級距!A:K,11,FALSE)</f>
        <v>2</v>
      </c>
      <c r="F566" s="2">
        <f t="shared" si="8"/>
        <v>1</v>
      </c>
    </row>
    <row r="567" spans="1:6" x14ac:dyDescent="0.25">
      <c r="A567" s="35">
        <v>44476</v>
      </c>
      <c r="B567" s="20">
        <v>81</v>
      </c>
      <c r="C567" s="2">
        <f>VLOOKUP($A567,級距!$A:$K,9,FALSE)</f>
        <v>3</v>
      </c>
      <c r="D567" s="2">
        <f>VLOOKUP($A567,級距!A:K,10,FALSE)</f>
        <v>7</v>
      </c>
      <c r="E567" s="2">
        <f>VLOOKUP($A567,級距!A:K,11,FALSE)</f>
        <v>3</v>
      </c>
      <c r="F567" s="2">
        <f t="shared" si="8"/>
        <v>1</v>
      </c>
    </row>
    <row r="568" spans="1:6" x14ac:dyDescent="0.25">
      <c r="A568" s="35">
        <v>44474</v>
      </c>
      <c r="B568" s="20">
        <v>1081</v>
      </c>
      <c r="C568" s="2">
        <f>VLOOKUP($A568,級距!$A:$K,9,FALSE)</f>
        <v>2</v>
      </c>
      <c r="D568" s="2">
        <f>VLOOKUP($A568,級距!A:K,10,FALSE)</f>
        <v>4</v>
      </c>
      <c r="E568" s="2">
        <f>VLOOKUP($A568,級距!A:K,11,FALSE)</f>
        <v>2</v>
      </c>
      <c r="F568" s="2">
        <f t="shared" si="8"/>
        <v>1</v>
      </c>
    </row>
    <row r="569" spans="1:6" x14ac:dyDescent="0.25">
      <c r="A569" s="35">
        <v>44473</v>
      </c>
      <c r="B569" s="20">
        <v>919</v>
      </c>
      <c r="C569" s="2">
        <f>VLOOKUP($A569,級距!$A:$K,9,FALSE)</f>
        <v>9</v>
      </c>
      <c r="D569" s="2">
        <f>VLOOKUP($A569,級距!A:K,10,FALSE)</f>
        <v>8</v>
      </c>
      <c r="E569" s="2">
        <f>VLOOKUP($A569,級距!A:K,11,FALSE)</f>
        <v>4</v>
      </c>
      <c r="F569" s="2">
        <f t="shared" si="8"/>
        <v>1</v>
      </c>
    </row>
    <row r="570" spans="1:6" x14ac:dyDescent="0.25">
      <c r="A570" s="35">
        <v>44470</v>
      </c>
      <c r="B570" s="20">
        <v>-1004</v>
      </c>
      <c r="C570" s="2">
        <f>VLOOKUP($A570,級距!$A:$K,9,FALSE)</f>
        <v>5</v>
      </c>
      <c r="D570" s="2">
        <f>VLOOKUP($A570,級距!A:K,10,FALSE)</f>
        <v>4</v>
      </c>
      <c r="E570" s="2">
        <f>VLOOKUP($A570,級距!A:K,11,FALSE)</f>
        <v>2</v>
      </c>
      <c r="F570" s="2">
        <f t="shared" si="8"/>
        <v>1</v>
      </c>
    </row>
    <row r="571" spans="1:6" x14ac:dyDescent="0.25">
      <c r="A571" s="35">
        <v>44469</v>
      </c>
      <c r="B571" s="20">
        <v>-1000</v>
      </c>
      <c r="C571" s="2">
        <f>VLOOKUP($A571,級距!$A:$K,9,FALSE)</f>
        <v>3</v>
      </c>
      <c r="D571" s="2">
        <f>VLOOKUP($A571,級距!A:K,10,FALSE)</f>
        <v>2</v>
      </c>
      <c r="E571" s="2">
        <f>VLOOKUP($A571,級距!A:K,11,FALSE)</f>
        <v>2</v>
      </c>
      <c r="F571" s="2">
        <f t="shared" si="8"/>
        <v>1</v>
      </c>
    </row>
    <row r="572" spans="1:6" x14ac:dyDescent="0.25">
      <c r="A572" s="35">
        <v>44468</v>
      </c>
      <c r="B572" s="20">
        <v>-1008</v>
      </c>
      <c r="C572" s="2">
        <f>VLOOKUP($A572,級距!$A:$K,9,FALSE)</f>
        <v>3</v>
      </c>
      <c r="D572" s="2">
        <f>VLOOKUP($A572,級距!A:K,10,FALSE)</f>
        <v>2</v>
      </c>
      <c r="E572" s="2">
        <f>VLOOKUP($A572,級距!A:K,11,FALSE)</f>
        <v>2</v>
      </c>
      <c r="F572" s="2">
        <f t="shared" si="8"/>
        <v>1</v>
      </c>
    </row>
    <row r="573" spans="1:6" x14ac:dyDescent="0.25">
      <c r="A573" s="35">
        <v>44462</v>
      </c>
      <c r="B573" s="20">
        <v>1261</v>
      </c>
      <c r="C573" s="2">
        <f>VLOOKUP($A573,級距!$A:$K,9,FALSE)</f>
        <v>5</v>
      </c>
      <c r="D573" s="2">
        <f>VLOOKUP($A573,級距!A:K,10,FALSE)</f>
        <v>9</v>
      </c>
      <c r="E573" s="2">
        <f>VLOOKUP($A573,級距!A:K,11,FALSE)</f>
        <v>3</v>
      </c>
      <c r="F573" s="2">
        <f t="shared" si="8"/>
        <v>1</v>
      </c>
    </row>
    <row r="574" spans="1:6" x14ac:dyDescent="0.25">
      <c r="A574" s="35">
        <v>44461</v>
      </c>
      <c r="B574" s="20">
        <v>-184</v>
      </c>
      <c r="C574" s="2">
        <f>VLOOKUP($A574,級距!$A:$K,9,FALSE)</f>
        <v>3</v>
      </c>
      <c r="D574" s="2">
        <f>VLOOKUP($A574,級距!A:K,10,FALSE)</f>
        <v>4</v>
      </c>
      <c r="E574" s="2">
        <f>VLOOKUP($A574,級距!A:K,11,FALSE)</f>
        <v>2</v>
      </c>
      <c r="F574" s="2">
        <f t="shared" si="8"/>
        <v>1</v>
      </c>
    </row>
    <row r="575" spans="1:6" x14ac:dyDescent="0.25">
      <c r="A575" s="35">
        <v>44460</v>
      </c>
      <c r="B575" s="20">
        <v>1012</v>
      </c>
      <c r="C575" s="2">
        <f>VLOOKUP($A575,級距!$A:$K,9,FALSE)</f>
        <v>5</v>
      </c>
      <c r="D575" s="2">
        <f>VLOOKUP($A575,級距!A:K,10,FALSE)</f>
        <v>6</v>
      </c>
      <c r="E575" s="2">
        <f>VLOOKUP($A575,級距!A:K,11,FALSE)</f>
        <v>2</v>
      </c>
      <c r="F575" s="2">
        <f t="shared" si="8"/>
        <v>1</v>
      </c>
    </row>
    <row r="576" spans="1:6" x14ac:dyDescent="0.25">
      <c r="A576" s="35">
        <v>44459</v>
      </c>
      <c r="B576" s="20">
        <v>1725</v>
      </c>
      <c r="C576" s="2">
        <f>VLOOKUP($A576,級距!$A:$K,9,FALSE)</f>
        <v>8</v>
      </c>
      <c r="D576" s="2">
        <f>VLOOKUP($A576,級距!A:K,10,FALSE)</f>
        <v>10</v>
      </c>
      <c r="E576" s="2">
        <f>VLOOKUP($A576,級距!A:K,11,FALSE)</f>
        <v>4</v>
      </c>
      <c r="F576" s="2">
        <f t="shared" si="8"/>
        <v>1</v>
      </c>
    </row>
    <row r="577" spans="1:6" x14ac:dyDescent="0.25">
      <c r="A577" s="35">
        <v>44456</v>
      </c>
      <c r="B577" s="20">
        <v>-914</v>
      </c>
      <c r="C577" s="2">
        <f>VLOOKUP($A577,級距!$A:$K,9,FALSE)</f>
        <v>6</v>
      </c>
      <c r="D577" s="2">
        <f>VLOOKUP($A577,級距!A:K,10,FALSE)</f>
        <v>8</v>
      </c>
      <c r="E577" s="2">
        <f>VLOOKUP($A577,級距!A:K,11,FALSE)</f>
        <v>4</v>
      </c>
      <c r="F577" s="2">
        <f t="shared" si="8"/>
        <v>1</v>
      </c>
    </row>
    <row r="578" spans="1:6" x14ac:dyDescent="0.25">
      <c r="A578" s="35">
        <v>44455</v>
      </c>
      <c r="B578" s="20">
        <v>780</v>
      </c>
      <c r="C578" s="2">
        <f>VLOOKUP($A578,級距!$A:$K,9,FALSE)</f>
        <v>2</v>
      </c>
      <c r="D578" s="2">
        <f>VLOOKUP($A578,級距!A:K,10,FALSE)</f>
        <v>1</v>
      </c>
      <c r="E578" s="2">
        <f>VLOOKUP($A578,級距!A:K,11,FALSE)</f>
        <v>2</v>
      </c>
      <c r="F578" s="2">
        <f t="shared" si="8"/>
        <v>1</v>
      </c>
    </row>
    <row r="579" spans="1:6" x14ac:dyDescent="0.25">
      <c r="A579" s="35">
        <v>44453</v>
      </c>
      <c r="B579" s="20">
        <v>-1000</v>
      </c>
      <c r="C579" s="2">
        <f>VLOOKUP($A579,級距!$A:$K,9,FALSE)</f>
        <v>1</v>
      </c>
      <c r="D579" s="2">
        <f>VLOOKUP($A579,級距!A:K,10,FALSE)</f>
        <v>6</v>
      </c>
      <c r="E579" s="2">
        <f>VLOOKUP($A579,級距!A:K,11,FALSE)</f>
        <v>2</v>
      </c>
      <c r="F579" s="2">
        <f t="shared" ref="F579:F642" si="9">IF(B579&lt;&gt;0,1,0)</f>
        <v>1</v>
      </c>
    </row>
    <row r="580" spans="1:6" x14ac:dyDescent="0.25">
      <c r="A580" s="35">
        <v>44452</v>
      </c>
      <c r="B580" s="20">
        <v>170</v>
      </c>
      <c r="C580" s="2">
        <f>VLOOKUP($A580,級距!$A:$K,9,FALSE)</f>
        <v>5</v>
      </c>
      <c r="D580" s="2">
        <f>VLOOKUP($A580,級距!A:K,10,FALSE)</f>
        <v>4</v>
      </c>
      <c r="E580" s="2">
        <f>VLOOKUP($A580,級距!A:K,11,FALSE)</f>
        <v>2</v>
      </c>
      <c r="F580" s="2">
        <f t="shared" si="9"/>
        <v>1</v>
      </c>
    </row>
    <row r="581" spans="1:6" x14ac:dyDescent="0.25">
      <c r="A581" s="35">
        <v>44448</v>
      </c>
      <c r="B581" s="20">
        <v>-1008</v>
      </c>
      <c r="C581" s="2">
        <f>VLOOKUP($A581,級距!$A:$K,9,FALSE)</f>
        <v>1</v>
      </c>
      <c r="D581" s="2">
        <f>VLOOKUP($A581,級距!A:K,10,FALSE)</f>
        <v>5</v>
      </c>
      <c r="E581" s="2">
        <f>VLOOKUP($A581,級距!A:K,11,FALSE)</f>
        <v>2</v>
      </c>
      <c r="F581" s="2">
        <f t="shared" si="9"/>
        <v>1</v>
      </c>
    </row>
    <row r="582" spans="1:6" x14ac:dyDescent="0.25">
      <c r="A582" s="35">
        <v>44446</v>
      </c>
      <c r="B582" s="20">
        <v>-624</v>
      </c>
      <c r="C582" s="2">
        <f>VLOOKUP($A582,級距!$A:$K,9,FALSE)</f>
        <v>6</v>
      </c>
      <c r="D582" s="2">
        <f>VLOOKUP($A582,級距!A:K,10,FALSE)</f>
        <v>6</v>
      </c>
      <c r="E582" s="2">
        <f>VLOOKUP($A582,級距!A:K,11,FALSE)</f>
        <v>1</v>
      </c>
      <c r="F582" s="2">
        <f t="shared" si="9"/>
        <v>1</v>
      </c>
    </row>
    <row r="583" spans="1:6" x14ac:dyDescent="0.25">
      <c r="A583" s="35">
        <v>44445</v>
      </c>
      <c r="B583" s="20">
        <v>-294</v>
      </c>
      <c r="C583" s="2">
        <f>VLOOKUP($A583,級距!$A:$K,9,FALSE)</f>
        <v>2</v>
      </c>
      <c r="D583" s="2">
        <f>VLOOKUP($A583,級距!A:K,10,FALSE)</f>
        <v>4</v>
      </c>
      <c r="E583" s="2">
        <f>VLOOKUP($A583,級距!A:K,11,FALSE)</f>
        <v>2</v>
      </c>
      <c r="F583" s="2">
        <f t="shared" si="9"/>
        <v>1</v>
      </c>
    </row>
    <row r="584" spans="1:6" x14ac:dyDescent="0.25">
      <c r="A584" s="35">
        <v>44442</v>
      </c>
      <c r="B584" s="20">
        <v>-1000</v>
      </c>
      <c r="C584" s="2">
        <f>VLOOKUP($A584,級距!$A:$K,9,FALSE)</f>
        <v>4</v>
      </c>
      <c r="D584" s="2">
        <f>VLOOKUP($A584,級距!A:K,10,FALSE)</f>
        <v>4</v>
      </c>
      <c r="E584" s="2">
        <f>VLOOKUP($A584,級距!A:K,11,FALSE)</f>
        <v>2</v>
      </c>
      <c r="F584" s="2">
        <f t="shared" si="9"/>
        <v>1</v>
      </c>
    </row>
    <row r="585" spans="1:6" x14ac:dyDescent="0.25">
      <c r="A585" s="35">
        <v>44440</v>
      </c>
      <c r="B585" s="20">
        <v>-1001</v>
      </c>
      <c r="C585" s="2">
        <f>VLOOKUP($A585,級距!$A:$K,9,FALSE)</f>
        <v>6</v>
      </c>
      <c r="D585" s="2">
        <f>VLOOKUP($A585,級距!A:K,10,FALSE)</f>
        <v>3</v>
      </c>
      <c r="E585" s="2">
        <f>VLOOKUP($A585,級距!A:K,11,FALSE)</f>
        <v>1</v>
      </c>
      <c r="F585" s="2">
        <f t="shared" si="9"/>
        <v>1</v>
      </c>
    </row>
    <row r="586" spans="1:6" x14ac:dyDescent="0.25">
      <c r="A586" s="35">
        <v>44439</v>
      </c>
      <c r="B586" s="20">
        <v>1399</v>
      </c>
      <c r="C586" s="2">
        <f>VLOOKUP($A586,級距!$A:$K,9,FALSE)</f>
        <v>3</v>
      </c>
      <c r="D586" s="2">
        <f>VLOOKUP($A586,級距!A:K,10,FALSE)</f>
        <v>6</v>
      </c>
      <c r="E586" s="2">
        <f>VLOOKUP($A586,級距!A:K,11,FALSE)</f>
        <v>2</v>
      </c>
      <c r="F586" s="2">
        <f t="shared" si="9"/>
        <v>1</v>
      </c>
    </row>
    <row r="587" spans="1:6" x14ac:dyDescent="0.25">
      <c r="A587" s="35">
        <v>44438</v>
      </c>
      <c r="B587" s="20">
        <v>1161</v>
      </c>
      <c r="C587" s="2">
        <f>VLOOKUP($A587,級距!$A:$K,9,FALSE)</f>
        <v>5</v>
      </c>
      <c r="D587" s="2">
        <f>VLOOKUP($A587,級距!A:K,10,FALSE)</f>
        <v>9</v>
      </c>
      <c r="E587" s="2">
        <f>VLOOKUP($A587,級距!A:K,11,FALSE)</f>
        <v>3</v>
      </c>
      <c r="F587" s="2">
        <f t="shared" si="9"/>
        <v>1</v>
      </c>
    </row>
    <row r="588" spans="1:6" x14ac:dyDescent="0.25">
      <c r="A588" s="35">
        <v>44435</v>
      </c>
      <c r="B588" s="20">
        <v>950</v>
      </c>
      <c r="C588" s="2">
        <f>VLOOKUP($A588,級距!$A:$K,9,FALSE)</f>
        <v>5</v>
      </c>
      <c r="D588" s="2">
        <f>VLOOKUP($A588,級距!A:K,10,FALSE)</f>
        <v>2</v>
      </c>
      <c r="E588" s="2">
        <f>VLOOKUP($A588,級距!A:K,11,FALSE)</f>
        <v>2</v>
      </c>
      <c r="F588" s="2">
        <f t="shared" si="9"/>
        <v>1</v>
      </c>
    </row>
    <row r="589" spans="1:6" x14ac:dyDescent="0.25">
      <c r="A589" s="35">
        <v>44433</v>
      </c>
      <c r="B589" s="20">
        <v>-1000</v>
      </c>
      <c r="C589" s="2">
        <f>VLOOKUP($A589,級距!$A:$K,9,FALSE)</f>
        <v>1</v>
      </c>
      <c r="D589" s="2">
        <f>VLOOKUP($A589,級距!A:K,10,FALSE)</f>
        <v>4</v>
      </c>
      <c r="E589" s="2">
        <f>VLOOKUP($A589,級距!A:K,11,FALSE)</f>
        <v>2</v>
      </c>
      <c r="F589" s="2">
        <f t="shared" si="9"/>
        <v>1</v>
      </c>
    </row>
    <row r="590" spans="1:6" x14ac:dyDescent="0.25">
      <c r="A590" s="35">
        <v>44432</v>
      </c>
      <c r="B590" s="20">
        <v>1042</v>
      </c>
      <c r="C590" s="2">
        <f>VLOOKUP($A590,級距!$A:$K,9,FALSE)</f>
        <v>2</v>
      </c>
      <c r="D590" s="2">
        <f>VLOOKUP($A590,級距!A:K,10,FALSE)</f>
        <v>4</v>
      </c>
      <c r="E590" s="2">
        <f>VLOOKUP($A590,級距!A:K,11,FALSE)</f>
        <v>2</v>
      </c>
      <c r="F590" s="2">
        <f t="shared" si="9"/>
        <v>1</v>
      </c>
    </row>
    <row r="591" spans="1:6" x14ac:dyDescent="0.25">
      <c r="A591" s="35">
        <v>44426</v>
      </c>
      <c r="B591" s="20">
        <v>-1000</v>
      </c>
      <c r="C591" s="2">
        <f>VLOOKUP($A591,級距!$A:$K,9,FALSE)</f>
        <v>1</v>
      </c>
      <c r="D591" s="2">
        <f>VLOOKUP($A591,級距!A:K,10,FALSE)</f>
        <v>2</v>
      </c>
      <c r="E591" s="2">
        <f>VLOOKUP($A591,級距!A:K,11,FALSE)</f>
        <v>2</v>
      </c>
      <c r="F591" s="2">
        <f t="shared" si="9"/>
        <v>1</v>
      </c>
    </row>
    <row r="592" spans="1:6" x14ac:dyDescent="0.25">
      <c r="A592" s="35">
        <v>44424</v>
      </c>
      <c r="B592" s="20">
        <v>270</v>
      </c>
      <c r="C592" s="2">
        <f>VLOOKUP($A592,級距!$A:$K,9,FALSE)</f>
        <v>5</v>
      </c>
      <c r="D592" s="2">
        <f>VLOOKUP($A592,級距!A:K,10,FALSE)</f>
        <v>6</v>
      </c>
      <c r="E592" s="2">
        <f>VLOOKUP($A592,級距!A:K,11,FALSE)</f>
        <v>2</v>
      </c>
      <c r="F592" s="2">
        <f t="shared" si="9"/>
        <v>1</v>
      </c>
    </row>
    <row r="593" spans="1:6" x14ac:dyDescent="0.25">
      <c r="A593" s="35">
        <v>44421</v>
      </c>
      <c r="B593" s="20">
        <v>1024</v>
      </c>
      <c r="C593" s="2">
        <f>VLOOKUP($A593,級距!$A:$K,9,FALSE)</f>
        <v>4</v>
      </c>
      <c r="D593" s="2">
        <f>VLOOKUP($A593,級距!A:K,10,FALSE)</f>
        <v>10</v>
      </c>
      <c r="E593" s="2">
        <f>VLOOKUP($A593,級距!A:K,11,FALSE)</f>
        <v>3</v>
      </c>
      <c r="F593" s="2">
        <f t="shared" si="9"/>
        <v>1</v>
      </c>
    </row>
    <row r="594" spans="1:6" x14ac:dyDescent="0.25">
      <c r="A594" s="35">
        <v>44420</v>
      </c>
      <c r="B594" s="20">
        <v>715</v>
      </c>
      <c r="C594" s="2">
        <f>VLOOKUP($A594,級距!$A:$K,9,FALSE)</f>
        <v>1</v>
      </c>
      <c r="D594" s="2">
        <f>VLOOKUP($A594,級距!A:K,10,FALSE)</f>
        <v>5</v>
      </c>
      <c r="E594" s="2">
        <f>VLOOKUP($A594,級距!A:K,11,FALSE)</f>
        <v>2</v>
      </c>
      <c r="F594" s="2">
        <f t="shared" si="9"/>
        <v>1</v>
      </c>
    </row>
    <row r="595" spans="1:6" x14ac:dyDescent="0.25">
      <c r="A595" s="35">
        <v>44418</v>
      </c>
      <c r="B595" s="20">
        <v>-312</v>
      </c>
      <c r="C595" s="2">
        <f>VLOOKUP($A595,級距!$A:$K,9,FALSE)</f>
        <v>5</v>
      </c>
      <c r="D595" s="2">
        <f>VLOOKUP($A595,級距!A:K,10,FALSE)</f>
        <v>8</v>
      </c>
      <c r="E595" s="2">
        <f>VLOOKUP($A595,級距!A:K,11,FALSE)</f>
        <v>3</v>
      </c>
      <c r="F595" s="2">
        <f t="shared" si="9"/>
        <v>1</v>
      </c>
    </row>
    <row r="596" spans="1:6" x14ac:dyDescent="0.25">
      <c r="A596" s="35">
        <v>44414</v>
      </c>
      <c r="B596" s="20">
        <v>-1002</v>
      </c>
      <c r="C596" s="2">
        <f>VLOOKUP($A596,級距!$A:$K,9,FALSE)</f>
        <v>4</v>
      </c>
      <c r="D596" s="2">
        <f>VLOOKUP($A596,級距!A:K,10,FALSE)</f>
        <v>4</v>
      </c>
      <c r="E596" s="2">
        <f>VLOOKUP($A596,級距!A:K,11,FALSE)</f>
        <v>2</v>
      </c>
      <c r="F596" s="2">
        <f t="shared" si="9"/>
        <v>1</v>
      </c>
    </row>
    <row r="597" spans="1:6" x14ac:dyDescent="0.25">
      <c r="A597" s="35">
        <v>44413</v>
      </c>
      <c r="B597" s="20">
        <v>880</v>
      </c>
      <c r="C597" s="2">
        <f>VLOOKUP($A597,級距!$A:$K,9,FALSE)</f>
        <v>3</v>
      </c>
      <c r="D597" s="2">
        <f>VLOOKUP($A597,級距!A:K,10,FALSE)</f>
        <v>7</v>
      </c>
      <c r="E597" s="2">
        <f>VLOOKUP($A597,級距!A:K,11,FALSE)</f>
        <v>3</v>
      </c>
      <c r="F597" s="2">
        <f t="shared" si="9"/>
        <v>1</v>
      </c>
    </row>
    <row r="598" spans="1:6" x14ac:dyDescent="0.25">
      <c r="A598" s="35">
        <v>44412</v>
      </c>
      <c r="B598" s="20">
        <v>-1000</v>
      </c>
      <c r="C598" s="2">
        <f>VLOOKUP($A598,級距!$A:$K,9,FALSE)</f>
        <v>5</v>
      </c>
      <c r="D598" s="2">
        <f>VLOOKUP($A598,級距!A:K,10,FALSE)</f>
        <v>7</v>
      </c>
      <c r="E598" s="2">
        <f>VLOOKUP($A598,級距!A:K,11,FALSE)</f>
        <v>3</v>
      </c>
      <c r="F598" s="2">
        <f t="shared" si="9"/>
        <v>1</v>
      </c>
    </row>
    <row r="599" spans="1:6" x14ac:dyDescent="0.25">
      <c r="A599" s="35">
        <v>44411</v>
      </c>
      <c r="B599" s="20">
        <v>1960</v>
      </c>
      <c r="C599" s="2">
        <f>VLOOKUP($A599,級距!$A:$K,9,FALSE)</f>
        <v>4</v>
      </c>
      <c r="D599" s="2">
        <f>VLOOKUP($A599,級距!A:K,10,FALSE)</f>
        <v>9</v>
      </c>
      <c r="E599" s="2">
        <f>VLOOKUP($A599,級距!A:K,11,FALSE)</f>
        <v>3</v>
      </c>
      <c r="F599" s="2">
        <f t="shared" si="9"/>
        <v>1</v>
      </c>
    </row>
    <row r="600" spans="1:6" x14ac:dyDescent="0.25">
      <c r="A600" s="35">
        <v>44410</v>
      </c>
      <c r="B600" s="20">
        <v>600</v>
      </c>
      <c r="C600" s="2">
        <f>VLOOKUP($A600,級距!$A:$K,9,FALSE)</f>
        <v>1</v>
      </c>
      <c r="D600" s="2">
        <f>VLOOKUP($A600,級距!A:K,10,FALSE)</f>
        <v>4</v>
      </c>
      <c r="E600" s="2">
        <f>VLOOKUP($A600,級距!A:K,11,FALSE)</f>
        <v>2</v>
      </c>
      <c r="F600" s="2">
        <f t="shared" si="9"/>
        <v>1</v>
      </c>
    </row>
    <row r="601" spans="1:6" x14ac:dyDescent="0.25">
      <c r="A601" s="35">
        <v>44406</v>
      </c>
      <c r="B601" s="20">
        <v>20</v>
      </c>
      <c r="C601" s="2">
        <f>VLOOKUP($A601,級距!$A:$K,9,FALSE)</f>
        <v>2</v>
      </c>
      <c r="D601" s="2">
        <f>VLOOKUP($A601,級距!A:K,10,FALSE)</f>
        <v>10</v>
      </c>
      <c r="E601" s="2">
        <f>VLOOKUP($A601,級距!A:K,11,FALSE)</f>
        <v>3</v>
      </c>
      <c r="F601" s="2">
        <f t="shared" si="9"/>
        <v>1</v>
      </c>
    </row>
    <row r="602" spans="1:6" x14ac:dyDescent="0.25">
      <c r="A602" s="35">
        <v>44404</v>
      </c>
      <c r="B602" s="20">
        <v>-1000</v>
      </c>
      <c r="C602" s="2">
        <f>VLOOKUP($A602,級距!$A:$K,9,FALSE)</f>
        <v>1</v>
      </c>
      <c r="D602" s="2">
        <f>VLOOKUP($A602,級距!A:K,10,FALSE)</f>
        <v>1</v>
      </c>
      <c r="E602" s="2">
        <f>VLOOKUP($A602,級距!A:K,11,FALSE)</f>
        <v>2</v>
      </c>
      <c r="F602" s="2">
        <f t="shared" si="9"/>
        <v>1</v>
      </c>
    </row>
    <row r="603" spans="1:6" x14ac:dyDescent="0.25">
      <c r="A603" s="35">
        <v>44400</v>
      </c>
      <c r="B603" s="20">
        <v>-470</v>
      </c>
      <c r="C603" s="2">
        <f>VLOOKUP($A603,級距!$A:$K,9,FALSE)</f>
        <v>5</v>
      </c>
      <c r="D603" s="2">
        <f>VLOOKUP($A603,級距!A:K,10,FALSE)</f>
        <v>2</v>
      </c>
      <c r="E603" s="2">
        <f>VLOOKUP($A603,級距!A:K,11,FALSE)</f>
        <v>2</v>
      </c>
      <c r="F603" s="2">
        <f t="shared" si="9"/>
        <v>1</v>
      </c>
    </row>
    <row r="604" spans="1:6" x14ac:dyDescent="0.25">
      <c r="A604" s="35">
        <v>44399</v>
      </c>
      <c r="B604" s="20">
        <v>1241</v>
      </c>
      <c r="C604" s="2">
        <f>VLOOKUP($A604,級距!$A:$K,9,FALSE)</f>
        <v>5</v>
      </c>
      <c r="D604" s="2">
        <f>VLOOKUP($A604,級距!A:K,10,FALSE)</f>
        <v>8</v>
      </c>
      <c r="E604" s="2">
        <f>VLOOKUP($A604,級距!A:K,11,FALSE)</f>
        <v>3</v>
      </c>
      <c r="F604" s="2">
        <f t="shared" si="9"/>
        <v>1</v>
      </c>
    </row>
    <row r="605" spans="1:6" x14ac:dyDescent="0.25">
      <c r="A605" s="35">
        <v>44397</v>
      </c>
      <c r="B605" s="20">
        <v>1360</v>
      </c>
      <c r="C605" s="2">
        <f>VLOOKUP($A605,級距!$A:$K,9,FALSE)</f>
        <v>8</v>
      </c>
      <c r="D605" s="2">
        <f>VLOOKUP($A605,級距!A:K,10,FALSE)</f>
        <v>7</v>
      </c>
      <c r="E605" s="2">
        <f>VLOOKUP($A605,級距!A:K,11,FALSE)</f>
        <v>4</v>
      </c>
      <c r="F605" s="2">
        <f t="shared" si="9"/>
        <v>1</v>
      </c>
    </row>
    <row r="606" spans="1:6" x14ac:dyDescent="0.25">
      <c r="A606" s="35">
        <v>44396</v>
      </c>
      <c r="B606" s="20">
        <v>-180</v>
      </c>
      <c r="C606" s="2">
        <f>VLOOKUP($A606,級距!$A:$K,9,FALSE)</f>
        <v>4</v>
      </c>
      <c r="D606" s="2">
        <f>VLOOKUP($A606,級距!A:K,10,FALSE)</f>
        <v>9</v>
      </c>
      <c r="E606" s="2">
        <f>VLOOKUP($A606,級距!A:K,11,FALSE)</f>
        <v>3</v>
      </c>
      <c r="F606" s="2">
        <f t="shared" si="9"/>
        <v>1</v>
      </c>
    </row>
    <row r="607" spans="1:6" x14ac:dyDescent="0.25">
      <c r="A607" s="35">
        <v>44393</v>
      </c>
      <c r="B607" s="20">
        <v>-1000</v>
      </c>
      <c r="C607" s="2">
        <f>VLOOKUP($A607,級距!$A:$K,9,FALSE)</f>
        <v>2</v>
      </c>
      <c r="D607" s="2">
        <f>VLOOKUP($A607,級距!A:K,10,FALSE)</f>
        <v>4</v>
      </c>
      <c r="E607" s="2">
        <f>VLOOKUP($A607,級距!A:K,11,FALSE)</f>
        <v>2</v>
      </c>
      <c r="F607" s="2">
        <f t="shared" si="9"/>
        <v>1</v>
      </c>
    </row>
    <row r="608" spans="1:6" x14ac:dyDescent="0.25">
      <c r="A608" s="35">
        <v>44392</v>
      </c>
      <c r="B608" s="20">
        <v>786</v>
      </c>
      <c r="C608" s="2">
        <f>VLOOKUP($A608,級距!$A:$K,9,FALSE)</f>
        <v>5</v>
      </c>
      <c r="D608" s="2">
        <f>VLOOKUP($A608,級距!A:K,10,FALSE)</f>
        <v>7</v>
      </c>
      <c r="E608" s="2">
        <f>VLOOKUP($A608,級距!A:K,11,FALSE)</f>
        <v>3</v>
      </c>
      <c r="F608" s="2">
        <f t="shared" si="9"/>
        <v>1</v>
      </c>
    </row>
    <row r="609" spans="1:6" x14ac:dyDescent="0.25">
      <c r="A609" s="35">
        <v>44391</v>
      </c>
      <c r="B609" s="20">
        <v>-521</v>
      </c>
      <c r="C609" s="2">
        <f>VLOOKUP($A609,級距!$A:$K,9,FALSE)</f>
        <v>4</v>
      </c>
      <c r="D609" s="2">
        <f>VLOOKUP($A609,級距!A:K,10,FALSE)</f>
        <v>6</v>
      </c>
      <c r="E609" s="2">
        <f>VLOOKUP($A609,級距!A:K,11,FALSE)</f>
        <v>2</v>
      </c>
      <c r="F609" s="2">
        <f t="shared" si="9"/>
        <v>1</v>
      </c>
    </row>
    <row r="610" spans="1:6" x14ac:dyDescent="0.25">
      <c r="A610" s="35">
        <v>44390</v>
      </c>
      <c r="B610" s="20">
        <v>190</v>
      </c>
      <c r="C610" s="2">
        <f>VLOOKUP($A610,級距!$A:$K,9,FALSE)</f>
        <v>1</v>
      </c>
      <c r="D610" s="2">
        <f>VLOOKUP($A610,級距!A:K,10,FALSE)</f>
        <v>6</v>
      </c>
      <c r="E610" s="2">
        <f>VLOOKUP($A610,級距!A:K,11,FALSE)</f>
        <v>2</v>
      </c>
      <c r="F610" s="2">
        <f t="shared" si="9"/>
        <v>1</v>
      </c>
    </row>
    <row r="611" spans="1:6" x14ac:dyDescent="0.25">
      <c r="A611" s="35">
        <v>44389</v>
      </c>
      <c r="B611" s="20">
        <v>-1000</v>
      </c>
      <c r="C611" s="2">
        <f>VLOOKUP($A611,級距!$A:$K,9,FALSE)</f>
        <v>1</v>
      </c>
      <c r="D611" s="2">
        <f>VLOOKUP($A611,級距!A:K,10,FALSE)</f>
        <v>6</v>
      </c>
      <c r="E611" s="2">
        <f>VLOOKUP($A611,級距!A:K,11,FALSE)</f>
        <v>2</v>
      </c>
      <c r="F611" s="2">
        <f t="shared" si="9"/>
        <v>1</v>
      </c>
    </row>
    <row r="612" spans="1:6" x14ac:dyDescent="0.25">
      <c r="A612" s="35">
        <v>44385</v>
      </c>
      <c r="B612" s="20">
        <v>1169</v>
      </c>
      <c r="C612" s="2">
        <f>VLOOKUP($A612,級距!$A:$K,9,FALSE)</f>
        <v>3</v>
      </c>
      <c r="D612" s="2">
        <f>VLOOKUP($A612,級距!A:K,10,FALSE)</f>
        <v>2</v>
      </c>
      <c r="E612" s="2">
        <f>VLOOKUP($A612,級距!A:K,11,FALSE)</f>
        <v>2</v>
      </c>
      <c r="F612" s="2">
        <f t="shared" si="9"/>
        <v>1</v>
      </c>
    </row>
    <row r="613" spans="1:6" x14ac:dyDescent="0.25">
      <c r="A613" s="35">
        <v>44383</v>
      </c>
      <c r="B613" s="20">
        <v>154</v>
      </c>
      <c r="C613" s="2">
        <f>VLOOKUP($A613,級距!$A:$K,9,FALSE)</f>
        <v>4</v>
      </c>
      <c r="D613" s="2">
        <f>VLOOKUP($A613,級距!A:K,10,FALSE)</f>
        <v>10</v>
      </c>
      <c r="E613" s="2">
        <f>VLOOKUP($A613,級距!A:K,11,FALSE)</f>
        <v>3</v>
      </c>
      <c r="F613" s="2">
        <f t="shared" si="9"/>
        <v>1</v>
      </c>
    </row>
    <row r="614" spans="1:6" x14ac:dyDescent="0.25">
      <c r="A614" s="35">
        <v>44382</v>
      </c>
      <c r="B614" s="20">
        <v>530</v>
      </c>
      <c r="C614" s="2">
        <f>VLOOKUP($A614,級距!$A:$K,9,FALSE)</f>
        <v>5</v>
      </c>
      <c r="D614" s="2">
        <f>VLOOKUP($A614,級距!A:K,10,FALSE)</f>
        <v>9</v>
      </c>
      <c r="E614" s="2">
        <f>VLOOKUP($A614,級距!A:K,11,FALSE)</f>
        <v>3</v>
      </c>
      <c r="F614" s="2">
        <f t="shared" si="9"/>
        <v>1</v>
      </c>
    </row>
    <row r="615" spans="1:6" x14ac:dyDescent="0.25">
      <c r="A615" s="35">
        <v>44376</v>
      </c>
      <c r="B615" s="20">
        <v>439</v>
      </c>
      <c r="C615" s="2">
        <f>VLOOKUP($A615,級距!$A:$K,9,FALSE)</f>
        <v>5</v>
      </c>
      <c r="D615" s="2">
        <f>VLOOKUP($A615,級距!A:K,10,FALSE)</f>
        <v>4</v>
      </c>
      <c r="E615" s="2">
        <f>VLOOKUP($A615,級距!A:K,11,FALSE)</f>
        <v>2</v>
      </c>
      <c r="F615" s="2">
        <f t="shared" si="9"/>
        <v>1</v>
      </c>
    </row>
    <row r="616" spans="1:6" x14ac:dyDescent="0.25">
      <c r="A616" s="35">
        <v>44375</v>
      </c>
      <c r="B616" s="20">
        <v>-1000</v>
      </c>
      <c r="C616" s="2">
        <f>VLOOKUP($A616,級距!$A:$K,9,FALSE)</f>
        <v>4</v>
      </c>
      <c r="D616" s="2">
        <f>VLOOKUP($A616,級距!A:K,10,FALSE)</f>
        <v>10</v>
      </c>
      <c r="E616" s="2">
        <f>VLOOKUP($A616,級距!A:K,11,FALSE)</f>
        <v>3</v>
      </c>
      <c r="F616" s="2">
        <f t="shared" si="9"/>
        <v>1</v>
      </c>
    </row>
    <row r="617" spans="1:6" x14ac:dyDescent="0.25">
      <c r="A617" s="35">
        <v>44372</v>
      </c>
      <c r="B617" s="20">
        <v>230</v>
      </c>
      <c r="C617" s="2">
        <f>VLOOKUP($A617,級距!$A:$K,9,FALSE)</f>
        <v>3</v>
      </c>
      <c r="D617" s="2">
        <f>VLOOKUP($A617,級距!A:K,10,FALSE)</f>
        <v>3</v>
      </c>
      <c r="E617" s="2">
        <f>VLOOKUP($A617,級距!A:K,11,FALSE)</f>
        <v>2</v>
      </c>
      <c r="F617" s="2">
        <f t="shared" si="9"/>
        <v>1</v>
      </c>
    </row>
    <row r="618" spans="1:6" x14ac:dyDescent="0.25">
      <c r="A618" s="35">
        <v>44371</v>
      </c>
      <c r="B618" s="20">
        <v>657</v>
      </c>
      <c r="C618" s="2">
        <f>VLOOKUP($A618,級距!$A:$K,9,FALSE)</f>
        <v>2</v>
      </c>
      <c r="D618" s="2">
        <f>VLOOKUP($A618,級距!A:K,10,FALSE)</f>
        <v>4</v>
      </c>
      <c r="E618" s="2">
        <f>VLOOKUP($A618,級距!A:K,11,FALSE)</f>
        <v>2</v>
      </c>
      <c r="F618" s="2">
        <f t="shared" si="9"/>
        <v>1</v>
      </c>
    </row>
    <row r="619" spans="1:6" x14ac:dyDescent="0.25">
      <c r="A619" s="35">
        <v>44369</v>
      </c>
      <c r="B619" s="20">
        <v>-1000</v>
      </c>
      <c r="C619" s="2">
        <f>VLOOKUP($A619,級距!$A:$K,9,FALSE)</f>
        <v>4</v>
      </c>
      <c r="D619" s="2">
        <f>VLOOKUP($A619,級距!A:K,10,FALSE)</f>
        <v>5</v>
      </c>
      <c r="E619" s="2">
        <f>VLOOKUP($A619,級距!A:K,11,FALSE)</f>
        <v>2</v>
      </c>
      <c r="F619" s="2">
        <f t="shared" si="9"/>
        <v>1</v>
      </c>
    </row>
    <row r="620" spans="1:6" x14ac:dyDescent="0.25">
      <c r="A620" s="35">
        <v>44364</v>
      </c>
      <c r="B620" s="20">
        <v>-392</v>
      </c>
      <c r="C620" s="2">
        <f>VLOOKUP($A620,級距!$A:$K,9,FALSE)</f>
        <v>5</v>
      </c>
      <c r="D620" s="2">
        <f>VLOOKUP($A620,級距!A:K,10,FALSE)</f>
        <v>9</v>
      </c>
      <c r="E620" s="2">
        <f>VLOOKUP($A620,級距!A:K,11,FALSE)</f>
        <v>3</v>
      </c>
      <c r="F620" s="2">
        <f t="shared" si="9"/>
        <v>1</v>
      </c>
    </row>
    <row r="621" spans="1:6" x14ac:dyDescent="0.25">
      <c r="A621" s="35">
        <v>44363</v>
      </c>
      <c r="B621" s="20">
        <v>770</v>
      </c>
      <c r="C621" s="2">
        <f>VLOOKUP($A621,級距!$A:$K,9,FALSE)</f>
        <v>5</v>
      </c>
      <c r="D621" s="2">
        <f>VLOOKUP($A621,級距!A:K,10,FALSE)</f>
        <v>2</v>
      </c>
      <c r="E621" s="2">
        <f>VLOOKUP($A621,級距!A:K,11,FALSE)</f>
        <v>2</v>
      </c>
      <c r="F621" s="2">
        <f t="shared" si="9"/>
        <v>1</v>
      </c>
    </row>
    <row r="622" spans="1:6" x14ac:dyDescent="0.25">
      <c r="A622" s="35">
        <v>44362</v>
      </c>
      <c r="B622" s="20">
        <v>-290</v>
      </c>
      <c r="C622" s="2">
        <f>VLOOKUP($A622,級距!$A:$K,9,FALSE)</f>
        <v>1</v>
      </c>
      <c r="D622" s="2">
        <f>VLOOKUP($A622,級距!A:K,10,FALSE)</f>
        <v>6</v>
      </c>
      <c r="E622" s="2">
        <f>VLOOKUP($A622,級距!A:K,11,FALSE)</f>
        <v>2</v>
      </c>
      <c r="F622" s="2">
        <f t="shared" si="9"/>
        <v>1</v>
      </c>
    </row>
    <row r="623" spans="1:6" x14ac:dyDescent="0.25">
      <c r="A623" s="35">
        <v>44361</v>
      </c>
      <c r="B623" s="20">
        <v>-1000</v>
      </c>
      <c r="C623" s="2">
        <f>VLOOKUP($A623,級距!$A:$K,9,FALSE)</f>
        <v>8</v>
      </c>
      <c r="D623" s="2">
        <f>VLOOKUP($A623,級距!A:K,10,FALSE)</f>
        <v>4</v>
      </c>
      <c r="E623" s="2">
        <f>VLOOKUP($A623,級距!A:K,11,FALSE)</f>
        <v>1</v>
      </c>
      <c r="F623" s="2">
        <f t="shared" si="9"/>
        <v>1</v>
      </c>
    </row>
    <row r="624" spans="1:6" x14ac:dyDescent="0.25">
      <c r="A624" s="35">
        <v>44358</v>
      </c>
      <c r="B624" s="20">
        <v>-1000</v>
      </c>
      <c r="C624" s="2">
        <f>VLOOKUP($A624,級距!$A:$K,9,FALSE)</f>
        <v>2</v>
      </c>
      <c r="D624" s="2">
        <f>VLOOKUP($A624,級距!A:K,10,FALSE)</f>
        <v>6</v>
      </c>
      <c r="E624" s="2">
        <f>VLOOKUP($A624,級距!A:K,11,FALSE)</f>
        <v>2</v>
      </c>
      <c r="F624" s="2">
        <f t="shared" si="9"/>
        <v>1</v>
      </c>
    </row>
    <row r="625" spans="1:6" x14ac:dyDescent="0.25">
      <c r="A625" s="35">
        <v>44356</v>
      </c>
      <c r="B625" s="20">
        <v>625</v>
      </c>
      <c r="C625" s="2">
        <f>VLOOKUP($A625,級距!$A:$K,9,FALSE)</f>
        <v>3</v>
      </c>
      <c r="D625" s="2">
        <f>VLOOKUP($A625,級距!A:K,10,FALSE)</f>
        <v>5</v>
      </c>
      <c r="E625" s="2">
        <f>VLOOKUP($A625,級距!A:K,11,FALSE)</f>
        <v>2</v>
      </c>
      <c r="F625" s="2">
        <f t="shared" si="9"/>
        <v>1</v>
      </c>
    </row>
    <row r="626" spans="1:6" x14ac:dyDescent="0.25">
      <c r="A626" s="35">
        <v>44354</v>
      </c>
      <c r="B626" s="20">
        <v>605</v>
      </c>
      <c r="C626" s="2">
        <f>VLOOKUP($A626,級距!$A:$K,9,FALSE)</f>
        <v>2</v>
      </c>
      <c r="D626" s="2">
        <f>VLOOKUP($A626,級距!A:K,10,FALSE)</f>
        <v>2</v>
      </c>
      <c r="E626" s="2">
        <f>VLOOKUP($A626,級距!A:K,11,FALSE)</f>
        <v>2</v>
      </c>
      <c r="F626" s="2">
        <f t="shared" si="9"/>
        <v>1</v>
      </c>
    </row>
    <row r="627" spans="1:6" x14ac:dyDescent="0.25">
      <c r="A627" s="35">
        <v>44351</v>
      </c>
      <c r="B627" s="20">
        <v>-1000</v>
      </c>
      <c r="C627" s="2">
        <f>VLOOKUP($A627,級距!$A:$K,9,FALSE)</f>
        <v>2</v>
      </c>
      <c r="D627" s="2">
        <f>VLOOKUP($A627,級距!A:K,10,FALSE)</f>
        <v>4</v>
      </c>
      <c r="E627" s="2">
        <f>VLOOKUP($A627,級距!A:K,11,FALSE)</f>
        <v>2</v>
      </c>
      <c r="F627" s="2">
        <f t="shared" si="9"/>
        <v>1</v>
      </c>
    </row>
    <row r="628" spans="1:6" x14ac:dyDescent="0.25">
      <c r="A628" s="35">
        <v>44350</v>
      </c>
      <c r="B628" s="20">
        <v>100</v>
      </c>
      <c r="C628" s="2">
        <f>VLOOKUP($A628,級距!$A:$K,9,FALSE)</f>
        <v>1</v>
      </c>
      <c r="D628" s="2">
        <f>VLOOKUP($A628,級距!A:K,10,FALSE)</f>
        <v>2</v>
      </c>
      <c r="E628" s="2">
        <f>VLOOKUP($A628,級距!A:K,11,FALSE)</f>
        <v>2</v>
      </c>
      <c r="F628" s="2">
        <f t="shared" si="9"/>
        <v>1</v>
      </c>
    </row>
    <row r="629" spans="1:6" x14ac:dyDescent="0.25">
      <c r="A629" s="35">
        <v>44349</v>
      </c>
      <c r="B629" s="20">
        <v>-1000</v>
      </c>
      <c r="C629" s="2">
        <f>VLOOKUP($A629,級距!$A:$K,9,FALSE)</f>
        <v>3</v>
      </c>
      <c r="D629" s="2">
        <f>VLOOKUP($A629,級距!A:K,10,FALSE)</f>
        <v>5</v>
      </c>
      <c r="E629" s="2">
        <f>VLOOKUP($A629,級距!A:K,11,FALSE)</f>
        <v>2</v>
      </c>
      <c r="F629" s="2">
        <f t="shared" si="9"/>
        <v>1</v>
      </c>
    </row>
    <row r="630" spans="1:6" x14ac:dyDescent="0.25">
      <c r="A630" s="35">
        <v>44348</v>
      </c>
      <c r="B630" s="20">
        <v>-1000</v>
      </c>
      <c r="C630" s="2">
        <f>VLOOKUP($A630,級距!$A:$K,9,FALSE)</f>
        <v>5</v>
      </c>
      <c r="D630" s="2">
        <f>VLOOKUP($A630,級距!A:K,10,FALSE)</f>
        <v>5</v>
      </c>
      <c r="E630" s="2">
        <f>VLOOKUP($A630,級距!A:K,11,FALSE)</f>
        <v>2</v>
      </c>
      <c r="F630" s="2">
        <f t="shared" si="9"/>
        <v>1</v>
      </c>
    </row>
    <row r="631" spans="1:6" x14ac:dyDescent="0.25">
      <c r="A631" s="35">
        <v>44347</v>
      </c>
      <c r="B631" s="20">
        <v>-590</v>
      </c>
      <c r="C631" s="2">
        <f>VLOOKUP($A631,級距!$A:$K,9,FALSE)</f>
        <v>8</v>
      </c>
      <c r="D631" s="2">
        <f>VLOOKUP($A631,級距!A:K,10,FALSE)</f>
        <v>7</v>
      </c>
      <c r="E631" s="2">
        <f>VLOOKUP($A631,級距!A:K,11,FALSE)</f>
        <v>4</v>
      </c>
      <c r="F631" s="2">
        <f t="shared" si="9"/>
        <v>1</v>
      </c>
    </row>
    <row r="632" spans="1:6" x14ac:dyDescent="0.25">
      <c r="A632" s="35">
        <v>44344</v>
      </c>
      <c r="B632" s="20">
        <v>-1000</v>
      </c>
      <c r="C632" s="2">
        <f>VLOOKUP($A632,級距!$A:$K,9,FALSE)</f>
        <v>2</v>
      </c>
      <c r="D632" s="2">
        <f>VLOOKUP($A632,級距!A:K,10,FALSE)</f>
        <v>1</v>
      </c>
      <c r="E632" s="2">
        <f>VLOOKUP($A632,級距!A:K,11,FALSE)</f>
        <v>2</v>
      </c>
      <c r="F632" s="2">
        <f t="shared" si="9"/>
        <v>1</v>
      </c>
    </row>
    <row r="633" spans="1:6" x14ac:dyDescent="0.25">
      <c r="A633" s="35">
        <v>44343</v>
      </c>
      <c r="B633" s="20">
        <v>835</v>
      </c>
      <c r="C633" s="2">
        <f>VLOOKUP($A633,級距!$A:$K,9,FALSE)</f>
        <v>2</v>
      </c>
      <c r="D633" s="2">
        <f>VLOOKUP($A633,級距!A:K,10,FALSE)</f>
        <v>1</v>
      </c>
      <c r="E633" s="2">
        <f>VLOOKUP($A633,級距!A:K,11,FALSE)</f>
        <v>2</v>
      </c>
      <c r="F633" s="2">
        <f t="shared" si="9"/>
        <v>1</v>
      </c>
    </row>
    <row r="634" spans="1:6" x14ac:dyDescent="0.25">
      <c r="A634" s="35">
        <v>44337</v>
      </c>
      <c r="B634" s="20">
        <v>994</v>
      </c>
      <c r="C634" s="2">
        <f>VLOOKUP($A634,級距!$A:$K,9,FALSE)</f>
        <v>9</v>
      </c>
      <c r="D634" s="2">
        <f>VLOOKUP($A634,級距!A:K,10,FALSE)</f>
        <v>8</v>
      </c>
      <c r="E634" s="2">
        <f>VLOOKUP($A634,級距!A:K,11,FALSE)</f>
        <v>4</v>
      </c>
      <c r="F634" s="2">
        <f t="shared" si="9"/>
        <v>1</v>
      </c>
    </row>
    <row r="635" spans="1:6" x14ac:dyDescent="0.25">
      <c r="A635" s="35">
        <v>44335</v>
      </c>
      <c r="B635" s="20">
        <v>40</v>
      </c>
      <c r="C635" s="2">
        <f>VLOOKUP($A635,級距!$A:$K,9,FALSE)</f>
        <v>5</v>
      </c>
      <c r="D635" s="2">
        <f>VLOOKUP($A635,級距!A:K,10,FALSE)</f>
        <v>6</v>
      </c>
      <c r="E635" s="2">
        <f>VLOOKUP($A635,級距!A:K,11,FALSE)</f>
        <v>2</v>
      </c>
      <c r="F635" s="2">
        <f t="shared" si="9"/>
        <v>1</v>
      </c>
    </row>
    <row r="636" spans="1:6" x14ac:dyDescent="0.25">
      <c r="A636" s="35">
        <v>44334</v>
      </c>
      <c r="B636" s="20">
        <v>9</v>
      </c>
      <c r="C636" s="2">
        <f>VLOOKUP($A636,級距!$A:$K,9,FALSE)</f>
        <v>5</v>
      </c>
      <c r="D636" s="2">
        <f>VLOOKUP($A636,級距!A:K,10,FALSE)</f>
        <v>6</v>
      </c>
      <c r="E636" s="2">
        <f>VLOOKUP($A636,級距!A:K,11,FALSE)</f>
        <v>2</v>
      </c>
      <c r="F636" s="2">
        <f t="shared" si="9"/>
        <v>1</v>
      </c>
    </row>
    <row r="637" spans="1:6" x14ac:dyDescent="0.25">
      <c r="A637" s="35">
        <v>44333</v>
      </c>
      <c r="B637" s="20">
        <v>1030</v>
      </c>
      <c r="C637" s="2">
        <f>VLOOKUP($A637,級距!$A:$K,9,FALSE)</f>
        <v>6</v>
      </c>
      <c r="D637" s="2">
        <f>VLOOKUP($A637,級距!A:K,10,FALSE)</f>
        <v>7</v>
      </c>
      <c r="E637" s="2">
        <f>VLOOKUP($A637,級距!A:K,11,FALSE)</f>
        <v>4</v>
      </c>
      <c r="F637" s="2">
        <f t="shared" si="9"/>
        <v>1</v>
      </c>
    </row>
    <row r="638" spans="1:6" x14ac:dyDescent="0.25">
      <c r="A638" s="35">
        <v>44328</v>
      </c>
      <c r="B638" s="20">
        <v>1114</v>
      </c>
      <c r="C638" s="2">
        <f>VLOOKUP($A638,級距!$A:$K,9,FALSE)</f>
        <v>6</v>
      </c>
      <c r="D638" s="2">
        <f>VLOOKUP($A638,級距!A:K,10,FALSE)</f>
        <v>9</v>
      </c>
      <c r="E638" s="2">
        <f>VLOOKUP($A638,級距!A:K,11,FALSE)</f>
        <v>4</v>
      </c>
      <c r="F638" s="2">
        <f t="shared" si="9"/>
        <v>1</v>
      </c>
    </row>
    <row r="639" spans="1:6" x14ac:dyDescent="0.25">
      <c r="A639" s="35">
        <v>44326</v>
      </c>
      <c r="B639" s="20">
        <v>-190</v>
      </c>
      <c r="C639" s="2">
        <f>VLOOKUP($A639,級距!$A:$K,9,FALSE)</f>
        <v>2</v>
      </c>
      <c r="D639" s="2">
        <f>VLOOKUP($A639,級距!A:K,10,FALSE)</f>
        <v>5</v>
      </c>
      <c r="E639" s="2">
        <f>VLOOKUP($A639,級距!A:K,11,FALSE)</f>
        <v>2</v>
      </c>
      <c r="F639" s="2">
        <f t="shared" si="9"/>
        <v>1</v>
      </c>
    </row>
    <row r="640" spans="1:6" x14ac:dyDescent="0.25">
      <c r="A640" s="35">
        <v>44322</v>
      </c>
      <c r="B640" s="20">
        <v>411</v>
      </c>
      <c r="C640" s="2">
        <f>VLOOKUP($A640,級距!$A:$K,9,FALSE)</f>
        <v>4</v>
      </c>
      <c r="D640" s="2">
        <f>VLOOKUP($A640,級距!A:K,10,FALSE)</f>
        <v>1</v>
      </c>
      <c r="E640" s="2">
        <f>VLOOKUP($A640,級距!A:K,11,FALSE)</f>
        <v>2</v>
      </c>
      <c r="F640" s="2">
        <f t="shared" si="9"/>
        <v>1</v>
      </c>
    </row>
    <row r="641" spans="1:6" x14ac:dyDescent="0.25">
      <c r="A641" s="35">
        <v>44316</v>
      </c>
      <c r="B641" s="20">
        <v>880</v>
      </c>
      <c r="C641" s="2">
        <f>VLOOKUP($A641,級距!$A:$K,9,FALSE)</f>
        <v>8</v>
      </c>
      <c r="D641" s="2">
        <f>VLOOKUP($A641,級距!A:K,10,FALSE)</f>
        <v>7</v>
      </c>
      <c r="E641" s="2">
        <f>VLOOKUP($A641,級距!A:K,11,FALSE)</f>
        <v>4</v>
      </c>
      <c r="F641" s="2">
        <f t="shared" si="9"/>
        <v>1</v>
      </c>
    </row>
    <row r="642" spans="1:6" x14ac:dyDescent="0.25">
      <c r="A642" s="35">
        <v>44314</v>
      </c>
      <c r="B642" s="20">
        <v>1539</v>
      </c>
      <c r="C642" s="2">
        <f>VLOOKUP($A642,級距!$A:$K,9,FALSE)</f>
        <v>5</v>
      </c>
      <c r="D642" s="2">
        <f>VLOOKUP($A642,級距!A:K,10,FALSE)</f>
        <v>9</v>
      </c>
      <c r="E642" s="2">
        <f>VLOOKUP($A642,級距!A:K,11,FALSE)</f>
        <v>3</v>
      </c>
      <c r="F642" s="2">
        <f t="shared" si="9"/>
        <v>1</v>
      </c>
    </row>
    <row r="643" spans="1:6" x14ac:dyDescent="0.25">
      <c r="A643" s="35">
        <v>44313</v>
      </c>
      <c r="B643" s="20">
        <v>1009</v>
      </c>
      <c r="C643" s="2">
        <f>VLOOKUP($A643,級距!$A:$K,9,FALSE)</f>
        <v>7</v>
      </c>
      <c r="D643" s="2">
        <f>VLOOKUP($A643,級距!A:K,10,FALSE)</f>
        <v>9</v>
      </c>
      <c r="E643" s="2">
        <f>VLOOKUP($A643,級距!A:K,11,FALSE)</f>
        <v>4</v>
      </c>
      <c r="F643" s="2">
        <f t="shared" ref="F643:F706" si="10">IF(B643&lt;&gt;0,1,0)</f>
        <v>1</v>
      </c>
    </row>
    <row r="644" spans="1:6" x14ac:dyDescent="0.25">
      <c r="A644" s="35">
        <v>44312</v>
      </c>
      <c r="B644" s="20">
        <v>-270</v>
      </c>
      <c r="C644" s="2">
        <f>VLOOKUP($A644,級距!$A:$K,9,FALSE)</f>
        <v>8</v>
      </c>
      <c r="D644" s="2">
        <f>VLOOKUP($A644,級距!A:K,10,FALSE)</f>
        <v>6</v>
      </c>
      <c r="E644" s="2">
        <f>VLOOKUP($A644,級距!A:K,11,FALSE)</f>
        <v>1</v>
      </c>
      <c r="F644" s="2">
        <f t="shared" si="10"/>
        <v>1</v>
      </c>
    </row>
    <row r="645" spans="1:6" x14ac:dyDescent="0.25">
      <c r="A645" s="35">
        <v>44309</v>
      </c>
      <c r="B645" s="20">
        <v>-1008</v>
      </c>
      <c r="C645" s="2">
        <f>VLOOKUP($A645,級距!$A:$K,9,FALSE)</f>
        <v>8</v>
      </c>
      <c r="D645" s="2">
        <f>VLOOKUP($A645,級距!A:K,10,FALSE)</f>
        <v>9</v>
      </c>
      <c r="E645" s="2">
        <f>VLOOKUP($A645,級距!A:K,11,FALSE)</f>
        <v>4</v>
      </c>
      <c r="F645" s="2">
        <f t="shared" si="10"/>
        <v>1</v>
      </c>
    </row>
    <row r="646" spans="1:6" x14ac:dyDescent="0.25">
      <c r="A646" s="35">
        <v>44305</v>
      </c>
      <c r="B646" s="20">
        <v>-1000</v>
      </c>
      <c r="C646" s="2">
        <f>VLOOKUP($A646,級距!$A:$K,9,FALSE)</f>
        <v>9</v>
      </c>
      <c r="D646" s="2">
        <f>VLOOKUP($A646,級距!A:K,10,FALSE)</f>
        <v>3</v>
      </c>
      <c r="E646" s="2">
        <f>VLOOKUP($A646,級距!A:K,11,FALSE)</f>
        <v>1</v>
      </c>
      <c r="F646" s="2">
        <f t="shared" si="10"/>
        <v>1</v>
      </c>
    </row>
    <row r="647" spans="1:6" x14ac:dyDescent="0.25">
      <c r="A647" s="35">
        <v>44302</v>
      </c>
      <c r="B647" s="20">
        <v>-7</v>
      </c>
      <c r="C647" s="2">
        <f>VLOOKUP($A647,級距!$A:$K,9,FALSE)</f>
        <v>8</v>
      </c>
      <c r="D647" s="2">
        <f>VLOOKUP($A647,級距!A:K,10,FALSE)</f>
        <v>7</v>
      </c>
      <c r="E647" s="2">
        <f>VLOOKUP($A647,級距!A:K,11,FALSE)</f>
        <v>4</v>
      </c>
      <c r="F647" s="2">
        <f t="shared" si="10"/>
        <v>1</v>
      </c>
    </row>
    <row r="648" spans="1:6" x14ac:dyDescent="0.25">
      <c r="A648" s="35">
        <v>44298</v>
      </c>
      <c r="B648" s="20">
        <v>980</v>
      </c>
      <c r="C648" s="2">
        <f>VLOOKUP($A648,級距!$A:$K,9,FALSE)</f>
        <v>10</v>
      </c>
      <c r="D648" s="2">
        <f>VLOOKUP($A648,級距!A:K,10,FALSE)</f>
        <v>8</v>
      </c>
      <c r="E648" s="2">
        <f>VLOOKUP($A648,級距!A:K,11,FALSE)</f>
        <v>4</v>
      </c>
      <c r="F648" s="2">
        <f t="shared" si="10"/>
        <v>1</v>
      </c>
    </row>
    <row r="649" spans="1:6" x14ac:dyDescent="0.25">
      <c r="A649" s="35">
        <v>44295</v>
      </c>
      <c r="B649" s="20">
        <v>-448</v>
      </c>
      <c r="C649" s="2">
        <f>VLOOKUP($A649,級距!$A:$K,9,FALSE)</f>
        <v>7</v>
      </c>
      <c r="D649" s="2">
        <f>VLOOKUP($A649,級距!A:K,10,FALSE)</f>
        <v>2</v>
      </c>
      <c r="E649" s="2">
        <f>VLOOKUP($A649,級距!A:K,11,FALSE)</f>
        <v>1</v>
      </c>
      <c r="F649" s="2">
        <f t="shared" si="10"/>
        <v>1</v>
      </c>
    </row>
    <row r="650" spans="1:6" x14ac:dyDescent="0.25">
      <c r="A650" s="35">
        <v>44294</v>
      </c>
      <c r="B650" s="20">
        <v>-919</v>
      </c>
      <c r="C650" s="2">
        <f>VLOOKUP($A650,級距!$A:$K,9,FALSE)</f>
        <v>5</v>
      </c>
      <c r="D650" s="2">
        <f>VLOOKUP($A650,級距!A:K,10,FALSE)</f>
        <v>10</v>
      </c>
      <c r="E650" s="2">
        <f>VLOOKUP($A650,級距!A:K,11,FALSE)</f>
        <v>3</v>
      </c>
      <c r="F650" s="2">
        <f t="shared" si="10"/>
        <v>1</v>
      </c>
    </row>
    <row r="651" spans="1:6" x14ac:dyDescent="0.25">
      <c r="A651" s="35">
        <v>44287</v>
      </c>
      <c r="B651" s="20">
        <v>677</v>
      </c>
      <c r="C651" s="2">
        <f>VLOOKUP($A651,級距!$A:$K,9,FALSE)</f>
        <v>7</v>
      </c>
      <c r="D651" s="2">
        <f>VLOOKUP($A651,級距!A:K,10,FALSE)</f>
        <v>3</v>
      </c>
      <c r="E651" s="2">
        <f>VLOOKUP($A651,級距!A:K,11,FALSE)</f>
        <v>1</v>
      </c>
      <c r="F651" s="2">
        <f t="shared" si="10"/>
        <v>1</v>
      </c>
    </row>
    <row r="652" spans="1:6" x14ac:dyDescent="0.25">
      <c r="A652" s="35">
        <v>44285</v>
      </c>
      <c r="B652" s="20">
        <v>749</v>
      </c>
      <c r="C652" s="2">
        <f>VLOOKUP($A652,級距!$A:$K,9,FALSE)</f>
        <v>9</v>
      </c>
      <c r="D652" s="2">
        <f>VLOOKUP($A652,級距!A:K,10,FALSE)</f>
        <v>6</v>
      </c>
      <c r="E652" s="2">
        <f>VLOOKUP($A652,級距!A:K,11,FALSE)</f>
        <v>1</v>
      </c>
      <c r="F652" s="2">
        <f t="shared" si="10"/>
        <v>1</v>
      </c>
    </row>
    <row r="653" spans="1:6" x14ac:dyDescent="0.25">
      <c r="A653" s="35">
        <v>44281</v>
      </c>
      <c r="B653" s="20">
        <v>520</v>
      </c>
      <c r="C653" s="2">
        <f>VLOOKUP($A653,級距!$A:$K,9,FALSE)</f>
        <v>7</v>
      </c>
      <c r="D653" s="2">
        <f>VLOOKUP($A653,級距!A:K,10,FALSE)</f>
        <v>2</v>
      </c>
      <c r="E653" s="2">
        <f>VLOOKUP($A653,級距!A:K,11,FALSE)</f>
        <v>1</v>
      </c>
      <c r="F653" s="2">
        <f t="shared" si="10"/>
        <v>1</v>
      </c>
    </row>
    <row r="654" spans="1:6" x14ac:dyDescent="0.25">
      <c r="A654" s="35">
        <v>44280</v>
      </c>
      <c r="B654" s="20">
        <v>2031</v>
      </c>
      <c r="C654" s="2">
        <f>VLOOKUP($A654,級距!$A:$K,9,FALSE)</f>
        <v>10</v>
      </c>
      <c r="D654" s="2">
        <f>VLOOKUP($A654,級距!A:K,10,FALSE)</f>
        <v>10</v>
      </c>
      <c r="E654" s="2">
        <f>VLOOKUP($A654,級距!A:K,11,FALSE)</f>
        <v>4</v>
      </c>
      <c r="F654" s="2">
        <f t="shared" si="10"/>
        <v>1</v>
      </c>
    </row>
    <row r="655" spans="1:6" x14ac:dyDescent="0.25">
      <c r="A655" s="35">
        <v>44279</v>
      </c>
      <c r="B655" s="20">
        <v>2131</v>
      </c>
      <c r="C655" s="2">
        <f>VLOOKUP($A655,級距!$A:$K,9,FALSE)</f>
        <v>9</v>
      </c>
      <c r="D655" s="2">
        <f>VLOOKUP($A655,級距!A:K,10,FALSE)</f>
        <v>8</v>
      </c>
      <c r="E655" s="2">
        <f>VLOOKUP($A655,級距!A:K,11,FALSE)</f>
        <v>4</v>
      </c>
      <c r="F655" s="2">
        <f t="shared" si="10"/>
        <v>1</v>
      </c>
    </row>
    <row r="656" spans="1:6" x14ac:dyDescent="0.25">
      <c r="A656" s="35">
        <v>44278</v>
      </c>
      <c r="B656" s="20">
        <v>-1000</v>
      </c>
      <c r="C656" s="2">
        <f>VLOOKUP($A656,級距!$A:$K,9,FALSE)</f>
        <v>9</v>
      </c>
      <c r="D656" s="2">
        <f>VLOOKUP($A656,級距!A:K,10,FALSE)</f>
        <v>6</v>
      </c>
      <c r="E656" s="2">
        <f>VLOOKUP($A656,級距!A:K,11,FALSE)</f>
        <v>1</v>
      </c>
      <c r="F656" s="2">
        <f t="shared" si="10"/>
        <v>1</v>
      </c>
    </row>
    <row r="657" spans="1:6" x14ac:dyDescent="0.25">
      <c r="A657" s="35">
        <v>44277</v>
      </c>
      <c r="B657" s="20">
        <v>-1000</v>
      </c>
      <c r="C657" s="2">
        <f>VLOOKUP($A657,級距!$A:$K,9,FALSE)</f>
        <v>8</v>
      </c>
      <c r="D657" s="2">
        <f>VLOOKUP($A657,級距!A:K,10,FALSE)</f>
        <v>5</v>
      </c>
      <c r="E657" s="2">
        <f>VLOOKUP($A657,級距!A:K,11,FALSE)</f>
        <v>1</v>
      </c>
      <c r="F657" s="2">
        <f t="shared" si="10"/>
        <v>1</v>
      </c>
    </row>
    <row r="658" spans="1:6" x14ac:dyDescent="0.25">
      <c r="A658" s="35">
        <v>44272</v>
      </c>
      <c r="B658" s="20">
        <v>-1000</v>
      </c>
      <c r="C658" s="2">
        <f>VLOOKUP($A658,級距!$A:$K,9,FALSE)</f>
        <v>5</v>
      </c>
      <c r="D658" s="2">
        <f>VLOOKUP($A658,級距!A:K,10,FALSE)</f>
        <v>6</v>
      </c>
      <c r="E658" s="2">
        <f>VLOOKUP($A658,級距!A:K,11,FALSE)</f>
        <v>2</v>
      </c>
      <c r="F658" s="2">
        <f t="shared" si="10"/>
        <v>1</v>
      </c>
    </row>
    <row r="659" spans="1:6" x14ac:dyDescent="0.25">
      <c r="A659" s="35">
        <v>44271</v>
      </c>
      <c r="B659" s="20">
        <v>-1002</v>
      </c>
      <c r="C659" s="2">
        <f>VLOOKUP($A659,級距!$A:$K,9,FALSE)</f>
        <v>7</v>
      </c>
      <c r="D659" s="2">
        <f>VLOOKUP($A659,級距!A:K,10,FALSE)</f>
        <v>4</v>
      </c>
      <c r="E659" s="2">
        <f>VLOOKUP($A659,級距!A:K,11,FALSE)</f>
        <v>1</v>
      </c>
      <c r="F659" s="2">
        <f t="shared" si="10"/>
        <v>1</v>
      </c>
    </row>
    <row r="660" spans="1:6" x14ac:dyDescent="0.25">
      <c r="A660" s="35">
        <v>44263</v>
      </c>
      <c r="B660" s="20">
        <v>-898</v>
      </c>
      <c r="C660" s="2">
        <f>VLOOKUP($A660,級距!$A:$K,9,FALSE)</f>
        <v>10</v>
      </c>
      <c r="D660" s="2">
        <f>VLOOKUP($A660,級距!A:K,10,FALSE)</f>
        <v>3</v>
      </c>
      <c r="E660" s="2">
        <f>VLOOKUP($A660,級距!A:K,11,FALSE)</f>
        <v>1</v>
      </c>
      <c r="F660" s="2">
        <f t="shared" si="10"/>
        <v>1</v>
      </c>
    </row>
    <row r="661" spans="1:6" x14ac:dyDescent="0.25">
      <c r="A661" s="35">
        <v>44260</v>
      </c>
      <c r="B661" s="20">
        <v>-1000</v>
      </c>
      <c r="C661" s="2">
        <f>VLOOKUP($A661,級距!$A:$K,9,FALSE)</f>
        <v>9</v>
      </c>
      <c r="D661" s="2">
        <f>VLOOKUP($A661,級距!A:K,10,FALSE)</f>
        <v>2</v>
      </c>
      <c r="E661" s="2">
        <f>VLOOKUP($A661,級距!A:K,11,FALSE)</f>
        <v>1</v>
      </c>
      <c r="F661" s="2">
        <f t="shared" si="10"/>
        <v>1</v>
      </c>
    </row>
    <row r="662" spans="1:6" x14ac:dyDescent="0.25">
      <c r="A662" s="35">
        <v>44259</v>
      </c>
      <c r="B662" s="20">
        <v>-1008</v>
      </c>
      <c r="C662" s="2">
        <f>VLOOKUP($A662,級距!$A:$K,9,FALSE)</f>
        <v>9</v>
      </c>
      <c r="D662" s="2">
        <f>VLOOKUP($A662,級距!A:K,10,FALSE)</f>
        <v>5</v>
      </c>
      <c r="E662" s="2">
        <f>VLOOKUP($A662,級距!A:K,11,FALSE)</f>
        <v>1</v>
      </c>
      <c r="F662" s="2">
        <f t="shared" si="10"/>
        <v>1</v>
      </c>
    </row>
    <row r="663" spans="1:6" x14ac:dyDescent="0.25">
      <c r="A663" s="35">
        <v>44258</v>
      </c>
      <c r="B663" s="20">
        <v>2403</v>
      </c>
      <c r="C663" s="2">
        <f>VLOOKUP($A663,級距!$A:$K,9,FALSE)</f>
        <v>5</v>
      </c>
      <c r="D663" s="2">
        <f>VLOOKUP($A663,級距!A:K,10,FALSE)</f>
        <v>5</v>
      </c>
      <c r="E663" s="2">
        <f>VLOOKUP($A663,級距!A:K,11,FALSE)</f>
        <v>2</v>
      </c>
      <c r="F663" s="2">
        <f t="shared" si="10"/>
        <v>1</v>
      </c>
    </row>
    <row r="664" spans="1:6" x14ac:dyDescent="0.25">
      <c r="A664" s="35">
        <v>44257</v>
      </c>
      <c r="B664" s="20">
        <v>-1000</v>
      </c>
      <c r="C664" s="2">
        <f>VLOOKUP($A664,級距!$A:$K,9,FALSE)</f>
        <v>8</v>
      </c>
      <c r="D664" s="2">
        <f>VLOOKUP($A664,級距!A:K,10,FALSE)</f>
        <v>1</v>
      </c>
      <c r="E664" s="2">
        <f>VLOOKUP($A664,級距!A:K,11,FALSE)</f>
        <v>1</v>
      </c>
      <c r="F664" s="2">
        <f t="shared" si="10"/>
        <v>1</v>
      </c>
    </row>
    <row r="665" spans="1:6" x14ac:dyDescent="0.25">
      <c r="A665" s="35">
        <v>44253</v>
      </c>
      <c r="B665" s="20">
        <v>1620</v>
      </c>
      <c r="C665" s="2">
        <f>VLOOKUP($A665,級距!$A:$K,9,FALSE)</f>
        <v>10</v>
      </c>
      <c r="D665" s="2">
        <f>VLOOKUP($A665,級距!A:K,10,FALSE)</f>
        <v>10</v>
      </c>
      <c r="E665" s="2">
        <f>VLOOKUP($A665,級距!A:K,11,FALSE)</f>
        <v>4</v>
      </c>
      <c r="F665" s="2">
        <f t="shared" si="10"/>
        <v>1</v>
      </c>
    </row>
    <row r="666" spans="1:6" x14ac:dyDescent="0.25">
      <c r="A666" s="35">
        <v>44252</v>
      </c>
      <c r="B666" s="20">
        <v>-1000</v>
      </c>
      <c r="C666" s="2">
        <f>VLOOKUP($A666,級距!$A:$K,9,FALSE)</f>
        <v>7</v>
      </c>
      <c r="D666" s="2">
        <f>VLOOKUP($A666,級距!A:K,10,FALSE)</f>
        <v>7</v>
      </c>
      <c r="E666" s="2">
        <f>VLOOKUP($A666,級距!A:K,11,FALSE)</f>
        <v>4</v>
      </c>
      <c r="F666" s="2">
        <f t="shared" si="10"/>
        <v>1</v>
      </c>
    </row>
    <row r="667" spans="1:6" x14ac:dyDescent="0.25">
      <c r="A667" s="35">
        <v>44249</v>
      </c>
      <c r="B667" s="20">
        <v>1201</v>
      </c>
      <c r="C667" s="2">
        <f>VLOOKUP($A667,級距!$A:$K,9,FALSE)</f>
        <v>8</v>
      </c>
      <c r="D667" s="2">
        <f>VLOOKUP($A667,級距!A:K,10,FALSE)</f>
        <v>9</v>
      </c>
      <c r="E667" s="2">
        <f>VLOOKUP($A667,級距!A:K,11,FALSE)</f>
        <v>4</v>
      </c>
      <c r="F667" s="2">
        <f t="shared" si="10"/>
        <v>1</v>
      </c>
    </row>
    <row r="668" spans="1:6" x14ac:dyDescent="0.25">
      <c r="A668" s="35">
        <v>44246</v>
      </c>
      <c r="B668" s="20">
        <v>980</v>
      </c>
      <c r="C668" s="2">
        <f>VLOOKUP($A668,級距!$A:$K,9,FALSE)</f>
        <v>8</v>
      </c>
      <c r="D668" s="2">
        <f>VLOOKUP($A668,級距!A:K,10,FALSE)</f>
        <v>1</v>
      </c>
      <c r="E668" s="2">
        <f>VLOOKUP($A668,級距!A:K,11,FALSE)</f>
        <v>1</v>
      </c>
      <c r="F668" s="2">
        <f t="shared" si="10"/>
        <v>1</v>
      </c>
    </row>
    <row r="669" spans="1:6" x14ac:dyDescent="0.25">
      <c r="A669" s="35">
        <v>44244</v>
      </c>
      <c r="B669" s="20">
        <v>-1008</v>
      </c>
      <c r="C669" s="2">
        <f>VLOOKUP($A669,級距!$A:$K,9,FALSE)</f>
        <v>7</v>
      </c>
      <c r="D669" s="2">
        <f>VLOOKUP($A669,級距!A:K,10,FALSE)</f>
        <v>3</v>
      </c>
      <c r="E669" s="2">
        <f>VLOOKUP($A669,級距!A:K,11,FALSE)</f>
        <v>1</v>
      </c>
      <c r="F669" s="2">
        <f t="shared" si="10"/>
        <v>1</v>
      </c>
    </row>
    <row r="670" spans="1:6" x14ac:dyDescent="0.25">
      <c r="A670" s="35">
        <v>44243</v>
      </c>
      <c r="B670" s="20">
        <v>-1000</v>
      </c>
      <c r="C670" s="2">
        <f>VLOOKUP($A670,級距!$A:$K,9,FALSE)</f>
        <v>3</v>
      </c>
      <c r="D670" s="2">
        <f>VLOOKUP($A670,級距!A:K,10,FALSE)</f>
        <v>5</v>
      </c>
      <c r="E670" s="2">
        <f>VLOOKUP($A670,級距!A:K,11,FALSE)</f>
        <v>2</v>
      </c>
      <c r="F670" s="2">
        <f t="shared" si="10"/>
        <v>1</v>
      </c>
    </row>
    <row r="671" spans="1:6" x14ac:dyDescent="0.25">
      <c r="A671" s="35">
        <v>44242</v>
      </c>
      <c r="B671" s="20">
        <v>900</v>
      </c>
      <c r="C671" s="2">
        <f>VLOOKUP($A671,級距!$A:$K,9,FALSE)</f>
        <v>4</v>
      </c>
      <c r="D671" s="2">
        <f>VLOOKUP($A671,級距!A:K,10,FALSE)</f>
        <v>8</v>
      </c>
      <c r="E671" s="2">
        <f>VLOOKUP($A671,級距!A:K,11,FALSE)</f>
        <v>3</v>
      </c>
      <c r="F671" s="2">
        <f t="shared" si="10"/>
        <v>1</v>
      </c>
    </row>
    <row r="672" spans="1:6" x14ac:dyDescent="0.25">
      <c r="A672" s="35">
        <v>44239</v>
      </c>
      <c r="B672" s="20">
        <v>-1008</v>
      </c>
      <c r="C672" s="2">
        <f>VLOOKUP($A672,級距!$A:$K,9,FALSE)</f>
        <v>4</v>
      </c>
      <c r="D672" s="2">
        <f>VLOOKUP($A672,級距!A:K,10,FALSE)</f>
        <v>7</v>
      </c>
      <c r="E672" s="2">
        <f>VLOOKUP($A672,級距!A:K,11,FALSE)</f>
        <v>3</v>
      </c>
      <c r="F672" s="2">
        <f t="shared" si="10"/>
        <v>1</v>
      </c>
    </row>
    <row r="673" spans="1:6" x14ac:dyDescent="0.25">
      <c r="A673" s="35">
        <v>44236</v>
      </c>
      <c r="B673" s="20">
        <v>-910</v>
      </c>
      <c r="C673" s="2">
        <f>VLOOKUP($A673,級距!$A:$K,9,FALSE)</f>
        <v>5</v>
      </c>
      <c r="D673" s="2">
        <f>VLOOKUP($A673,級距!A:K,10,FALSE)</f>
        <v>8</v>
      </c>
      <c r="E673" s="2">
        <f>VLOOKUP($A673,級距!A:K,11,FALSE)</f>
        <v>3</v>
      </c>
      <c r="F673" s="2">
        <f t="shared" si="10"/>
        <v>1</v>
      </c>
    </row>
    <row r="674" spans="1:6" x14ac:dyDescent="0.25">
      <c r="A674" s="35">
        <v>44235</v>
      </c>
      <c r="B674" s="20">
        <v>-1000</v>
      </c>
      <c r="C674" s="2">
        <f>VLOOKUP($A674,級距!$A:$K,9,FALSE)</f>
        <v>6</v>
      </c>
      <c r="D674" s="2">
        <f>VLOOKUP($A674,級距!A:K,10,FALSE)</f>
        <v>9</v>
      </c>
      <c r="E674" s="2">
        <f>VLOOKUP($A674,級距!A:K,11,FALSE)</f>
        <v>4</v>
      </c>
      <c r="F674" s="2">
        <f t="shared" si="10"/>
        <v>1</v>
      </c>
    </row>
    <row r="675" spans="1:6" x14ac:dyDescent="0.25">
      <c r="A675" s="35">
        <v>44232</v>
      </c>
      <c r="B675" s="20">
        <v>-1002</v>
      </c>
      <c r="C675" s="2">
        <f>VLOOKUP($A675,級距!$A:$K,9,FALSE)</f>
        <v>8</v>
      </c>
      <c r="D675" s="2">
        <f>VLOOKUP($A675,級距!A:K,10,FALSE)</f>
        <v>1</v>
      </c>
      <c r="E675" s="2">
        <f>VLOOKUP($A675,級距!A:K,11,FALSE)</f>
        <v>1</v>
      </c>
      <c r="F675" s="2">
        <f t="shared" si="10"/>
        <v>1</v>
      </c>
    </row>
    <row r="676" spans="1:6" x14ac:dyDescent="0.25">
      <c r="A676" s="35">
        <v>44231</v>
      </c>
      <c r="B676" s="20">
        <v>-582</v>
      </c>
      <c r="C676" s="2">
        <f>VLOOKUP($A676,級距!$A:$K,9,FALSE)</f>
        <v>5</v>
      </c>
      <c r="D676" s="2">
        <f>VLOOKUP($A676,級距!A:K,10,FALSE)</f>
        <v>4</v>
      </c>
      <c r="E676" s="2">
        <f>VLOOKUP($A676,級距!A:K,11,FALSE)</f>
        <v>2</v>
      </c>
      <c r="F676" s="2">
        <f t="shared" si="10"/>
        <v>1</v>
      </c>
    </row>
    <row r="677" spans="1:6" x14ac:dyDescent="0.25">
      <c r="A677" s="35">
        <v>44230</v>
      </c>
      <c r="B677" s="20">
        <v>1110</v>
      </c>
      <c r="C677" s="2">
        <f>VLOOKUP($A677,級距!$A:$K,9,FALSE)</f>
        <v>10</v>
      </c>
      <c r="D677" s="2">
        <f>VLOOKUP($A677,級距!A:K,10,FALSE)</f>
        <v>3</v>
      </c>
      <c r="E677" s="2">
        <f>VLOOKUP($A677,級距!A:K,11,FALSE)</f>
        <v>1</v>
      </c>
      <c r="F677" s="2">
        <f t="shared" si="10"/>
        <v>1</v>
      </c>
    </row>
    <row r="678" spans="1:6" x14ac:dyDescent="0.25">
      <c r="A678" s="35">
        <v>44229</v>
      </c>
      <c r="B678" s="20">
        <v>249</v>
      </c>
      <c r="C678" s="2">
        <f>VLOOKUP($A678,級距!$A:$K,9,FALSE)</f>
        <v>10</v>
      </c>
      <c r="D678" s="2">
        <f>VLOOKUP($A678,級距!A:K,10,FALSE)</f>
        <v>6</v>
      </c>
      <c r="E678" s="2">
        <f>VLOOKUP($A678,級距!A:K,11,FALSE)</f>
        <v>1</v>
      </c>
      <c r="F678" s="2">
        <f t="shared" si="10"/>
        <v>1</v>
      </c>
    </row>
    <row r="679" spans="1:6" x14ac:dyDescent="0.25">
      <c r="A679" s="35">
        <v>44224</v>
      </c>
      <c r="B679" s="20">
        <v>-131</v>
      </c>
      <c r="C679" s="2">
        <f>VLOOKUP($A679,級距!$A:$K,9,FALSE)</f>
        <v>5</v>
      </c>
      <c r="D679" s="2">
        <f>VLOOKUP($A679,級距!A:K,10,FALSE)</f>
        <v>1</v>
      </c>
      <c r="E679" s="2">
        <f>VLOOKUP($A679,級距!A:K,11,FALSE)</f>
        <v>2</v>
      </c>
      <c r="F679" s="2">
        <f t="shared" si="10"/>
        <v>1</v>
      </c>
    </row>
    <row r="680" spans="1:6" x14ac:dyDescent="0.25">
      <c r="A680" s="35">
        <v>44223</v>
      </c>
      <c r="B680" s="20">
        <v>1789</v>
      </c>
      <c r="C680" s="2">
        <f>VLOOKUP($A680,級距!$A:$K,9,FALSE)</f>
        <v>5</v>
      </c>
      <c r="D680" s="2">
        <f>VLOOKUP($A680,級距!A:K,10,FALSE)</f>
        <v>7</v>
      </c>
      <c r="E680" s="2">
        <f>VLOOKUP($A680,級距!A:K,11,FALSE)</f>
        <v>3</v>
      </c>
      <c r="F680" s="2">
        <f t="shared" si="10"/>
        <v>1</v>
      </c>
    </row>
    <row r="681" spans="1:6" x14ac:dyDescent="0.25">
      <c r="A681" s="35">
        <v>44218</v>
      </c>
      <c r="B681" s="20">
        <v>936</v>
      </c>
      <c r="C681" s="2">
        <f>VLOOKUP($A681,級距!$A:$K,9,FALSE)</f>
        <v>8</v>
      </c>
      <c r="D681" s="2">
        <f>VLOOKUP($A681,級距!A:K,10,FALSE)</f>
        <v>6</v>
      </c>
      <c r="E681" s="2">
        <f>VLOOKUP($A681,級距!A:K,11,FALSE)</f>
        <v>1</v>
      </c>
      <c r="F681" s="2">
        <f t="shared" si="10"/>
        <v>1</v>
      </c>
    </row>
    <row r="682" spans="1:6" x14ac:dyDescent="0.25">
      <c r="A682" s="35">
        <v>44217</v>
      </c>
      <c r="B682" s="20">
        <v>-1000</v>
      </c>
      <c r="C682" s="2">
        <f>VLOOKUP($A682,級距!$A:$K,9,FALSE)</f>
        <v>3</v>
      </c>
      <c r="D682" s="2">
        <f>VLOOKUP($A682,級距!A:K,10,FALSE)</f>
        <v>8</v>
      </c>
      <c r="E682" s="2">
        <f>VLOOKUP($A682,級距!A:K,11,FALSE)</f>
        <v>3</v>
      </c>
      <c r="F682" s="2">
        <f t="shared" si="10"/>
        <v>1</v>
      </c>
    </row>
    <row r="683" spans="1:6" x14ac:dyDescent="0.25">
      <c r="A683" s="35">
        <v>44216</v>
      </c>
      <c r="B683" s="20">
        <v>1066</v>
      </c>
      <c r="C683" s="2">
        <f>VLOOKUP($A683,級距!$A:$K,9,FALSE)</f>
        <v>6</v>
      </c>
      <c r="D683" s="2">
        <f>VLOOKUP($A683,級距!A:K,10,FALSE)</f>
        <v>8</v>
      </c>
      <c r="E683" s="2">
        <f>VLOOKUP($A683,級距!A:K,11,FALSE)</f>
        <v>4</v>
      </c>
      <c r="F683" s="2">
        <f t="shared" si="10"/>
        <v>1</v>
      </c>
    </row>
    <row r="684" spans="1:6" x14ac:dyDescent="0.25">
      <c r="A684" s="35">
        <v>44215</v>
      </c>
      <c r="B684" s="20">
        <v>1806</v>
      </c>
      <c r="C684" s="2">
        <f>VLOOKUP($A684,級距!$A:$K,9,FALSE)</f>
        <v>7</v>
      </c>
      <c r="D684" s="2">
        <f>VLOOKUP($A684,級距!A:K,10,FALSE)</f>
        <v>7</v>
      </c>
      <c r="E684" s="2">
        <f>VLOOKUP($A684,級距!A:K,11,FALSE)</f>
        <v>4</v>
      </c>
      <c r="F684" s="2">
        <f t="shared" si="10"/>
        <v>1</v>
      </c>
    </row>
    <row r="685" spans="1:6" x14ac:dyDescent="0.25">
      <c r="A685" s="35">
        <v>44214</v>
      </c>
      <c r="B685" s="20">
        <v>1089</v>
      </c>
      <c r="C685" s="2">
        <f>VLOOKUP($A685,級距!$A:$K,9,FALSE)</f>
        <v>10</v>
      </c>
      <c r="D685" s="2">
        <f>VLOOKUP($A685,級距!A:K,10,FALSE)</f>
        <v>7</v>
      </c>
      <c r="E685" s="2">
        <f>VLOOKUP($A685,級距!A:K,11,FALSE)</f>
        <v>4</v>
      </c>
      <c r="F685" s="2">
        <f t="shared" si="10"/>
        <v>1</v>
      </c>
    </row>
    <row r="686" spans="1:6" x14ac:dyDescent="0.25">
      <c r="A686" s="35">
        <v>44211</v>
      </c>
      <c r="B686" s="20">
        <v>1030</v>
      </c>
      <c r="C686" s="2">
        <f>VLOOKUP($A686,級距!$A:$K,9,FALSE)</f>
        <v>9</v>
      </c>
      <c r="D686" s="2">
        <f>VLOOKUP($A686,級距!A:K,10,FALSE)</f>
        <v>7</v>
      </c>
      <c r="E686" s="2">
        <f>VLOOKUP($A686,級距!A:K,11,FALSE)</f>
        <v>4</v>
      </c>
      <c r="F686" s="2">
        <f t="shared" si="10"/>
        <v>1</v>
      </c>
    </row>
    <row r="687" spans="1:6" x14ac:dyDescent="0.25">
      <c r="A687" s="35">
        <v>44210</v>
      </c>
      <c r="B687" s="20">
        <v>-510</v>
      </c>
      <c r="C687" s="2">
        <f>VLOOKUP($A687,級距!$A:$K,9,FALSE)</f>
        <v>5</v>
      </c>
      <c r="D687" s="2">
        <f>VLOOKUP($A687,級距!A:K,10,FALSE)</f>
        <v>2</v>
      </c>
      <c r="E687" s="2">
        <f>VLOOKUP($A687,級距!A:K,11,FALSE)</f>
        <v>2</v>
      </c>
      <c r="F687" s="2">
        <f t="shared" si="10"/>
        <v>1</v>
      </c>
    </row>
    <row r="688" spans="1:6" x14ac:dyDescent="0.25">
      <c r="A688" s="35">
        <v>44209</v>
      </c>
      <c r="B688" s="20">
        <v>-1000</v>
      </c>
      <c r="C688" s="2">
        <f>VLOOKUP($A688,級距!$A:$K,9,FALSE)</f>
        <v>1</v>
      </c>
      <c r="D688" s="2">
        <f>VLOOKUP($A688,級距!A:K,10,FALSE)</f>
        <v>4</v>
      </c>
      <c r="E688" s="2">
        <f>VLOOKUP($A688,級距!A:K,11,FALSE)</f>
        <v>2</v>
      </c>
      <c r="F688" s="2">
        <f t="shared" si="10"/>
        <v>1</v>
      </c>
    </row>
    <row r="689" spans="1:6" x14ac:dyDescent="0.25">
      <c r="A689" s="35">
        <v>44208</v>
      </c>
      <c r="B689" s="20">
        <v>1574</v>
      </c>
      <c r="C689" s="2">
        <f>VLOOKUP($A689,級距!$A:$K,9,FALSE)</f>
        <v>2</v>
      </c>
      <c r="D689" s="2">
        <f>VLOOKUP($A689,級距!A:K,10,FALSE)</f>
        <v>7</v>
      </c>
      <c r="E689" s="2">
        <f>VLOOKUP($A689,級距!A:K,11,FALSE)</f>
        <v>3</v>
      </c>
      <c r="F689" s="2">
        <f t="shared" si="10"/>
        <v>1</v>
      </c>
    </row>
    <row r="690" spans="1:6" x14ac:dyDescent="0.25">
      <c r="A690" s="35">
        <v>44207</v>
      </c>
      <c r="B690" s="20">
        <v>-1000</v>
      </c>
      <c r="C690" s="2">
        <f>VLOOKUP($A690,級距!$A:$K,9,FALSE)</f>
        <v>5</v>
      </c>
      <c r="D690" s="2">
        <f>VLOOKUP($A690,級距!A:K,10,FALSE)</f>
        <v>2</v>
      </c>
      <c r="E690" s="2">
        <f>VLOOKUP($A690,級距!A:K,11,FALSE)</f>
        <v>2</v>
      </c>
      <c r="F690" s="2">
        <f t="shared" si="10"/>
        <v>1</v>
      </c>
    </row>
    <row r="691" spans="1:6" x14ac:dyDescent="0.25">
      <c r="A691" s="35">
        <v>44204</v>
      </c>
      <c r="B691" s="20">
        <v>1422</v>
      </c>
      <c r="C691" s="2">
        <f>VLOOKUP($A691,級距!$A:$K,9,FALSE)</f>
        <v>4</v>
      </c>
      <c r="D691" s="2">
        <f>VLOOKUP($A691,級距!A:K,10,FALSE)</f>
        <v>6</v>
      </c>
      <c r="E691" s="2">
        <f>VLOOKUP($A691,級距!A:K,11,FALSE)</f>
        <v>2</v>
      </c>
      <c r="F691" s="2">
        <f t="shared" si="10"/>
        <v>1</v>
      </c>
    </row>
    <row r="692" spans="1:6" x14ac:dyDescent="0.25">
      <c r="A692" s="35">
        <v>44201</v>
      </c>
      <c r="B692" s="20">
        <v>-1010</v>
      </c>
      <c r="C692" s="2">
        <f>VLOOKUP($A692,級距!$A:$K,9,FALSE)</f>
        <v>4</v>
      </c>
      <c r="D692" s="2">
        <f>VLOOKUP($A692,級距!A:K,10,FALSE)</f>
        <v>5</v>
      </c>
      <c r="E692" s="2">
        <f>VLOOKUP($A692,級距!A:K,11,FALSE)</f>
        <v>2</v>
      </c>
      <c r="F692" s="2">
        <f t="shared" si="10"/>
        <v>1</v>
      </c>
    </row>
    <row r="693" spans="1:6" x14ac:dyDescent="0.25">
      <c r="A693" s="35">
        <v>44200</v>
      </c>
      <c r="B693" s="20">
        <v>-1000</v>
      </c>
      <c r="C693" s="2">
        <f>VLOOKUP($A693,級距!$A:$K,9,FALSE)</f>
        <v>10</v>
      </c>
      <c r="D693" s="2">
        <f>VLOOKUP($A693,級距!A:K,10,FALSE)</f>
        <v>5</v>
      </c>
      <c r="E693" s="2">
        <f>VLOOKUP($A693,級距!A:K,11,FALSE)</f>
        <v>1</v>
      </c>
      <c r="F693" s="2">
        <f t="shared" si="10"/>
        <v>1</v>
      </c>
    </row>
    <row r="694" spans="1:6" x14ac:dyDescent="0.25">
      <c r="A694" s="35">
        <v>44197</v>
      </c>
      <c r="B694" s="20">
        <v>270</v>
      </c>
      <c r="C694" s="2">
        <f>VLOOKUP($A694,級距!$A:$K,9,FALSE)</f>
        <v>3</v>
      </c>
      <c r="D694" s="2">
        <f>VLOOKUP($A694,級距!A:K,10,FALSE)</f>
        <v>9</v>
      </c>
      <c r="E694" s="2">
        <f>VLOOKUP($A694,級距!A:K,11,FALSE)</f>
        <v>3</v>
      </c>
      <c r="F694" s="2">
        <f t="shared" si="10"/>
        <v>1</v>
      </c>
    </row>
    <row r="695" spans="1:6" x14ac:dyDescent="0.25">
      <c r="A695" s="35">
        <v>44195</v>
      </c>
      <c r="B695" s="20">
        <v>184</v>
      </c>
      <c r="C695" s="2">
        <f>VLOOKUP($A695,級距!$A:$K,9,FALSE)</f>
        <v>5</v>
      </c>
      <c r="D695" s="2">
        <f>VLOOKUP($A695,級距!A:K,10,FALSE)</f>
        <v>3</v>
      </c>
      <c r="E695" s="2">
        <f>VLOOKUP($A695,級距!A:K,11,FALSE)</f>
        <v>2</v>
      </c>
      <c r="F695" s="2">
        <f t="shared" si="10"/>
        <v>1</v>
      </c>
    </row>
    <row r="696" spans="1:6" x14ac:dyDescent="0.25">
      <c r="A696" s="35">
        <v>44194</v>
      </c>
      <c r="B696" s="20">
        <v>-1000</v>
      </c>
      <c r="C696" s="2">
        <f>VLOOKUP($A696,級距!$A:$K,9,FALSE)</f>
        <v>5</v>
      </c>
      <c r="D696" s="2">
        <f>VLOOKUP($A696,級距!A:K,10,FALSE)</f>
        <v>3</v>
      </c>
      <c r="E696" s="2">
        <f>VLOOKUP($A696,級距!A:K,11,FALSE)</f>
        <v>2</v>
      </c>
      <c r="F696" s="2">
        <f t="shared" si="10"/>
        <v>1</v>
      </c>
    </row>
    <row r="697" spans="1:6" x14ac:dyDescent="0.25">
      <c r="A697" s="35">
        <v>44193</v>
      </c>
      <c r="B697" s="20">
        <v>410</v>
      </c>
      <c r="C697" s="2">
        <f>VLOOKUP($A697,級距!$A:$K,9,FALSE)</f>
        <v>4</v>
      </c>
      <c r="D697" s="2">
        <f>VLOOKUP($A697,級距!A:K,10,FALSE)</f>
        <v>6</v>
      </c>
      <c r="E697" s="2">
        <f>VLOOKUP($A697,級距!A:K,11,FALSE)</f>
        <v>2</v>
      </c>
      <c r="F697" s="2">
        <f t="shared" si="10"/>
        <v>1</v>
      </c>
    </row>
    <row r="698" spans="1:6" x14ac:dyDescent="0.25">
      <c r="A698" s="35">
        <v>44189</v>
      </c>
      <c r="B698" s="20">
        <v>-1001</v>
      </c>
      <c r="C698" s="2">
        <f>VLOOKUP($A698,級距!$A:$K,9,FALSE)</f>
        <v>6</v>
      </c>
      <c r="D698" s="2">
        <f>VLOOKUP($A698,級距!A:K,10,FALSE)</f>
        <v>3</v>
      </c>
      <c r="E698" s="2">
        <f>VLOOKUP($A698,級距!A:K,11,FALSE)</f>
        <v>1</v>
      </c>
      <c r="F698" s="2">
        <f t="shared" si="10"/>
        <v>1</v>
      </c>
    </row>
    <row r="699" spans="1:6" x14ac:dyDescent="0.25">
      <c r="A699" s="35">
        <v>44188</v>
      </c>
      <c r="B699" s="20">
        <v>1043</v>
      </c>
      <c r="C699" s="2">
        <f>VLOOKUP($A699,級距!$A:$K,9,FALSE)</f>
        <v>7</v>
      </c>
      <c r="D699" s="2">
        <f>VLOOKUP($A699,級距!A:K,10,FALSE)</f>
        <v>5</v>
      </c>
      <c r="E699" s="2">
        <f>VLOOKUP($A699,級距!A:K,11,FALSE)</f>
        <v>1</v>
      </c>
      <c r="F699" s="2">
        <f t="shared" si="10"/>
        <v>1</v>
      </c>
    </row>
    <row r="700" spans="1:6" x14ac:dyDescent="0.25">
      <c r="A700" s="35">
        <v>44186</v>
      </c>
      <c r="B700" s="20">
        <v>7027</v>
      </c>
      <c r="C700" s="2">
        <f>VLOOKUP($A700,級距!$A:$K,9,FALSE)</f>
        <v>6</v>
      </c>
      <c r="D700" s="2">
        <f>VLOOKUP($A700,級距!A:K,10,FALSE)</f>
        <v>2</v>
      </c>
      <c r="E700" s="2">
        <f>VLOOKUP($A700,級距!A:K,11,FALSE)</f>
        <v>1</v>
      </c>
      <c r="F700" s="2">
        <f t="shared" si="10"/>
        <v>1</v>
      </c>
    </row>
    <row r="701" spans="1:6" x14ac:dyDescent="0.25">
      <c r="A701" s="35">
        <v>44183</v>
      </c>
      <c r="B701" s="20">
        <v>70</v>
      </c>
      <c r="C701" s="2">
        <f>VLOOKUP($A701,級距!$A:$K,9,FALSE)</f>
        <v>5</v>
      </c>
      <c r="D701" s="2">
        <f>VLOOKUP($A701,級距!A:K,10,FALSE)</f>
        <v>5</v>
      </c>
      <c r="E701" s="2">
        <f>VLOOKUP($A701,級距!A:K,11,FALSE)</f>
        <v>2</v>
      </c>
      <c r="F701" s="2">
        <f t="shared" si="10"/>
        <v>1</v>
      </c>
    </row>
    <row r="702" spans="1:6" x14ac:dyDescent="0.25">
      <c r="A702" s="35">
        <v>44182</v>
      </c>
      <c r="B702" s="20">
        <v>867</v>
      </c>
      <c r="C702" s="2">
        <f>VLOOKUP($A702,級距!$A:$K,9,FALSE)</f>
        <v>3</v>
      </c>
      <c r="D702" s="2">
        <f>VLOOKUP($A702,級距!A:K,10,FALSE)</f>
        <v>8</v>
      </c>
      <c r="E702" s="2">
        <f>VLOOKUP($A702,級距!A:K,11,FALSE)</f>
        <v>3</v>
      </c>
      <c r="F702" s="2">
        <f t="shared" si="10"/>
        <v>1</v>
      </c>
    </row>
    <row r="703" spans="1:6" x14ac:dyDescent="0.25">
      <c r="A703" s="35">
        <v>44181</v>
      </c>
      <c r="B703" s="20">
        <v>782</v>
      </c>
      <c r="C703" s="2">
        <f>VLOOKUP($A703,級距!$A:$K,9,FALSE)</f>
        <v>1</v>
      </c>
      <c r="D703" s="2">
        <f>VLOOKUP($A703,級距!A:K,10,FALSE)</f>
        <v>2</v>
      </c>
      <c r="E703" s="2">
        <f>VLOOKUP($A703,級距!A:K,11,FALSE)</f>
        <v>2</v>
      </c>
      <c r="F703" s="2">
        <f t="shared" si="10"/>
        <v>1</v>
      </c>
    </row>
    <row r="704" spans="1:6" x14ac:dyDescent="0.25">
      <c r="A704" s="35">
        <v>44180</v>
      </c>
      <c r="B704" s="20">
        <v>-324</v>
      </c>
      <c r="C704" s="2">
        <f>VLOOKUP($A704,級距!$A:$K,9,FALSE)</f>
        <v>5</v>
      </c>
      <c r="D704" s="2">
        <f>VLOOKUP($A704,級距!A:K,10,FALSE)</f>
        <v>7</v>
      </c>
      <c r="E704" s="2">
        <f>VLOOKUP($A704,級距!A:K,11,FALSE)</f>
        <v>3</v>
      </c>
      <c r="F704" s="2">
        <f t="shared" si="10"/>
        <v>1</v>
      </c>
    </row>
    <row r="705" spans="1:6" x14ac:dyDescent="0.25">
      <c r="A705" s="35">
        <v>44176</v>
      </c>
      <c r="B705" s="20">
        <v>-1000</v>
      </c>
      <c r="C705" s="2">
        <f>VLOOKUP($A705,級距!$A:$K,9,FALSE)</f>
        <v>4</v>
      </c>
      <c r="D705" s="2">
        <f>VLOOKUP($A705,級距!A:K,10,FALSE)</f>
        <v>7</v>
      </c>
      <c r="E705" s="2">
        <f>VLOOKUP($A705,級距!A:K,11,FALSE)</f>
        <v>3</v>
      </c>
      <c r="F705" s="2">
        <f t="shared" si="10"/>
        <v>1</v>
      </c>
    </row>
    <row r="706" spans="1:6" x14ac:dyDescent="0.25">
      <c r="A706" s="35">
        <v>44175</v>
      </c>
      <c r="B706" s="20">
        <v>-898</v>
      </c>
      <c r="C706" s="2">
        <f>VLOOKUP($A706,級距!$A:$K,9,FALSE)</f>
        <v>5</v>
      </c>
      <c r="D706" s="2">
        <f>VLOOKUP($A706,級距!A:K,10,FALSE)</f>
        <v>4</v>
      </c>
      <c r="E706" s="2">
        <f>VLOOKUP($A706,級距!A:K,11,FALSE)</f>
        <v>2</v>
      </c>
      <c r="F706" s="2">
        <f t="shared" si="10"/>
        <v>1</v>
      </c>
    </row>
    <row r="707" spans="1:6" x14ac:dyDescent="0.25">
      <c r="A707" s="35">
        <v>44174</v>
      </c>
      <c r="B707" s="20">
        <v>1208</v>
      </c>
      <c r="C707" s="2">
        <f>VLOOKUP($A707,級距!$A:$K,9,FALSE)</f>
        <v>3</v>
      </c>
      <c r="D707" s="2">
        <f>VLOOKUP($A707,級距!A:K,10,FALSE)</f>
        <v>10</v>
      </c>
      <c r="E707" s="2">
        <f>VLOOKUP($A707,級距!A:K,11,FALSE)</f>
        <v>3</v>
      </c>
      <c r="F707" s="2">
        <f t="shared" ref="F707:F770" si="11">IF(B707&lt;&gt;0,1,0)</f>
        <v>1</v>
      </c>
    </row>
    <row r="708" spans="1:6" x14ac:dyDescent="0.25">
      <c r="A708" s="35">
        <v>44173</v>
      </c>
      <c r="B708" s="20">
        <v>-1000</v>
      </c>
      <c r="C708" s="2">
        <f>VLOOKUP($A708,級距!$A:$K,9,FALSE)</f>
        <v>5</v>
      </c>
      <c r="D708" s="2">
        <f>VLOOKUP($A708,級距!A:K,10,FALSE)</f>
        <v>1</v>
      </c>
      <c r="E708" s="2">
        <f>VLOOKUP($A708,級距!A:K,11,FALSE)</f>
        <v>2</v>
      </c>
      <c r="F708" s="2">
        <f t="shared" si="11"/>
        <v>1</v>
      </c>
    </row>
    <row r="709" spans="1:6" x14ac:dyDescent="0.25">
      <c r="A709" s="35">
        <v>44169</v>
      </c>
      <c r="B709" s="20">
        <v>1592</v>
      </c>
      <c r="C709" s="2">
        <f>VLOOKUP($A709,級距!$A:$K,9,FALSE)</f>
        <v>6</v>
      </c>
      <c r="D709" s="2">
        <f>VLOOKUP($A709,級距!A:K,10,FALSE)</f>
        <v>7</v>
      </c>
      <c r="E709" s="2">
        <f>VLOOKUP($A709,級距!A:K,11,FALSE)</f>
        <v>4</v>
      </c>
      <c r="F709" s="2">
        <f t="shared" si="11"/>
        <v>1</v>
      </c>
    </row>
    <row r="710" spans="1:6" x14ac:dyDescent="0.25">
      <c r="A710" s="35">
        <v>44168</v>
      </c>
      <c r="B710" s="20">
        <v>-240</v>
      </c>
      <c r="C710" s="2">
        <f>VLOOKUP($A710,級距!$A:$K,9,FALSE)</f>
        <v>2</v>
      </c>
      <c r="D710" s="2">
        <f>VLOOKUP($A710,級距!A:K,10,FALSE)</f>
        <v>1</v>
      </c>
      <c r="E710" s="2">
        <f>VLOOKUP($A710,級距!A:K,11,FALSE)</f>
        <v>2</v>
      </c>
      <c r="F710" s="2">
        <f t="shared" si="11"/>
        <v>1</v>
      </c>
    </row>
    <row r="711" spans="1:6" x14ac:dyDescent="0.25">
      <c r="A711" s="35">
        <v>44166</v>
      </c>
      <c r="B711" s="20">
        <v>817</v>
      </c>
      <c r="C711" s="2">
        <f>VLOOKUP($A711,級距!$A:$K,9,FALSE)</f>
        <v>8</v>
      </c>
      <c r="D711" s="2">
        <f>VLOOKUP($A711,級距!A:K,10,FALSE)</f>
        <v>7</v>
      </c>
      <c r="E711" s="2">
        <f>VLOOKUP($A711,級距!A:K,11,FALSE)</f>
        <v>4</v>
      </c>
      <c r="F711" s="2">
        <f t="shared" si="11"/>
        <v>1</v>
      </c>
    </row>
    <row r="712" spans="1:6" x14ac:dyDescent="0.25">
      <c r="A712" s="35">
        <v>44162</v>
      </c>
      <c r="B712" s="20">
        <v>-1000</v>
      </c>
      <c r="C712" s="2">
        <f>VLOOKUP($A712,級距!$A:$K,9,FALSE)</f>
        <v>4</v>
      </c>
      <c r="D712" s="2">
        <f>VLOOKUP($A712,級距!A:K,10,FALSE)</f>
        <v>6</v>
      </c>
      <c r="E712" s="2">
        <f>VLOOKUP($A712,級距!A:K,11,FALSE)</f>
        <v>2</v>
      </c>
      <c r="F712" s="2">
        <f t="shared" si="11"/>
        <v>1</v>
      </c>
    </row>
    <row r="713" spans="1:6" x14ac:dyDescent="0.25">
      <c r="A713" s="35">
        <v>44159</v>
      </c>
      <c r="B713" s="20">
        <v>1074</v>
      </c>
      <c r="C713" s="2">
        <f>VLOOKUP($A713,級距!$A:$K,9,FALSE)</f>
        <v>5</v>
      </c>
      <c r="D713" s="2">
        <f>VLOOKUP($A713,級距!A:K,10,FALSE)</f>
        <v>7</v>
      </c>
      <c r="E713" s="2">
        <f>VLOOKUP($A713,級距!A:K,11,FALSE)</f>
        <v>3</v>
      </c>
      <c r="F713" s="2">
        <f t="shared" si="11"/>
        <v>1</v>
      </c>
    </row>
    <row r="714" spans="1:6" x14ac:dyDescent="0.25">
      <c r="A714" s="35">
        <v>44158</v>
      </c>
      <c r="B714" s="20">
        <v>-360</v>
      </c>
      <c r="C714" s="2">
        <f>VLOOKUP($A714,級距!$A:$K,9,FALSE)</f>
        <v>9</v>
      </c>
      <c r="D714" s="2">
        <f>VLOOKUP($A714,級距!A:K,10,FALSE)</f>
        <v>6</v>
      </c>
      <c r="E714" s="2">
        <f>VLOOKUP($A714,級距!A:K,11,FALSE)</f>
        <v>1</v>
      </c>
      <c r="F714" s="2">
        <f t="shared" si="11"/>
        <v>1</v>
      </c>
    </row>
    <row r="715" spans="1:6" x14ac:dyDescent="0.25">
      <c r="A715" s="35">
        <v>44154</v>
      </c>
      <c r="B715" s="20">
        <v>1726</v>
      </c>
      <c r="C715" s="2">
        <f>VLOOKUP($A715,級距!$A:$K,9,FALSE)</f>
        <v>6</v>
      </c>
      <c r="D715" s="2">
        <f>VLOOKUP($A715,級距!A:K,10,FALSE)</f>
        <v>7</v>
      </c>
      <c r="E715" s="2">
        <f>VLOOKUP($A715,級距!A:K,11,FALSE)</f>
        <v>4</v>
      </c>
      <c r="F715" s="2">
        <f t="shared" si="11"/>
        <v>1</v>
      </c>
    </row>
    <row r="716" spans="1:6" x14ac:dyDescent="0.25">
      <c r="A716" s="35">
        <v>44153</v>
      </c>
      <c r="B716" s="20">
        <v>-1000</v>
      </c>
      <c r="C716" s="2">
        <f>VLOOKUP($A716,級距!$A:$K,9,FALSE)</f>
        <v>3</v>
      </c>
      <c r="D716" s="2">
        <f>VLOOKUP($A716,級距!A:K,10,FALSE)</f>
        <v>2</v>
      </c>
      <c r="E716" s="2">
        <f>VLOOKUP($A716,級距!A:K,11,FALSE)</f>
        <v>2</v>
      </c>
      <c r="F716" s="2">
        <f t="shared" si="11"/>
        <v>1</v>
      </c>
    </row>
    <row r="717" spans="1:6" x14ac:dyDescent="0.25">
      <c r="A717" s="35">
        <v>44148</v>
      </c>
      <c r="B717" s="20">
        <v>119</v>
      </c>
      <c r="C717" s="2">
        <f>VLOOKUP($A717,級距!$A:$K,9,FALSE)</f>
        <v>9</v>
      </c>
      <c r="D717" s="2">
        <f>VLOOKUP($A717,級距!A:K,10,FALSE)</f>
        <v>6</v>
      </c>
      <c r="E717" s="2">
        <f>VLOOKUP($A717,級距!A:K,11,FALSE)</f>
        <v>1</v>
      </c>
      <c r="F717" s="2">
        <f t="shared" si="11"/>
        <v>1</v>
      </c>
    </row>
    <row r="718" spans="1:6" x14ac:dyDescent="0.25">
      <c r="A718" s="35">
        <v>44147</v>
      </c>
      <c r="B718" s="20">
        <v>360</v>
      </c>
      <c r="C718" s="2">
        <f>VLOOKUP($A718,級距!$A:$K,9,FALSE)</f>
        <v>5</v>
      </c>
      <c r="D718" s="2">
        <f>VLOOKUP($A718,級距!A:K,10,FALSE)</f>
        <v>3</v>
      </c>
      <c r="E718" s="2">
        <f>VLOOKUP($A718,級距!A:K,11,FALSE)</f>
        <v>2</v>
      </c>
      <c r="F718" s="2">
        <f t="shared" si="11"/>
        <v>1</v>
      </c>
    </row>
    <row r="719" spans="1:6" x14ac:dyDescent="0.25">
      <c r="A719" s="35">
        <v>44146</v>
      </c>
      <c r="B719" s="20">
        <v>-1000</v>
      </c>
      <c r="C719" s="2">
        <f>VLOOKUP($A719,級距!$A:$K,9,FALSE)</f>
        <v>7</v>
      </c>
      <c r="D719" s="2">
        <f>VLOOKUP($A719,級距!A:K,10,FALSE)</f>
        <v>1</v>
      </c>
      <c r="E719" s="2">
        <f>VLOOKUP($A719,級距!A:K,11,FALSE)</f>
        <v>1</v>
      </c>
      <c r="F719" s="2">
        <f t="shared" si="11"/>
        <v>1</v>
      </c>
    </row>
    <row r="720" spans="1:6" x14ac:dyDescent="0.25">
      <c r="A720" s="35">
        <v>44145</v>
      </c>
      <c r="B720" s="20">
        <v>1148</v>
      </c>
      <c r="C720" s="2">
        <f>VLOOKUP($A720,級距!$A:$K,9,FALSE)</f>
        <v>9</v>
      </c>
      <c r="D720" s="2">
        <f>VLOOKUP($A720,級距!A:K,10,FALSE)</f>
        <v>3</v>
      </c>
      <c r="E720" s="2">
        <f>VLOOKUP($A720,級距!A:K,11,FALSE)</f>
        <v>1</v>
      </c>
      <c r="F720" s="2">
        <f t="shared" si="11"/>
        <v>1</v>
      </c>
    </row>
    <row r="721" spans="1:6" x14ac:dyDescent="0.25">
      <c r="A721" s="35">
        <v>44144</v>
      </c>
      <c r="B721" s="20">
        <v>300</v>
      </c>
      <c r="C721" s="2">
        <f>VLOOKUP($A721,級距!$A:$K,9,FALSE)</f>
        <v>5</v>
      </c>
      <c r="D721" s="2">
        <f>VLOOKUP($A721,級距!A:K,10,FALSE)</f>
        <v>4</v>
      </c>
      <c r="E721" s="2">
        <f>VLOOKUP($A721,級距!A:K,11,FALSE)</f>
        <v>2</v>
      </c>
      <c r="F721" s="2">
        <f t="shared" si="11"/>
        <v>1</v>
      </c>
    </row>
    <row r="722" spans="1:6" x14ac:dyDescent="0.25">
      <c r="A722" s="35">
        <v>44141</v>
      </c>
      <c r="B722" s="20">
        <v>1062</v>
      </c>
      <c r="C722" s="2">
        <f>VLOOKUP($A722,級距!$A:$K,9,FALSE)</f>
        <v>4</v>
      </c>
      <c r="D722" s="2">
        <f>VLOOKUP($A722,級距!A:K,10,FALSE)</f>
        <v>2</v>
      </c>
      <c r="E722" s="2">
        <f>VLOOKUP($A722,級距!A:K,11,FALSE)</f>
        <v>2</v>
      </c>
      <c r="F722" s="2">
        <f t="shared" si="11"/>
        <v>1</v>
      </c>
    </row>
    <row r="723" spans="1:6" x14ac:dyDescent="0.25">
      <c r="A723" s="35">
        <v>44140</v>
      </c>
      <c r="B723" s="20">
        <v>899</v>
      </c>
      <c r="C723" s="2">
        <f>VLOOKUP($A723,級距!$A:$K,9,FALSE)</f>
        <v>5</v>
      </c>
      <c r="D723" s="2">
        <f>VLOOKUP($A723,級距!A:K,10,FALSE)</f>
        <v>2</v>
      </c>
      <c r="E723" s="2">
        <f>VLOOKUP($A723,級距!A:K,11,FALSE)</f>
        <v>2</v>
      </c>
      <c r="F723" s="2">
        <f t="shared" si="11"/>
        <v>1</v>
      </c>
    </row>
    <row r="724" spans="1:6" x14ac:dyDescent="0.25">
      <c r="A724" s="35">
        <v>44139</v>
      </c>
      <c r="B724" s="20">
        <v>-1000</v>
      </c>
      <c r="C724" s="2">
        <f>VLOOKUP($A724,級距!$A:$K,9,FALSE)</f>
        <v>8</v>
      </c>
      <c r="D724" s="2">
        <f>VLOOKUP($A724,級距!A:K,10,FALSE)</f>
        <v>6</v>
      </c>
      <c r="E724" s="2">
        <f>VLOOKUP($A724,級距!A:K,11,FALSE)</f>
        <v>1</v>
      </c>
      <c r="F724" s="2">
        <f t="shared" si="11"/>
        <v>1</v>
      </c>
    </row>
    <row r="725" spans="1:6" x14ac:dyDescent="0.25">
      <c r="A725" s="35">
        <v>44138</v>
      </c>
      <c r="B725" s="20">
        <v>456</v>
      </c>
      <c r="C725" s="2">
        <f>VLOOKUP($A725,級距!$A:$K,9,FALSE)</f>
        <v>7</v>
      </c>
      <c r="D725" s="2">
        <f>VLOOKUP($A725,級距!A:K,10,FALSE)</f>
        <v>4</v>
      </c>
      <c r="E725" s="2">
        <f>VLOOKUP($A725,級距!A:K,11,FALSE)</f>
        <v>1</v>
      </c>
      <c r="F725" s="2">
        <f t="shared" si="11"/>
        <v>1</v>
      </c>
    </row>
    <row r="726" spans="1:6" x14ac:dyDescent="0.25">
      <c r="A726" s="35">
        <v>44137</v>
      </c>
      <c r="B726" s="20">
        <v>-255</v>
      </c>
      <c r="C726" s="2">
        <f>VLOOKUP($A726,級距!$A:$K,9,FALSE)</f>
        <v>9</v>
      </c>
      <c r="D726" s="2">
        <f>VLOOKUP($A726,級距!A:K,10,FALSE)</f>
        <v>6</v>
      </c>
      <c r="E726" s="2">
        <f>VLOOKUP($A726,級距!A:K,11,FALSE)</f>
        <v>1</v>
      </c>
      <c r="F726" s="2">
        <f t="shared" si="11"/>
        <v>1</v>
      </c>
    </row>
    <row r="727" spans="1:6" x14ac:dyDescent="0.25">
      <c r="A727" s="35">
        <v>44134</v>
      </c>
      <c r="B727" s="20">
        <v>1715</v>
      </c>
      <c r="C727" s="2">
        <f>VLOOKUP($A727,級距!$A:$K,9,FALSE)</f>
        <v>9</v>
      </c>
      <c r="D727" s="2">
        <f>VLOOKUP($A727,級距!A:K,10,FALSE)</f>
        <v>2</v>
      </c>
      <c r="E727" s="2">
        <f>VLOOKUP($A727,級距!A:K,11,FALSE)</f>
        <v>1</v>
      </c>
      <c r="F727" s="2">
        <f t="shared" si="11"/>
        <v>1</v>
      </c>
    </row>
    <row r="728" spans="1:6" x14ac:dyDescent="0.25">
      <c r="A728" s="35">
        <v>44132</v>
      </c>
      <c r="B728" s="20">
        <v>-1000</v>
      </c>
      <c r="C728" s="2">
        <f>VLOOKUP($A728,級距!$A:$K,9,FALSE)</f>
        <v>8</v>
      </c>
      <c r="D728" s="2">
        <f>VLOOKUP($A728,級距!A:K,10,FALSE)</f>
        <v>7</v>
      </c>
      <c r="E728" s="2">
        <f>VLOOKUP($A728,級距!A:K,11,FALSE)</f>
        <v>4</v>
      </c>
      <c r="F728" s="2">
        <f t="shared" si="11"/>
        <v>1</v>
      </c>
    </row>
    <row r="729" spans="1:6" x14ac:dyDescent="0.25">
      <c r="A729" s="35">
        <v>44130</v>
      </c>
      <c r="B729" s="20">
        <v>2141</v>
      </c>
      <c r="C729" s="2">
        <f>VLOOKUP($A729,級距!$A:$K,9,FALSE)</f>
        <v>3</v>
      </c>
      <c r="D729" s="2">
        <f>VLOOKUP($A729,級距!A:K,10,FALSE)</f>
        <v>6</v>
      </c>
      <c r="E729" s="2">
        <f>VLOOKUP($A729,級距!A:K,11,FALSE)</f>
        <v>2</v>
      </c>
      <c r="F729" s="2">
        <f t="shared" si="11"/>
        <v>1</v>
      </c>
    </row>
    <row r="730" spans="1:6" x14ac:dyDescent="0.25">
      <c r="A730" s="35">
        <v>44127</v>
      </c>
      <c r="B730" s="20">
        <v>-1000</v>
      </c>
      <c r="C730" s="2">
        <f>VLOOKUP($A730,級距!$A:$K,9,FALSE)</f>
        <v>3</v>
      </c>
      <c r="D730" s="2">
        <f>VLOOKUP($A730,級距!A:K,10,FALSE)</f>
        <v>3</v>
      </c>
      <c r="E730" s="2">
        <f>VLOOKUP($A730,級距!A:K,11,FALSE)</f>
        <v>2</v>
      </c>
      <c r="F730" s="2">
        <f t="shared" si="11"/>
        <v>1</v>
      </c>
    </row>
    <row r="731" spans="1:6" x14ac:dyDescent="0.25">
      <c r="A731" s="35">
        <v>44126</v>
      </c>
      <c r="B731" s="20">
        <v>-1008</v>
      </c>
      <c r="C731" s="2">
        <f>VLOOKUP($A731,級距!$A:$K,9,FALSE)</f>
        <v>5</v>
      </c>
      <c r="D731" s="2">
        <f>VLOOKUP($A731,級距!A:K,10,FALSE)</f>
        <v>2</v>
      </c>
      <c r="E731" s="2">
        <f>VLOOKUP($A731,級距!A:K,11,FALSE)</f>
        <v>2</v>
      </c>
      <c r="F731" s="2">
        <f t="shared" si="11"/>
        <v>1</v>
      </c>
    </row>
    <row r="732" spans="1:6" x14ac:dyDescent="0.25">
      <c r="A732" s="35">
        <v>44125</v>
      </c>
      <c r="B732" s="20">
        <v>-1000</v>
      </c>
      <c r="C732" s="2">
        <f>VLOOKUP($A732,級距!$A:$K,9,FALSE)</f>
        <v>4</v>
      </c>
      <c r="D732" s="2">
        <f>VLOOKUP($A732,級距!A:K,10,FALSE)</f>
        <v>8</v>
      </c>
      <c r="E732" s="2">
        <f>VLOOKUP($A732,級距!A:K,11,FALSE)</f>
        <v>3</v>
      </c>
      <c r="F732" s="2">
        <f t="shared" si="11"/>
        <v>1</v>
      </c>
    </row>
    <row r="733" spans="1:6" x14ac:dyDescent="0.25">
      <c r="A733" s="35">
        <v>44123</v>
      </c>
      <c r="B733" s="20">
        <v>408</v>
      </c>
      <c r="C733" s="2">
        <f>VLOOKUP($A733,級距!$A:$K,9,FALSE)</f>
        <v>5</v>
      </c>
      <c r="D733" s="2">
        <f>VLOOKUP($A733,級距!A:K,10,FALSE)</f>
        <v>3</v>
      </c>
      <c r="E733" s="2">
        <f>VLOOKUP($A733,級距!A:K,11,FALSE)</f>
        <v>2</v>
      </c>
      <c r="F733" s="2">
        <f t="shared" si="11"/>
        <v>1</v>
      </c>
    </row>
    <row r="734" spans="1:6" x14ac:dyDescent="0.25">
      <c r="A734" s="35">
        <v>44118</v>
      </c>
      <c r="B734" s="20">
        <v>31</v>
      </c>
      <c r="C734" s="2">
        <f>VLOOKUP($A734,級距!$A:$K,9,FALSE)</f>
        <v>5</v>
      </c>
      <c r="D734" s="2">
        <f>VLOOKUP($A734,級距!A:K,10,FALSE)</f>
        <v>9</v>
      </c>
      <c r="E734" s="2">
        <f>VLOOKUP($A734,級距!A:K,11,FALSE)</f>
        <v>3</v>
      </c>
      <c r="F734" s="2">
        <f t="shared" si="11"/>
        <v>1</v>
      </c>
    </row>
    <row r="735" spans="1:6" x14ac:dyDescent="0.25">
      <c r="A735" s="35">
        <v>44113</v>
      </c>
      <c r="B735" s="20">
        <v>494</v>
      </c>
      <c r="C735" s="2">
        <f>VLOOKUP($A735,級距!$A:$K,9,FALSE)</f>
        <v>8</v>
      </c>
      <c r="D735" s="2">
        <f>VLOOKUP($A735,級距!A:K,10,FALSE)</f>
        <v>5</v>
      </c>
      <c r="E735" s="2">
        <f>VLOOKUP($A735,級距!A:K,11,FALSE)</f>
        <v>1</v>
      </c>
      <c r="F735" s="2">
        <f t="shared" si="11"/>
        <v>1</v>
      </c>
    </row>
    <row r="736" spans="1:6" x14ac:dyDescent="0.25">
      <c r="A736" s="35">
        <v>44112</v>
      </c>
      <c r="B736" s="20">
        <v>-10</v>
      </c>
      <c r="C736" s="2">
        <f>VLOOKUP($A736,級距!$A:$K,9,FALSE)</f>
        <v>5</v>
      </c>
      <c r="D736" s="2">
        <f>VLOOKUP($A736,級距!A:K,10,FALSE)</f>
        <v>9</v>
      </c>
      <c r="E736" s="2">
        <f>VLOOKUP($A736,級距!A:K,11,FALSE)</f>
        <v>3</v>
      </c>
      <c r="F736" s="2">
        <f t="shared" si="11"/>
        <v>1</v>
      </c>
    </row>
    <row r="737" spans="1:6" x14ac:dyDescent="0.25">
      <c r="A737" s="35">
        <v>44111</v>
      </c>
      <c r="B737" s="20">
        <v>1060</v>
      </c>
      <c r="C737" s="2">
        <f>VLOOKUP($A737,級距!$A:$K,9,FALSE)</f>
        <v>8</v>
      </c>
      <c r="D737" s="2">
        <f>VLOOKUP($A737,級距!A:K,10,FALSE)</f>
        <v>5</v>
      </c>
      <c r="E737" s="2">
        <f>VLOOKUP($A737,級距!A:K,11,FALSE)</f>
        <v>1</v>
      </c>
      <c r="F737" s="2">
        <f t="shared" si="11"/>
        <v>1</v>
      </c>
    </row>
    <row r="738" spans="1:6" x14ac:dyDescent="0.25">
      <c r="A738" s="35">
        <v>44110</v>
      </c>
      <c r="B738" s="20">
        <v>1384</v>
      </c>
      <c r="C738" s="2">
        <f>VLOOKUP($A738,級距!$A:$K,9,FALSE)</f>
        <v>2</v>
      </c>
      <c r="D738" s="2">
        <f>VLOOKUP($A738,級距!A:K,10,FALSE)</f>
        <v>1</v>
      </c>
      <c r="E738" s="2">
        <f>VLOOKUP($A738,級距!A:K,11,FALSE)</f>
        <v>2</v>
      </c>
      <c r="F738" s="2">
        <f t="shared" si="11"/>
        <v>1</v>
      </c>
    </row>
    <row r="739" spans="1:6" x14ac:dyDescent="0.25">
      <c r="A739" s="35">
        <v>44109</v>
      </c>
      <c r="B739" s="20">
        <v>-1000</v>
      </c>
      <c r="C739" s="2">
        <f>VLOOKUP($A739,級距!$A:$K,9,FALSE)</f>
        <v>9</v>
      </c>
      <c r="D739" s="2">
        <f>VLOOKUP($A739,級距!A:K,10,FALSE)</f>
        <v>9</v>
      </c>
      <c r="E739" s="2">
        <f>VLOOKUP($A739,級距!A:K,11,FALSE)</f>
        <v>4</v>
      </c>
      <c r="F739" s="2">
        <f t="shared" si="11"/>
        <v>1</v>
      </c>
    </row>
    <row r="740" spans="1:6" x14ac:dyDescent="0.25">
      <c r="A740" s="35">
        <v>44105</v>
      </c>
      <c r="B740" s="20">
        <v>865</v>
      </c>
      <c r="C740" s="2">
        <f>VLOOKUP($A740,級距!$A:$K,9,FALSE)</f>
        <v>5</v>
      </c>
      <c r="D740" s="2">
        <f>VLOOKUP($A740,級距!A:K,10,FALSE)</f>
        <v>9</v>
      </c>
      <c r="E740" s="2">
        <f>VLOOKUP($A740,級距!A:K,11,FALSE)</f>
        <v>3</v>
      </c>
      <c r="F740" s="2">
        <f t="shared" si="11"/>
        <v>1</v>
      </c>
    </row>
    <row r="741" spans="1:6" x14ac:dyDescent="0.25">
      <c r="A741" s="35">
        <v>44102</v>
      </c>
      <c r="B741" s="20">
        <v>1663</v>
      </c>
      <c r="C741" s="2">
        <f>VLOOKUP($A741,級距!$A:$K,9,FALSE)</f>
        <v>9</v>
      </c>
      <c r="D741" s="2">
        <f>VLOOKUP($A741,級距!A:K,10,FALSE)</f>
        <v>9</v>
      </c>
      <c r="E741" s="2">
        <f>VLOOKUP($A741,級距!A:K,11,FALSE)</f>
        <v>4</v>
      </c>
      <c r="F741" s="2">
        <f t="shared" si="11"/>
        <v>1</v>
      </c>
    </row>
    <row r="742" spans="1:6" x14ac:dyDescent="0.25">
      <c r="A742" s="35">
        <v>44098</v>
      </c>
      <c r="B742" s="20">
        <v>1038</v>
      </c>
      <c r="C742" s="2">
        <f>VLOOKUP($A742,級距!$A:$K,9,FALSE)</f>
        <v>8</v>
      </c>
      <c r="D742" s="2">
        <f>VLOOKUP($A742,級距!A:K,10,FALSE)</f>
        <v>9</v>
      </c>
      <c r="E742" s="2">
        <f>VLOOKUP($A742,級距!A:K,11,FALSE)</f>
        <v>4</v>
      </c>
      <c r="F742" s="2">
        <f t="shared" si="11"/>
        <v>1</v>
      </c>
    </row>
    <row r="743" spans="1:6" x14ac:dyDescent="0.25">
      <c r="A743" s="35">
        <v>44095</v>
      </c>
      <c r="B743" s="20">
        <v>-1007</v>
      </c>
      <c r="C743" s="2">
        <f>VLOOKUP($A743,級距!$A:$K,9,FALSE)</f>
        <v>3</v>
      </c>
      <c r="D743" s="2">
        <f>VLOOKUP($A743,級距!A:K,10,FALSE)</f>
        <v>1</v>
      </c>
      <c r="E743" s="2">
        <f>VLOOKUP($A743,級距!A:K,11,FALSE)</f>
        <v>2</v>
      </c>
      <c r="F743" s="2">
        <f t="shared" si="11"/>
        <v>1</v>
      </c>
    </row>
    <row r="744" spans="1:6" x14ac:dyDescent="0.25">
      <c r="A744" s="35">
        <v>44092</v>
      </c>
      <c r="B744" s="20">
        <v>-1000</v>
      </c>
      <c r="C744" s="2">
        <f>VLOOKUP($A744,級距!$A:$K,9,FALSE)</f>
        <v>1</v>
      </c>
      <c r="D744" s="2">
        <f>VLOOKUP($A744,級距!A:K,10,FALSE)</f>
        <v>1</v>
      </c>
      <c r="E744" s="2">
        <f>VLOOKUP($A744,級距!A:K,11,FALSE)</f>
        <v>2</v>
      </c>
      <c r="F744" s="2">
        <f t="shared" si="11"/>
        <v>1</v>
      </c>
    </row>
    <row r="745" spans="1:6" x14ac:dyDescent="0.25">
      <c r="A745" s="35">
        <v>44091</v>
      </c>
      <c r="B745" s="20">
        <v>-90</v>
      </c>
      <c r="C745" s="2">
        <f>VLOOKUP($A745,級距!$A:$K,9,FALSE)</f>
        <v>4</v>
      </c>
      <c r="D745" s="2">
        <f>VLOOKUP($A745,級距!A:K,10,FALSE)</f>
        <v>8</v>
      </c>
      <c r="E745" s="2">
        <f>VLOOKUP($A745,級距!A:K,11,FALSE)</f>
        <v>3</v>
      </c>
      <c r="F745" s="2">
        <f t="shared" si="11"/>
        <v>1</v>
      </c>
    </row>
    <row r="746" spans="1:6" x14ac:dyDescent="0.25">
      <c r="A746" s="35">
        <v>44090</v>
      </c>
      <c r="B746" s="20">
        <v>1280</v>
      </c>
      <c r="C746" s="2">
        <f>VLOOKUP($A746,級距!$A:$K,9,FALSE)</f>
        <v>2</v>
      </c>
      <c r="D746" s="2">
        <f>VLOOKUP($A746,級距!A:K,10,FALSE)</f>
        <v>1</v>
      </c>
      <c r="E746" s="2">
        <f>VLOOKUP($A746,級距!A:K,11,FALSE)</f>
        <v>2</v>
      </c>
      <c r="F746" s="2">
        <f t="shared" si="11"/>
        <v>1</v>
      </c>
    </row>
    <row r="747" spans="1:6" x14ac:dyDescent="0.25">
      <c r="A747" s="35">
        <v>44088</v>
      </c>
      <c r="B747" s="20">
        <v>-1000</v>
      </c>
      <c r="C747" s="2">
        <f>VLOOKUP($A747,級距!$A:$K,9,FALSE)</f>
        <v>1</v>
      </c>
      <c r="D747" s="2">
        <f>VLOOKUP($A747,級距!A:K,10,FALSE)</f>
        <v>8</v>
      </c>
      <c r="E747" s="2">
        <f>VLOOKUP($A747,級距!A:K,11,FALSE)</f>
        <v>3</v>
      </c>
      <c r="F747" s="2">
        <f t="shared" si="11"/>
        <v>1</v>
      </c>
    </row>
    <row r="748" spans="1:6" x14ac:dyDescent="0.25">
      <c r="A748" s="35">
        <v>44084</v>
      </c>
      <c r="B748" s="20">
        <v>1787</v>
      </c>
      <c r="C748" s="2">
        <f>VLOOKUP($A748,級距!$A:$K,9,FALSE)</f>
        <v>6</v>
      </c>
      <c r="D748" s="2">
        <f>VLOOKUP($A748,級距!A:K,10,FALSE)</f>
        <v>8</v>
      </c>
      <c r="E748" s="2">
        <f>VLOOKUP($A748,級距!A:K,11,FALSE)</f>
        <v>4</v>
      </c>
      <c r="F748" s="2">
        <f t="shared" si="11"/>
        <v>1</v>
      </c>
    </row>
    <row r="749" spans="1:6" x14ac:dyDescent="0.25">
      <c r="A749" s="35">
        <v>44083</v>
      </c>
      <c r="B749" s="20">
        <v>-1000</v>
      </c>
      <c r="C749" s="2">
        <f>VLOOKUP($A749,級距!$A:$K,9,FALSE)</f>
        <v>3</v>
      </c>
      <c r="D749" s="2">
        <f>VLOOKUP($A749,級距!A:K,10,FALSE)</f>
        <v>6</v>
      </c>
      <c r="E749" s="2">
        <f>VLOOKUP($A749,級距!A:K,11,FALSE)</f>
        <v>2</v>
      </c>
      <c r="F749" s="2">
        <f t="shared" si="11"/>
        <v>1</v>
      </c>
    </row>
    <row r="750" spans="1:6" x14ac:dyDescent="0.25">
      <c r="A750" s="35">
        <v>44081</v>
      </c>
      <c r="B750" s="20">
        <v>-1000</v>
      </c>
      <c r="C750" s="2">
        <f>VLOOKUP($A750,級距!$A:$K,9,FALSE)</f>
        <v>8</v>
      </c>
      <c r="D750" s="2">
        <f>VLOOKUP($A750,級距!A:K,10,FALSE)</f>
        <v>3</v>
      </c>
      <c r="E750" s="2">
        <f>VLOOKUP($A750,級距!A:K,11,FALSE)</f>
        <v>1</v>
      </c>
      <c r="F750" s="2">
        <f t="shared" si="11"/>
        <v>1</v>
      </c>
    </row>
    <row r="751" spans="1:6" x14ac:dyDescent="0.25">
      <c r="A751" s="35">
        <v>44076</v>
      </c>
      <c r="B751" s="20">
        <v>-1000</v>
      </c>
      <c r="C751" s="2">
        <f>VLOOKUP($A751,級距!$A:$K,9,FALSE)</f>
        <v>7</v>
      </c>
      <c r="D751" s="2">
        <f>VLOOKUP($A751,級距!A:K,10,FALSE)</f>
        <v>1</v>
      </c>
      <c r="E751" s="2">
        <f>VLOOKUP($A751,級距!A:K,11,FALSE)</f>
        <v>1</v>
      </c>
      <c r="F751" s="2">
        <f t="shared" si="11"/>
        <v>1</v>
      </c>
    </row>
    <row r="752" spans="1:6" x14ac:dyDescent="0.25">
      <c r="A752" s="35">
        <v>44071</v>
      </c>
      <c r="B752" s="20">
        <v>832</v>
      </c>
      <c r="C752" s="2">
        <f>VLOOKUP($A752,級距!$A:$K,9,FALSE)</f>
        <v>1</v>
      </c>
      <c r="D752" s="2">
        <f>VLOOKUP($A752,級距!A:K,10,FALSE)</f>
        <v>6</v>
      </c>
      <c r="E752" s="2">
        <f>VLOOKUP($A752,級距!A:K,11,FALSE)</f>
        <v>2</v>
      </c>
      <c r="F752" s="2">
        <f t="shared" si="11"/>
        <v>1</v>
      </c>
    </row>
    <row r="753" spans="1:6" x14ac:dyDescent="0.25">
      <c r="A753" s="35">
        <v>44070</v>
      </c>
      <c r="B753" s="20">
        <v>-1000</v>
      </c>
      <c r="C753" s="2">
        <f>VLOOKUP($A753,級距!$A:$K,9,FALSE)</f>
        <v>1</v>
      </c>
      <c r="D753" s="2">
        <f>VLOOKUP($A753,級距!A:K,10,FALSE)</f>
        <v>4</v>
      </c>
      <c r="E753" s="2">
        <f>VLOOKUP($A753,級距!A:K,11,FALSE)</f>
        <v>2</v>
      </c>
      <c r="F753" s="2">
        <f t="shared" si="11"/>
        <v>1</v>
      </c>
    </row>
    <row r="754" spans="1:6" x14ac:dyDescent="0.25">
      <c r="A754" s="35">
        <v>44068</v>
      </c>
      <c r="B754" s="20">
        <v>-1000</v>
      </c>
      <c r="C754" s="2">
        <f>VLOOKUP($A754,級距!$A:$K,9,FALSE)</f>
        <v>7</v>
      </c>
      <c r="D754" s="2">
        <f>VLOOKUP($A754,級距!A:K,10,FALSE)</f>
        <v>7</v>
      </c>
      <c r="E754" s="2">
        <f>VLOOKUP($A754,級距!A:K,11,FALSE)</f>
        <v>4</v>
      </c>
      <c r="F754" s="2">
        <f t="shared" si="11"/>
        <v>1</v>
      </c>
    </row>
    <row r="755" spans="1:6" x14ac:dyDescent="0.25">
      <c r="A755" s="35">
        <v>44067</v>
      </c>
      <c r="B755" s="20">
        <v>858</v>
      </c>
      <c r="C755" s="2">
        <f>VLOOKUP($A755,級距!$A:$K,9,FALSE)</f>
        <v>1</v>
      </c>
      <c r="D755" s="2">
        <f>VLOOKUP($A755,級距!A:K,10,FALSE)</f>
        <v>9</v>
      </c>
      <c r="E755" s="2">
        <f>VLOOKUP($A755,級距!A:K,11,FALSE)</f>
        <v>3</v>
      </c>
      <c r="F755" s="2">
        <f t="shared" si="11"/>
        <v>1</v>
      </c>
    </row>
    <row r="756" spans="1:6" x14ac:dyDescent="0.25">
      <c r="A756" s="35">
        <v>44064</v>
      </c>
      <c r="B756" s="20">
        <v>-530</v>
      </c>
      <c r="C756" s="2">
        <f>VLOOKUP($A756,級距!$A:$K,9,FALSE)</f>
        <v>1</v>
      </c>
      <c r="D756" s="2">
        <f>VLOOKUP($A756,級距!A:K,10,FALSE)</f>
        <v>1</v>
      </c>
      <c r="E756" s="2">
        <f>VLOOKUP($A756,級距!A:K,11,FALSE)</f>
        <v>2</v>
      </c>
      <c r="F756" s="2">
        <f t="shared" si="11"/>
        <v>1</v>
      </c>
    </row>
    <row r="757" spans="1:6" x14ac:dyDescent="0.25">
      <c r="A757" s="35">
        <v>44063</v>
      </c>
      <c r="B757" s="20">
        <v>-1000</v>
      </c>
      <c r="C757" s="2">
        <f>VLOOKUP($A757,級距!$A:$K,9,FALSE)</f>
        <v>4</v>
      </c>
      <c r="D757" s="2">
        <f>VLOOKUP($A757,級距!A:K,10,FALSE)</f>
        <v>5</v>
      </c>
      <c r="E757" s="2">
        <f>VLOOKUP($A757,級距!A:K,11,FALSE)</f>
        <v>2</v>
      </c>
      <c r="F757" s="2">
        <f t="shared" si="11"/>
        <v>1</v>
      </c>
    </row>
    <row r="758" spans="1:6" x14ac:dyDescent="0.25">
      <c r="A758" s="35">
        <v>44062</v>
      </c>
      <c r="B758" s="20">
        <v>-1000</v>
      </c>
      <c r="C758" s="2">
        <f>VLOOKUP($A758,級距!$A:$K,9,FALSE)</f>
        <v>1</v>
      </c>
      <c r="D758" s="2">
        <f>VLOOKUP($A758,級距!A:K,10,FALSE)</f>
        <v>3</v>
      </c>
      <c r="E758" s="2">
        <f>VLOOKUP($A758,級距!A:K,11,FALSE)</f>
        <v>2</v>
      </c>
      <c r="F758" s="2">
        <f t="shared" si="11"/>
        <v>1</v>
      </c>
    </row>
    <row r="759" spans="1:6" x14ac:dyDescent="0.25">
      <c r="A759" s="35">
        <v>44061</v>
      </c>
      <c r="B759" s="20">
        <v>1574</v>
      </c>
      <c r="C759" s="2">
        <f>VLOOKUP($A759,級距!$A:$K,9,FALSE)</f>
        <v>5</v>
      </c>
      <c r="D759" s="2">
        <f>VLOOKUP($A759,級距!A:K,10,FALSE)</f>
        <v>5</v>
      </c>
      <c r="E759" s="2">
        <f>VLOOKUP($A759,級距!A:K,11,FALSE)</f>
        <v>2</v>
      </c>
      <c r="F759" s="2">
        <f t="shared" si="11"/>
        <v>1</v>
      </c>
    </row>
    <row r="760" spans="1:6" x14ac:dyDescent="0.25">
      <c r="A760" s="35">
        <v>44057</v>
      </c>
      <c r="B760" s="20">
        <v>-1000</v>
      </c>
      <c r="C760" s="2">
        <f>VLOOKUP($A760,級距!$A:$K,9,FALSE)</f>
        <v>2</v>
      </c>
      <c r="D760" s="2">
        <f>VLOOKUP($A760,級距!A:K,10,FALSE)</f>
        <v>1</v>
      </c>
      <c r="E760" s="2">
        <f>VLOOKUP($A760,級距!A:K,11,FALSE)</f>
        <v>2</v>
      </c>
      <c r="F760" s="2">
        <f t="shared" si="11"/>
        <v>1</v>
      </c>
    </row>
    <row r="761" spans="1:6" x14ac:dyDescent="0.25">
      <c r="A761" s="35">
        <v>44054</v>
      </c>
      <c r="B761" s="20">
        <v>-1000</v>
      </c>
      <c r="C761" s="2">
        <f>VLOOKUP($A761,級距!$A:$K,9,FALSE)</f>
        <v>3</v>
      </c>
      <c r="D761" s="2">
        <f>VLOOKUP($A761,級距!A:K,10,FALSE)</f>
        <v>2</v>
      </c>
      <c r="E761" s="2">
        <f>VLOOKUP($A761,級距!A:K,11,FALSE)</f>
        <v>2</v>
      </c>
      <c r="F761" s="2">
        <f t="shared" si="11"/>
        <v>1</v>
      </c>
    </row>
    <row r="762" spans="1:6" x14ac:dyDescent="0.25">
      <c r="A762" s="35">
        <v>44053</v>
      </c>
      <c r="B762" s="20">
        <v>-1000</v>
      </c>
      <c r="C762" s="2">
        <f>VLOOKUP($A762,級距!$A:$K,9,FALSE)</f>
        <v>5</v>
      </c>
      <c r="D762" s="2">
        <f>VLOOKUP($A762,級距!A:K,10,FALSE)</f>
        <v>10</v>
      </c>
      <c r="E762" s="2">
        <f>VLOOKUP($A762,級距!A:K,11,FALSE)</f>
        <v>3</v>
      </c>
      <c r="F762" s="2">
        <f t="shared" si="11"/>
        <v>1</v>
      </c>
    </row>
    <row r="763" spans="1:6" x14ac:dyDescent="0.25">
      <c r="A763" s="35">
        <v>44049</v>
      </c>
      <c r="B763" s="20">
        <v>1493</v>
      </c>
      <c r="C763" s="2">
        <f>VLOOKUP($A763,級距!$A:$K,9,FALSE)</f>
        <v>5</v>
      </c>
      <c r="D763" s="2">
        <f>VLOOKUP($A763,級距!A:K,10,FALSE)</f>
        <v>3</v>
      </c>
      <c r="E763" s="2">
        <f>VLOOKUP($A763,級距!A:K,11,FALSE)</f>
        <v>2</v>
      </c>
      <c r="F763" s="2">
        <f t="shared" si="11"/>
        <v>1</v>
      </c>
    </row>
    <row r="764" spans="1:6" x14ac:dyDescent="0.25">
      <c r="A764" s="35">
        <v>44048</v>
      </c>
      <c r="B764" s="20">
        <v>-1000</v>
      </c>
      <c r="C764" s="2">
        <f>VLOOKUP($A764,級距!$A:$K,9,FALSE)</f>
        <v>7</v>
      </c>
      <c r="D764" s="2">
        <f>VLOOKUP($A764,級距!A:K,10,FALSE)</f>
        <v>8</v>
      </c>
      <c r="E764" s="2">
        <f>VLOOKUP($A764,級距!A:K,11,FALSE)</f>
        <v>4</v>
      </c>
      <c r="F764" s="2">
        <f t="shared" si="11"/>
        <v>1</v>
      </c>
    </row>
    <row r="765" spans="1:6" x14ac:dyDescent="0.25">
      <c r="A765" s="35">
        <v>44046</v>
      </c>
      <c r="B765" s="20">
        <v>915</v>
      </c>
      <c r="C765" s="2">
        <f>VLOOKUP($A765,級距!$A:$K,9,FALSE)</f>
        <v>5</v>
      </c>
      <c r="D765" s="2">
        <f>VLOOKUP($A765,級距!A:K,10,FALSE)</f>
        <v>6</v>
      </c>
      <c r="E765" s="2">
        <f>VLOOKUP($A765,級距!A:K,11,FALSE)</f>
        <v>2</v>
      </c>
      <c r="F765" s="2">
        <f t="shared" si="11"/>
        <v>1</v>
      </c>
    </row>
    <row r="766" spans="1:6" x14ac:dyDescent="0.25">
      <c r="A766" s="35">
        <v>44036</v>
      </c>
      <c r="B766" s="20">
        <v>-181</v>
      </c>
      <c r="C766" s="2">
        <f>VLOOKUP($A766,級距!$A:$K,9,FALSE)</f>
        <v>5</v>
      </c>
      <c r="D766" s="2">
        <f>VLOOKUP($A766,級距!A:K,10,FALSE)</f>
        <v>7</v>
      </c>
      <c r="E766" s="2">
        <f>VLOOKUP($A766,級距!A:K,11,FALSE)</f>
        <v>3</v>
      </c>
      <c r="F766" s="2">
        <f t="shared" si="11"/>
        <v>1</v>
      </c>
    </row>
    <row r="767" spans="1:6" x14ac:dyDescent="0.25">
      <c r="A767" s="35">
        <v>44033</v>
      </c>
      <c r="B767" s="20">
        <v>776</v>
      </c>
      <c r="C767" s="2">
        <f>VLOOKUP($A767,級距!$A:$K,9,FALSE)</f>
        <v>1</v>
      </c>
      <c r="D767" s="2">
        <f>VLOOKUP($A767,級距!A:K,10,FALSE)</f>
        <v>7</v>
      </c>
      <c r="E767" s="2">
        <f>VLOOKUP($A767,級距!A:K,11,FALSE)</f>
        <v>3</v>
      </c>
      <c r="F767" s="2">
        <f t="shared" si="11"/>
        <v>1</v>
      </c>
    </row>
    <row r="768" spans="1:6" x14ac:dyDescent="0.25">
      <c r="A768" s="35">
        <v>44032</v>
      </c>
      <c r="B768" s="20">
        <v>-1000</v>
      </c>
      <c r="C768" s="2">
        <f>VLOOKUP($A768,級距!$A:$K,9,FALSE)</f>
        <v>4</v>
      </c>
      <c r="D768" s="2">
        <f>VLOOKUP($A768,級距!A:K,10,FALSE)</f>
        <v>4</v>
      </c>
      <c r="E768" s="2">
        <f>VLOOKUP($A768,級距!A:K,11,FALSE)</f>
        <v>2</v>
      </c>
      <c r="F768" s="2">
        <f t="shared" si="11"/>
        <v>1</v>
      </c>
    </row>
    <row r="769" spans="1:6" x14ac:dyDescent="0.25">
      <c r="A769" s="35">
        <v>44029</v>
      </c>
      <c r="B769" s="20">
        <v>2478</v>
      </c>
      <c r="C769" s="2">
        <f>VLOOKUP($A769,級距!$A:$K,9,FALSE)</f>
        <v>5</v>
      </c>
      <c r="D769" s="2">
        <f>VLOOKUP($A769,級距!A:K,10,FALSE)</f>
        <v>4</v>
      </c>
      <c r="E769" s="2">
        <f>VLOOKUP($A769,級距!A:K,11,FALSE)</f>
        <v>2</v>
      </c>
      <c r="F769" s="2">
        <f t="shared" si="11"/>
        <v>1</v>
      </c>
    </row>
    <row r="770" spans="1:6" x14ac:dyDescent="0.25">
      <c r="A770" s="35">
        <v>44027</v>
      </c>
      <c r="B770" s="20">
        <v>656</v>
      </c>
      <c r="C770" s="2">
        <f>VLOOKUP($A770,級距!$A:$K,9,FALSE)</f>
        <v>10</v>
      </c>
      <c r="D770" s="2">
        <f>VLOOKUP($A770,級距!A:K,10,FALSE)</f>
        <v>9</v>
      </c>
      <c r="E770" s="2">
        <f>VLOOKUP($A770,級距!A:K,11,FALSE)</f>
        <v>4</v>
      </c>
      <c r="F770" s="2">
        <f t="shared" si="11"/>
        <v>1</v>
      </c>
    </row>
    <row r="771" spans="1:6" x14ac:dyDescent="0.25">
      <c r="A771" s="35">
        <v>44026</v>
      </c>
      <c r="B771" s="20">
        <v>1916</v>
      </c>
      <c r="C771" s="2">
        <f>VLOOKUP($A771,級距!$A:$K,9,FALSE)</f>
        <v>10</v>
      </c>
      <c r="D771" s="2">
        <f>VLOOKUP($A771,級距!A:K,10,FALSE)</f>
        <v>9</v>
      </c>
      <c r="E771" s="2">
        <f>VLOOKUP($A771,級距!A:K,11,FALSE)</f>
        <v>4</v>
      </c>
      <c r="F771" s="2">
        <f t="shared" ref="F771:F834" si="12">IF(B771&lt;&gt;0,1,0)</f>
        <v>1</v>
      </c>
    </row>
    <row r="772" spans="1:6" x14ac:dyDescent="0.25">
      <c r="A772" s="35">
        <v>44025</v>
      </c>
      <c r="B772" s="20">
        <v>-1000</v>
      </c>
      <c r="C772" s="2">
        <f>VLOOKUP($A772,級距!$A:$K,9,FALSE)</f>
        <v>5</v>
      </c>
      <c r="D772" s="2">
        <f>VLOOKUP($A772,級距!A:K,10,FALSE)</f>
        <v>1</v>
      </c>
      <c r="E772" s="2">
        <f>VLOOKUP($A772,級距!A:K,11,FALSE)</f>
        <v>2</v>
      </c>
      <c r="F772" s="2">
        <f t="shared" si="12"/>
        <v>1</v>
      </c>
    </row>
    <row r="773" spans="1:6" x14ac:dyDescent="0.25">
      <c r="A773" s="35">
        <v>44022</v>
      </c>
      <c r="B773" s="20">
        <v>-23</v>
      </c>
      <c r="C773" s="2">
        <f>VLOOKUP($A773,級距!$A:$K,9,FALSE)</f>
        <v>7</v>
      </c>
      <c r="D773" s="2">
        <f>VLOOKUP($A773,級距!A:K,10,FALSE)</f>
        <v>6</v>
      </c>
      <c r="E773" s="2">
        <f>VLOOKUP($A773,級距!A:K,11,FALSE)</f>
        <v>1</v>
      </c>
      <c r="F773" s="2">
        <f t="shared" si="12"/>
        <v>1</v>
      </c>
    </row>
    <row r="774" spans="1:6" x14ac:dyDescent="0.25">
      <c r="A774" s="35">
        <v>44020</v>
      </c>
      <c r="B774" s="20">
        <v>-1000</v>
      </c>
      <c r="C774" s="2">
        <f>VLOOKUP($A774,級距!$A:$K,9,FALSE)</f>
        <v>4</v>
      </c>
      <c r="D774" s="2">
        <f>VLOOKUP($A774,級距!A:K,10,FALSE)</f>
        <v>6</v>
      </c>
      <c r="E774" s="2">
        <f>VLOOKUP($A774,級距!A:K,11,FALSE)</f>
        <v>2</v>
      </c>
      <c r="F774" s="2">
        <f t="shared" si="12"/>
        <v>1</v>
      </c>
    </row>
    <row r="775" spans="1:6" x14ac:dyDescent="0.25">
      <c r="A775" s="35">
        <v>44018</v>
      </c>
      <c r="B775" s="20">
        <v>1443</v>
      </c>
      <c r="C775" s="2">
        <f>VLOOKUP($A775,級距!$A:$K,9,FALSE)</f>
        <v>3</v>
      </c>
      <c r="D775" s="2">
        <f>VLOOKUP($A775,級距!A:K,10,FALSE)</f>
        <v>3</v>
      </c>
      <c r="E775" s="2">
        <f>VLOOKUP($A775,級距!A:K,11,FALSE)</f>
        <v>2</v>
      </c>
      <c r="F775" s="2">
        <f t="shared" si="12"/>
        <v>1</v>
      </c>
    </row>
    <row r="776" spans="1:6" x14ac:dyDescent="0.25">
      <c r="A776" s="35">
        <v>44015</v>
      </c>
      <c r="B776" s="20">
        <v>-1000</v>
      </c>
      <c r="C776" s="2">
        <f>VLOOKUP($A776,級距!$A:$K,9,FALSE)</f>
        <v>4</v>
      </c>
      <c r="D776" s="2">
        <f>VLOOKUP($A776,級距!A:K,10,FALSE)</f>
        <v>9</v>
      </c>
      <c r="E776" s="2">
        <f>VLOOKUP($A776,級距!A:K,11,FALSE)</f>
        <v>3</v>
      </c>
      <c r="F776" s="2">
        <f t="shared" si="12"/>
        <v>1</v>
      </c>
    </row>
    <row r="777" spans="1:6" x14ac:dyDescent="0.25">
      <c r="A777" s="35">
        <v>44014</v>
      </c>
      <c r="B777" s="20">
        <v>1189</v>
      </c>
      <c r="C777" s="2">
        <f>VLOOKUP($A777,級距!$A:$K,9,FALSE)</f>
        <v>5</v>
      </c>
      <c r="D777" s="2">
        <f>VLOOKUP($A777,級距!A:K,10,FALSE)</f>
        <v>1</v>
      </c>
      <c r="E777" s="2">
        <f>VLOOKUP($A777,級距!A:K,11,FALSE)</f>
        <v>2</v>
      </c>
      <c r="F777" s="2">
        <f t="shared" si="12"/>
        <v>1</v>
      </c>
    </row>
    <row r="778" spans="1:6" x14ac:dyDescent="0.25">
      <c r="A778" s="35">
        <v>44012</v>
      </c>
      <c r="B778" s="20">
        <v>-1000</v>
      </c>
      <c r="C778" s="2">
        <f>VLOOKUP($A778,級距!$A:$K,9,FALSE)</f>
        <v>4</v>
      </c>
      <c r="D778" s="2">
        <f>VLOOKUP($A778,級距!A:K,10,FALSE)</f>
        <v>5</v>
      </c>
      <c r="E778" s="2">
        <f>VLOOKUP($A778,級距!A:K,11,FALSE)</f>
        <v>2</v>
      </c>
      <c r="F778" s="2">
        <f t="shared" si="12"/>
        <v>1</v>
      </c>
    </row>
    <row r="779" spans="1:6" x14ac:dyDescent="0.25">
      <c r="A779" s="35">
        <v>44011</v>
      </c>
      <c r="B779" s="20">
        <v>-911</v>
      </c>
      <c r="C779" s="2">
        <f>VLOOKUP($A779,級距!$A:$K,9,FALSE)</f>
        <v>8</v>
      </c>
      <c r="D779" s="2">
        <f>VLOOKUP($A779,級距!A:K,10,FALSE)</f>
        <v>7</v>
      </c>
      <c r="E779" s="2">
        <f>VLOOKUP($A779,級距!A:K,11,FALSE)</f>
        <v>4</v>
      </c>
      <c r="F779" s="2">
        <f t="shared" si="12"/>
        <v>1</v>
      </c>
    </row>
    <row r="780" spans="1:6" x14ac:dyDescent="0.25">
      <c r="A780" s="35">
        <v>44008</v>
      </c>
      <c r="B780" s="20">
        <v>-1002</v>
      </c>
      <c r="C780" s="2">
        <f>VLOOKUP($A780,級距!$A:$K,9,FALSE)</f>
        <v>8</v>
      </c>
      <c r="D780" s="2">
        <f>VLOOKUP($A780,級距!A:K,10,FALSE)</f>
        <v>1</v>
      </c>
      <c r="E780" s="2">
        <f>VLOOKUP($A780,級距!A:K,11,FALSE)</f>
        <v>1</v>
      </c>
      <c r="F780" s="2">
        <f t="shared" si="12"/>
        <v>1</v>
      </c>
    </row>
    <row r="781" spans="1:6" x14ac:dyDescent="0.25">
      <c r="A781" s="35">
        <v>44006</v>
      </c>
      <c r="B781" s="20">
        <v>-1008</v>
      </c>
      <c r="C781" s="2">
        <f>VLOOKUP($A781,級距!$A:$K,9,FALSE)</f>
        <v>8</v>
      </c>
      <c r="D781" s="2">
        <f>VLOOKUP($A781,級距!A:K,10,FALSE)</f>
        <v>4</v>
      </c>
      <c r="E781" s="2">
        <f>VLOOKUP($A781,級距!A:K,11,FALSE)</f>
        <v>1</v>
      </c>
      <c r="F781" s="2">
        <f t="shared" si="12"/>
        <v>1</v>
      </c>
    </row>
    <row r="782" spans="1:6" x14ac:dyDescent="0.25">
      <c r="A782" s="35">
        <v>44005</v>
      </c>
      <c r="B782" s="20">
        <v>1068</v>
      </c>
      <c r="C782" s="2">
        <f>VLOOKUP($A782,級距!$A:$K,9,FALSE)</f>
        <v>7</v>
      </c>
      <c r="D782" s="2">
        <f>VLOOKUP($A782,級距!A:K,10,FALSE)</f>
        <v>3</v>
      </c>
      <c r="E782" s="2">
        <f>VLOOKUP($A782,級距!A:K,11,FALSE)</f>
        <v>1</v>
      </c>
      <c r="F782" s="2">
        <f t="shared" si="12"/>
        <v>1</v>
      </c>
    </row>
    <row r="783" spans="1:6" x14ac:dyDescent="0.25">
      <c r="A783" s="35">
        <v>44004</v>
      </c>
      <c r="B783" s="20">
        <v>-65</v>
      </c>
      <c r="C783" s="2">
        <f>VLOOKUP($A783,級距!$A:$K,9,FALSE)</f>
        <v>8</v>
      </c>
      <c r="D783" s="2">
        <f>VLOOKUP($A783,級距!A:K,10,FALSE)</f>
        <v>2</v>
      </c>
      <c r="E783" s="2">
        <f>VLOOKUP($A783,級距!A:K,11,FALSE)</f>
        <v>1</v>
      </c>
      <c r="F783" s="2">
        <f t="shared" si="12"/>
        <v>1</v>
      </c>
    </row>
    <row r="784" spans="1:6" x14ac:dyDescent="0.25">
      <c r="A784" s="35">
        <v>44001</v>
      </c>
      <c r="B784" s="20">
        <v>494</v>
      </c>
      <c r="C784" s="2">
        <f>VLOOKUP($A784,級距!$A:$K,9,FALSE)</f>
        <v>8</v>
      </c>
      <c r="D784" s="2">
        <f>VLOOKUP($A784,級距!A:K,10,FALSE)</f>
        <v>5</v>
      </c>
      <c r="E784" s="2">
        <f>VLOOKUP($A784,級距!A:K,11,FALSE)</f>
        <v>1</v>
      </c>
      <c r="F784" s="2">
        <f t="shared" si="12"/>
        <v>1</v>
      </c>
    </row>
    <row r="785" spans="1:6" x14ac:dyDescent="0.25">
      <c r="A785" s="35">
        <v>43993</v>
      </c>
      <c r="B785" s="20">
        <v>1538</v>
      </c>
      <c r="C785" s="2">
        <f>VLOOKUP($A785,級距!$A:$K,9,FALSE)</f>
        <v>8</v>
      </c>
      <c r="D785" s="2">
        <f>VLOOKUP($A785,級距!A:K,10,FALSE)</f>
        <v>7</v>
      </c>
      <c r="E785" s="2">
        <f>VLOOKUP($A785,級距!A:K,11,FALSE)</f>
        <v>4</v>
      </c>
      <c r="F785" s="2">
        <f t="shared" si="12"/>
        <v>1</v>
      </c>
    </row>
    <row r="786" spans="1:6" x14ac:dyDescent="0.25">
      <c r="A786" s="35">
        <v>43987</v>
      </c>
      <c r="B786" s="20">
        <v>430</v>
      </c>
      <c r="C786" s="2">
        <f>VLOOKUP($A786,級距!$A:$K,9,FALSE)</f>
        <v>8</v>
      </c>
      <c r="D786" s="2">
        <f>VLOOKUP($A786,級距!A:K,10,FALSE)</f>
        <v>1</v>
      </c>
      <c r="E786" s="2">
        <f>VLOOKUP($A786,級距!A:K,11,FALSE)</f>
        <v>1</v>
      </c>
      <c r="F786" s="2">
        <f t="shared" si="12"/>
        <v>1</v>
      </c>
    </row>
    <row r="787" spans="1:6" x14ac:dyDescent="0.25">
      <c r="A787" s="35">
        <v>43986</v>
      </c>
      <c r="B787" s="20">
        <v>1448</v>
      </c>
      <c r="C787" s="2">
        <f>VLOOKUP($A787,級距!$A:$K,9,FALSE)</f>
        <v>8</v>
      </c>
      <c r="D787" s="2">
        <f>VLOOKUP($A787,級距!A:K,10,FALSE)</f>
        <v>4</v>
      </c>
      <c r="E787" s="2">
        <f>VLOOKUP($A787,級距!A:K,11,FALSE)</f>
        <v>1</v>
      </c>
      <c r="F787" s="2">
        <f t="shared" si="12"/>
        <v>1</v>
      </c>
    </row>
    <row r="788" spans="1:6" x14ac:dyDescent="0.25">
      <c r="A788" s="35">
        <v>43985</v>
      </c>
      <c r="B788" s="20">
        <v>-1001</v>
      </c>
      <c r="C788" s="2">
        <f>VLOOKUP($A788,級距!$A:$K,9,FALSE)</f>
        <v>8</v>
      </c>
      <c r="D788" s="2">
        <f>VLOOKUP($A788,級距!A:K,10,FALSE)</f>
        <v>1</v>
      </c>
      <c r="E788" s="2">
        <f>VLOOKUP($A788,級距!A:K,11,FALSE)</f>
        <v>1</v>
      </c>
      <c r="F788" s="2">
        <f t="shared" si="12"/>
        <v>1</v>
      </c>
    </row>
    <row r="789" spans="1:6" x14ac:dyDescent="0.25">
      <c r="A789" s="35">
        <v>43984</v>
      </c>
      <c r="B789" s="20">
        <v>654</v>
      </c>
      <c r="C789" s="2">
        <f>VLOOKUP($A789,級距!$A:$K,9,FALSE)</f>
        <v>9</v>
      </c>
      <c r="D789" s="2">
        <f>VLOOKUP($A789,級距!A:K,10,FALSE)</f>
        <v>3</v>
      </c>
      <c r="E789" s="2">
        <f>VLOOKUP($A789,級距!A:K,11,FALSE)</f>
        <v>1</v>
      </c>
      <c r="F789" s="2">
        <f t="shared" si="12"/>
        <v>1</v>
      </c>
    </row>
    <row r="790" spans="1:6" x14ac:dyDescent="0.25">
      <c r="A790" s="35">
        <v>43983</v>
      </c>
      <c r="B790" s="20">
        <v>976</v>
      </c>
      <c r="C790" s="2">
        <f>VLOOKUP($A790,級距!$A:$K,9,FALSE)</f>
        <v>10</v>
      </c>
      <c r="D790" s="2">
        <f>VLOOKUP($A790,級距!A:K,10,FALSE)</f>
        <v>10</v>
      </c>
      <c r="E790" s="2">
        <f>VLOOKUP($A790,級距!A:K,11,FALSE)</f>
        <v>4</v>
      </c>
      <c r="F790" s="2">
        <f t="shared" si="12"/>
        <v>1</v>
      </c>
    </row>
    <row r="791" spans="1:6" x14ac:dyDescent="0.25">
      <c r="A791" s="35">
        <v>43980</v>
      </c>
      <c r="B791" s="20">
        <v>-1008</v>
      </c>
      <c r="C791" s="2">
        <f>VLOOKUP($A791,級距!$A:$K,9,FALSE)</f>
        <v>9</v>
      </c>
      <c r="D791" s="2">
        <f>VLOOKUP($A791,級距!A:K,10,FALSE)</f>
        <v>6</v>
      </c>
      <c r="E791" s="2">
        <f>VLOOKUP($A791,級距!A:K,11,FALSE)</f>
        <v>1</v>
      </c>
      <c r="F791" s="2">
        <f t="shared" si="12"/>
        <v>1</v>
      </c>
    </row>
    <row r="792" spans="1:6" x14ac:dyDescent="0.25">
      <c r="A792" s="35">
        <v>43979</v>
      </c>
      <c r="B792" s="20">
        <v>1207</v>
      </c>
      <c r="C792" s="2">
        <f>VLOOKUP($A792,級距!$A:$K,9,FALSE)</f>
        <v>10</v>
      </c>
      <c r="D792" s="2">
        <f>VLOOKUP($A792,級距!A:K,10,FALSE)</f>
        <v>10</v>
      </c>
      <c r="E792" s="2">
        <f>VLOOKUP($A792,級距!A:K,11,FALSE)</f>
        <v>4</v>
      </c>
      <c r="F792" s="2">
        <f t="shared" si="12"/>
        <v>1</v>
      </c>
    </row>
    <row r="793" spans="1:6" x14ac:dyDescent="0.25">
      <c r="A793" s="35">
        <v>43977</v>
      </c>
      <c r="B793" s="20">
        <v>-1000</v>
      </c>
      <c r="C793" s="2">
        <f>VLOOKUP($A793,級距!$A:$K,9,FALSE)</f>
        <v>5</v>
      </c>
      <c r="D793" s="2">
        <f>VLOOKUP($A793,級距!A:K,10,FALSE)</f>
        <v>3</v>
      </c>
      <c r="E793" s="2">
        <f>VLOOKUP($A793,級距!A:K,11,FALSE)</f>
        <v>2</v>
      </c>
      <c r="F793" s="2">
        <f t="shared" si="12"/>
        <v>1</v>
      </c>
    </row>
    <row r="794" spans="1:6" x14ac:dyDescent="0.25">
      <c r="A794" s="35">
        <v>43973</v>
      </c>
      <c r="B794" s="20">
        <v>-624</v>
      </c>
      <c r="C794" s="2">
        <f>VLOOKUP($A794,級距!$A:$K,9,FALSE)</f>
        <v>10</v>
      </c>
      <c r="D794" s="2">
        <f>VLOOKUP($A794,級距!A:K,10,FALSE)</f>
        <v>2</v>
      </c>
      <c r="E794" s="2">
        <f>VLOOKUP($A794,級距!A:K,11,FALSE)</f>
        <v>1</v>
      </c>
      <c r="F794" s="2">
        <f t="shared" si="12"/>
        <v>1</v>
      </c>
    </row>
    <row r="795" spans="1:6" x14ac:dyDescent="0.25">
      <c r="A795" s="35">
        <v>43972</v>
      </c>
      <c r="B795" s="20">
        <v>-1000</v>
      </c>
      <c r="C795" s="2">
        <f>VLOOKUP($A795,級距!$A:$K,9,FALSE)</f>
        <v>9</v>
      </c>
      <c r="D795" s="2">
        <f>VLOOKUP($A795,級距!A:K,10,FALSE)</f>
        <v>6</v>
      </c>
      <c r="E795" s="2">
        <f>VLOOKUP($A795,級距!A:K,11,FALSE)</f>
        <v>1</v>
      </c>
      <c r="F795" s="2">
        <f t="shared" si="12"/>
        <v>1</v>
      </c>
    </row>
    <row r="796" spans="1:6" x14ac:dyDescent="0.25">
      <c r="A796" s="35">
        <v>43965</v>
      </c>
      <c r="B796" s="20">
        <v>1082</v>
      </c>
      <c r="C796" s="2">
        <f>VLOOKUP($A796,級距!$A:$K,9,FALSE)</f>
        <v>8</v>
      </c>
      <c r="D796" s="2">
        <f>VLOOKUP($A796,級距!A:K,10,FALSE)</f>
        <v>5</v>
      </c>
      <c r="E796" s="2">
        <f>VLOOKUP($A796,級距!A:K,11,FALSE)</f>
        <v>1</v>
      </c>
      <c r="F796" s="2">
        <f t="shared" si="12"/>
        <v>1</v>
      </c>
    </row>
    <row r="797" spans="1:6" x14ac:dyDescent="0.25">
      <c r="A797" s="35">
        <v>43963</v>
      </c>
      <c r="B797" s="20">
        <v>-310</v>
      </c>
      <c r="C797" s="2">
        <f>VLOOKUP($A797,級距!$A:$K,9,FALSE)</f>
        <v>10</v>
      </c>
      <c r="D797" s="2">
        <f>VLOOKUP($A797,級距!A:K,10,FALSE)</f>
        <v>5</v>
      </c>
      <c r="E797" s="2">
        <f>VLOOKUP($A797,級距!A:K,11,FALSE)</f>
        <v>1</v>
      </c>
      <c r="F797" s="2">
        <f t="shared" si="12"/>
        <v>1</v>
      </c>
    </row>
    <row r="798" spans="1:6" x14ac:dyDescent="0.25">
      <c r="A798" s="35">
        <v>43962</v>
      </c>
      <c r="B798" s="20">
        <v>-951</v>
      </c>
      <c r="C798" s="2">
        <f>VLOOKUP($A798,級距!$A:$K,9,FALSE)</f>
        <v>10</v>
      </c>
      <c r="D798" s="2">
        <f>VLOOKUP($A798,級距!A:K,10,FALSE)</f>
        <v>2</v>
      </c>
      <c r="E798" s="2">
        <f>VLOOKUP($A798,級距!A:K,11,FALSE)</f>
        <v>1</v>
      </c>
      <c r="F798" s="2">
        <f t="shared" si="12"/>
        <v>1</v>
      </c>
    </row>
    <row r="799" spans="1:6" x14ac:dyDescent="0.25">
      <c r="A799" s="35">
        <v>43957</v>
      </c>
      <c r="B799" s="20">
        <v>-1000</v>
      </c>
      <c r="C799" s="2">
        <f>VLOOKUP($A799,級距!$A:$K,9,FALSE)</f>
        <v>10</v>
      </c>
      <c r="D799" s="2">
        <f>VLOOKUP($A799,級距!A:K,10,FALSE)</f>
        <v>6</v>
      </c>
      <c r="E799" s="2">
        <f>VLOOKUP($A799,級距!A:K,11,FALSE)</f>
        <v>1</v>
      </c>
      <c r="F799" s="2">
        <f t="shared" si="12"/>
        <v>1</v>
      </c>
    </row>
    <row r="800" spans="1:6" x14ac:dyDescent="0.25">
      <c r="A800" s="35">
        <v>43955</v>
      </c>
      <c r="B800" s="20">
        <v>1060</v>
      </c>
      <c r="C800" s="2">
        <f>VLOOKUP($A800,級距!$A:$K,9,FALSE)</f>
        <v>10</v>
      </c>
      <c r="D800" s="2">
        <f>VLOOKUP($A800,級距!A:K,10,FALSE)</f>
        <v>6</v>
      </c>
      <c r="E800" s="2">
        <f>VLOOKUP($A800,級距!A:K,11,FALSE)</f>
        <v>1</v>
      </c>
      <c r="F800" s="2">
        <f t="shared" si="12"/>
        <v>1</v>
      </c>
    </row>
    <row r="801" spans="1:6" x14ac:dyDescent="0.25">
      <c r="A801" s="35">
        <v>43951</v>
      </c>
      <c r="B801" s="20">
        <v>941</v>
      </c>
      <c r="C801" s="2">
        <f>VLOOKUP($A801,級距!$A:$K,9,FALSE)</f>
        <v>10</v>
      </c>
      <c r="D801" s="2">
        <f>VLOOKUP($A801,級距!A:K,10,FALSE)</f>
        <v>9</v>
      </c>
      <c r="E801" s="2">
        <f>VLOOKUP($A801,級距!A:K,11,FALSE)</f>
        <v>4</v>
      </c>
      <c r="F801" s="2">
        <f t="shared" si="12"/>
        <v>1</v>
      </c>
    </row>
    <row r="802" spans="1:6" x14ac:dyDescent="0.25">
      <c r="A802" s="35">
        <v>43950</v>
      </c>
      <c r="B802" s="20">
        <v>867</v>
      </c>
      <c r="C802" s="2">
        <f>VLOOKUP($A802,級距!$A:$K,9,FALSE)</f>
        <v>5</v>
      </c>
      <c r="D802" s="2">
        <f>VLOOKUP($A802,級距!A:K,10,FALSE)</f>
        <v>6</v>
      </c>
      <c r="E802" s="2">
        <f>VLOOKUP($A802,級距!A:K,11,FALSE)</f>
        <v>2</v>
      </c>
      <c r="F802" s="2">
        <f t="shared" si="12"/>
        <v>1</v>
      </c>
    </row>
    <row r="803" spans="1:6" x14ac:dyDescent="0.25">
      <c r="A803" s="35">
        <v>43949</v>
      </c>
      <c r="B803" s="20">
        <v>760</v>
      </c>
      <c r="C803" s="2">
        <f>VLOOKUP($A803,級距!$A:$K,9,FALSE)</f>
        <v>10</v>
      </c>
      <c r="D803" s="2">
        <f>VLOOKUP($A803,級距!A:K,10,FALSE)</f>
        <v>5</v>
      </c>
      <c r="E803" s="2">
        <f>VLOOKUP($A803,級距!A:K,11,FALSE)</f>
        <v>1</v>
      </c>
      <c r="F803" s="2">
        <f t="shared" si="12"/>
        <v>1</v>
      </c>
    </row>
    <row r="804" spans="1:6" x14ac:dyDescent="0.25">
      <c r="A804" s="35">
        <v>43948</v>
      </c>
      <c r="B804" s="20">
        <v>-74</v>
      </c>
      <c r="C804" s="2">
        <f>VLOOKUP($A804,級距!$A:$K,9,FALSE)</f>
        <v>10</v>
      </c>
      <c r="D804" s="2">
        <f>VLOOKUP($A804,級距!A:K,10,FALSE)</f>
        <v>9</v>
      </c>
      <c r="E804" s="2">
        <f>VLOOKUP($A804,級距!A:K,11,FALSE)</f>
        <v>4</v>
      </c>
      <c r="F804" s="2">
        <f t="shared" si="12"/>
        <v>1</v>
      </c>
    </row>
    <row r="805" spans="1:6" x14ac:dyDescent="0.25">
      <c r="A805" s="35">
        <v>43945</v>
      </c>
      <c r="B805" s="20">
        <v>-504</v>
      </c>
      <c r="C805" s="2">
        <f>VLOOKUP($A805,級距!$A:$K,9,FALSE)</f>
        <v>8</v>
      </c>
      <c r="D805" s="2">
        <f>VLOOKUP($A805,級距!A:K,10,FALSE)</f>
        <v>2</v>
      </c>
      <c r="E805" s="2">
        <f>VLOOKUP($A805,級距!A:K,11,FALSE)</f>
        <v>1</v>
      </c>
      <c r="F805" s="2">
        <f t="shared" si="12"/>
        <v>1</v>
      </c>
    </row>
    <row r="806" spans="1:6" x14ac:dyDescent="0.25">
      <c r="A806" s="35">
        <v>43944</v>
      </c>
      <c r="B806" s="20">
        <v>1248</v>
      </c>
      <c r="C806" s="2">
        <f>VLOOKUP($A806,級距!$A:$K,9,FALSE)</f>
        <v>10</v>
      </c>
      <c r="D806" s="2">
        <f>VLOOKUP($A806,級距!A:K,10,FALSE)</f>
        <v>6</v>
      </c>
      <c r="E806" s="2">
        <f>VLOOKUP($A806,級距!A:K,11,FALSE)</f>
        <v>1</v>
      </c>
      <c r="F806" s="2">
        <f t="shared" si="12"/>
        <v>1</v>
      </c>
    </row>
    <row r="807" spans="1:6" x14ac:dyDescent="0.25">
      <c r="A807" s="35">
        <v>43942</v>
      </c>
      <c r="B807" s="20">
        <v>1140</v>
      </c>
      <c r="C807" s="2">
        <f>VLOOKUP($A807,級距!$A:$K,9,FALSE)</f>
        <v>7</v>
      </c>
      <c r="D807" s="2">
        <f>VLOOKUP($A807,級距!A:K,10,FALSE)</f>
        <v>3</v>
      </c>
      <c r="E807" s="2">
        <f>VLOOKUP($A807,級距!A:K,11,FALSE)</f>
        <v>1</v>
      </c>
      <c r="F807" s="2">
        <f t="shared" si="12"/>
        <v>1</v>
      </c>
    </row>
    <row r="808" spans="1:6" x14ac:dyDescent="0.25">
      <c r="A808" s="35">
        <v>43938</v>
      </c>
      <c r="B808" s="20">
        <v>-1000</v>
      </c>
      <c r="C808" s="2">
        <f>VLOOKUP($A808,級距!$A:$K,9,FALSE)</f>
        <v>10</v>
      </c>
      <c r="D808" s="2">
        <f>VLOOKUP($A808,級距!A:K,10,FALSE)</f>
        <v>2</v>
      </c>
      <c r="E808" s="2">
        <f>VLOOKUP($A808,級距!A:K,11,FALSE)</f>
        <v>1</v>
      </c>
      <c r="F808" s="2">
        <f t="shared" si="12"/>
        <v>1</v>
      </c>
    </row>
    <row r="809" spans="1:6" x14ac:dyDescent="0.25">
      <c r="A809" s="35">
        <v>43936</v>
      </c>
      <c r="B809" s="20">
        <v>-927</v>
      </c>
      <c r="C809" s="2">
        <f>VLOOKUP($A809,級距!$A:$K,9,FALSE)</f>
        <v>10</v>
      </c>
      <c r="D809" s="2">
        <f>VLOOKUP($A809,級距!A:K,10,FALSE)</f>
        <v>3</v>
      </c>
      <c r="E809" s="2">
        <f>VLOOKUP($A809,級距!A:K,11,FALSE)</f>
        <v>1</v>
      </c>
      <c r="F809" s="2">
        <f t="shared" si="12"/>
        <v>1</v>
      </c>
    </row>
    <row r="810" spans="1:6" x14ac:dyDescent="0.25">
      <c r="A810" s="35">
        <v>43934</v>
      </c>
      <c r="B810" s="20">
        <v>-1000</v>
      </c>
      <c r="C810" s="2">
        <f>VLOOKUP($A810,級距!$A:$K,9,FALSE)</f>
        <v>10</v>
      </c>
      <c r="D810" s="2">
        <f>VLOOKUP($A810,級距!A:K,10,FALSE)</f>
        <v>3</v>
      </c>
      <c r="E810" s="2">
        <f>VLOOKUP($A810,級距!A:K,11,FALSE)</f>
        <v>1</v>
      </c>
      <c r="F810" s="2">
        <f t="shared" si="12"/>
        <v>1</v>
      </c>
    </row>
    <row r="811" spans="1:6" x14ac:dyDescent="0.25">
      <c r="A811" s="35">
        <v>43930</v>
      </c>
      <c r="B811" s="20">
        <v>360</v>
      </c>
      <c r="C811" s="2">
        <f>VLOOKUP($A811,級距!$A:$K,9,FALSE)</f>
        <v>10</v>
      </c>
      <c r="D811" s="2">
        <f>VLOOKUP($A811,級距!A:K,10,FALSE)</f>
        <v>1</v>
      </c>
      <c r="E811" s="2">
        <f>VLOOKUP($A811,級距!A:K,11,FALSE)</f>
        <v>1</v>
      </c>
      <c r="F811" s="2">
        <f t="shared" si="12"/>
        <v>1</v>
      </c>
    </row>
    <row r="812" spans="1:6" x14ac:dyDescent="0.25">
      <c r="A812" s="35">
        <v>43929</v>
      </c>
      <c r="B812" s="20">
        <v>1180</v>
      </c>
      <c r="C812" s="2" t="e">
        <f>VLOOKUP($A812,級距!$A:$K,9,FALSE)</f>
        <v>#N/A</v>
      </c>
      <c r="D812" s="2">
        <f>VLOOKUP($A812,級距!A:K,10,FALSE)</f>
        <v>6</v>
      </c>
      <c r="E812" s="2" t="e">
        <f>VLOOKUP($A812,級距!A:K,11,FALSE)</f>
        <v>#N/A</v>
      </c>
      <c r="F812" s="2">
        <f t="shared" si="12"/>
        <v>1</v>
      </c>
    </row>
    <row r="813" spans="1:6" x14ac:dyDescent="0.25">
      <c r="A813" s="35">
        <v>43928</v>
      </c>
      <c r="B813" s="20">
        <v>783</v>
      </c>
      <c r="C813" s="2">
        <f>VLOOKUP($A813,級距!$A:$K,9,FALSE)</f>
        <v>10</v>
      </c>
      <c r="D813" s="2">
        <f>VLOOKUP($A813,級距!A:K,10,FALSE)</f>
        <v>6</v>
      </c>
      <c r="E813" s="2">
        <f>VLOOKUP($A813,級距!A:K,11,FALSE)</f>
        <v>1</v>
      </c>
      <c r="F813" s="2">
        <f t="shared" si="12"/>
        <v>1</v>
      </c>
    </row>
    <row r="814" spans="1:6" x14ac:dyDescent="0.25">
      <c r="A814" s="35">
        <v>43921</v>
      </c>
      <c r="B814" s="20">
        <v>477</v>
      </c>
      <c r="C814" s="2">
        <f>VLOOKUP($A814,級距!$A:$K,9,FALSE)</f>
        <v>10</v>
      </c>
      <c r="D814" s="2">
        <f>VLOOKUP($A814,級距!A:K,10,FALSE)</f>
        <v>2</v>
      </c>
      <c r="E814" s="2">
        <f>VLOOKUP($A814,級距!A:K,11,FALSE)</f>
        <v>1</v>
      </c>
      <c r="F814" s="2">
        <f t="shared" si="12"/>
        <v>1</v>
      </c>
    </row>
    <row r="815" spans="1:6" x14ac:dyDescent="0.25">
      <c r="A815" s="35">
        <v>43920</v>
      </c>
      <c r="B815" s="20">
        <v>2290</v>
      </c>
      <c r="C815" s="2">
        <f>VLOOKUP($A815,級距!$A:$K,9,FALSE)</f>
        <v>10</v>
      </c>
      <c r="D815" s="2">
        <f>VLOOKUP($A815,級距!A:K,10,FALSE)</f>
        <v>6</v>
      </c>
      <c r="E815" s="2">
        <f>VLOOKUP($A815,級距!A:K,11,FALSE)</f>
        <v>1</v>
      </c>
      <c r="F815" s="2">
        <f t="shared" si="12"/>
        <v>1</v>
      </c>
    </row>
    <row r="816" spans="1:6" x14ac:dyDescent="0.25">
      <c r="A816" s="35">
        <v>43917</v>
      </c>
      <c r="B816" s="20">
        <v>-1002</v>
      </c>
      <c r="C816" s="2">
        <f>VLOOKUP($A816,級距!$A:$K,9,FALSE)</f>
        <v>10</v>
      </c>
      <c r="D816" s="2">
        <f>VLOOKUP($A816,級距!A:K,10,FALSE)</f>
        <v>8</v>
      </c>
      <c r="E816" s="2">
        <f>VLOOKUP($A816,級距!A:K,11,FALSE)</f>
        <v>4</v>
      </c>
      <c r="F816" s="2">
        <f t="shared" si="12"/>
        <v>1</v>
      </c>
    </row>
    <row r="817" spans="1:6" x14ac:dyDescent="0.25">
      <c r="A817" s="35">
        <v>43916</v>
      </c>
      <c r="B817" s="20">
        <v>1020</v>
      </c>
      <c r="C817" s="2" t="e">
        <f>VLOOKUP($A817,級距!$A:$K,9,FALSE)</f>
        <v>#N/A</v>
      </c>
      <c r="D817" s="2">
        <f>VLOOKUP($A817,級距!A:K,10,FALSE)</f>
        <v>4</v>
      </c>
      <c r="E817" s="2" t="e">
        <f>VLOOKUP($A817,級距!A:K,11,FALSE)</f>
        <v>#N/A</v>
      </c>
      <c r="F817" s="2">
        <f t="shared" si="12"/>
        <v>1</v>
      </c>
    </row>
    <row r="818" spans="1:6" x14ac:dyDescent="0.25">
      <c r="A818" s="35">
        <v>43914</v>
      </c>
      <c r="B818" s="20">
        <v>-1002</v>
      </c>
      <c r="C818" s="2" t="e">
        <f>VLOOKUP($A818,級距!$A:$K,9,FALSE)</f>
        <v>#N/A</v>
      </c>
      <c r="D818" s="2">
        <f>VLOOKUP($A818,級距!A:K,10,FALSE)</f>
        <v>5</v>
      </c>
      <c r="E818" s="2" t="e">
        <f>VLOOKUP($A818,級距!A:K,11,FALSE)</f>
        <v>#N/A</v>
      </c>
      <c r="F818" s="2">
        <f t="shared" si="12"/>
        <v>1</v>
      </c>
    </row>
    <row r="819" spans="1:6" x14ac:dyDescent="0.25">
      <c r="A819" s="35">
        <v>43913</v>
      </c>
      <c r="B819" s="20">
        <v>-1000</v>
      </c>
      <c r="C819" s="2" t="e">
        <f>VLOOKUP($A819,級距!$A:$K,9,FALSE)</f>
        <v>#N/A</v>
      </c>
      <c r="D819" s="2">
        <f>VLOOKUP($A819,級距!A:K,10,FALSE)</f>
        <v>2</v>
      </c>
      <c r="E819" s="2" t="e">
        <f>VLOOKUP($A819,級距!A:K,11,FALSE)</f>
        <v>#N/A</v>
      </c>
      <c r="F819" s="2">
        <f t="shared" si="12"/>
        <v>1</v>
      </c>
    </row>
    <row r="820" spans="1:6" x14ac:dyDescent="0.25">
      <c r="A820" s="35">
        <v>43910</v>
      </c>
      <c r="B820" s="20">
        <v>1111</v>
      </c>
      <c r="C820" s="2">
        <f>VLOOKUP($A820,級距!$A:$K,9,FALSE)</f>
        <v>10</v>
      </c>
      <c r="D820" s="2">
        <f>VLOOKUP($A820,級距!A:K,10,FALSE)</f>
        <v>3</v>
      </c>
      <c r="E820" s="2">
        <f>VLOOKUP($A820,級距!A:K,11,FALSE)</f>
        <v>1</v>
      </c>
      <c r="F820" s="2">
        <f t="shared" si="12"/>
        <v>1</v>
      </c>
    </row>
    <row r="821" spans="1:6" x14ac:dyDescent="0.25">
      <c r="A821" s="35">
        <v>43902</v>
      </c>
      <c r="B821" s="20">
        <v>4242</v>
      </c>
      <c r="C821" s="2">
        <f>VLOOKUP($A821,級距!$A:$K,9,FALSE)</f>
        <v>10</v>
      </c>
      <c r="D821" s="2">
        <f>VLOOKUP($A821,級距!A:K,10,FALSE)</f>
        <v>9</v>
      </c>
      <c r="E821" s="2">
        <f>VLOOKUP($A821,級距!A:K,11,FALSE)</f>
        <v>4</v>
      </c>
      <c r="F821" s="2">
        <f t="shared" si="12"/>
        <v>1</v>
      </c>
    </row>
    <row r="822" spans="1:6" x14ac:dyDescent="0.25">
      <c r="A822" s="35">
        <v>43901</v>
      </c>
      <c r="B822" s="20">
        <v>-1008</v>
      </c>
      <c r="C822" s="2">
        <f>VLOOKUP($A822,級距!$A:$K,9,FALSE)</f>
        <v>10</v>
      </c>
      <c r="D822" s="2">
        <f>VLOOKUP($A822,級距!A:K,10,FALSE)</f>
        <v>2</v>
      </c>
      <c r="E822" s="2">
        <f>VLOOKUP($A822,級距!A:K,11,FALSE)</f>
        <v>1</v>
      </c>
      <c r="F822" s="2">
        <f t="shared" si="12"/>
        <v>1</v>
      </c>
    </row>
    <row r="823" spans="1:6" x14ac:dyDescent="0.25">
      <c r="A823" s="35">
        <v>43899</v>
      </c>
      <c r="B823" s="20">
        <v>3190</v>
      </c>
      <c r="C823" s="2">
        <f>VLOOKUP($A823,級距!$A:$K,9,FALSE)</f>
        <v>10</v>
      </c>
      <c r="D823" s="2">
        <f>VLOOKUP($A823,級距!A:K,10,FALSE)</f>
        <v>7</v>
      </c>
      <c r="E823" s="2">
        <f>VLOOKUP($A823,級距!A:K,11,FALSE)</f>
        <v>4</v>
      </c>
      <c r="F823" s="2">
        <f t="shared" si="12"/>
        <v>1</v>
      </c>
    </row>
    <row r="824" spans="1:6" x14ac:dyDescent="0.25">
      <c r="A824" s="35">
        <v>43896</v>
      </c>
      <c r="B824" s="20">
        <v>-1000</v>
      </c>
      <c r="C824" s="2">
        <f>VLOOKUP($A824,級距!$A:$K,9,FALSE)</f>
        <v>8</v>
      </c>
      <c r="D824" s="2">
        <f>VLOOKUP($A824,級距!A:K,10,FALSE)</f>
        <v>10</v>
      </c>
      <c r="E824" s="2">
        <f>VLOOKUP($A824,級距!A:K,11,FALSE)</f>
        <v>4</v>
      </c>
      <c r="F824" s="2">
        <f t="shared" si="12"/>
        <v>1</v>
      </c>
    </row>
    <row r="825" spans="1:6" x14ac:dyDescent="0.25">
      <c r="A825" s="35">
        <v>43892</v>
      </c>
      <c r="B825" s="20">
        <v>-706</v>
      </c>
      <c r="C825" s="2">
        <f>VLOOKUP($A825,級距!$A:$K,9,FALSE)</f>
        <v>8</v>
      </c>
      <c r="D825" s="2">
        <f>VLOOKUP($A825,級距!A:K,10,FALSE)</f>
        <v>2</v>
      </c>
      <c r="E825" s="2">
        <f>VLOOKUP($A825,級距!A:K,11,FALSE)</f>
        <v>1</v>
      </c>
      <c r="F825" s="2">
        <f t="shared" si="12"/>
        <v>1</v>
      </c>
    </row>
    <row r="826" spans="1:6" x14ac:dyDescent="0.25">
      <c r="A826" s="35">
        <v>43889</v>
      </c>
      <c r="B826" s="20">
        <v>1469</v>
      </c>
      <c r="C826" s="2">
        <f>VLOOKUP($A826,級距!$A:$K,9,FALSE)</f>
        <v>9</v>
      </c>
      <c r="D826" s="2">
        <f>VLOOKUP($A826,級距!A:K,10,FALSE)</f>
        <v>8</v>
      </c>
      <c r="E826" s="2">
        <f>VLOOKUP($A826,級距!A:K,11,FALSE)</f>
        <v>4</v>
      </c>
      <c r="F826" s="2">
        <f t="shared" si="12"/>
        <v>1</v>
      </c>
    </row>
    <row r="827" spans="1:6" x14ac:dyDescent="0.25">
      <c r="A827" s="35">
        <v>43888</v>
      </c>
      <c r="B827" s="20">
        <v>109</v>
      </c>
      <c r="C827" s="2">
        <f>VLOOKUP($A827,級距!$A:$K,9,FALSE)</f>
        <v>10</v>
      </c>
      <c r="D827" s="2">
        <f>VLOOKUP($A827,級距!A:K,10,FALSE)</f>
        <v>9</v>
      </c>
      <c r="E827" s="2">
        <f>VLOOKUP($A827,級距!A:K,11,FALSE)</f>
        <v>4</v>
      </c>
      <c r="F827" s="2">
        <f t="shared" si="12"/>
        <v>1</v>
      </c>
    </row>
    <row r="828" spans="1:6" x14ac:dyDescent="0.25">
      <c r="A828" s="35">
        <v>43887</v>
      </c>
      <c r="B828" s="20">
        <v>-1006</v>
      </c>
      <c r="C828" s="2">
        <f>VLOOKUP($A828,級距!$A:$K,9,FALSE)</f>
        <v>3</v>
      </c>
      <c r="D828" s="2">
        <f>VLOOKUP($A828,級距!A:K,10,FALSE)</f>
        <v>6</v>
      </c>
      <c r="E828" s="2">
        <f>VLOOKUP($A828,級距!A:K,11,FALSE)</f>
        <v>2</v>
      </c>
      <c r="F828" s="2">
        <f t="shared" si="12"/>
        <v>1</v>
      </c>
    </row>
    <row r="829" spans="1:6" x14ac:dyDescent="0.25">
      <c r="A829" s="35">
        <v>43885</v>
      </c>
      <c r="B829" s="20">
        <v>1278</v>
      </c>
      <c r="C829" s="2">
        <f>VLOOKUP($A829,級距!$A:$K,9,FALSE)</f>
        <v>4</v>
      </c>
      <c r="D829" s="2">
        <f>VLOOKUP($A829,級距!A:K,10,FALSE)</f>
        <v>5</v>
      </c>
      <c r="E829" s="2">
        <f>VLOOKUP($A829,級距!A:K,11,FALSE)</f>
        <v>2</v>
      </c>
      <c r="F829" s="2">
        <f t="shared" si="12"/>
        <v>1</v>
      </c>
    </row>
    <row r="830" spans="1:6" x14ac:dyDescent="0.25">
      <c r="A830" s="35">
        <v>43880</v>
      </c>
      <c r="B830" s="20">
        <v>280</v>
      </c>
      <c r="C830" s="2">
        <f>VLOOKUP($A830,級距!$A:$K,9,FALSE)</f>
        <v>5</v>
      </c>
      <c r="D830" s="2">
        <f>VLOOKUP($A830,級距!A:K,10,FALSE)</f>
        <v>1</v>
      </c>
      <c r="E830" s="2">
        <f>VLOOKUP($A830,級距!A:K,11,FALSE)</f>
        <v>2</v>
      </c>
      <c r="F830" s="2">
        <f t="shared" si="12"/>
        <v>1</v>
      </c>
    </row>
    <row r="831" spans="1:6" x14ac:dyDescent="0.25">
      <c r="A831" s="35">
        <v>43879</v>
      </c>
      <c r="B831" s="20">
        <v>50</v>
      </c>
      <c r="C831" s="2">
        <f>VLOOKUP($A831,級距!$A:$K,9,FALSE)</f>
        <v>5</v>
      </c>
      <c r="D831" s="2">
        <f>VLOOKUP($A831,級距!A:K,10,FALSE)</f>
        <v>10</v>
      </c>
      <c r="E831" s="2">
        <f>VLOOKUP($A831,級距!A:K,11,FALSE)</f>
        <v>3</v>
      </c>
      <c r="F831" s="2">
        <f t="shared" si="12"/>
        <v>1</v>
      </c>
    </row>
    <row r="832" spans="1:6" x14ac:dyDescent="0.25">
      <c r="A832" s="35">
        <v>43875</v>
      </c>
      <c r="B832" s="20">
        <v>-1000</v>
      </c>
      <c r="C832" s="2">
        <f>VLOOKUP($A832,級距!$A:$K,9,FALSE)</f>
        <v>10</v>
      </c>
      <c r="D832" s="2">
        <f>VLOOKUP($A832,級距!A:K,10,FALSE)</f>
        <v>5</v>
      </c>
      <c r="E832" s="2">
        <f>VLOOKUP($A832,級距!A:K,11,FALSE)</f>
        <v>1</v>
      </c>
      <c r="F832" s="2">
        <f t="shared" si="12"/>
        <v>1</v>
      </c>
    </row>
    <row r="833" spans="1:6" x14ac:dyDescent="0.25">
      <c r="A833" s="35">
        <v>43873</v>
      </c>
      <c r="B833" s="20">
        <v>150</v>
      </c>
      <c r="C833" s="2">
        <f>VLOOKUP($A833,級距!$A:$K,9,FALSE)</f>
        <v>5</v>
      </c>
      <c r="D833" s="2">
        <f>VLOOKUP($A833,級距!A:K,10,FALSE)</f>
        <v>8</v>
      </c>
      <c r="E833" s="2">
        <f>VLOOKUP($A833,級距!A:K,11,FALSE)</f>
        <v>3</v>
      </c>
      <c r="F833" s="2">
        <f t="shared" si="12"/>
        <v>1</v>
      </c>
    </row>
    <row r="834" spans="1:6" x14ac:dyDescent="0.25">
      <c r="A834" s="35">
        <v>43872</v>
      </c>
      <c r="B834" s="20">
        <v>-702</v>
      </c>
      <c r="C834" s="2">
        <f>VLOOKUP($A834,級距!$A:$K,9,FALSE)</f>
        <v>7</v>
      </c>
      <c r="D834" s="2">
        <f>VLOOKUP($A834,級距!A:K,10,FALSE)</f>
        <v>8</v>
      </c>
      <c r="E834" s="2">
        <f>VLOOKUP($A834,級距!A:K,11,FALSE)</f>
        <v>4</v>
      </c>
      <c r="F834" s="2">
        <f t="shared" si="12"/>
        <v>1</v>
      </c>
    </row>
    <row r="835" spans="1:6" x14ac:dyDescent="0.25">
      <c r="A835" s="35">
        <v>43867</v>
      </c>
      <c r="B835" s="20">
        <v>-45</v>
      </c>
      <c r="C835" s="2">
        <f>VLOOKUP($A835,級距!$A:$K,9,FALSE)</f>
        <v>2</v>
      </c>
      <c r="D835" s="2">
        <f>VLOOKUP($A835,級距!A:K,10,FALSE)</f>
        <v>3</v>
      </c>
      <c r="E835" s="2">
        <f>VLOOKUP($A835,級距!A:K,11,FALSE)</f>
        <v>2</v>
      </c>
      <c r="F835" s="2">
        <f t="shared" ref="F835:F851" si="13">IF(B835&lt;&gt;0,1,0)</f>
        <v>1</v>
      </c>
    </row>
    <row r="836" spans="1:6" x14ac:dyDescent="0.25">
      <c r="A836" s="35">
        <v>43866</v>
      </c>
      <c r="B836" s="20">
        <v>1735</v>
      </c>
      <c r="C836" s="2">
        <f>VLOOKUP($A836,級距!$A:$K,9,FALSE)</f>
        <v>6</v>
      </c>
      <c r="D836" s="2">
        <f>VLOOKUP($A836,級距!A:K,10,FALSE)</f>
        <v>6</v>
      </c>
      <c r="E836" s="2">
        <f>VLOOKUP($A836,級距!A:K,11,FALSE)</f>
        <v>1</v>
      </c>
      <c r="F836" s="2">
        <f t="shared" si="13"/>
        <v>1</v>
      </c>
    </row>
    <row r="837" spans="1:6" x14ac:dyDescent="0.25">
      <c r="A837" s="35">
        <v>43865</v>
      </c>
      <c r="B837" s="20">
        <v>2095</v>
      </c>
      <c r="C837" s="2">
        <f>VLOOKUP($A837,級距!$A:$K,9,FALSE)</f>
        <v>10</v>
      </c>
      <c r="D837" s="2">
        <f>VLOOKUP($A837,級距!A:K,10,FALSE)</f>
        <v>9</v>
      </c>
      <c r="E837" s="2">
        <f>VLOOKUP($A837,級距!A:K,11,FALSE)</f>
        <v>4</v>
      </c>
      <c r="F837" s="2">
        <f t="shared" si="13"/>
        <v>1</v>
      </c>
    </row>
    <row r="838" spans="1:6" x14ac:dyDescent="0.25">
      <c r="A838" s="35">
        <v>43864</v>
      </c>
      <c r="B838" s="20">
        <v>-716</v>
      </c>
      <c r="C838" s="2">
        <f>VLOOKUP($A838,級距!$A:$K,9,FALSE)</f>
        <v>10</v>
      </c>
      <c r="D838" s="2">
        <f>VLOOKUP($A838,級距!A:K,10,FALSE)</f>
        <v>6</v>
      </c>
      <c r="E838" s="2">
        <f>VLOOKUP($A838,級距!A:K,11,FALSE)</f>
        <v>1</v>
      </c>
      <c r="F838" s="2">
        <f t="shared" si="13"/>
        <v>1</v>
      </c>
    </row>
    <row r="839" spans="1:6" x14ac:dyDescent="0.25">
      <c r="A839" s="35">
        <v>43859</v>
      </c>
      <c r="B839" s="20">
        <v>-330</v>
      </c>
      <c r="C839" s="2">
        <f>VLOOKUP($A839,級距!$A:$K,9,FALSE)</f>
        <v>4</v>
      </c>
      <c r="D839" s="2">
        <f>VLOOKUP($A839,級距!A:K,10,FALSE)</f>
        <v>9</v>
      </c>
      <c r="E839" s="2">
        <f>VLOOKUP($A839,級距!A:K,11,FALSE)</f>
        <v>3</v>
      </c>
      <c r="F839" s="2">
        <f t="shared" si="13"/>
        <v>1</v>
      </c>
    </row>
    <row r="840" spans="1:6" x14ac:dyDescent="0.25">
      <c r="A840" s="35">
        <v>43858</v>
      </c>
      <c r="B840" s="20">
        <v>301</v>
      </c>
      <c r="C840" s="2">
        <f>VLOOKUP($A840,級距!$A:$K,9,FALSE)</f>
        <v>5</v>
      </c>
      <c r="D840" s="2">
        <f>VLOOKUP($A840,級距!A:K,10,FALSE)</f>
        <v>2</v>
      </c>
      <c r="E840" s="2">
        <f>VLOOKUP($A840,級距!A:K,11,FALSE)</f>
        <v>2</v>
      </c>
      <c r="F840" s="2">
        <f t="shared" si="13"/>
        <v>1</v>
      </c>
    </row>
    <row r="841" spans="1:6" x14ac:dyDescent="0.25">
      <c r="A841" s="35">
        <v>43854</v>
      </c>
      <c r="B841" s="20">
        <v>604</v>
      </c>
      <c r="C841" s="2">
        <f>VLOOKUP($A841,級距!$A:$K,9,FALSE)</f>
        <v>7</v>
      </c>
      <c r="D841" s="2">
        <f>VLOOKUP($A841,級距!A:K,10,FALSE)</f>
        <v>6</v>
      </c>
      <c r="E841" s="2">
        <f>VLOOKUP($A841,級距!A:K,11,FALSE)</f>
        <v>1</v>
      </c>
      <c r="F841" s="2">
        <f t="shared" si="13"/>
        <v>1</v>
      </c>
    </row>
    <row r="842" spans="1:6" x14ac:dyDescent="0.25">
      <c r="A842" s="35">
        <v>43851</v>
      </c>
      <c r="B842" s="20">
        <v>-330</v>
      </c>
      <c r="C842" s="2">
        <f>VLOOKUP($A842,級距!$A:$K,9,FALSE)</f>
        <v>3</v>
      </c>
      <c r="D842" s="2">
        <f>VLOOKUP($A842,級距!A:K,10,FALSE)</f>
        <v>2</v>
      </c>
      <c r="E842" s="2">
        <f>VLOOKUP($A842,級距!A:K,11,FALSE)</f>
        <v>2</v>
      </c>
      <c r="F842" s="2">
        <f t="shared" si="13"/>
        <v>1</v>
      </c>
    </row>
    <row r="843" spans="1:6" x14ac:dyDescent="0.25">
      <c r="A843" s="35">
        <v>43846</v>
      </c>
      <c r="B843" s="20">
        <v>-1000</v>
      </c>
      <c r="C843" s="2">
        <f>VLOOKUP($A843,級距!$A:$K,9,FALSE)</f>
        <v>3</v>
      </c>
      <c r="D843" s="2">
        <f>VLOOKUP($A843,級距!A:K,10,FALSE)</f>
        <v>1</v>
      </c>
      <c r="E843" s="2">
        <f>VLOOKUP($A843,級距!A:K,11,FALSE)</f>
        <v>2</v>
      </c>
      <c r="F843" s="2">
        <f t="shared" si="13"/>
        <v>1</v>
      </c>
    </row>
    <row r="844" spans="1:6" x14ac:dyDescent="0.25">
      <c r="A844" s="35">
        <v>43845</v>
      </c>
      <c r="B844" s="20">
        <v>-690</v>
      </c>
      <c r="C844" s="2">
        <f>VLOOKUP($A844,級距!$A:$K,9,FALSE)</f>
        <v>2</v>
      </c>
      <c r="D844" s="2">
        <f>VLOOKUP($A844,級距!A:K,10,FALSE)</f>
        <v>7</v>
      </c>
      <c r="E844" s="2">
        <f>VLOOKUP($A844,級距!A:K,11,FALSE)</f>
        <v>3</v>
      </c>
      <c r="F844" s="2">
        <f t="shared" si="13"/>
        <v>1</v>
      </c>
    </row>
    <row r="845" spans="1:6" x14ac:dyDescent="0.25">
      <c r="A845" s="35">
        <v>43844</v>
      </c>
      <c r="B845" s="20">
        <v>467</v>
      </c>
      <c r="C845" s="2">
        <f>VLOOKUP($A845,級距!$A:$K,9,FALSE)</f>
        <v>1</v>
      </c>
      <c r="D845" s="2">
        <f>VLOOKUP($A845,級距!A:K,10,FALSE)</f>
        <v>2</v>
      </c>
      <c r="E845" s="2">
        <f>VLOOKUP($A845,級距!A:K,11,FALSE)</f>
        <v>2</v>
      </c>
      <c r="F845" s="2">
        <f t="shared" si="13"/>
        <v>1</v>
      </c>
    </row>
    <row r="846" spans="1:6" x14ac:dyDescent="0.25">
      <c r="A846" s="35">
        <v>43840</v>
      </c>
      <c r="B846" s="20">
        <v>2</v>
      </c>
      <c r="C846" s="2">
        <f>VLOOKUP($A846,級距!$A:$K,9,FALSE)</f>
        <v>4</v>
      </c>
      <c r="D846" s="2">
        <f>VLOOKUP($A846,級距!A:K,10,FALSE)</f>
        <v>6</v>
      </c>
      <c r="E846" s="2">
        <f>VLOOKUP($A846,級距!A:K,11,FALSE)</f>
        <v>2</v>
      </c>
      <c r="F846" s="2">
        <f t="shared" si="13"/>
        <v>1</v>
      </c>
    </row>
    <row r="847" spans="1:6" x14ac:dyDescent="0.25">
      <c r="A847" s="35">
        <v>43839</v>
      </c>
      <c r="B847" s="20">
        <v>1048</v>
      </c>
      <c r="C847" s="2">
        <f>VLOOKUP($A847,級距!$A:$K,9,FALSE)</f>
        <v>3</v>
      </c>
      <c r="D847" s="2">
        <f>VLOOKUP($A847,級距!A:K,10,FALSE)</f>
        <v>9</v>
      </c>
      <c r="E847" s="2">
        <f>VLOOKUP($A847,級距!A:K,11,FALSE)</f>
        <v>3</v>
      </c>
      <c r="F847" s="2">
        <f t="shared" si="13"/>
        <v>1</v>
      </c>
    </row>
    <row r="848" spans="1:6" x14ac:dyDescent="0.25">
      <c r="A848" s="35">
        <v>43836</v>
      </c>
      <c r="B848" s="20">
        <v>764</v>
      </c>
      <c r="C848" s="2">
        <f>VLOOKUP($A848,級距!$A:$K,9,FALSE)</f>
        <v>8</v>
      </c>
      <c r="D848" s="2">
        <f>VLOOKUP($A848,級距!A:K,10,FALSE)</f>
        <v>9</v>
      </c>
      <c r="E848" s="2">
        <f>VLOOKUP($A848,級距!A:K,11,FALSE)</f>
        <v>4</v>
      </c>
      <c r="F848" s="2">
        <f t="shared" si="13"/>
        <v>1</v>
      </c>
    </row>
    <row r="849" spans="1:6" x14ac:dyDescent="0.25">
      <c r="A849" s="35">
        <v>43833</v>
      </c>
      <c r="B849" s="20">
        <v>345</v>
      </c>
      <c r="C849" s="2">
        <f>VLOOKUP($A849,級距!$A:$K,9,FALSE)</f>
        <v>2</v>
      </c>
      <c r="D849" s="2">
        <f>VLOOKUP($A849,級距!A:K,10,FALSE)</f>
        <v>8</v>
      </c>
      <c r="E849" s="2">
        <f>VLOOKUP($A849,級距!A:K,11,FALSE)</f>
        <v>3</v>
      </c>
      <c r="F849" s="2">
        <f t="shared" si="13"/>
        <v>1</v>
      </c>
    </row>
    <row r="850" spans="1:6" x14ac:dyDescent="0.25">
      <c r="A850" s="35">
        <v>43832</v>
      </c>
      <c r="B850" s="20">
        <v>884</v>
      </c>
      <c r="C850" s="2">
        <f>VLOOKUP($A850,級距!$A:$K,9,FALSE)</f>
        <v>2</v>
      </c>
      <c r="D850" s="2">
        <f>VLOOKUP($A850,級距!A:K,10,FALSE)</f>
        <v>4</v>
      </c>
      <c r="E850" s="2">
        <f>VLOOKUP($A850,級距!A:K,11,FALSE)</f>
        <v>2</v>
      </c>
      <c r="F850" s="2">
        <f t="shared" si="13"/>
        <v>1</v>
      </c>
    </row>
    <row r="851" spans="1:6" x14ac:dyDescent="0.25">
      <c r="A851" s="35">
        <v>43831</v>
      </c>
      <c r="B851" s="20">
        <v>200</v>
      </c>
      <c r="C851" s="2" t="e">
        <f>VLOOKUP($A851,級距!$A:$K,9,FALSE)</f>
        <v>#N/A</v>
      </c>
      <c r="D851" s="2" t="e">
        <f>VLOOKUP($A851,級距!A:K,10,FALSE)</f>
        <v>#N/A</v>
      </c>
      <c r="E851" s="2" t="e">
        <f>VLOOKUP($A851,級距!A:K,11,FALSE)</f>
        <v>#N/A</v>
      </c>
      <c r="F851" s="2">
        <f t="shared" si="13"/>
        <v>1</v>
      </c>
    </row>
    <row r="852" spans="1:6" x14ac:dyDescent="0.25">
      <c r="A852" s="35"/>
    </row>
    <row r="853" spans="1:6" x14ac:dyDescent="0.25">
      <c r="A853" s="35"/>
    </row>
    <row r="854" spans="1:6" x14ac:dyDescent="0.25">
      <c r="A854" s="35"/>
    </row>
    <row r="855" spans="1:6" x14ac:dyDescent="0.25">
      <c r="A855" s="35"/>
    </row>
    <row r="856" spans="1:6" x14ac:dyDescent="0.25">
      <c r="A856" s="35"/>
    </row>
    <row r="857" spans="1:6" x14ac:dyDescent="0.25">
      <c r="A857" s="35"/>
    </row>
    <row r="858" spans="1:6" x14ac:dyDescent="0.25">
      <c r="A858" s="35"/>
    </row>
    <row r="859" spans="1:6" x14ac:dyDescent="0.25">
      <c r="A859" s="35"/>
    </row>
    <row r="860" spans="1:6" x14ac:dyDescent="0.25">
      <c r="A860" s="35"/>
    </row>
    <row r="861" spans="1:6" x14ac:dyDescent="0.25">
      <c r="A861" s="35"/>
    </row>
    <row r="862" spans="1:6" x14ac:dyDescent="0.25">
      <c r="A862" s="35"/>
    </row>
    <row r="863" spans="1:6" x14ac:dyDescent="0.25">
      <c r="A863" s="35"/>
    </row>
    <row r="864" spans="1:6" x14ac:dyDescent="0.25">
      <c r="A864" s="35"/>
    </row>
    <row r="865" spans="1:1" x14ac:dyDescent="0.25">
      <c r="A865" s="35"/>
    </row>
    <row r="866" spans="1:1" x14ac:dyDescent="0.25">
      <c r="A866" s="35"/>
    </row>
    <row r="867" spans="1:1" x14ac:dyDescent="0.25">
      <c r="A867" s="35"/>
    </row>
    <row r="868" spans="1:1" x14ac:dyDescent="0.25">
      <c r="A868" s="35"/>
    </row>
    <row r="869" spans="1:1" x14ac:dyDescent="0.25">
      <c r="A869" s="35"/>
    </row>
    <row r="870" spans="1:1" x14ac:dyDescent="0.25">
      <c r="A870" s="35"/>
    </row>
    <row r="871" spans="1:1" x14ac:dyDescent="0.25">
      <c r="A871" s="35"/>
    </row>
    <row r="872" spans="1:1" x14ac:dyDescent="0.25">
      <c r="A872" s="35"/>
    </row>
    <row r="873" spans="1:1" x14ac:dyDescent="0.25">
      <c r="A873" s="35"/>
    </row>
    <row r="874" spans="1:1" x14ac:dyDescent="0.25">
      <c r="A874" s="35"/>
    </row>
    <row r="875" spans="1:1" x14ac:dyDescent="0.25">
      <c r="A875" s="35"/>
    </row>
    <row r="876" spans="1:1" x14ac:dyDescent="0.25">
      <c r="A876" s="35"/>
    </row>
    <row r="877" spans="1:1" x14ac:dyDescent="0.25">
      <c r="A877" s="35"/>
    </row>
    <row r="878" spans="1:1" x14ac:dyDescent="0.25">
      <c r="A878" s="35"/>
    </row>
    <row r="879" spans="1:1" x14ac:dyDescent="0.25">
      <c r="A879" s="35"/>
    </row>
    <row r="880" spans="1:1" x14ac:dyDescent="0.25">
      <c r="A880" s="35"/>
    </row>
    <row r="881" spans="1:1" x14ac:dyDescent="0.25">
      <c r="A881" s="35"/>
    </row>
    <row r="882" spans="1:1" x14ac:dyDescent="0.25">
      <c r="A882" s="35"/>
    </row>
    <row r="883" spans="1:1" x14ac:dyDescent="0.25">
      <c r="A883" s="35"/>
    </row>
    <row r="884" spans="1:1" x14ac:dyDescent="0.25">
      <c r="A884" s="35"/>
    </row>
    <row r="885" spans="1:1" x14ac:dyDescent="0.25">
      <c r="A885" s="35"/>
    </row>
    <row r="886" spans="1:1" x14ac:dyDescent="0.25">
      <c r="A886" s="35"/>
    </row>
    <row r="887" spans="1:1" x14ac:dyDescent="0.25">
      <c r="A887" s="35"/>
    </row>
    <row r="888" spans="1:1" x14ac:dyDescent="0.25">
      <c r="A888" s="35"/>
    </row>
    <row r="889" spans="1:1" x14ac:dyDescent="0.25">
      <c r="A889" s="35"/>
    </row>
    <row r="890" spans="1:1" x14ac:dyDescent="0.25">
      <c r="A890" s="35"/>
    </row>
    <row r="891" spans="1:1" x14ac:dyDescent="0.25">
      <c r="A891" s="35"/>
    </row>
    <row r="892" spans="1:1" x14ac:dyDescent="0.25">
      <c r="A892" s="35"/>
    </row>
    <row r="893" spans="1:1" x14ac:dyDescent="0.25">
      <c r="A893" s="35"/>
    </row>
    <row r="894" spans="1:1" x14ac:dyDescent="0.25">
      <c r="A894" s="35"/>
    </row>
    <row r="895" spans="1:1" x14ac:dyDescent="0.25">
      <c r="A895" s="35"/>
    </row>
    <row r="896" spans="1:1" x14ac:dyDescent="0.25">
      <c r="A896" s="35"/>
    </row>
    <row r="897" spans="1:1" x14ac:dyDescent="0.25">
      <c r="A897" s="35"/>
    </row>
    <row r="898" spans="1:1" x14ac:dyDescent="0.25">
      <c r="A898" s="35"/>
    </row>
    <row r="899" spans="1:1" x14ac:dyDescent="0.25">
      <c r="A899" s="35"/>
    </row>
    <row r="900" spans="1:1" x14ac:dyDescent="0.25">
      <c r="A900" s="35"/>
    </row>
    <row r="901" spans="1:1" x14ac:dyDescent="0.25">
      <c r="A901" s="35"/>
    </row>
    <row r="902" spans="1:1" x14ac:dyDescent="0.25">
      <c r="A902" s="35"/>
    </row>
    <row r="903" spans="1:1" x14ac:dyDescent="0.25">
      <c r="A903" s="35"/>
    </row>
    <row r="904" spans="1:1" x14ac:dyDescent="0.25">
      <c r="A904" s="35"/>
    </row>
    <row r="905" spans="1:1" x14ac:dyDescent="0.25">
      <c r="A905" s="35"/>
    </row>
    <row r="906" spans="1:1" x14ac:dyDescent="0.25">
      <c r="A906" s="35"/>
    </row>
    <row r="907" spans="1:1" x14ac:dyDescent="0.25">
      <c r="A907" s="35"/>
    </row>
    <row r="908" spans="1:1" x14ac:dyDescent="0.25">
      <c r="A908" s="35"/>
    </row>
    <row r="909" spans="1:1" x14ac:dyDescent="0.25">
      <c r="A909" s="35"/>
    </row>
    <row r="910" spans="1:1" x14ac:dyDescent="0.25">
      <c r="A910" s="35"/>
    </row>
    <row r="911" spans="1:1" x14ac:dyDescent="0.25">
      <c r="A911" s="35"/>
    </row>
    <row r="912" spans="1:1" x14ac:dyDescent="0.25">
      <c r="A912" s="35"/>
    </row>
    <row r="913" spans="1:1" x14ac:dyDescent="0.25">
      <c r="A913" s="35"/>
    </row>
    <row r="914" spans="1:1" x14ac:dyDescent="0.25">
      <c r="A914" s="35"/>
    </row>
    <row r="915" spans="1:1" x14ac:dyDescent="0.25">
      <c r="A915" s="35"/>
    </row>
    <row r="916" spans="1:1" x14ac:dyDescent="0.25">
      <c r="A916" s="35"/>
    </row>
    <row r="917" spans="1:1" x14ac:dyDescent="0.25">
      <c r="A917" s="35"/>
    </row>
    <row r="918" spans="1:1" x14ac:dyDescent="0.25">
      <c r="A918" s="35"/>
    </row>
    <row r="919" spans="1:1" x14ac:dyDescent="0.25">
      <c r="A919" s="35"/>
    </row>
    <row r="920" spans="1:1" x14ac:dyDescent="0.25">
      <c r="A920" s="35"/>
    </row>
    <row r="921" spans="1:1" x14ac:dyDescent="0.25">
      <c r="A921" s="35"/>
    </row>
    <row r="922" spans="1:1" x14ac:dyDescent="0.25">
      <c r="A922" s="35"/>
    </row>
    <row r="923" spans="1:1" x14ac:dyDescent="0.25">
      <c r="A923" s="35"/>
    </row>
    <row r="924" spans="1:1" x14ac:dyDescent="0.25">
      <c r="A924" s="35"/>
    </row>
    <row r="925" spans="1:1" x14ac:dyDescent="0.25">
      <c r="A925" s="35"/>
    </row>
    <row r="926" spans="1:1" x14ac:dyDescent="0.25">
      <c r="A926" s="35"/>
    </row>
    <row r="927" spans="1:1" x14ac:dyDescent="0.25">
      <c r="A927" s="35"/>
    </row>
    <row r="928" spans="1:1" x14ac:dyDescent="0.25">
      <c r="A928" s="35"/>
    </row>
    <row r="929" spans="1:1" x14ac:dyDescent="0.25">
      <c r="A929" s="35"/>
    </row>
    <row r="930" spans="1:1" x14ac:dyDescent="0.25">
      <c r="A930" s="35"/>
    </row>
    <row r="931" spans="1:1" x14ac:dyDescent="0.25">
      <c r="A931" s="35"/>
    </row>
    <row r="932" spans="1:1" x14ac:dyDescent="0.25">
      <c r="A932" s="35"/>
    </row>
    <row r="933" spans="1:1" x14ac:dyDescent="0.25">
      <c r="A933" s="35"/>
    </row>
    <row r="934" spans="1:1" x14ac:dyDescent="0.25">
      <c r="A934" s="35"/>
    </row>
    <row r="935" spans="1:1" x14ac:dyDescent="0.25">
      <c r="A935" s="35"/>
    </row>
    <row r="936" spans="1:1" x14ac:dyDescent="0.25">
      <c r="A936" s="35"/>
    </row>
    <row r="937" spans="1:1" x14ac:dyDescent="0.25">
      <c r="A937" s="35"/>
    </row>
    <row r="938" spans="1:1" x14ac:dyDescent="0.25">
      <c r="A938" s="35"/>
    </row>
    <row r="939" spans="1:1" x14ac:dyDescent="0.25">
      <c r="A939" s="35"/>
    </row>
    <row r="940" spans="1:1" x14ac:dyDescent="0.25">
      <c r="A940" s="35"/>
    </row>
    <row r="941" spans="1:1" x14ac:dyDescent="0.25">
      <c r="A941" s="35"/>
    </row>
    <row r="942" spans="1:1" x14ac:dyDescent="0.25">
      <c r="A942" s="35"/>
    </row>
    <row r="943" spans="1:1" x14ac:dyDescent="0.25">
      <c r="A943" s="35"/>
    </row>
    <row r="944" spans="1:1" x14ac:dyDescent="0.25">
      <c r="A944" s="35"/>
    </row>
    <row r="945" spans="1:1" x14ac:dyDescent="0.25">
      <c r="A945" s="35"/>
    </row>
    <row r="946" spans="1:1" x14ac:dyDescent="0.25">
      <c r="A946" s="35"/>
    </row>
    <row r="947" spans="1:1" x14ac:dyDescent="0.25">
      <c r="A947" s="35"/>
    </row>
    <row r="948" spans="1:1" x14ac:dyDescent="0.25">
      <c r="A948" s="35"/>
    </row>
    <row r="949" spans="1:1" x14ac:dyDescent="0.25">
      <c r="A949" s="35"/>
    </row>
    <row r="950" spans="1:1" x14ac:dyDescent="0.25">
      <c r="A950" s="35"/>
    </row>
    <row r="951" spans="1:1" x14ac:dyDescent="0.25">
      <c r="A951" s="35"/>
    </row>
    <row r="952" spans="1:1" x14ac:dyDescent="0.25">
      <c r="A952" s="35"/>
    </row>
    <row r="953" spans="1:1" x14ac:dyDescent="0.25">
      <c r="A953" s="35"/>
    </row>
    <row r="954" spans="1:1" x14ac:dyDescent="0.25">
      <c r="A954" s="35"/>
    </row>
    <row r="955" spans="1:1" x14ac:dyDescent="0.25">
      <c r="A955" s="35"/>
    </row>
    <row r="956" spans="1:1" x14ac:dyDescent="0.25">
      <c r="A956" s="35"/>
    </row>
    <row r="957" spans="1:1" x14ac:dyDescent="0.25">
      <c r="A957" s="35"/>
    </row>
    <row r="958" spans="1:1" x14ac:dyDescent="0.25">
      <c r="A958" s="35"/>
    </row>
    <row r="959" spans="1:1" x14ac:dyDescent="0.25">
      <c r="A959" s="35"/>
    </row>
    <row r="960" spans="1:1" x14ac:dyDescent="0.25">
      <c r="A960" s="35"/>
    </row>
    <row r="961" spans="1:1" x14ac:dyDescent="0.25">
      <c r="A961" s="35"/>
    </row>
    <row r="962" spans="1:1" x14ac:dyDescent="0.25">
      <c r="A962" s="35"/>
    </row>
    <row r="963" spans="1:1" x14ac:dyDescent="0.25">
      <c r="A963" s="35"/>
    </row>
    <row r="964" spans="1:1" x14ac:dyDescent="0.25">
      <c r="A964" s="35"/>
    </row>
    <row r="965" spans="1:1" x14ac:dyDescent="0.25">
      <c r="A965" s="35"/>
    </row>
    <row r="966" spans="1:1" x14ac:dyDescent="0.25">
      <c r="A966" s="35"/>
    </row>
    <row r="967" spans="1:1" x14ac:dyDescent="0.25">
      <c r="A967" s="35"/>
    </row>
    <row r="968" spans="1:1" x14ac:dyDescent="0.25">
      <c r="A968" s="35"/>
    </row>
    <row r="969" spans="1:1" x14ac:dyDescent="0.25">
      <c r="A969" s="35"/>
    </row>
    <row r="970" spans="1:1" x14ac:dyDescent="0.25">
      <c r="A970" s="35"/>
    </row>
    <row r="971" spans="1:1" x14ac:dyDescent="0.25">
      <c r="A971" s="35"/>
    </row>
    <row r="972" spans="1:1" x14ac:dyDescent="0.25">
      <c r="A972" s="35"/>
    </row>
    <row r="973" spans="1:1" x14ac:dyDescent="0.25">
      <c r="A973" s="35"/>
    </row>
    <row r="974" spans="1:1" x14ac:dyDescent="0.25">
      <c r="A974" s="35"/>
    </row>
    <row r="975" spans="1:1" x14ac:dyDescent="0.25">
      <c r="A975" s="35"/>
    </row>
    <row r="976" spans="1:1" x14ac:dyDescent="0.25">
      <c r="A976" s="35"/>
    </row>
    <row r="977" spans="1:1" x14ac:dyDescent="0.25">
      <c r="A977" s="35"/>
    </row>
    <row r="978" spans="1:1" x14ac:dyDescent="0.25">
      <c r="A978" s="35"/>
    </row>
    <row r="979" spans="1:1" x14ac:dyDescent="0.25">
      <c r="A979" s="35"/>
    </row>
    <row r="980" spans="1:1" x14ac:dyDescent="0.25">
      <c r="A980" s="35"/>
    </row>
    <row r="981" spans="1:1" x14ac:dyDescent="0.25">
      <c r="A981" s="35"/>
    </row>
    <row r="982" spans="1:1" x14ac:dyDescent="0.25">
      <c r="A982" s="35"/>
    </row>
    <row r="983" spans="1:1" x14ac:dyDescent="0.25">
      <c r="A983" s="35"/>
    </row>
    <row r="984" spans="1:1" x14ac:dyDescent="0.25">
      <c r="A984" s="35"/>
    </row>
    <row r="985" spans="1:1" x14ac:dyDescent="0.25">
      <c r="A985" s="35"/>
    </row>
    <row r="986" spans="1:1" x14ac:dyDescent="0.25">
      <c r="A986" s="35"/>
    </row>
    <row r="987" spans="1:1" x14ac:dyDescent="0.25">
      <c r="A987" s="35"/>
    </row>
    <row r="988" spans="1:1" x14ac:dyDescent="0.25">
      <c r="A988" s="35"/>
    </row>
    <row r="989" spans="1:1" x14ac:dyDescent="0.25">
      <c r="A989" s="35"/>
    </row>
    <row r="990" spans="1:1" x14ac:dyDescent="0.25">
      <c r="A990" s="35"/>
    </row>
    <row r="991" spans="1:1" x14ac:dyDescent="0.25">
      <c r="A991" s="35"/>
    </row>
    <row r="992" spans="1:1" x14ac:dyDescent="0.25">
      <c r="A992" s="35"/>
    </row>
    <row r="993" spans="1:1" x14ac:dyDescent="0.25">
      <c r="A993" s="35"/>
    </row>
    <row r="994" spans="1:1" x14ac:dyDescent="0.25">
      <c r="A994" s="35"/>
    </row>
    <row r="995" spans="1:1" x14ac:dyDescent="0.25">
      <c r="A995" s="35"/>
    </row>
    <row r="996" spans="1:1" x14ac:dyDescent="0.25">
      <c r="A996" s="35"/>
    </row>
    <row r="997" spans="1:1" x14ac:dyDescent="0.25">
      <c r="A997" s="35"/>
    </row>
    <row r="998" spans="1:1" x14ac:dyDescent="0.25">
      <c r="A998" s="35"/>
    </row>
    <row r="999" spans="1:1" x14ac:dyDescent="0.25">
      <c r="A999" s="35"/>
    </row>
    <row r="1000" spans="1:1" x14ac:dyDescent="0.25">
      <c r="A1000" s="35"/>
    </row>
    <row r="1001" spans="1:1" x14ac:dyDescent="0.25">
      <c r="A1001" s="35"/>
    </row>
    <row r="1002" spans="1:1" x14ac:dyDescent="0.25">
      <c r="A1002" s="35"/>
    </row>
    <row r="1003" spans="1:1" x14ac:dyDescent="0.25">
      <c r="A1003" s="35"/>
    </row>
    <row r="1004" spans="1:1" x14ac:dyDescent="0.25">
      <c r="A1004" s="35"/>
    </row>
    <row r="1005" spans="1:1" x14ac:dyDescent="0.25">
      <c r="A1005" s="35"/>
    </row>
    <row r="1006" spans="1:1" x14ac:dyDescent="0.25">
      <c r="A1006" s="35"/>
    </row>
    <row r="1007" spans="1:1" x14ac:dyDescent="0.25">
      <c r="A1007" s="35"/>
    </row>
    <row r="1008" spans="1:1" x14ac:dyDescent="0.25">
      <c r="A1008" s="35"/>
    </row>
    <row r="1009" spans="1:1" x14ac:dyDescent="0.25">
      <c r="A1009" s="35"/>
    </row>
    <row r="1010" spans="1:1" x14ac:dyDescent="0.25">
      <c r="A1010" s="35"/>
    </row>
    <row r="1011" spans="1:1" x14ac:dyDescent="0.25">
      <c r="A1011" s="35"/>
    </row>
    <row r="1012" spans="1:1" x14ac:dyDescent="0.25">
      <c r="A1012" s="35"/>
    </row>
    <row r="1013" spans="1:1" x14ac:dyDescent="0.25">
      <c r="A1013" s="35"/>
    </row>
    <row r="1014" spans="1:1" x14ac:dyDescent="0.25">
      <c r="A1014" s="35"/>
    </row>
    <row r="1015" spans="1:1" x14ac:dyDescent="0.25">
      <c r="A1015" s="35"/>
    </row>
    <row r="1016" spans="1:1" x14ac:dyDescent="0.25">
      <c r="A1016" s="35"/>
    </row>
    <row r="1017" spans="1:1" x14ac:dyDescent="0.25">
      <c r="A1017" s="35"/>
    </row>
    <row r="1018" spans="1:1" x14ac:dyDescent="0.25">
      <c r="A1018" s="35"/>
    </row>
    <row r="1019" spans="1:1" x14ac:dyDescent="0.25">
      <c r="A1019" s="35"/>
    </row>
    <row r="1020" spans="1:1" x14ac:dyDescent="0.25">
      <c r="A1020" s="35"/>
    </row>
    <row r="1021" spans="1:1" x14ac:dyDescent="0.25">
      <c r="A1021" s="35"/>
    </row>
    <row r="1022" spans="1:1" x14ac:dyDescent="0.25">
      <c r="A1022" s="35"/>
    </row>
    <row r="1023" spans="1:1" x14ac:dyDescent="0.25">
      <c r="A1023" s="35"/>
    </row>
    <row r="1024" spans="1:1" x14ac:dyDescent="0.25">
      <c r="A1024" s="35"/>
    </row>
    <row r="1025" spans="1:1" x14ac:dyDescent="0.25">
      <c r="A1025" s="35"/>
    </row>
    <row r="1026" spans="1:1" x14ac:dyDescent="0.25">
      <c r="A1026" s="35"/>
    </row>
    <row r="1027" spans="1:1" x14ac:dyDescent="0.25">
      <c r="A1027" s="35"/>
    </row>
    <row r="1028" spans="1:1" x14ac:dyDescent="0.25">
      <c r="A1028" s="35"/>
    </row>
    <row r="1029" spans="1:1" x14ac:dyDescent="0.25">
      <c r="A1029" s="35"/>
    </row>
    <row r="1030" spans="1:1" x14ac:dyDescent="0.25">
      <c r="A1030" s="35"/>
    </row>
    <row r="1031" spans="1:1" x14ac:dyDescent="0.25">
      <c r="A1031" s="35"/>
    </row>
    <row r="1032" spans="1:1" x14ac:dyDescent="0.25">
      <c r="A1032" s="35"/>
    </row>
    <row r="1033" spans="1:1" x14ac:dyDescent="0.25">
      <c r="A1033" s="35"/>
    </row>
    <row r="1034" spans="1:1" x14ac:dyDescent="0.25">
      <c r="A1034" s="35"/>
    </row>
    <row r="1035" spans="1:1" x14ac:dyDescent="0.25">
      <c r="A1035" s="35"/>
    </row>
    <row r="1036" spans="1:1" x14ac:dyDescent="0.25">
      <c r="A1036" s="35"/>
    </row>
    <row r="1037" spans="1:1" x14ac:dyDescent="0.25">
      <c r="A1037" s="35"/>
    </row>
    <row r="1038" spans="1:1" x14ac:dyDescent="0.25">
      <c r="A1038" s="35"/>
    </row>
    <row r="1039" spans="1:1" x14ac:dyDescent="0.25">
      <c r="A1039" s="35"/>
    </row>
    <row r="1040" spans="1:1" x14ac:dyDescent="0.25">
      <c r="A1040" s="35"/>
    </row>
    <row r="1041" spans="1:1" x14ac:dyDescent="0.25">
      <c r="A1041" s="35"/>
    </row>
    <row r="1042" spans="1:1" x14ac:dyDescent="0.25">
      <c r="A1042" s="35"/>
    </row>
    <row r="1043" spans="1:1" x14ac:dyDescent="0.25">
      <c r="A1043" s="35"/>
    </row>
    <row r="1044" spans="1:1" x14ac:dyDescent="0.25">
      <c r="A1044" s="35"/>
    </row>
    <row r="1045" spans="1:1" x14ac:dyDescent="0.25">
      <c r="A1045" s="35"/>
    </row>
    <row r="1046" spans="1:1" x14ac:dyDescent="0.25">
      <c r="A1046" s="35"/>
    </row>
    <row r="1047" spans="1:1" x14ac:dyDescent="0.25">
      <c r="A1047" s="35"/>
    </row>
    <row r="1048" spans="1:1" x14ac:dyDescent="0.25">
      <c r="A1048" s="35"/>
    </row>
    <row r="1049" spans="1:1" x14ac:dyDescent="0.25">
      <c r="A1049" s="35"/>
    </row>
    <row r="1050" spans="1:1" x14ac:dyDescent="0.25">
      <c r="A1050" s="35"/>
    </row>
    <row r="1051" spans="1:1" x14ac:dyDescent="0.25">
      <c r="A1051" s="35"/>
    </row>
    <row r="1052" spans="1:1" x14ac:dyDescent="0.25">
      <c r="A1052" s="35"/>
    </row>
    <row r="1053" spans="1:1" x14ac:dyDescent="0.25">
      <c r="A1053" s="35"/>
    </row>
    <row r="1054" spans="1:1" x14ac:dyDescent="0.25">
      <c r="A1054" s="35"/>
    </row>
    <row r="1055" spans="1:1" x14ac:dyDescent="0.25">
      <c r="A1055" s="35"/>
    </row>
    <row r="1056" spans="1:1" x14ac:dyDescent="0.25">
      <c r="A1056" s="35"/>
    </row>
    <row r="1057" spans="1:1" x14ac:dyDescent="0.25">
      <c r="A1057" s="35"/>
    </row>
    <row r="1058" spans="1:1" x14ac:dyDescent="0.25">
      <c r="A1058" s="35"/>
    </row>
    <row r="1059" spans="1:1" x14ac:dyDescent="0.25">
      <c r="A1059" s="35"/>
    </row>
    <row r="1060" spans="1:1" x14ac:dyDescent="0.25">
      <c r="A1060" s="35"/>
    </row>
    <row r="1061" spans="1:1" x14ac:dyDescent="0.25">
      <c r="A1061" s="35"/>
    </row>
    <row r="1062" spans="1:1" x14ac:dyDescent="0.25">
      <c r="A1062" s="35"/>
    </row>
    <row r="1063" spans="1:1" x14ac:dyDescent="0.25">
      <c r="A1063" s="35"/>
    </row>
    <row r="1064" spans="1:1" x14ac:dyDescent="0.25">
      <c r="A1064" s="35"/>
    </row>
    <row r="1065" spans="1:1" x14ac:dyDescent="0.25">
      <c r="A1065" s="35"/>
    </row>
    <row r="1066" spans="1:1" x14ac:dyDescent="0.25">
      <c r="A1066" s="35"/>
    </row>
    <row r="1067" spans="1:1" x14ac:dyDescent="0.25">
      <c r="A1067" s="35"/>
    </row>
    <row r="1068" spans="1:1" x14ac:dyDescent="0.25">
      <c r="A1068" s="35"/>
    </row>
    <row r="1069" spans="1:1" x14ac:dyDescent="0.25">
      <c r="A1069" s="35"/>
    </row>
    <row r="1070" spans="1:1" x14ac:dyDescent="0.25">
      <c r="A1070" s="35"/>
    </row>
    <row r="1071" spans="1:1" x14ac:dyDescent="0.25">
      <c r="A1071" s="35"/>
    </row>
    <row r="1072" spans="1:1" x14ac:dyDescent="0.25">
      <c r="A1072" s="35"/>
    </row>
    <row r="1073" spans="1:1" x14ac:dyDescent="0.25">
      <c r="A1073" s="35"/>
    </row>
    <row r="1074" spans="1:1" x14ac:dyDescent="0.25">
      <c r="A1074" s="35"/>
    </row>
    <row r="1075" spans="1:1" x14ac:dyDescent="0.25">
      <c r="A1075" s="35"/>
    </row>
    <row r="1076" spans="1:1" x14ac:dyDescent="0.25">
      <c r="A1076" s="35"/>
    </row>
    <row r="1077" spans="1:1" x14ac:dyDescent="0.25">
      <c r="A1077" s="35"/>
    </row>
    <row r="1078" spans="1:1" x14ac:dyDescent="0.25">
      <c r="A1078" s="35"/>
    </row>
    <row r="1079" spans="1:1" x14ac:dyDescent="0.25">
      <c r="A1079" s="35"/>
    </row>
    <row r="1080" spans="1:1" x14ac:dyDescent="0.25">
      <c r="A1080" s="35"/>
    </row>
    <row r="1081" spans="1:1" x14ac:dyDescent="0.25">
      <c r="A1081" s="35"/>
    </row>
    <row r="1082" spans="1:1" x14ac:dyDescent="0.25">
      <c r="A1082" s="35"/>
    </row>
    <row r="1083" spans="1:1" x14ac:dyDescent="0.25">
      <c r="A1083" s="35"/>
    </row>
    <row r="1084" spans="1:1" x14ac:dyDescent="0.25">
      <c r="A1084" s="35"/>
    </row>
    <row r="1085" spans="1:1" x14ac:dyDescent="0.25">
      <c r="A1085" s="35"/>
    </row>
    <row r="1086" spans="1:1" x14ac:dyDescent="0.25">
      <c r="A1086" s="35"/>
    </row>
    <row r="1087" spans="1:1" x14ac:dyDescent="0.25">
      <c r="A1087" s="35"/>
    </row>
    <row r="1088" spans="1:1" x14ac:dyDescent="0.25">
      <c r="A1088" s="35"/>
    </row>
    <row r="1089" spans="1:1" x14ac:dyDescent="0.25">
      <c r="A1089" s="35"/>
    </row>
    <row r="1090" spans="1:1" x14ac:dyDescent="0.25">
      <c r="A1090" s="35"/>
    </row>
    <row r="1091" spans="1:1" x14ac:dyDescent="0.25">
      <c r="A1091" s="35"/>
    </row>
    <row r="1092" spans="1:1" x14ac:dyDescent="0.25">
      <c r="A1092" s="35"/>
    </row>
    <row r="1093" spans="1:1" x14ac:dyDescent="0.25">
      <c r="A1093" s="35"/>
    </row>
    <row r="1094" spans="1:1" x14ac:dyDescent="0.25">
      <c r="A1094" s="35"/>
    </row>
    <row r="1095" spans="1:1" x14ac:dyDescent="0.25">
      <c r="A1095" s="35"/>
    </row>
    <row r="1096" spans="1:1" x14ac:dyDescent="0.25">
      <c r="A1096" s="35"/>
    </row>
    <row r="1097" spans="1:1" x14ac:dyDescent="0.25">
      <c r="A1097" s="35"/>
    </row>
    <row r="1098" spans="1:1" x14ac:dyDescent="0.25">
      <c r="A1098" s="35"/>
    </row>
    <row r="1099" spans="1:1" x14ac:dyDescent="0.25">
      <c r="A1099" s="35"/>
    </row>
    <row r="1100" spans="1:1" x14ac:dyDescent="0.25">
      <c r="A1100" s="35"/>
    </row>
    <row r="1101" spans="1:1" x14ac:dyDescent="0.25">
      <c r="A1101" s="35"/>
    </row>
    <row r="1102" spans="1:1" x14ac:dyDescent="0.25">
      <c r="A1102" s="35"/>
    </row>
    <row r="1103" spans="1:1" x14ac:dyDescent="0.25">
      <c r="A1103" s="35"/>
    </row>
    <row r="1104" spans="1:1" x14ac:dyDescent="0.25">
      <c r="A1104" s="35"/>
    </row>
    <row r="1105" spans="1:1" x14ac:dyDescent="0.25">
      <c r="A1105" s="35"/>
    </row>
    <row r="1106" spans="1:1" x14ac:dyDescent="0.25">
      <c r="A1106" s="35"/>
    </row>
    <row r="1107" spans="1:1" x14ac:dyDescent="0.25">
      <c r="A1107" s="35"/>
    </row>
    <row r="1108" spans="1:1" x14ac:dyDescent="0.25">
      <c r="A1108" s="35"/>
    </row>
    <row r="1109" spans="1:1" x14ac:dyDescent="0.25">
      <c r="A1109" s="35"/>
    </row>
    <row r="1110" spans="1:1" x14ac:dyDescent="0.25">
      <c r="A1110" s="35"/>
    </row>
    <row r="1111" spans="1:1" x14ac:dyDescent="0.25">
      <c r="A1111" s="35"/>
    </row>
    <row r="1112" spans="1:1" x14ac:dyDescent="0.25">
      <c r="A1112" s="35"/>
    </row>
    <row r="1113" spans="1:1" x14ac:dyDescent="0.25">
      <c r="A1113" s="35"/>
    </row>
    <row r="1114" spans="1:1" x14ac:dyDescent="0.25">
      <c r="A1114" s="35"/>
    </row>
    <row r="1115" spans="1:1" x14ac:dyDescent="0.25">
      <c r="A1115" s="35"/>
    </row>
    <row r="1116" spans="1:1" x14ac:dyDescent="0.25">
      <c r="A1116" s="35"/>
    </row>
    <row r="1117" spans="1:1" x14ac:dyDescent="0.25">
      <c r="A1117" s="35"/>
    </row>
    <row r="1118" spans="1:1" x14ac:dyDescent="0.25">
      <c r="A1118" s="35"/>
    </row>
    <row r="1119" spans="1:1" x14ac:dyDescent="0.25">
      <c r="A1119" s="35"/>
    </row>
    <row r="1120" spans="1:1" x14ac:dyDescent="0.25">
      <c r="A1120" s="35"/>
    </row>
    <row r="1121" spans="1:1" x14ac:dyDescent="0.25">
      <c r="A1121" s="35"/>
    </row>
    <row r="1122" spans="1:1" x14ac:dyDescent="0.25">
      <c r="A1122" s="35"/>
    </row>
    <row r="1123" spans="1:1" x14ac:dyDescent="0.25">
      <c r="A1123" s="35"/>
    </row>
    <row r="1124" spans="1:1" x14ac:dyDescent="0.25">
      <c r="A1124" s="35"/>
    </row>
    <row r="1125" spans="1:1" x14ac:dyDescent="0.25">
      <c r="A1125" s="35"/>
    </row>
    <row r="1126" spans="1:1" x14ac:dyDescent="0.25">
      <c r="A1126" s="35"/>
    </row>
    <row r="1127" spans="1:1" x14ac:dyDescent="0.25">
      <c r="A1127" s="35"/>
    </row>
    <row r="1128" spans="1:1" x14ac:dyDescent="0.25">
      <c r="A1128" s="35"/>
    </row>
    <row r="1129" spans="1:1" x14ac:dyDescent="0.25">
      <c r="A1129" s="35"/>
    </row>
    <row r="1130" spans="1:1" x14ac:dyDescent="0.25">
      <c r="A1130" s="35"/>
    </row>
    <row r="1131" spans="1:1" x14ac:dyDescent="0.25">
      <c r="A1131" s="35"/>
    </row>
    <row r="1132" spans="1:1" x14ac:dyDescent="0.25">
      <c r="A1132" s="35"/>
    </row>
    <row r="1133" spans="1:1" x14ac:dyDescent="0.25">
      <c r="A1133" s="35"/>
    </row>
    <row r="1134" spans="1:1" x14ac:dyDescent="0.25">
      <c r="A1134" s="35"/>
    </row>
    <row r="1135" spans="1:1" x14ac:dyDescent="0.25">
      <c r="A1135" s="35"/>
    </row>
    <row r="1136" spans="1:1" x14ac:dyDescent="0.25">
      <c r="A1136" s="35"/>
    </row>
    <row r="1137" spans="1:1" x14ac:dyDescent="0.25">
      <c r="A1137" s="35"/>
    </row>
    <row r="1138" spans="1:1" x14ac:dyDescent="0.25">
      <c r="A1138" s="35"/>
    </row>
    <row r="1139" spans="1:1" x14ac:dyDescent="0.25">
      <c r="A1139" s="35"/>
    </row>
    <row r="1140" spans="1:1" x14ac:dyDescent="0.25">
      <c r="A1140" s="35"/>
    </row>
    <row r="1141" spans="1:1" x14ac:dyDescent="0.25">
      <c r="A1141" s="35"/>
    </row>
    <row r="1142" spans="1:1" x14ac:dyDescent="0.25">
      <c r="A1142" s="35"/>
    </row>
    <row r="1143" spans="1:1" x14ac:dyDescent="0.25">
      <c r="A1143" s="35"/>
    </row>
    <row r="1144" spans="1:1" x14ac:dyDescent="0.25">
      <c r="A1144" s="35"/>
    </row>
    <row r="1145" spans="1:1" x14ac:dyDescent="0.25">
      <c r="A1145" s="35"/>
    </row>
    <row r="1146" spans="1:1" x14ac:dyDescent="0.25">
      <c r="A1146" s="35"/>
    </row>
    <row r="1147" spans="1:1" x14ac:dyDescent="0.25">
      <c r="A1147" s="35"/>
    </row>
    <row r="1148" spans="1:1" x14ac:dyDescent="0.25">
      <c r="A1148" s="35"/>
    </row>
    <row r="1149" spans="1:1" x14ac:dyDescent="0.25">
      <c r="A1149" s="35"/>
    </row>
    <row r="1150" spans="1:1" x14ac:dyDescent="0.25">
      <c r="A1150" s="35"/>
    </row>
    <row r="1151" spans="1:1" x14ac:dyDescent="0.25">
      <c r="A1151" s="35"/>
    </row>
    <row r="1152" spans="1:1" x14ac:dyDescent="0.25">
      <c r="A1152" s="35"/>
    </row>
    <row r="1153" spans="1:1" x14ac:dyDescent="0.25">
      <c r="A1153" s="35"/>
    </row>
    <row r="1154" spans="1:1" x14ac:dyDescent="0.25">
      <c r="A1154" s="35"/>
    </row>
    <row r="1155" spans="1:1" x14ac:dyDescent="0.25">
      <c r="A1155" s="35"/>
    </row>
    <row r="1156" spans="1:1" x14ac:dyDescent="0.25">
      <c r="A1156" s="35"/>
    </row>
    <row r="1157" spans="1:1" x14ac:dyDescent="0.25">
      <c r="A1157" s="35"/>
    </row>
    <row r="1158" spans="1:1" x14ac:dyDescent="0.25">
      <c r="A1158" s="35"/>
    </row>
    <row r="1159" spans="1:1" x14ac:dyDescent="0.25">
      <c r="A1159" s="35"/>
    </row>
    <row r="1160" spans="1:1" x14ac:dyDescent="0.25">
      <c r="A1160" s="35"/>
    </row>
    <row r="1161" spans="1:1" x14ac:dyDescent="0.25">
      <c r="A1161" s="35"/>
    </row>
    <row r="1162" spans="1:1" x14ac:dyDescent="0.25">
      <c r="A1162" s="35"/>
    </row>
    <row r="1163" spans="1:1" x14ac:dyDescent="0.25">
      <c r="A1163" s="35"/>
    </row>
    <row r="1164" spans="1:1" x14ac:dyDescent="0.25">
      <c r="A1164" s="35"/>
    </row>
    <row r="1165" spans="1:1" x14ac:dyDescent="0.25">
      <c r="A1165" s="35"/>
    </row>
    <row r="1166" spans="1:1" x14ac:dyDescent="0.25">
      <c r="A1166" s="35"/>
    </row>
    <row r="1167" spans="1:1" x14ac:dyDescent="0.25">
      <c r="A1167" s="35"/>
    </row>
    <row r="1168" spans="1:1" x14ac:dyDescent="0.25">
      <c r="A1168" s="35"/>
    </row>
    <row r="1169" spans="1:1" x14ac:dyDescent="0.25">
      <c r="A1169" s="35"/>
    </row>
    <row r="1170" spans="1:1" x14ac:dyDescent="0.25">
      <c r="A1170" s="35"/>
    </row>
    <row r="1171" spans="1:1" x14ac:dyDescent="0.25">
      <c r="A1171" s="35"/>
    </row>
    <row r="1172" spans="1:1" x14ac:dyDescent="0.25">
      <c r="A1172" s="35"/>
    </row>
    <row r="1173" spans="1:1" x14ac:dyDescent="0.25">
      <c r="A1173" s="35"/>
    </row>
    <row r="1174" spans="1:1" x14ac:dyDescent="0.25">
      <c r="A1174" s="35"/>
    </row>
    <row r="1175" spans="1:1" x14ac:dyDescent="0.25">
      <c r="A1175" s="35"/>
    </row>
    <row r="1176" spans="1:1" x14ac:dyDescent="0.25">
      <c r="A1176" s="35"/>
    </row>
    <row r="1177" spans="1:1" x14ac:dyDescent="0.25">
      <c r="A1177" s="35"/>
    </row>
    <row r="1178" spans="1:1" x14ac:dyDescent="0.25">
      <c r="A1178" s="35"/>
    </row>
    <row r="1179" spans="1:1" x14ac:dyDescent="0.25">
      <c r="A1179" s="35"/>
    </row>
    <row r="1180" spans="1:1" x14ac:dyDescent="0.25">
      <c r="A1180" s="35"/>
    </row>
    <row r="1181" spans="1:1" x14ac:dyDescent="0.25">
      <c r="A1181" s="35"/>
    </row>
    <row r="1182" spans="1:1" x14ac:dyDescent="0.25">
      <c r="A1182" s="35"/>
    </row>
    <row r="1183" spans="1:1" x14ac:dyDescent="0.25">
      <c r="A1183" s="35"/>
    </row>
    <row r="1184" spans="1:1" x14ac:dyDescent="0.25">
      <c r="A1184" s="35"/>
    </row>
    <row r="1185" spans="1:1" x14ac:dyDescent="0.25">
      <c r="A1185" s="35"/>
    </row>
    <row r="1186" spans="1:1" x14ac:dyDescent="0.25">
      <c r="A1186" s="35"/>
    </row>
    <row r="1187" spans="1:1" x14ac:dyDescent="0.25">
      <c r="A1187" s="35"/>
    </row>
    <row r="1188" spans="1:1" x14ac:dyDescent="0.25">
      <c r="A1188" s="35"/>
    </row>
    <row r="1189" spans="1:1" x14ac:dyDescent="0.25">
      <c r="A1189" s="35"/>
    </row>
    <row r="1190" spans="1:1" x14ac:dyDescent="0.25">
      <c r="A1190" s="35"/>
    </row>
    <row r="1191" spans="1:1" x14ac:dyDescent="0.25">
      <c r="A1191" s="35"/>
    </row>
    <row r="1192" spans="1:1" x14ac:dyDescent="0.25">
      <c r="A1192" s="35"/>
    </row>
    <row r="1193" spans="1:1" x14ac:dyDescent="0.25">
      <c r="A1193" s="35"/>
    </row>
    <row r="1194" spans="1:1" x14ac:dyDescent="0.25">
      <c r="A1194" s="35"/>
    </row>
    <row r="1195" spans="1:1" x14ac:dyDescent="0.25">
      <c r="A1195" s="35"/>
    </row>
    <row r="1196" spans="1:1" x14ac:dyDescent="0.25">
      <c r="A1196" s="35"/>
    </row>
    <row r="1197" spans="1:1" x14ac:dyDescent="0.25">
      <c r="A1197" s="35"/>
    </row>
    <row r="1198" spans="1:1" x14ac:dyDescent="0.25">
      <c r="A1198" s="35"/>
    </row>
    <row r="1199" spans="1:1" x14ac:dyDescent="0.25">
      <c r="A1199" s="35"/>
    </row>
    <row r="1200" spans="1:1" x14ac:dyDescent="0.25">
      <c r="A1200" s="35"/>
    </row>
    <row r="1201" spans="1:1" x14ac:dyDescent="0.25">
      <c r="A1201" s="35"/>
    </row>
    <row r="1202" spans="1:1" x14ac:dyDescent="0.25">
      <c r="A1202" s="35"/>
    </row>
    <row r="1203" spans="1:1" x14ac:dyDescent="0.25">
      <c r="A1203" s="35"/>
    </row>
    <row r="1204" spans="1:1" x14ac:dyDescent="0.25">
      <c r="A1204" s="35"/>
    </row>
    <row r="1205" spans="1:1" x14ac:dyDescent="0.25">
      <c r="A1205" s="35"/>
    </row>
    <row r="1206" spans="1:1" x14ac:dyDescent="0.25">
      <c r="A1206" s="35"/>
    </row>
    <row r="1207" spans="1:1" x14ac:dyDescent="0.25">
      <c r="A1207" s="35"/>
    </row>
    <row r="1208" spans="1:1" x14ac:dyDescent="0.25">
      <c r="A1208" s="35"/>
    </row>
    <row r="1209" spans="1:1" x14ac:dyDescent="0.25">
      <c r="A1209" s="35"/>
    </row>
    <row r="1210" spans="1:1" x14ac:dyDescent="0.25">
      <c r="A1210" s="35"/>
    </row>
    <row r="1211" spans="1:1" x14ac:dyDescent="0.25">
      <c r="A1211" s="35"/>
    </row>
    <row r="1212" spans="1:1" x14ac:dyDescent="0.25">
      <c r="A1212" s="35"/>
    </row>
    <row r="1213" spans="1:1" x14ac:dyDescent="0.25">
      <c r="A1213" s="35"/>
    </row>
    <row r="1214" spans="1:1" x14ac:dyDescent="0.25">
      <c r="A1214" s="35"/>
    </row>
    <row r="1215" spans="1:1" x14ac:dyDescent="0.25">
      <c r="A1215" s="35"/>
    </row>
    <row r="1216" spans="1:1" x14ac:dyDescent="0.25">
      <c r="A1216" s="35"/>
    </row>
    <row r="1217" spans="1:1" x14ac:dyDescent="0.25">
      <c r="A1217" s="35"/>
    </row>
    <row r="1218" spans="1:1" x14ac:dyDescent="0.25">
      <c r="A1218" s="35"/>
    </row>
    <row r="1219" spans="1:1" x14ac:dyDescent="0.25">
      <c r="A1219" s="35"/>
    </row>
    <row r="1220" spans="1:1" x14ac:dyDescent="0.25">
      <c r="A1220" s="35"/>
    </row>
    <row r="1221" spans="1:1" x14ac:dyDescent="0.25">
      <c r="A1221" s="35"/>
    </row>
    <row r="1222" spans="1:1" x14ac:dyDescent="0.25">
      <c r="A1222" s="35"/>
    </row>
    <row r="1223" spans="1:1" x14ac:dyDescent="0.25">
      <c r="A1223" s="35"/>
    </row>
    <row r="1224" spans="1:1" x14ac:dyDescent="0.25">
      <c r="A1224" s="35"/>
    </row>
    <row r="1225" spans="1:1" x14ac:dyDescent="0.25">
      <c r="A1225" s="35"/>
    </row>
    <row r="1226" spans="1:1" x14ac:dyDescent="0.25">
      <c r="A1226" s="35"/>
    </row>
    <row r="1227" spans="1:1" x14ac:dyDescent="0.25">
      <c r="A1227" s="35"/>
    </row>
    <row r="1228" spans="1:1" x14ac:dyDescent="0.25">
      <c r="A1228" s="35"/>
    </row>
    <row r="1229" spans="1:1" x14ac:dyDescent="0.25">
      <c r="A1229" s="35"/>
    </row>
    <row r="1230" spans="1:1" x14ac:dyDescent="0.25">
      <c r="A1230" s="35"/>
    </row>
    <row r="1231" spans="1:1" x14ac:dyDescent="0.25">
      <c r="A1231" s="35"/>
    </row>
    <row r="1232" spans="1:1" x14ac:dyDescent="0.25">
      <c r="A1232" s="35"/>
    </row>
    <row r="1233" spans="1:1" x14ac:dyDescent="0.25">
      <c r="A1233" s="35"/>
    </row>
    <row r="1234" spans="1:1" x14ac:dyDescent="0.25">
      <c r="A1234" s="35"/>
    </row>
    <row r="1235" spans="1:1" x14ac:dyDescent="0.25">
      <c r="A1235" s="35"/>
    </row>
    <row r="1236" spans="1:1" x14ac:dyDescent="0.25">
      <c r="A1236" s="35"/>
    </row>
    <row r="1237" spans="1:1" x14ac:dyDescent="0.25">
      <c r="A1237" s="35"/>
    </row>
    <row r="1238" spans="1:1" x14ac:dyDescent="0.25">
      <c r="A1238" s="35"/>
    </row>
    <row r="1239" spans="1:1" x14ac:dyDescent="0.25">
      <c r="A1239" s="35"/>
    </row>
    <row r="1240" spans="1:1" x14ac:dyDescent="0.25">
      <c r="A1240" s="35"/>
    </row>
    <row r="1241" spans="1:1" x14ac:dyDescent="0.25">
      <c r="A1241" s="35"/>
    </row>
    <row r="1242" spans="1:1" x14ac:dyDescent="0.25">
      <c r="A1242" s="35"/>
    </row>
    <row r="1243" spans="1:1" x14ac:dyDescent="0.25">
      <c r="A1243" s="35"/>
    </row>
    <row r="1244" spans="1:1" x14ac:dyDescent="0.25">
      <c r="A1244" s="35"/>
    </row>
    <row r="1245" spans="1:1" x14ac:dyDescent="0.25">
      <c r="A1245" s="35"/>
    </row>
    <row r="1246" spans="1:1" x14ac:dyDescent="0.25">
      <c r="A1246" s="35"/>
    </row>
    <row r="1247" spans="1:1" x14ac:dyDescent="0.25">
      <c r="A1247" s="35"/>
    </row>
    <row r="1248" spans="1:1" x14ac:dyDescent="0.25">
      <c r="A1248" s="35"/>
    </row>
    <row r="1249" spans="1:1" x14ac:dyDescent="0.25">
      <c r="A1249" s="35"/>
    </row>
    <row r="1250" spans="1:1" x14ac:dyDescent="0.25">
      <c r="A1250" s="35"/>
    </row>
    <row r="1251" spans="1:1" x14ac:dyDescent="0.25">
      <c r="A1251" s="35"/>
    </row>
    <row r="1252" spans="1:1" x14ac:dyDescent="0.25">
      <c r="A1252" s="35"/>
    </row>
    <row r="1253" spans="1:1" x14ac:dyDescent="0.25">
      <c r="A1253" s="35"/>
    </row>
    <row r="1254" spans="1:1" x14ac:dyDescent="0.25">
      <c r="A1254" s="35"/>
    </row>
    <row r="1255" spans="1:1" x14ac:dyDescent="0.25">
      <c r="A1255" s="35"/>
    </row>
    <row r="1256" spans="1:1" x14ac:dyDescent="0.25">
      <c r="A1256" s="35"/>
    </row>
    <row r="1257" spans="1:1" x14ac:dyDescent="0.25">
      <c r="A1257" s="35"/>
    </row>
    <row r="1258" spans="1:1" x14ac:dyDescent="0.25">
      <c r="A1258" s="35"/>
    </row>
    <row r="1259" spans="1:1" x14ac:dyDescent="0.25">
      <c r="A1259" s="35"/>
    </row>
    <row r="1260" spans="1:1" x14ac:dyDescent="0.25">
      <c r="A1260" s="35"/>
    </row>
    <row r="1261" spans="1:1" x14ac:dyDescent="0.25">
      <c r="A1261" s="35"/>
    </row>
    <row r="1262" spans="1:1" x14ac:dyDescent="0.25">
      <c r="A1262" s="35"/>
    </row>
    <row r="1263" spans="1:1" x14ac:dyDescent="0.25">
      <c r="A1263" s="35"/>
    </row>
    <row r="1264" spans="1:1" x14ac:dyDescent="0.25">
      <c r="A1264" s="35"/>
    </row>
    <row r="1265" spans="1:1" x14ac:dyDescent="0.25">
      <c r="A1265" s="35"/>
    </row>
    <row r="1266" spans="1:1" x14ac:dyDescent="0.25">
      <c r="A1266" s="35"/>
    </row>
    <row r="1267" spans="1:1" x14ac:dyDescent="0.25">
      <c r="A1267" s="35"/>
    </row>
    <row r="1268" spans="1:1" x14ac:dyDescent="0.25">
      <c r="A1268" s="35"/>
    </row>
    <row r="1269" spans="1:1" x14ac:dyDescent="0.25">
      <c r="A1269" s="35"/>
    </row>
    <row r="1270" spans="1:1" x14ac:dyDescent="0.25">
      <c r="A1270" s="35"/>
    </row>
    <row r="1271" spans="1:1" x14ac:dyDescent="0.25">
      <c r="A1271" s="35"/>
    </row>
    <row r="1272" spans="1:1" x14ac:dyDescent="0.25">
      <c r="A1272" s="35"/>
    </row>
    <row r="1273" spans="1:1" x14ac:dyDescent="0.25">
      <c r="A1273" s="35"/>
    </row>
    <row r="1274" spans="1:1" x14ac:dyDescent="0.25">
      <c r="A1274" s="35"/>
    </row>
    <row r="1275" spans="1:1" x14ac:dyDescent="0.25">
      <c r="A1275" s="35"/>
    </row>
    <row r="1276" spans="1:1" x14ac:dyDescent="0.25">
      <c r="A1276" s="35"/>
    </row>
    <row r="1277" spans="1:1" x14ac:dyDescent="0.25">
      <c r="A1277" s="35"/>
    </row>
    <row r="1278" spans="1:1" x14ac:dyDescent="0.25">
      <c r="A1278" s="35"/>
    </row>
    <row r="1279" spans="1:1" x14ac:dyDescent="0.25">
      <c r="A1279" s="35"/>
    </row>
    <row r="1280" spans="1:1" x14ac:dyDescent="0.25">
      <c r="A1280" s="35"/>
    </row>
    <row r="1281" spans="1:1" x14ac:dyDescent="0.25">
      <c r="A1281" s="35"/>
    </row>
    <row r="1282" spans="1:1" x14ac:dyDescent="0.25">
      <c r="A1282" s="35"/>
    </row>
    <row r="1283" spans="1:1" x14ac:dyDescent="0.25">
      <c r="A1283" s="35"/>
    </row>
    <row r="1284" spans="1:1" x14ac:dyDescent="0.25">
      <c r="A1284" s="35"/>
    </row>
    <row r="1285" spans="1:1" x14ac:dyDescent="0.25">
      <c r="A1285" s="35"/>
    </row>
    <row r="1286" spans="1:1" x14ac:dyDescent="0.25">
      <c r="A1286" s="35"/>
    </row>
    <row r="1287" spans="1:1" x14ac:dyDescent="0.25">
      <c r="A1287" s="35"/>
    </row>
    <row r="1288" spans="1:1" x14ac:dyDescent="0.25">
      <c r="A1288" s="35"/>
    </row>
    <row r="1289" spans="1:1" x14ac:dyDescent="0.25">
      <c r="A1289" s="35"/>
    </row>
    <row r="1290" spans="1:1" x14ac:dyDescent="0.25">
      <c r="A1290" s="35"/>
    </row>
    <row r="1291" spans="1:1" x14ac:dyDescent="0.25">
      <c r="A1291" s="35"/>
    </row>
    <row r="1292" spans="1:1" x14ac:dyDescent="0.25">
      <c r="A1292" s="35"/>
    </row>
    <row r="1293" spans="1:1" x14ac:dyDescent="0.25">
      <c r="A1293" s="35"/>
    </row>
    <row r="1294" spans="1:1" x14ac:dyDescent="0.25">
      <c r="A1294" s="35"/>
    </row>
    <row r="1295" spans="1:1" x14ac:dyDescent="0.25">
      <c r="A1295" s="35"/>
    </row>
    <row r="1296" spans="1:1" x14ac:dyDescent="0.25">
      <c r="A1296" s="35"/>
    </row>
    <row r="1297" spans="1:1" x14ac:dyDescent="0.25">
      <c r="A1297" s="35"/>
    </row>
    <row r="1298" spans="1:1" x14ac:dyDescent="0.25">
      <c r="A1298" s="35"/>
    </row>
    <row r="1299" spans="1:1" x14ac:dyDescent="0.25">
      <c r="A1299" s="35"/>
    </row>
    <row r="1300" spans="1:1" x14ac:dyDescent="0.25">
      <c r="A1300" s="35"/>
    </row>
    <row r="1301" spans="1:1" x14ac:dyDescent="0.25">
      <c r="A1301" s="35"/>
    </row>
    <row r="1302" spans="1:1" x14ac:dyDescent="0.25">
      <c r="A1302" s="35"/>
    </row>
    <row r="1303" spans="1:1" x14ac:dyDescent="0.25">
      <c r="A1303" s="35"/>
    </row>
    <row r="1304" spans="1:1" x14ac:dyDescent="0.25">
      <c r="A1304" s="35"/>
    </row>
    <row r="1305" spans="1:1" x14ac:dyDescent="0.25">
      <c r="A1305" s="35"/>
    </row>
    <row r="1306" spans="1:1" x14ac:dyDescent="0.25">
      <c r="A1306" s="35"/>
    </row>
    <row r="1308" spans="1:1" x14ac:dyDescent="0.25">
      <c r="A1308" s="35"/>
    </row>
    <row r="1309" spans="1:1" x14ac:dyDescent="0.25">
      <c r="A1309" s="35"/>
    </row>
    <row r="1310" spans="1:1" x14ac:dyDescent="0.25">
      <c r="A1310" s="35"/>
    </row>
    <row r="1311" spans="1:1" x14ac:dyDescent="0.25">
      <c r="A1311" s="35"/>
    </row>
    <row r="1312" spans="1:1" x14ac:dyDescent="0.25">
      <c r="A1312" s="35"/>
    </row>
    <row r="1313" spans="1:1" x14ac:dyDescent="0.25">
      <c r="A1313" s="35"/>
    </row>
    <row r="1314" spans="1:1" x14ac:dyDescent="0.25">
      <c r="A1314" s="35"/>
    </row>
    <row r="1315" spans="1:1" x14ac:dyDescent="0.25">
      <c r="A1315" s="35"/>
    </row>
    <row r="1316" spans="1:1" x14ac:dyDescent="0.25">
      <c r="A1316" s="35"/>
    </row>
    <row r="1317" spans="1:1" x14ac:dyDescent="0.25">
      <c r="A1317" s="35"/>
    </row>
    <row r="1318" spans="1:1" x14ac:dyDescent="0.25">
      <c r="A1318" s="35"/>
    </row>
    <row r="1319" spans="1:1" x14ac:dyDescent="0.25">
      <c r="A1319" s="35"/>
    </row>
    <row r="1320" spans="1:1" x14ac:dyDescent="0.25">
      <c r="A1320" s="35"/>
    </row>
    <row r="1321" spans="1:1" x14ac:dyDescent="0.25">
      <c r="A1321" s="35"/>
    </row>
    <row r="1322" spans="1:1" x14ac:dyDescent="0.25">
      <c r="A1322" s="35"/>
    </row>
    <row r="1323" spans="1:1" x14ac:dyDescent="0.25">
      <c r="A1323" s="35"/>
    </row>
    <row r="1324" spans="1:1" x14ac:dyDescent="0.25">
      <c r="A1324" s="35"/>
    </row>
    <row r="1325" spans="1:1" x14ac:dyDescent="0.25">
      <c r="A1325" s="35"/>
    </row>
    <row r="1326" spans="1:1" x14ac:dyDescent="0.25">
      <c r="A1326" s="35"/>
    </row>
    <row r="1327" spans="1:1" x14ac:dyDescent="0.25">
      <c r="A1327" s="35"/>
    </row>
    <row r="1328" spans="1:1" x14ac:dyDescent="0.25">
      <c r="A1328" s="35"/>
    </row>
    <row r="1329" spans="1:1" x14ac:dyDescent="0.25">
      <c r="A1329" s="35"/>
    </row>
    <row r="1330" spans="1:1" x14ac:dyDescent="0.25">
      <c r="A1330" s="35"/>
    </row>
    <row r="1331" spans="1:1" x14ac:dyDescent="0.25">
      <c r="A1331" s="35"/>
    </row>
    <row r="1332" spans="1:1" x14ac:dyDescent="0.25">
      <c r="A1332" s="35"/>
    </row>
    <row r="1333" spans="1:1" x14ac:dyDescent="0.25">
      <c r="A1333" s="35"/>
    </row>
    <row r="1334" spans="1:1" x14ac:dyDescent="0.25">
      <c r="A1334" s="35"/>
    </row>
    <row r="1335" spans="1:1" x14ac:dyDescent="0.25">
      <c r="A1335" s="35"/>
    </row>
    <row r="1336" spans="1:1" x14ac:dyDescent="0.25">
      <c r="A1336" s="35"/>
    </row>
    <row r="1337" spans="1:1" x14ac:dyDescent="0.25">
      <c r="A1337" s="35"/>
    </row>
    <row r="1338" spans="1:1" x14ac:dyDescent="0.25">
      <c r="A1338" s="35"/>
    </row>
    <row r="1339" spans="1:1" x14ac:dyDescent="0.25">
      <c r="A1339" s="35"/>
    </row>
    <row r="1340" spans="1:1" x14ac:dyDescent="0.25">
      <c r="A1340" s="35"/>
    </row>
    <row r="1341" spans="1:1" x14ac:dyDescent="0.25">
      <c r="A1341" s="35"/>
    </row>
    <row r="1342" spans="1:1" x14ac:dyDescent="0.25">
      <c r="A1342" s="35"/>
    </row>
    <row r="1343" spans="1:1" x14ac:dyDescent="0.25">
      <c r="A1343" s="35"/>
    </row>
    <row r="1344" spans="1:1" x14ac:dyDescent="0.25">
      <c r="A1344" s="35"/>
    </row>
    <row r="1345" spans="1:1" x14ac:dyDescent="0.25">
      <c r="A1345" s="35"/>
    </row>
    <row r="1346" spans="1:1" x14ac:dyDescent="0.25">
      <c r="A1346" s="35"/>
    </row>
    <row r="1347" spans="1:1" x14ac:dyDescent="0.25">
      <c r="A1347" s="35"/>
    </row>
    <row r="1348" spans="1:1" x14ac:dyDescent="0.25">
      <c r="A1348" s="35"/>
    </row>
    <row r="1349" spans="1:1" x14ac:dyDescent="0.25">
      <c r="A1349" s="35"/>
    </row>
    <row r="1350" spans="1:1" x14ac:dyDescent="0.25">
      <c r="A1350" s="35"/>
    </row>
    <row r="1351" spans="1:1" x14ac:dyDescent="0.25">
      <c r="A1351" s="35"/>
    </row>
    <row r="1352" spans="1:1" x14ac:dyDescent="0.25">
      <c r="A1352" s="35"/>
    </row>
    <row r="1353" spans="1:1" x14ac:dyDescent="0.25">
      <c r="A1353" s="35"/>
    </row>
    <row r="1354" spans="1:1" x14ac:dyDescent="0.25">
      <c r="A1354" s="35"/>
    </row>
    <row r="1355" spans="1:1" x14ac:dyDescent="0.25">
      <c r="A1355" s="35"/>
    </row>
    <row r="1356" spans="1:1" x14ac:dyDescent="0.25">
      <c r="A1356" s="35"/>
    </row>
    <row r="1357" spans="1:1" x14ac:dyDescent="0.25">
      <c r="A1357" s="35"/>
    </row>
    <row r="1358" spans="1:1" x14ac:dyDescent="0.25">
      <c r="A1358" s="35"/>
    </row>
    <row r="1359" spans="1:1" x14ac:dyDescent="0.25">
      <c r="A1359" s="35"/>
    </row>
    <row r="1360" spans="1:1" x14ac:dyDescent="0.25">
      <c r="A1360" s="35"/>
    </row>
    <row r="1361" spans="1:1" x14ac:dyDescent="0.25">
      <c r="A1361" s="35"/>
    </row>
    <row r="1362" spans="1:1" x14ac:dyDescent="0.25">
      <c r="A1362" s="35"/>
    </row>
    <row r="1363" spans="1:1" x14ac:dyDescent="0.25">
      <c r="A1363" s="35"/>
    </row>
    <row r="4446" spans="1:1" ht="18.75" x14ac:dyDescent="0.25">
      <c r="A4446" s="34"/>
    </row>
    <row r="4463" spans="1:1" ht="18.75" x14ac:dyDescent="0.25">
      <c r="A4463" s="34"/>
    </row>
    <row r="4587" spans="1:1" ht="18.75" x14ac:dyDescent="0.25">
      <c r="A4587" s="34"/>
    </row>
    <row r="4711" spans="1:1" ht="18.75" x14ac:dyDescent="0.25">
      <c r="A4711" s="34"/>
    </row>
    <row r="4726" spans="1:1" ht="18.75" x14ac:dyDescent="0.25">
      <c r="A4726" s="34"/>
    </row>
    <row r="4741" spans="1:1" ht="18.75" x14ac:dyDescent="0.25">
      <c r="A4741" s="34"/>
    </row>
    <row r="4793" spans="1:1" ht="18.75" x14ac:dyDescent="0.25">
      <c r="A4793" s="34"/>
    </row>
    <row r="4845" spans="1:1" ht="18.75" x14ac:dyDescent="0.25">
      <c r="A4845" s="34"/>
    </row>
    <row r="4897" spans="1:1" ht="18.75" x14ac:dyDescent="0.25">
      <c r="A4897" s="34"/>
    </row>
    <row r="4949" spans="1:1" ht="18.75" x14ac:dyDescent="0.25">
      <c r="A4949" s="34"/>
    </row>
    <row r="5001" spans="1:1" ht="18.75" x14ac:dyDescent="0.25">
      <c r="A5001" s="34"/>
    </row>
    <row r="5053" spans="1:1" ht="18.75" x14ac:dyDescent="0.25">
      <c r="A5053" s="34"/>
    </row>
  </sheetData>
  <phoneticPr fontId="2" type="noConversion"/>
  <conditionalFormatting sqref="B1:B1306 B1308:B1048576">
    <cfRule type="cellIs" dxfId="15" priority="3" operator="lessThan">
      <formula>-120000</formula>
    </cfRule>
    <cfRule type="cellIs" dxfId="14" priority="4" operator="lessThan">
      <formula>0</formula>
    </cfRule>
  </conditionalFormatting>
  <conditionalFormatting sqref="B1308:B1048576 B1:B1306">
    <cfRule type="top10" dxfId="13" priority="1" bottom="1" rank="1"/>
    <cfRule type="top10" dxfId="12" priority="2" rank="1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C873F-0F5E-4275-BC11-67F40F8CC1D0}">
  <dimension ref="A1:O5053"/>
  <sheetViews>
    <sheetView workbookViewId="0">
      <selection sqref="A1:XFD1048576"/>
    </sheetView>
  </sheetViews>
  <sheetFormatPr defaultRowHeight="16.5" x14ac:dyDescent="0.25"/>
  <cols>
    <col min="1" max="1" width="15.625" style="21" customWidth="1"/>
    <col min="2" max="2" width="20.625" style="20" customWidth="1"/>
    <col min="3" max="3" width="14.75" style="2" customWidth="1"/>
    <col min="4" max="4" width="13.875" style="2" customWidth="1"/>
    <col min="5" max="6" width="9" style="2"/>
    <col min="7" max="7" width="13.875" style="3" bestFit="1" customWidth="1"/>
    <col min="8" max="8" width="12.625" style="3" bestFit="1" customWidth="1"/>
    <col min="9" max="9" width="11.75" style="3" bestFit="1" customWidth="1"/>
    <col min="10" max="10" width="12" style="3" customWidth="1"/>
    <col min="11" max="11" width="10.125" style="3" bestFit="1" customWidth="1"/>
    <col min="12" max="12" width="21.375" style="3" bestFit="1" customWidth="1"/>
    <col min="13" max="16384" width="9" style="37"/>
  </cols>
  <sheetData>
    <row r="1" spans="1:15" x14ac:dyDescent="0.25">
      <c r="A1" s="33" t="s">
        <v>23</v>
      </c>
      <c r="B1" s="31" t="s">
        <v>24</v>
      </c>
      <c r="C1" s="2" t="s">
        <v>38</v>
      </c>
      <c r="D1" s="2" t="s">
        <v>39</v>
      </c>
      <c r="E1" s="2" t="s">
        <v>40</v>
      </c>
    </row>
    <row r="2" spans="1:15" x14ac:dyDescent="0.25">
      <c r="A2" s="35">
        <v>45755</v>
      </c>
      <c r="B2" s="20">
        <v>-1006</v>
      </c>
      <c r="C2" s="2">
        <f>VLOOKUP($A2,級距!$A:$K,9,FALSE)</f>
        <v>10</v>
      </c>
      <c r="D2" s="2">
        <f>VLOOKUP($A2,級距!A:K,10,FALSE)</f>
        <v>1</v>
      </c>
      <c r="E2" s="2">
        <f>VLOOKUP($A2,級距!A:K,11,FALSE)</f>
        <v>1</v>
      </c>
      <c r="F2" s="2">
        <f t="shared" ref="F2:F66" si="0">IF(B2&lt;&gt;0,1,0)</f>
        <v>1</v>
      </c>
      <c r="G2" s="6" t="s">
        <v>25</v>
      </c>
      <c r="H2" s="7">
        <f>MAX(B2:B800)</f>
        <v>11740</v>
      </c>
      <c r="I2" s="22">
        <f>ABS(H2/H3)</f>
        <v>10.800367985280589</v>
      </c>
      <c r="J2" s="6"/>
      <c r="K2" s="6"/>
      <c r="O2" s="15" t="s">
        <v>18</v>
      </c>
    </row>
    <row r="3" spans="1:15" x14ac:dyDescent="0.25">
      <c r="A3" s="35">
        <v>45754</v>
      </c>
      <c r="B3" s="20">
        <v>-1008</v>
      </c>
      <c r="C3" s="2">
        <f>VLOOKUP($A3,級距!$A:$K,9,FALSE)</f>
        <v>10</v>
      </c>
      <c r="D3" s="2">
        <f>VLOOKUP($A3,級距!A:K,10,FALSE)</f>
        <v>1</v>
      </c>
      <c r="E3" s="2">
        <f>VLOOKUP($A3,級距!A:K,11,FALSE)</f>
        <v>1</v>
      </c>
      <c r="F3" s="2">
        <f t="shared" si="0"/>
        <v>1</v>
      </c>
      <c r="G3" s="6" t="s">
        <v>26</v>
      </c>
      <c r="H3" s="7">
        <f>MIN(B2:B800)</f>
        <v>-1087</v>
      </c>
      <c r="I3" s="6"/>
      <c r="J3" s="6"/>
      <c r="K3" s="6"/>
    </row>
    <row r="4" spans="1:15" x14ac:dyDescent="0.25">
      <c r="A4" s="35">
        <v>45751</v>
      </c>
      <c r="B4" s="20">
        <v>2214</v>
      </c>
      <c r="C4" s="2">
        <f>VLOOKUP($A4,級距!$A:$K,9,FALSE)</f>
        <v>9</v>
      </c>
      <c r="D4" s="2">
        <f>VLOOKUP($A4,級距!A:K,10,FALSE)</f>
        <v>5</v>
      </c>
      <c r="E4" s="2">
        <f>VLOOKUP($A4,級距!A:K,11,FALSE)</f>
        <v>1</v>
      </c>
      <c r="F4" s="2">
        <f t="shared" si="0"/>
        <v>1</v>
      </c>
      <c r="G4" s="6" t="s">
        <v>27</v>
      </c>
      <c r="H4" s="6">
        <v>1</v>
      </c>
      <c r="I4" s="6">
        <v>2</v>
      </c>
      <c r="J4" s="6">
        <v>3</v>
      </c>
      <c r="K4" s="6">
        <v>4</v>
      </c>
      <c r="L4" s="4" t="s">
        <v>28</v>
      </c>
      <c r="O4" s="37" t="s">
        <v>11</v>
      </c>
    </row>
    <row r="5" spans="1:15" x14ac:dyDescent="0.25">
      <c r="A5" s="35">
        <v>45748</v>
      </c>
      <c r="B5" s="20">
        <v>-1000</v>
      </c>
      <c r="C5" s="2">
        <f>VLOOKUP($A5,級距!$A:$K,9,FALSE)</f>
        <v>10</v>
      </c>
      <c r="D5" s="2">
        <f>VLOOKUP($A5,級距!A:K,10,FALSE)</f>
        <v>4</v>
      </c>
      <c r="E5" s="2">
        <f>VLOOKUP($A5,級距!A:K,11,FALSE)</f>
        <v>1</v>
      </c>
      <c r="F5" s="2">
        <f t="shared" si="0"/>
        <v>1</v>
      </c>
      <c r="G5" s="6" t="s">
        <v>29</v>
      </c>
      <c r="H5" s="8">
        <f>COUNTIF($E$2:$E$800,H$4)/COUNT($E$2:$E$800)</f>
        <v>0.18341708542713567</v>
      </c>
      <c r="I5" s="8">
        <f>COUNTIF($E$2:$E$800,I$4)/COUNT($E$2:$E$800)</f>
        <v>0.49120603015075376</v>
      </c>
      <c r="J5" s="8">
        <f>COUNTIF($E$2:$E$800,J$4)/COUNT($E$2:$E$800)</f>
        <v>0.16959798994974876</v>
      </c>
      <c r="K5" s="8">
        <f>COUNTIF($E$2:$E$800,K$4)/COUNT($E$2:$E$800)</f>
        <v>0.15577889447236182</v>
      </c>
      <c r="O5" s="37" t="s">
        <v>19</v>
      </c>
    </row>
    <row r="6" spans="1:15" x14ac:dyDescent="0.25">
      <c r="A6" s="35">
        <v>45747</v>
      </c>
      <c r="B6" s="20">
        <v>-1000</v>
      </c>
      <c r="C6" s="2">
        <f>VLOOKUP($A6,級距!$A:$K,9,FALSE)</f>
        <v>1</v>
      </c>
      <c r="D6" s="2">
        <f>VLOOKUP($A6,級距!A:K,10,FALSE)</f>
        <v>8</v>
      </c>
      <c r="E6" s="2">
        <f>VLOOKUP($A6,級距!A:K,11,FALSE)</f>
        <v>3</v>
      </c>
      <c r="F6" s="2">
        <f t="shared" si="0"/>
        <v>1</v>
      </c>
      <c r="G6" s="6" t="s">
        <v>30</v>
      </c>
      <c r="H6" s="7">
        <f>SUMIF($E$2:$E$800,H$4,$B$2:$B$800)</f>
        <v>1053</v>
      </c>
      <c r="I6" s="7">
        <f>SUMIF($E$2:$E$800,I$4,$B$2:$B$800)</f>
        <v>-58911</v>
      </c>
      <c r="J6" s="7">
        <f>SUMIF($E$2:$E$800,J$4,$B$2:$B$800)</f>
        <v>87426</v>
      </c>
      <c r="K6" s="7">
        <f>SUMIF($E$2:$E$800,K$4,$B$2:$B$800)</f>
        <v>220186</v>
      </c>
      <c r="L6" s="16">
        <f>SUM(H6:K6)</f>
        <v>249754</v>
      </c>
      <c r="O6" s="37" t="s">
        <v>20</v>
      </c>
    </row>
    <row r="7" spans="1:15" x14ac:dyDescent="0.25">
      <c r="A7" s="35">
        <v>45744</v>
      </c>
      <c r="B7" s="20">
        <v>-1035</v>
      </c>
      <c r="C7" s="2">
        <f>VLOOKUP($A7,級距!$A:$K,9,FALSE)</f>
        <v>5</v>
      </c>
      <c r="D7" s="2">
        <f>VLOOKUP($A7,級距!A:K,10,FALSE)</f>
        <v>2</v>
      </c>
      <c r="E7" s="2">
        <f>VLOOKUP($A7,級距!A:K,11,FALSE)</f>
        <v>2</v>
      </c>
      <c r="F7" s="2">
        <f t="shared" si="0"/>
        <v>1</v>
      </c>
      <c r="G7" s="9" t="s">
        <v>31</v>
      </c>
      <c r="H7" s="10">
        <f>COUNTIFS($B$2:$B$800,"&gt;0",$E$2:$E$800,H$4)/COUNTIF($E$2:$E$800,H$4)</f>
        <v>0.28082191780821919</v>
      </c>
      <c r="I7" s="10">
        <f>COUNTIFS($B$2:$B$800,"&gt;0",$E$2:$E$800,I$4)/COUNTIF($E$2:$E$800,I$4)</f>
        <v>0.30434782608695654</v>
      </c>
      <c r="J7" s="10">
        <f>COUNTIFS($B$2:$B$800,"&gt;0",$E$2:$E$800,J$4)/COUNTIF($E$2:$E$800,J$4)</f>
        <v>0.51111111111111107</v>
      </c>
      <c r="K7" s="10">
        <f>COUNTIFS($B$2:$B$800,"&gt;0",$E$2:$E$800,K$4)/COUNTIF($E$2:$E$800,K$4)</f>
        <v>0.61290322580645162</v>
      </c>
      <c r="L7" s="17">
        <f>COUNTIFS($B$2:$B$800,"&gt;0")/COUNT($B$2:$B$800)</f>
        <v>0.38172715894868586</v>
      </c>
      <c r="O7" s="37" t="s">
        <v>21</v>
      </c>
    </row>
    <row r="8" spans="1:15" x14ac:dyDescent="0.25">
      <c r="A8" s="35">
        <v>45743</v>
      </c>
      <c r="B8" s="20">
        <v>600</v>
      </c>
      <c r="C8" s="2">
        <f>VLOOKUP($A8,級距!$A:$K,9,FALSE)</f>
        <v>7</v>
      </c>
      <c r="D8" s="2">
        <f>VLOOKUP($A8,級距!A:K,10,FALSE)</f>
        <v>8</v>
      </c>
      <c r="E8" s="2">
        <f>VLOOKUP($A8,級距!A:K,11,FALSE)</f>
        <v>4</v>
      </c>
      <c r="F8" s="2">
        <f t="shared" si="0"/>
        <v>1</v>
      </c>
      <c r="G8" s="9" t="s">
        <v>32</v>
      </c>
      <c r="H8" s="11">
        <f>AVERAGEIFS($B$2:$B$800,$B$2:$B$800,"&gt;0",$E$2:$E$800,H$4)/MAX(1,-AVERAGEIFS($B$2:$B$800,$B$2:$B$800,"&lt;0",$E$2:$E$800,H$4))</f>
        <v>2.5872291127163694</v>
      </c>
      <c r="I8" s="11">
        <f>AVERAGEIFS($B$2:$B$800,$B$2:$B$800,"&gt;0",$E$2:$E$800,I$4)/MAX(1,-AVERAGEIFS($B$2:$B$800,$B$2:$B$800,"&lt;0",$E$2:$E$800,I$4))</f>
        <v>1.7695287236157349</v>
      </c>
      <c r="J8" s="11">
        <f>AVERAGEIFS($B$2:$B$800,$B$2:$B$800,"&gt;0",$E$2:$E$800,J$4)/MAX(1,-AVERAGEIFS($B$2:$B$800,$B$2:$B$800,"&lt;0",$E$2:$E$800,J$4))</f>
        <v>2.3181133109300571</v>
      </c>
      <c r="K8" s="11">
        <f>AVERAGEIFS($B$2:$B$800,$B$2:$B$800,"&gt;0",$E$2:$E$800,K$4)/MAX(2,-AVERAGEIFS($B$2:$B$800,$B$2:$B$800,"&lt;0",$E$2:$E$800,K$4))</f>
        <v>3.7834758242584088</v>
      </c>
      <c r="L8" s="18">
        <f>AVERAGEIFS($B$2:$B$800,$B$2:$B$800,"&gt;0")/MAX(2,-AVERAGEIFS($B$2:$B$800,$B$2:$B$800,"&lt;0"))</f>
        <v>2.4703832519682556</v>
      </c>
      <c r="O8" s="37" t="s">
        <v>22</v>
      </c>
    </row>
    <row r="9" spans="1:15" x14ac:dyDescent="0.25">
      <c r="A9" s="35">
        <v>45742</v>
      </c>
      <c r="B9" s="20">
        <v>-1014</v>
      </c>
      <c r="C9" s="2">
        <f>VLOOKUP($A9,級距!$A:$K,9,FALSE)</f>
        <v>4</v>
      </c>
      <c r="D9" s="2">
        <f>VLOOKUP($A9,級距!A:K,10,FALSE)</f>
        <v>6</v>
      </c>
      <c r="E9" s="2">
        <f>VLOOKUP($A9,級距!A:K,11,FALSE)</f>
        <v>2</v>
      </c>
      <c r="F9" s="2">
        <f t="shared" si="0"/>
        <v>1</v>
      </c>
      <c r="G9" s="9" t="s">
        <v>33</v>
      </c>
      <c r="H9" s="12">
        <f>H8*H7-(1-H7)</f>
        <v>7.3725590504872818E-3</v>
      </c>
      <c r="I9" s="12">
        <f>I8*I7-(1-I7)</f>
        <v>-0.15709995368216756</v>
      </c>
      <c r="J9" s="12">
        <f>J8*J7-(1-J7)</f>
        <v>0.69592458114202915</v>
      </c>
      <c r="K9" s="12">
        <f>K8*K7-(1-K7)</f>
        <v>1.9318077632551538</v>
      </c>
      <c r="L9" s="19">
        <f>L8*L7-(1-L7)</f>
        <v>0.32473953923694365</v>
      </c>
      <c r="O9" s="37" t="s">
        <v>16</v>
      </c>
    </row>
    <row r="10" spans="1:15" x14ac:dyDescent="0.25">
      <c r="A10" s="35">
        <v>45741</v>
      </c>
      <c r="B10" s="20">
        <v>-1000</v>
      </c>
      <c r="C10" s="2">
        <f>VLOOKUP($A10,級距!$A:$K,9,FALSE)</f>
        <v>8</v>
      </c>
      <c r="D10" s="2">
        <f>VLOOKUP($A10,級距!A:K,10,FALSE)</f>
        <v>1</v>
      </c>
      <c r="E10" s="2">
        <f>VLOOKUP($A10,級距!A:K,11,FALSE)</f>
        <v>1</v>
      </c>
      <c r="F10" s="2">
        <f t="shared" si="0"/>
        <v>1</v>
      </c>
      <c r="G10" s="13" t="s">
        <v>34</v>
      </c>
      <c r="H10" s="25">
        <f>SUM(F2:F800)/COUNT([1]級距!A2:A1342)</f>
        <v>0.59626865671641793</v>
      </c>
      <c r="I10" s="6"/>
      <c r="J10" s="6"/>
      <c r="K10" s="6"/>
    </row>
    <row r="11" spans="1:15" x14ac:dyDescent="0.25">
      <c r="A11" s="35">
        <v>45740</v>
      </c>
      <c r="B11" s="20">
        <v>-1000</v>
      </c>
      <c r="C11" s="2">
        <f>VLOOKUP($A11,級距!$A:$K,9,FALSE)</f>
        <v>8</v>
      </c>
      <c r="D11" s="2">
        <f>VLOOKUP($A11,級距!A:K,10,FALSE)</f>
        <v>7</v>
      </c>
      <c r="E11" s="2">
        <f>VLOOKUP($A11,級距!A:K,11,FALSE)</f>
        <v>4</v>
      </c>
      <c r="F11" s="2">
        <f t="shared" si="0"/>
        <v>1</v>
      </c>
      <c r="G11" s="23" t="s">
        <v>35</v>
      </c>
      <c r="H11" s="19">
        <f>AVERAGEIF($B$2:$B$800,"&lt;0")</f>
        <v>-954.08704453441294</v>
      </c>
      <c r="I11" s="4"/>
      <c r="J11" s="4"/>
      <c r="K11" s="4"/>
    </row>
    <row r="12" spans="1:15" x14ac:dyDescent="0.25">
      <c r="A12" s="35">
        <v>45737</v>
      </c>
      <c r="B12" s="20">
        <v>3738</v>
      </c>
      <c r="C12" s="2">
        <f>VLOOKUP($A12,級距!$A:$K,9,FALSE)</f>
        <v>8</v>
      </c>
      <c r="D12" s="2">
        <f>VLOOKUP($A12,級距!A:K,10,FALSE)</f>
        <v>8</v>
      </c>
      <c r="E12" s="2">
        <f>VLOOKUP($A12,級距!A:K,11,FALSE)</f>
        <v>4</v>
      </c>
      <c r="F12" s="2">
        <f t="shared" si="0"/>
        <v>1</v>
      </c>
      <c r="G12" s="23" t="s">
        <v>36</v>
      </c>
      <c r="H12" s="24">
        <f>AVERAGEIF($B$2:$B$800,"&gt;0")</f>
        <v>2356.9606557377051</v>
      </c>
      <c r="I12" s="29">
        <f>ABS(H12/H11)</f>
        <v>2.4703832519682556</v>
      </c>
      <c r="J12" s="4"/>
      <c r="K12" s="4"/>
    </row>
    <row r="13" spans="1:15" x14ac:dyDescent="0.25">
      <c r="A13" s="35">
        <v>45736</v>
      </c>
      <c r="B13" s="20">
        <v>-1000</v>
      </c>
      <c r="C13" s="2">
        <f>VLOOKUP($A13,級距!$A:$K,9,FALSE)</f>
        <v>2</v>
      </c>
      <c r="D13" s="2">
        <f>VLOOKUP($A13,級距!A:K,10,FALSE)</f>
        <v>2</v>
      </c>
      <c r="E13" s="2">
        <f>VLOOKUP($A13,級距!A:K,11,FALSE)</f>
        <v>2</v>
      </c>
      <c r="F13" s="2">
        <f t="shared" si="0"/>
        <v>1</v>
      </c>
      <c r="G13" s="3" t="s">
        <v>37</v>
      </c>
      <c r="H13" s="5">
        <f xml:space="preserve"> COUNTIF(B1:B508,"&lt;-1000")/COUNT(B1:B508)</f>
        <v>0.14792899408284024</v>
      </c>
    </row>
    <row r="14" spans="1:15" x14ac:dyDescent="0.25">
      <c r="A14" s="35">
        <v>45735</v>
      </c>
      <c r="B14" s="20">
        <v>751</v>
      </c>
      <c r="C14" s="2">
        <f>VLOOKUP($A14,級距!$A:$K,9,FALSE)</f>
        <v>3</v>
      </c>
      <c r="D14" s="2">
        <f>VLOOKUP($A14,級距!A:K,10,FALSE)</f>
        <v>3</v>
      </c>
      <c r="E14" s="2">
        <f>VLOOKUP($A14,級距!A:K,11,FALSE)</f>
        <v>2</v>
      </c>
      <c r="F14" s="2">
        <f t="shared" si="0"/>
        <v>1</v>
      </c>
    </row>
    <row r="15" spans="1:15" x14ac:dyDescent="0.25">
      <c r="A15" s="35">
        <v>45734</v>
      </c>
      <c r="B15" s="20">
        <v>1743</v>
      </c>
      <c r="C15" s="2">
        <f>VLOOKUP($A15,級距!$A:$K,9,FALSE)</f>
        <v>5</v>
      </c>
      <c r="D15" s="2">
        <f>VLOOKUP($A15,級距!A:K,10,FALSE)</f>
        <v>7</v>
      </c>
      <c r="E15" s="2">
        <f>VLOOKUP($A15,級距!A:K,11,FALSE)</f>
        <v>3</v>
      </c>
      <c r="F15" s="2">
        <f t="shared" si="0"/>
        <v>1</v>
      </c>
    </row>
    <row r="16" spans="1:15" x14ac:dyDescent="0.25">
      <c r="A16" s="35">
        <v>45733</v>
      </c>
      <c r="B16" s="20">
        <v>-1000</v>
      </c>
      <c r="C16" s="2">
        <f>VLOOKUP($A16,級距!$A:$K,9,FALSE)</f>
        <v>6</v>
      </c>
      <c r="D16" s="2">
        <f>VLOOKUP($A16,級距!A:K,10,FALSE)</f>
        <v>2</v>
      </c>
      <c r="E16" s="2">
        <f>VLOOKUP($A16,級距!A:K,11,FALSE)</f>
        <v>1</v>
      </c>
      <c r="F16" s="2">
        <f t="shared" si="0"/>
        <v>1</v>
      </c>
    </row>
    <row r="17" spans="1:11" x14ac:dyDescent="0.25">
      <c r="A17" s="35">
        <v>45729</v>
      </c>
      <c r="B17" s="20">
        <v>-1000</v>
      </c>
      <c r="C17" s="2">
        <f>VLOOKUP($A17,級距!$A:$K,9,FALSE)</f>
        <v>4</v>
      </c>
      <c r="D17" s="2">
        <f>VLOOKUP($A17,級距!A:K,10,FALSE)</f>
        <v>2</v>
      </c>
      <c r="E17" s="2">
        <f>VLOOKUP($A17,級距!A:K,11,FALSE)</f>
        <v>2</v>
      </c>
      <c r="F17" s="2">
        <f t="shared" si="0"/>
        <v>1</v>
      </c>
      <c r="G17" s="36"/>
      <c r="H17" s="36"/>
      <c r="I17" s="36"/>
      <c r="J17" s="36"/>
      <c r="K17" s="36"/>
    </row>
    <row r="18" spans="1:11" x14ac:dyDescent="0.25">
      <c r="A18" s="35">
        <v>45726</v>
      </c>
      <c r="B18" s="20">
        <v>3025</v>
      </c>
      <c r="C18" s="2">
        <f>VLOOKUP($A18,級距!$A:$K,9,FALSE)</f>
        <v>5</v>
      </c>
      <c r="D18" s="2">
        <f>VLOOKUP($A18,級距!A:K,10,FALSE)</f>
        <v>6</v>
      </c>
      <c r="E18" s="2">
        <f>VLOOKUP($A18,級距!A:K,11,FALSE)</f>
        <v>2</v>
      </c>
      <c r="F18" s="2">
        <f t="shared" si="0"/>
        <v>1</v>
      </c>
      <c r="G18" s="36"/>
      <c r="H18" s="28"/>
      <c r="I18" s="28"/>
      <c r="J18" s="28"/>
      <c r="K18" s="28"/>
    </row>
    <row r="19" spans="1:11" x14ac:dyDescent="0.25">
      <c r="A19" s="35">
        <v>45723</v>
      </c>
      <c r="B19" s="20">
        <v>-1010</v>
      </c>
      <c r="C19" s="2">
        <f>VLOOKUP($A19,級距!$A:$K,9,FALSE)</f>
        <v>5</v>
      </c>
      <c r="D19" s="2">
        <f>VLOOKUP($A19,級距!A:K,10,FALSE)</f>
        <v>9</v>
      </c>
      <c r="E19" s="2">
        <f>VLOOKUP($A19,級距!A:K,11,FALSE)</f>
        <v>3</v>
      </c>
      <c r="F19" s="2">
        <f t="shared" si="0"/>
        <v>1</v>
      </c>
      <c r="G19" s="36"/>
      <c r="H19" s="28"/>
      <c r="I19" s="28"/>
      <c r="J19" s="28"/>
      <c r="K19" s="28"/>
    </row>
    <row r="20" spans="1:11" x14ac:dyDescent="0.25">
      <c r="A20" s="35">
        <v>45722</v>
      </c>
      <c r="B20" s="20">
        <v>-1008</v>
      </c>
      <c r="C20" s="2">
        <f>VLOOKUP($A20,級距!$A:$K,9,FALSE)</f>
        <v>8</v>
      </c>
      <c r="D20" s="2">
        <f>VLOOKUP($A20,級距!A:K,10,FALSE)</f>
        <v>1</v>
      </c>
      <c r="E20" s="2">
        <f>VLOOKUP($A20,級距!A:K,11,FALSE)</f>
        <v>1</v>
      </c>
      <c r="F20" s="2">
        <f t="shared" si="0"/>
        <v>1</v>
      </c>
      <c r="G20" s="36"/>
      <c r="H20" s="28"/>
      <c r="I20" s="28"/>
      <c r="J20" s="28"/>
      <c r="K20" s="28"/>
    </row>
    <row r="21" spans="1:11" x14ac:dyDescent="0.25">
      <c r="A21" s="35">
        <v>45721</v>
      </c>
      <c r="B21" s="20">
        <v>5572</v>
      </c>
      <c r="C21" s="2">
        <f>VLOOKUP($A21,級距!$A:$K,9,FALSE)</f>
        <v>9</v>
      </c>
      <c r="D21" s="2">
        <f>VLOOKUP($A21,級距!A:K,10,FALSE)</f>
        <v>10</v>
      </c>
      <c r="E21" s="2">
        <f>VLOOKUP($A21,級距!A:K,11,FALSE)</f>
        <v>4</v>
      </c>
      <c r="F21" s="2">
        <f t="shared" si="0"/>
        <v>1</v>
      </c>
      <c r="G21" s="36"/>
      <c r="H21" s="28"/>
      <c r="I21" s="28"/>
      <c r="J21" s="28"/>
      <c r="K21" s="28"/>
    </row>
    <row r="22" spans="1:11" x14ac:dyDescent="0.25">
      <c r="A22" s="35">
        <v>45716</v>
      </c>
      <c r="B22" s="20">
        <v>3648</v>
      </c>
      <c r="C22" s="2">
        <f>VLOOKUP($A22,級距!$A:$K,9,FALSE)</f>
        <v>7</v>
      </c>
      <c r="D22" s="2">
        <f>VLOOKUP($A22,級距!A:K,10,FALSE)</f>
        <v>9</v>
      </c>
      <c r="E22" s="2">
        <f>VLOOKUP($A22,級距!A:K,11,FALSE)</f>
        <v>4</v>
      </c>
      <c r="F22" s="2">
        <f t="shared" si="0"/>
        <v>1</v>
      </c>
      <c r="G22" s="36"/>
      <c r="H22" s="28"/>
      <c r="I22" s="28"/>
      <c r="J22" s="28"/>
      <c r="K22" s="28"/>
    </row>
    <row r="23" spans="1:11" x14ac:dyDescent="0.25">
      <c r="A23" s="35">
        <v>45713</v>
      </c>
      <c r="B23" s="20">
        <v>-1000</v>
      </c>
      <c r="C23" s="2">
        <f>VLOOKUP($A23,級距!$A:$K,9,FALSE)</f>
        <v>2</v>
      </c>
      <c r="D23" s="2">
        <f>VLOOKUP($A23,級距!A:K,10,FALSE)</f>
        <v>1</v>
      </c>
      <c r="E23" s="2">
        <f>VLOOKUP($A23,級距!A:K,11,FALSE)</f>
        <v>2</v>
      </c>
      <c r="F23" s="2">
        <f t="shared" si="0"/>
        <v>1</v>
      </c>
      <c r="G23" s="36"/>
      <c r="H23" s="28"/>
      <c r="I23" s="28"/>
      <c r="J23" s="28"/>
      <c r="K23" s="28"/>
    </row>
    <row r="24" spans="1:11" x14ac:dyDescent="0.25">
      <c r="A24" s="35">
        <v>45712</v>
      </c>
      <c r="B24" s="20">
        <v>835</v>
      </c>
      <c r="C24" s="2">
        <f>VLOOKUP($A24,級距!$A:$K,9,FALSE)</f>
        <v>5</v>
      </c>
      <c r="D24" s="2">
        <f>VLOOKUP($A24,級距!A:K,10,FALSE)</f>
        <v>4</v>
      </c>
      <c r="E24" s="2">
        <f>VLOOKUP($A24,級距!A:K,11,FALSE)</f>
        <v>2</v>
      </c>
      <c r="F24" s="2">
        <f t="shared" si="0"/>
        <v>1</v>
      </c>
    </row>
    <row r="25" spans="1:11" x14ac:dyDescent="0.25">
      <c r="A25" s="35">
        <v>45709</v>
      </c>
      <c r="B25" s="20">
        <v>3740</v>
      </c>
      <c r="C25" s="2">
        <f>VLOOKUP($A25,級距!$A:$K,9,FALSE)</f>
        <v>6</v>
      </c>
      <c r="D25" s="2">
        <f>VLOOKUP($A25,級距!A:K,10,FALSE)</f>
        <v>7</v>
      </c>
      <c r="E25" s="2">
        <f>VLOOKUP($A25,級距!A:K,11,FALSE)</f>
        <v>4</v>
      </c>
      <c r="F25" s="2">
        <f t="shared" si="0"/>
        <v>1</v>
      </c>
    </row>
    <row r="26" spans="1:11" x14ac:dyDescent="0.25">
      <c r="A26" s="35">
        <v>45708</v>
      </c>
      <c r="B26" s="20">
        <v>-1000</v>
      </c>
      <c r="C26" s="2">
        <f>VLOOKUP($A26,級距!$A:$K,9,FALSE)</f>
        <v>3</v>
      </c>
      <c r="D26" s="2">
        <f>VLOOKUP($A26,級距!A:K,10,FALSE)</f>
        <v>7</v>
      </c>
      <c r="E26" s="2">
        <f>VLOOKUP($A26,級距!A:K,11,FALSE)</f>
        <v>3</v>
      </c>
      <c r="F26" s="2">
        <f t="shared" si="0"/>
        <v>1</v>
      </c>
      <c r="I26" s="3" t="s">
        <v>15</v>
      </c>
    </row>
    <row r="27" spans="1:11" x14ac:dyDescent="0.25">
      <c r="A27" s="35">
        <v>45705</v>
      </c>
      <c r="B27" s="20">
        <v>-1008</v>
      </c>
      <c r="C27" s="2">
        <f>VLOOKUP($A27,級距!$A:$K,9,FALSE)</f>
        <v>7</v>
      </c>
      <c r="D27" s="2">
        <f>VLOOKUP($A27,級距!A:K,10,FALSE)</f>
        <v>1</v>
      </c>
      <c r="E27" s="2">
        <f>VLOOKUP($A27,級距!A:K,11,FALSE)</f>
        <v>1</v>
      </c>
      <c r="F27" s="2">
        <f t="shared" si="0"/>
        <v>1</v>
      </c>
    </row>
    <row r="28" spans="1:11" x14ac:dyDescent="0.25">
      <c r="A28" s="35">
        <v>45701</v>
      </c>
      <c r="B28" s="20">
        <v>-1023</v>
      </c>
      <c r="C28" s="2">
        <f>VLOOKUP($A28,級距!$A:$K,9,FALSE)</f>
        <v>8</v>
      </c>
      <c r="D28" s="2">
        <f>VLOOKUP($A28,級距!A:K,10,FALSE)</f>
        <v>4</v>
      </c>
      <c r="E28" s="2">
        <f>VLOOKUP($A28,級距!A:K,11,FALSE)</f>
        <v>1</v>
      </c>
      <c r="F28" s="2">
        <f t="shared" si="0"/>
        <v>1</v>
      </c>
    </row>
    <row r="29" spans="1:11" x14ac:dyDescent="0.25">
      <c r="A29" s="35">
        <v>45699</v>
      </c>
      <c r="B29" s="20">
        <v>7438</v>
      </c>
      <c r="C29" s="2">
        <f>VLOOKUP($A29,級距!$A:$K,9,FALSE)</f>
        <v>5</v>
      </c>
      <c r="D29" s="2">
        <f>VLOOKUP($A29,級距!A:K,10,FALSE)</f>
        <v>8</v>
      </c>
      <c r="E29" s="2">
        <f>VLOOKUP($A29,級距!A:K,11,FALSE)</f>
        <v>3</v>
      </c>
      <c r="F29" s="2">
        <f t="shared" si="0"/>
        <v>1</v>
      </c>
    </row>
    <row r="30" spans="1:11" x14ac:dyDescent="0.25">
      <c r="A30" s="35">
        <v>45698</v>
      </c>
      <c r="B30" s="20">
        <v>1611</v>
      </c>
      <c r="C30" s="2">
        <f>VLOOKUP($A30,級距!$A:$K,9,FALSE)</f>
        <v>6</v>
      </c>
      <c r="D30" s="2">
        <f>VLOOKUP($A30,級距!A:K,10,FALSE)</f>
        <v>7</v>
      </c>
      <c r="E30" s="2">
        <f>VLOOKUP($A30,級距!A:K,11,FALSE)</f>
        <v>4</v>
      </c>
      <c r="F30" s="2">
        <f t="shared" si="0"/>
        <v>1</v>
      </c>
    </row>
    <row r="31" spans="1:11" x14ac:dyDescent="0.25">
      <c r="A31" s="35">
        <v>45693</v>
      </c>
      <c r="B31" s="20">
        <v>-1000</v>
      </c>
      <c r="C31" s="2">
        <f>VLOOKUP($A31,級距!$A:$K,9,FALSE)</f>
        <v>1</v>
      </c>
      <c r="D31" s="2">
        <f>VLOOKUP($A31,級距!A:K,10,FALSE)</f>
        <v>6</v>
      </c>
      <c r="E31" s="2">
        <f>VLOOKUP($A31,級距!A:K,11,FALSE)</f>
        <v>2</v>
      </c>
      <c r="F31" s="2">
        <f t="shared" si="0"/>
        <v>1</v>
      </c>
    </row>
    <row r="32" spans="1:11" x14ac:dyDescent="0.25">
      <c r="A32" s="35">
        <v>45692</v>
      </c>
      <c r="B32" s="20">
        <v>-1004</v>
      </c>
      <c r="C32" s="2">
        <f>VLOOKUP($A32,級距!$A:$K,9,FALSE)</f>
        <v>5</v>
      </c>
      <c r="D32" s="2">
        <f>VLOOKUP($A32,級距!A:K,10,FALSE)</f>
        <v>1</v>
      </c>
      <c r="E32" s="2">
        <f>VLOOKUP($A32,級距!A:K,11,FALSE)</f>
        <v>2</v>
      </c>
      <c r="F32" s="2">
        <f t="shared" si="0"/>
        <v>1</v>
      </c>
    </row>
    <row r="33" spans="1:6" x14ac:dyDescent="0.25">
      <c r="A33" s="35">
        <v>45691</v>
      </c>
      <c r="B33" s="20">
        <v>-1000</v>
      </c>
      <c r="C33" s="2">
        <f>VLOOKUP($A33,級距!$A:$K,9,FALSE)</f>
        <v>3</v>
      </c>
      <c r="D33" s="2">
        <f>VLOOKUP($A33,級距!A:K,10,FALSE)</f>
        <v>1</v>
      </c>
      <c r="E33" s="2">
        <f>VLOOKUP($A33,級距!A:K,11,FALSE)</f>
        <v>2</v>
      </c>
      <c r="F33" s="2">
        <f t="shared" si="0"/>
        <v>1</v>
      </c>
    </row>
    <row r="34" spans="1:6" x14ac:dyDescent="0.25">
      <c r="A34" s="35">
        <v>45688</v>
      </c>
      <c r="B34" s="20">
        <v>6496</v>
      </c>
      <c r="C34" s="2">
        <f>VLOOKUP($A34,級距!$A:$K,9,FALSE)</f>
        <v>5</v>
      </c>
      <c r="D34" s="2">
        <f>VLOOKUP($A34,級距!A:K,10,FALSE)</f>
        <v>7</v>
      </c>
      <c r="E34" s="2">
        <f>VLOOKUP($A34,級距!A:K,11,FALSE)</f>
        <v>3</v>
      </c>
      <c r="F34" s="2">
        <f t="shared" si="0"/>
        <v>1</v>
      </c>
    </row>
    <row r="35" spans="1:6" x14ac:dyDescent="0.25">
      <c r="A35" s="35">
        <v>45687</v>
      </c>
      <c r="B35" s="20">
        <v>-162</v>
      </c>
      <c r="C35" s="2">
        <f>VLOOKUP($A35,級距!$A:$K,9,FALSE)</f>
        <v>7</v>
      </c>
      <c r="D35" s="2">
        <f>VLOOKUP($A35,級距!A:K,10,FALSE)</f>
        <v>8</v>
      </c>
      <c r="E35" s="2">
        <f>VLOOKUP($A35,級距!A:K,11,FALSE)</f>
        <v>4</v>
      </c>
      <c r="F35" s="2">
        <f t="shared" si="0"/>
        <v>1</v>
      </c>
    </row>
    <row r="36" spans="1:6" x14ac:dyDescent="0.25">
      <c r="A36" s="35">
        <v>45686</v>
      </c>
      <c r="B36" s="20">
        <v>-1000</v>
      </c>
      <c r="C36" s="2">
        <f>VLOOKUP($A36,級距!$A:$K,9,FALSE)</f>
        <v>5</v>
      </c>
      <c r="D36" s="2">
        <f>VLOOKUP($A36,級距!A:K,10,FALSE)</f>
        <v>5</v>
      </c>
      <c r="E36" s="2">
        <f>VLOOKUP($A36,級距!A:K,11,FALSE)</f>
        <v>2</v>
      </c>
      <c r="F36" s="2">
        <f t="shared" si="0"/>
        <v>1</v>
      </c>
    </row>
    <row r="37" spans="1:6" x14ac:dyDescent="0.25">
      <c r="A37" s="35">
        <v>45685</v>
      </c>
      <c r="B37" s="20">
        <v>3730</v>
      </c>
      <c r="C37" s="2">
        <f>VLOOKUP($A37,級距!$A:$K,9,FALSE)</f>
        <v>5</v>
      </c>
      <c r="D37" s="2">
        <f>VLOOKUP($A37,級距!A:K,10,FALSE)</f>
        <v>1</v>
      </c>
      <c r="E37" s="2">
        <f>VLOOKUP($A37,級距!A:K,11,FALSE)</f>
        <v>2</v>
      </c>
      <c r="F37" s="2">
        <f t="shared" si="0"/>
        <v>1</v>
      </c>
    </row>
    <row r="38" spans="1:6" x14ac:dyDescent="0.25">
      <c r="A38" s="35">
        <v>45684</v>
      </c>
      <c r="B38" s="20">
        <v>1239</v>
      </c>
      <c r="C38" s="2">
        <f>VLOOKUP($A38,級距!$A:$K,9,FALSE)</f>
        <v>8</v>
      </c>
      <c r="D38" s="2">
        <f>VLOOKUP($A38,級距!A:K,10,FALSE)</f>
        <v>5</v>
      </c>
      <c r="E38" s="2">
        <f>VLOOKUP($A38,級距!A:K,11,FALSE)</f>
        <v>1</v>
      </c>
      <c r="F38" s="2">
        <f t="shared" si="0"/>
        <v>1</v>
      </c>
    </row>
    <row r="39" spans="1:6" x14ac:dyDescent="0.25">
      <c r="A39" s="35">
        <v>45681</v>
      </c>
      <c r="B39" s="20">
        <v>-888</v>
      </c>
      <c r="C39" s="2">
        <f>VLOOKUP($A39,級距!$A:$K,9,FALSE)</f>
        <v>8</v>
      </c>
      <c r="D39" s="2">
        <f>VLOOKUP($A39,級距!A:K,10,FALSE)</f>
        <v>2</v>
      </c>
      <c r="E39" s="2">
        <f>VLOOKUP($A39,級距!A:K,11,FALSE)</f>
        <v>1</v>
      </c>
      <c r="F39" s="2">
        <f t="shared" si="0"/>
        <v>1</v>
      </c>
    </row>
    <row r="40" spans="1:6" x14ac:dyDescent="0.25">
      <c r="A40" s="35">
        <v>45677</v>
      </c>
      <c r="B40" s="20">
        <v>1515</v>
      </c>
      <c r="C40" s="2">
        <f>VLOOKUP($A40,級距!$A:$K,9,FALSE)</f>
        <v>4</v>
      </c>
      <c r="D40" s="2">
        <f>VLOOKUP($A40,級距!A:K,10,FALSE)</f>
        <v>1</v>
      </c>
      <c r="E40" s="2">
        <f>VLOOKUP($A40,級距!A:K,11,FALSE)</f>
        <v>2</v>
      </c>
      <c r="F40" s="2">
        <f t="shared" si="0"/>
        <v>1</v>
      </c>
    </row>
    <row r="41" spans="1:6" x14ac:dyDescent="0.25">
      <c r="A41" s="35">
        <v>45674</v>
      </c>
      <c r="B41" s="20">
        <v>-1040</v>
      </c>
      <c r="C41" s="2">
        <f>VLOOKUP($A41,級距!$A:$K,9,FALSE)</f>
        <v>7</v>
      </c>
      <c r="D41" s="2">
        <f>VLOOKUP($A41,級距!A:K,10,FALSE)</f>
        <v>9</v>
      </c>
      <c r="E41" s="2">
        <f>VLOOKUP($A41,級距!A:K,11,FALSE)</f>
        <v>4</v>
      </c>
      <c r="F41" s="2">
        <f t="shared" si="0"/>
        <v>1</v>
      </c>
    </row>
    <row r="42" spans="1:6" x14ac:dyDescent="0.25">
      <c r="A42" s="35">
        <v>45673</v>
      </c>
      <c r="B42" s="20">
        <v>-1000</v>
      </c>
      <c r="C42" s="2">
        <f>VLOOKUP($A42,級距!$A:$K,9,FALSE)</f>
        <v>1</v>
      </c>
      <c r="D42" s="2">
        <f>VLOOKUP($A42,級距!A:K,10,FALSE)</f>
        <v>7</v>
      </c>
      <c r="E42" s="2">
        <f>VLOOKUP($A42,級距!A:K,11,FALSE)</f>
        <v>3</v>
      </c>
      <c r="F42" s="2">
        <f t="shared" si="0"/>
        <v>1</v>
      </c>
    </row>
    <row r="43" spans="1:6" x14ac:dyDescent="0.25">
      <c r="A43" s="35">
        <v>45672</v>
      </c>
      <c r="B43" s="20">
        <v>-1000</v>
      </c>
      <c r="C43" s="2">
        <f>VLOOKUP($A43,級距!$A:$K,9,FALSE)</f>
        <v>4</v>
      </c>
      <c r="D43" s="2">
        <f>VLOOKUP($A43,級距!A:K,10,FALSE)</f>
        <v>1</v>
      </c>
      <c r="E43" s="2">
        <f>VLOOKUP($A43,級距!A:K,11,FALSE)</f>
        <v>2</v>
      </c>
      <c r="F43" s="2">
        <f t="shared" si="0"/>
        <v>1</v>
      </c>
    </row>
    <row r="44" spans="1:6" x14ac:dyDescent="0.25">
      <c r="A44" s="35">
        <v>45671</v>
      </c>
      <c r="B44" s="20">
        <v>-1000</v>
      </c>
      <c r="C44" s="2">
        <f>VLOOKUP($A44,級距!$A:$K,9,FALSE)</f>
        <v>5</v>
      </c>
      <c r="D44" s="2">
        <f>VLOOKUP($A44,級距!A:K,10,FALSE)</f>
        <v>5</v>
      </c>
      <c r="E44" s="2">
        <f>VLOOKUP($A44,級距!A:K,11,FALSE)</f>
        <v>2</v>
      </c>
      <c r="F44" s="2">
        <f t="shared" si="0"/>
        <v>1</v>
      </c>
    </row>
    <row r="45" spans="1:6" x14ac:dyDescent="0.25">
      <c r="A45" s="35">
        <v>45670</v>
      </c>
      <c r="B45" s="20">
        <v>-1000</v>
      </c>
      <c r="C45" s="2">
        <f>VLOOKUP($A45,級距!$A:$K,9,FALSE)</f>
        <v>6</v>
      </c>
      <c r="D45" s="2">
        <f>VLOOKUP($A45,級距!A:K,10,FALSE)</f>
        <v>4</v>
      </c>
      <c r="E45" s="2">
        <f>VLOOKUP($A45,級距!A:K,11,FALSE)</f>
        <v>1</v>
      </c>
      <c r="F45" s="2">
        <f t="shared" si="0"/>
        <v>1</v>
      </c>
    </row>
    <row r="46" spans="1:6" x14ac:dyDescent="0.25">
      <c r="A46" s="35">
        <v>45667</v>
      </c>
      <c r="B46" s="20">
        <v>-1000</v>
      </c>
      <c r="C46" s="2">
        <f>VLOOKUP($A46,級距!$A:$K,9,FALSE)</f>
        <v>9</v>
      </c>
      <c r="D46" s="2">
        <f>VLOOKUP($A46,級距!A:K,10,FALSE)</f>
        <v>1</v>
      </c>
      <c r="E46" s="2">
        <f>VLOOKUP($A46,級距!A:K,11,FALSE)</f>
        <v>1</v>
      </c>
      <c r="F46" s="2">
        <f t="shared" si="0"/>
        <v>1</v>
      </c>
    </row>
    <row r="47" spans="1:6" x14ac:dyDescent="0.25">
      <c r="A47" s="35">
        <v>45666</v>
      </c>
      <c r="B47" s="20">
        <v>-1000</v>
      </c>
      <c r="C47" s="2">
        <f>VLOOKUP($A47,級距!$A:$K,9,FALSE)</f>
        <v>4</v>
      </c>
      <c r="D47" s="2">
        <f>VLOOKUP($A47,級距!A:K,10,FALSE)</f>
        <v>8</v>
      </c>
      <c r="E47" s="2">
        <f>VLOOKUP($A47,級距!A:K,11,FALSE)</f>
        <v>3</v>
      </c>
      <c r="F47" s="2">
        <f t="shared" si="0"/>
        <v>1</v>
      </c>
    </row>
    <row r="48" spans="1:6" x14ac:dyDescent="0.25">
      <c r="A48" s="35">
        <v>45665</v>
      </c>
      <c r="B48" s="20">
        <v>-1000</v>
      </c>
      <c r="C48" s="2">
        <f>VLOOKUP($A48,級距!$A:$K,9,FALSE)</f>
        <v>6</v>
      </c>
      <c r="D48" s="2">
        <f>VLOOKUP($A48,級距!A:K,10,FALSE)</f>
        <v>9</v>
      </c>
      <c r="E48" s="2">
        <f>VLOOKUP($A48,級距!A:K,11,FALSE)</f>
        <v>4</v>
      </c>
      <c r="F48" s="2">
        <f t="shared" si="0"/>
        <v>1</v>
      </c>
    </row>
    <row r="49" spans="1:6" x14ac:dyDescent="0.25">
      <c r="A49" s="35">
        <v>45660</v>
      </c>
      <c r="B49" s="20">
        <v>-1000</v>
      </c>
      <c r="C49" s="2">
        <f>VLOOKUP($A49,級距!$A:$K,9,FALSE)</f>
        <v>6</v>
      </c>
      <c r="D49" s="2">
        <f>VLOOKUP($A49,級距!A:K,10,FALSE)</f>
        <v>6</v>
      </c>
      <c r="E49" s="2">
        <f>VLOOKUP($A49,級距!A:K,11,FALSE)</f>
        <v>1</v>
      </c>
      <c r="F49" s="2">
        <f t="shared" si="0"/>
        <v>1</v>
      </c>
    </row>
    <row r="50" spans="1:6" x14ac:dyDescent="0.25">
      <c r="A50" s="35">
        <v>45659</v>
      </c>
      <c r="B50" s="20">
        <v>6633</v>
      </c>
      <c r="C50" s="2">
        <f>VLOOKUP($A50,級距!$A:$K,9,FALSE)</f>
        <v>8</v>
      </c>
      <c r="D50" s="2">
        <f>VLOOKUP($A50,級距!A:K,10,FALSE)</f>
        <v>8</v>
      </c>
      <c r="E50" s="2">
        <f>VLOOKUP($A50,級距!A:K,11,FALSE)</f>
        <v>4</v>
      </c>
      <c r="F50" s="2">
        <f t="shared" si="0"/>
        <v>1</v>
      </c>
    </row>
    <row r="51" spans="1:6" x14ac:dyDescent="0.25">
      <c r="A51" s="35">
        <v>45658</v>
      </c>
      <c r="B51" s="20">
        <v>3611</v>
      </c>
      <c r="C51" s="2">
        <f>VLOOKUP($A51,級距!$A:$K,9,FALSE)</f>
        <v>7</v>
      </c>
      <c r="D51" s="2">
        <f>VLOOKUP($A51,級距!A:K,10,FALSE)</f>
        <v>7</v>
      </c>
      <c r="E51" s="2">
        <f>VLOOKUP($A51,級距!A:K,11,FALSE)</f>
        <v>4</v>
      </c>
      <c r="F51" s="2">
        <f t="shared" si="0"/>
        <v>1</v>
      </c>
    </row>
    <row r="52" spans="1:6" x14ac:dyDescent="0.25">
      <c r="A52" s="35">
        <v>45657</v>
      </c>
      <c r="B52" s="20">
        <v>-1000</v>
      </c>
      <c r="C52" s="2">
        <f>VLOOKUP($A52,級距!$A:$K,9,FALSE)</f>
        <v>7</v>
      </c>
      <c r="D52" s="2">
        <f>VLOOKUP($A52,級距!A:K,10,FALSE)</f>
        <v>5</v>
      </c>
      <c r="E52" s="2">
        <f>VLOOKUP($A52,級距!A:K,11,FALSE)</f>
        <v>1</v>
      </c>
      <c r="F52" s="2">
        <f t="shared" si="0"/>
        <v>1</v>
      </c>
    </row>
    <row r="53" spans="1:6" x14ac:dyDescent="0.25">
      <c r="A53" s="35">
        <v>45653</v>
      </c>
      <c r="B53" s="20">
        <v>-360</v>
      </c>
      <c r="C53" s="2">
        <f>VLOOKUP($A53,級距!$A:$K,9,FALSE)</f>
        <v>7</v>
      </c>
      <c r="D53" s="2">
        <f>VLOOKUP($A53,級距!A:K,10,FALSE)</f>
        <v>7</v>
      </c>
      <c r="E53" s="2">
        <f>VLOOKUP($A53,級距!A:K,11,FALSE)</f>
        <v>4</v>
      </c>
      <c r="F53" s="2">
        <f t="shared" si="0"/>
        <v>1</v>
      </c>
    </row>
    <row r="54" spans="1:6" x14ac:dyDescent="0.25">
      <c r="A54" s="35">
        <v>45652</v>
      </c>
      <c r="B54" s="20">
        <v>3640</v>
      </c>
      <c r="C54" s="2">
        <f>VLOOKUP($A54,級距!$A:$K,9,FALSE)</f>
        <v>6</v>
      </c>
      <c r="D54" s="2">
        <f>VLOOKUP($A54,級距!A:K,10,FALSE)</f>
        <v>3</v>
      </c>
      <c r="E54" s="2">
        <f>VLOOKUP($A54,級距!A:K,11,FALSE)</f>
        <v>1</v>
      </c>
      <c r="F54" s="2">
        <f t="shared" si="0"/>
        <v>1</v>
      </c>
    </row>
    <row r="55" spans="1:6" x14ac:dyDescent="0.25">
      <c r="A55" s="35">
        <v>45651</v>
      </c>
      <c r="B55" s="20">
        <v>-82</v>
      </c>
      <c r="C55" s="2">
        <f>VLOOKUP($A55,級距!$A:$K,9,FALSE)</f>
        <v>1</v>
      </c>
      <c r="D55" s="2">
        <f>VLOOKUP($A55,級距!A:K,10,FALSE)</f>
        <v>7</v>
      </c>
      <c r="E55" s="2">
        <f>VLOOKUP($A55,級距!A:K,11,FALSE)</f>
        <v>3</v>
      </c>
      <c r="F55" s="2">
        <f t="shared" si="0"/>
        <v>1</v>
      </c>
    </row>
    <row r="56" spans="1:6" x14ac:dyDescent="0.25">
      <c r="A56" s="35">
        <v>45650</v>
      </c>
      <c r="B56" s="20">
        <v>-195</v>
      </c>
      <c r="C56" s="2">
        <f>VLOOKUP($A56,級距!$A:$K,9,FALSE)</f>
        <v>6</v>
      </c>
      <c r="D56" s="2">
        <f>VLOOKUP($A56,級距!A:K,10,FALSE)</f>
        <v>6</v>
      </c>
      <c r="E56" s="2">
        <f>VLOOKUP($A56,級距!A:K,11,FALSE)</f>
        <v>1</v>
      </c>
      <c r="F56" s="2">
        <f t="shared" si="0"/>
        <v>1</v>
      </c>
    </row>
    <row r="57" spans="1:6" x14ac:dyDescent="0.25">
      <c r="A57" s="35">
        <v>45646</v>
      </c>
      <c r="B57" s="20">
        <v>-1000</v>
      </c>
      <c r="C57" s="2">
        <f>VLOOKUP($A57,級距!$A:$K,9,FALSE)</f>
        <v>10</v>
      </c>
      <c r="D57" s="2">
        <f>VLOOKUP($A57,級距!A:K,10,FALSE)</f>
        <v>2</v>
      </c>
      <c r="E57" s="2">
        <f>VLOOKUP($A57,級距!A:K,11,FALSE)</f>
        <v>1</v>
      </c>
      <c r="F57" s="2">
        <f t="shared" si="0"/>
        <v>1</v>
      </c>
    </row>
    <row r="58" spans="1:6" x14ac:dyDescent="0.25">
      <c r="A58" s="35">
        <v>45644</v>
      </c>
      <c r="B58" s="20">
        <v>-1008</v>
      </c>
      <c r="C58" s="2">
        <f>VLOOKUP($A58,級距!$A:$K,9,FALSE)</f>
        <v>7</v>
      </c>
      <c r="D58" s="2">
        <f>VLOOKUP($A58,級距!A:K,10,FALSE)</f>
        <v>5</v>
      </c>
      <c r="E58" s="2">
        <f>VLOOKUP($A58,級距!A:K,11,FALSE)</f>
        <v>1</v>
      </c>
      <c r="F58" s="2">
        <f t="shared" si="0"/>
        <v>1</v>
      </c>
    </row>
    <row r="59" spans="1:6" x14ac:dyDescent="0.25">
      <c r="A59" s="35">
        <v>45643</v>
      </c>
      <c r="B59" s="20">
        <v>9037</v>
      </c>
      <c r="C59" s="2">
        <f>VLOOKUP($A59,級距!$A:$K,9,FALSE)</f>
        <v>9</v>
      </c>
      <c r="D59" s="2">
        <f>VLOOKUP($A59,級距!A:K,10,FALSE)</f>
        <v>5</v>
      </c>
      <c r="E59" s="2">
        <f>VLOOKUP($A59,級距!A:K,11,FALSE)</f>
        <v>1</v>
      </c>
      <c r="F59" s="2">
        <f t="shared" si="0"/>
        <v>1</v>
      </c>
    </row>
    <row r="60" spans="1:6" x14ac:dyDescent="0.25">
      <c r="A60" s="35">
        <v>45642</v>
      </c>
      <c r="B60" s="20">
        <v>-1001</v>
      </c>
      <c r="C60" s="2">
        <f>VLOOKUP($A60,級距!$A:$K,9,FALSE)</f>
        <v>5</v>
      </c>
      <c r="D60" s="2">
        <f>VLOOKUP($A60,級距!A:K,10,FALSE)</f>
        <v>5</v>
      </c>
      <c r="E60" s="2">
        <f>VLOOKUP($A60,級距!A:K,11,FALSE)</f>
        <v>2</v>
      </c>
      <c r="F60" s="2">
        <f t="shared" si="0"/>
        <v>1</v>
      </c>
    </row>
    <row r="61" spans="1:6" x14ac:dyDescent="0.25">
      <c r="A61" s="35">
        <v>45639</v>
      </c>
      <c r="B61" s="20">
        <v>-1000</v>
      </c>
      <c r="C61" s="2">
        <f>VLOOKUP($A61,級距!$A:$K,9,FALSE)</f>
        <v>10</v>
      </c>
      <c r="D61" s="2">
        <f>VLOOKUP($A61,級距!A:K,10,FALSE)</f>
        <v>8</v>
      </c>
      <c r="E61" s="2">
        <f>VLOOKUP($A61,級距!A:K,11,FALSE)</f>
        <v>4</v>
      </c>
      <c r="F61" s="2">
        <f t="shared" si="0"/>
        <v>1</v>
      </c>
    </row>
    <row r="62" spans="1:6" x14ac:dyDescent="0.25">
      <c r="A62" s="35">
        <v>45638</v>
      </c>
      <c r="B62" s="20">
        <v>2809</v>
      </c>
      <c r="C62" s="2">
        <f>VLOOKUP($A62,級距!$A:$K,9,FALSE)</f>
        <v>2</v>
      </c>
      <c r="D62" s="2">
        <f>VLOOKUP($A62,級距!A:K,10,FALSE)</f>
        <v>3</v>
      </c>
      <c r="E62" s="2">
        <f>VLOOKUP($A62,級距!A:K,11,FALSE)</f>
        <v>2</v>
      </c>
      <c r="F62" s="2">
        <f t="shared" si="0"/>
        <v>1</v>
      </c>
    </row>
    <row r="63" spans="1:6" x14ac:dyDescent="0.25">
      <c r="A63" s="35">
        <v>45637</v>
      </c>
      <c r="B63" s="20">
        <v>-1000</v>
      </c>
      <c r="C63" s="2">
        <f>VLOOKUP($A63,級距!$A:$K,9,FALSE)</f>
        <v>3</v>
      </c>
      <c r="D63" s="2">
        <f>VLOOKUP($A63,級距!A:K,10,FALSE)</f>
        <v>7</v>
      </c>
      <c r="E63" s="2">
        <f>VLOOKUP($A63,級距!A:K,11,FALSE)</f>
        <v>3</v>
      </c>
      <c r="F63" s="2">
        <f t="shared" si="0"/>
        <v>1</v>
      </c>
    </row>
    <row r="64" spans="1:6" x14ac:dyDescent="0.25">
      <c r="A64" s="35">
        <v>45636</v>
      </c>
      <c r="B64" s="20">
        <v>-1000</v>
      </c>
      <c r="C64" s="2">
        <f>VLOOKUP($A64,級距!$A:$K,9,FALSE)</f>
        <v>2</v>
      </c>
      <c r="D64" s="2">
        <f>VLOOKUP($A64,級距!A:K,10,FALSE)</f>
        <v>2</v>
      </c>
      <c r="E64" s="2">
        <f>VLOOKUP($A64,級距!A:K,11,FALSE)</f>
        <v>2</v>
      </c>
      <c r="F64" s="2">
        <f t="shared" si="0"/>
        <v>1</v>
      </c>
    </row>
    <row r="65" spans="1:6" x14ac:dyDescent="0.25">
      <c r="A65" s="35">
        <v>45635</v>
      </c>
      <c r="B65" s="20">
        <v>-1000</v>
      </c>
      <c r="C65" s="2">
        <f>VLOOKUP($A65,級距!$A:$K,9,FALSE)</f>
        <v>4</v>
      </c>
      <c r="D65" s="2">
        <f>VLOOKUP($A65,級距!A:K,10,FALSE)</f>
        <v>1</v>
      </c>
      <c r="E65" s="2">
        <f>VLOOKUP($A65,級距!A:K,11,FALSE)</f>
        <v>2</v>
      </c>
      <c r="F65" s="2">
        <f t="shared" si="0"/>
        <v>1</v>
      </c>
    </row>
    <row r="66" spans="1:6" x14ac:dyDescent="0.25">
      <c r="A66" s="35">
        <v>45632</v>
      </c>
      <c r="B66" s="20">
        <v>-1001</v>
      </c>
      <c r="C66" s="2">
        <f>VLOOKUP($A66,級距!$A:$K,9,FALSE)</f>
        <v>5</v>
      </c>
      <c r="D66" s="2">
        <f>VLOOKUP($A66,級距!A:K,10,FALSE)</f>
        <v>2</v>
      </c>
      <c r="E66" s="2">
        <f>VLOOKUP($A66,級距!A:K,11,FALSE)</f>
        <v>2</v>
      </c>
      <c r="F66" s="2">
        <f t="shared" si="0"/>
        <v>1</v>
      </c>
    </row>
    <row r="67" spans="1:6" x14ac:dyDescent="0.25">
      <c r="A67" s="35">
        <v>45631</v>
      </c>
      <c r="B67" s="20">
        <v>-1000</v>
      </c>
      <c r="C67" s="2">
        <f>VLOOKUP($A67,級距!$A:$K,9,FALSE)</f>
        <v>8</v>
      </c>
      <c r="D67" s="2">
        <f>VLOOKUP($A67,級距!A:K,10,FALSE)</f>
        <v>5</v>
      </c>
      <c r="E67" s="2">
        <f>VLOOKUP($A67,級距!A:K,11,FALSE)</f>
        <v>1</v>
      </c>
      <c r="F67" s="2">
        <f t="shared" ref="F67:F130" si="1">IF(B67&lt;&gt;0,1,0)</f>
        <v>1</v>
      </c>
    </row>
    <row r="68" spans="1:6" x14ac:dyDescent="0.25">
      <c r="A68" s="35">
        <v>45630</v>
      </c>
      <c r="B68" s="20">
        <v>-1001</v>
      </c>
      <c r="C68" s="2">
        <f>VLOOKUP($A68,級距!$A:$K,9,FALSE)</f>
        <v>4</v>
      </c>
      <c r="D68" s="2">
        <f>VLOOKUP($A68,級距!A:K,10,FALSE)</f>
        <v>6</v>
      </c>
      <c r="E68" s="2">
        <f>VLOOKUP($A68,級距!A:K,11,FALSE)</f>
        <v>2</v>
      </c>
      <c r="F68" s="2">
        <f t="shared" si="1"/>
        <v>1</v>
      </c>
    </row>
    <row r="69" spans="1:6" x14ac:dyDescent="0.25">
      <c r="A69" s="35">
        <v>45629</v>
      </c>
      <c r="B69" s="20">
        <v>1787</v>
      </c>
      <c r="C69" s="2">
        <f>VLOOKUP($A69,級距!$A:$K,9,FALSE)</f>
        <v>5</v>
      </c>
      <c r="D69" s="2">
        <f>VLOOKUP($A69,級距!A:K,10,FALSE)</f>
        <v>6</v>
      </c>
      <c r="E69" s="2">
        <f>VLOOKUP($A69,級距!A:K,11,FALSE)</f>
        <v>2</v>
      </c>
      <c r="F69" s="2">
        <f t="shared" si="1"/>
        <v>1</v>
      </c>
    </row>
    <row r="70" spans="1:6" x14ac:dyDescent="0.25">
      <c r="A70" s="35">
        <v>45628</v>
      </c>
      <c r="B70" s="20">
        <v>-1008</v>
      </c>
      <c r="C70" s="2">
        <f>VLOOKUP($A70,級距!$A:$K,9,FALSE)</f>
        <v>7</v>
      </c>
      <c r="D70" s="2">
        <f>VLOOKUP($A70,級距!A:K,10,FALSE)</f>
        <v>1</v>
      </c>
      <c r="E70" s="2">
        <f>VLOOKUP($A70,級距!A:K,11,FALSE)</f>
        <v>1</v>
      </c>
      <c r="F70" s="2">
        <f t="shared" si="1"/>
        <v>1</v>
      </c>
    </row>
    <row r="71" spans="1:6" x14ac:dyDescent="0.25">
      <c r="A71" s="35">
        <v>45624</v>
      </c>
      <c r="B71" s="20">
        <v>-1000</v>
      </c>
      <c r="C71" s="2">
        <f>VLOOKUP($A71,級距!$A:$K,9,FALSE)</f>
        <v>10</v>
      </c>
      <c r="D71" s="2">
        <f>VLOOKUP($A71,級距!A:K,10,FALSE)</f>
        <v>8</v>
      </c>
      <c r="E71" s="2">
        <f>VLOOKUP($A71,級距!A:K,11,FALSE)</f>
        <v>4</v>
      </c>
      <c r="F71" s="2">
        <f t="shared" si="1"/>
        <v>1</v>
      </c>
    </row>
    <row r="72" spans="1:6" x14ac:dyDescent="0.25">
      <c r="A72" s="35">
        <v>45621</v>
      </c>
      <c r="B72" s="20">
        <v>-1003</v>
      </c>
      <c r="C72" s="2">
        <f>VLOOKUP($A72,級距!$A:$K,9,FALSE)</f>
        <v>4</v>
      </c>
      <c r="D72" s="2">
        <f>VLOOKUP($A72,級距!A:K,10,FALSE)</f>
        <v>6</v>
      </c>
      <c r="E72" s="2">
        <f>VLOOKUP($A72,級距!A:K,11,FALSE)</f>
        <v>2</v>
      </c>
      <c r="F72" s="2">
        <f t="shared" si="1"/>
        <v>1</v>
      </c>
    </row>
    <row r="73" spans="1:6" x14ac:dyDescent="0.25">
      <c r="A73" s="35">
        <v>45618</v>
      </c>
      <c r="B73" s="20">
        <v>-1000</v>
      </c>
      <c r="C73" s="2">
        <f>VLOOKUP($A73,級距!$A:$K,9,FALSE)</f>
        <v>9</v>
      </c>
      <c r="D73" s="2">
        <f>VLOOKUP($A73,級距!A:K,10,FALSE)</f>
        <v>4</v>
      </c>
      <c r="E73" s="2">
        <f>VLOOKUP($A73,級距!A:K,11,FALSE)</f>
        <v>1</v>
      </c>
      <c r="F73" s="2">
        <f t="shared" si="1"/>
        <v>1</v>
      </c>
    </row>
    <row r="74" spans="1:6" x14ac:dyDescent="0.25">
      <c r="A74" s="35">
        <v>45617</v>
      </c>
      <c r="B74" s="20">
        <v>-1000</v>
      </c>
      <c r="C74" s="2">
        <f>VLOOKUP($A74,級距!$A:$K,9,FALSE)</f>
        <v>8</v>
      </c>
      <c r="D74" s="2">
        <f>VLOOKUP($A74,級距!A:K,10,FALSE)</f>
        <v>7</v>
      </c>
      <c r="E74" s="2">
        <f>VLOOKUP($A74,級距!A:K,11,FALSE)</f>
        <v>4</v>
      </c>
      <c r="F74" s="2">
        <f t="shared" si="1"/>
        <v>1</v>
      </c>
    </row>
    <row r="75" spans="1:6" x14ac:dyDescent="0.25">
      <c r="A75" s="35">
        <v>45616</v>
      </c>
      <c r="B75" s="20">
        <v>-342</v>
      </c>
      <c r="C75" s="2">
        <f>VLOOKUP($A75,級距!$A:$K,9,FALSE)</f>
        <v>1</v>
      </c>
      <c r="D75" s="2">
        <f>VLOOKUP($A75,級距!A:K,10,FALSE)</f>
        <v>6</v>
      </c>
      <c r="E75" s="2">
        <f>VLOOKUP($A75,級距!A:K,11,FALSE)</f>
        <v>2</v>
      </c>
      <c r="F75" s="2">
        <f t="shared" si="1"/>
        <v>1</v>
      </c>
    </row>
    <row r="76" spans="1:6" x14ac:dyDescent="0.25">
      <c r="A76" s="35">
        <v>45615</v>
      </c>
      <c r="B76" s="20">
        <v>348</v>
      </c>
      <c r="C76" s="2">
        <f>VLOOKUP($A76,級距!$A:$K,9,FALSE)</f>
        <v>9</v>
      </c>
      <c r="D76" s="2">
        <f>VLOOKUP($A76,級距!A:K,10,FALSE)</f>
        <v>9</v>
      </c>
      <c r="E76" s="2">
        <f>VLOOKUP($A76,級距!A:K,11,FALSE)</f>
        <v>4</v>
      </c>
      <c r="F76" s="2">
        <f t="shared" si="1"/>
        <v>1</v>
      </c>
    </row>
    <row r="77" spans="1:6" x14ac:dyDescent="0.25">
      <c r="A77" s="35">
        <v>45611</v>
      </c>
      <c r="B77" s="20">
        <v>-1014</v>
      </c>
      <c r="C77" s="2">
        <f>VLOOKUP($A77,級距!$A:$K,9,FALSE)</f>
        <v>1</v>
      </c>
      <c r="D77" s="2">
        <f>VLOOKUP($A77,級距!A:K,10,FALSE)</f>
        <v>7</v>
      </c>
      <c r="E77" s="2">
        <f>VLOOKUP($A77,級距!A:K,11,FALSE)</f>
        <v>3</v>
      </c>
      <c r="F77" s="2">
        <f t="shared" si="1"/>
        <v>1</v>
      </c>
    </row>
    <row r="78" spans="1:6" x14ac:dyDescent="0.25">
      <c r="A78" s="35">
        <v>45610</v>
      </c>
      <c r="B78" s="20">
        <v>-1028</v>
      </c>
      <c r="C78" s="2">
        <f>VLOOKUP($A78,級距!$A:$K,9,FALSE)</f>
        <v>7</v>
      </c>
      <c r="D78" s="2">
        <f>VLOOKUP($A78,級距!A:K,10,FALSE)</f>
        <v>3</v>
      </c>
      <c r="E78" s="2">
        <f>VLOOKUP($A78,級距!A:K,11,FALSE)</f>
        <v>1</v>
      </c>
      <c r="F78" s="2">
        <f t="shared" si="1"/>
        <v>1</v>
      </c>
    </row>
    <row r="79" spans="1:6" x14ac:dyDescent="0.25">
      <c r="A79" s="35">
        <v>45609</v>
      </c>
      <c r="B79" s="20">
        <v>2067</v>
      </c>
      <c r="C79" s="2">
        <f>VLOOKUP($A79,級距!$A:$K,9,FALSE)</f>
        <v>7</v>
      </c>
      <c r="D79" s="2">
        <f>VLOOKUP($A79,級距!A:K,10,FALSE)</f>
        <v>7</v>
      </c>
      <c r="E79" s="2">
        <f>VLOOKUP($A79,級距!A:K,11,FALSE)</f>
        <v>4</v>
      </c>
      <c r="F79" s="2">
        <f t="shared" si="1"/>
        <v>1</v>
      </c>
    </row>
    <row r="80" spans="1:6" x14ac:dyDescent="0.25">
      <c r="A80" s="35">
        <v>45608</v>
      </c>
      <c r="B80" s="20">
        <v>-1008</v>
      </c>
      <c r="C80" s="2">
        <f>VLOOKUP($A80,級距!$A:$K,9,FALSE)</f>
        <v>5</v>
      </c>
      <c r="D80" s="2">
        <f>VLOOKUP($A80,級距!A:K,10,FALSE)</f>
        <v>3</v>
      </c>
      <c r="E80" s="2">
        <f>VLOOKUP($A80,級距!A:K,11,FALSE)</f>
        <v>2</v>
      </c>
      <c r="F80" s="2">
        <f t="shared" si="1"/>
        <v>1</v>
      </c>
    </row>
    <row r="81" spans="1:6" x14ac:dyDescent="0.25">
      <c r="A81" s="35">
        <v>45602</v>
      </c>
      <c r="B81" s="20">
        <v>-1009</v>
      </c>
      <c r="C81" s="2">
        <f>VLOOKUP($A81,級距!$A:$K,9,FALSE)</f>
        <v>8</v>
      </c>
      <c r="D81" s="2">
        <f>VLOOKUP($A81,級距!A:K,10,FALSE)</f>
        <v>7</v>
      </c>
      <c r="E81" s="2">
        <f>VLOOKUP($A81,級距!A:K,11,FALSE)</f>
        <v>4</v>
      </c>
      <c r="F81" s="2">
        <f t="shared" si="1"/>
        <v>1</v>
      </c>
    </row>
    <row r="82" spans="1:6" x14ac:dyDescent="0.25">
      <c r="A82" s="35">
        <v>45601</v>
      </c>
      <c r="B82" s="20">
        <v>-1006</v>
      </c>
      <c r="C82" s="2">
        <f>VLOOKUP($A82,級距!$A:$K,9,FALSE)</f>
        <v>3</v>
      </c>
      <c r="D82" s="2">
        <f>VLOOKUP($A82,級距!A:K,10,FALSE)</f>
        <v>2</v>
      </c>
      <c r="E82" s="2">
        <f>VLOOKUP($A82,級距!A:K,11,FALSE)</f>
        <v>2</v>
      </c>
      <c r="F82" s="2">
        <f t="shared" si="1"/>
        <v>1</v>
      </c>
    </row>
    <row r="83" spans="1:6" x14ac:dyDescent="0.25">
      <c r="A83" s="35">
        <v>45600</v>
      </c>
      <c r="B83" s="20">
        <v>5950</v>
      </c>
      <c r="C83" s="2">
        <f>VLOOKUP($A83,級距!$A:$K,9,FALSE)</f>
        <v>10</v>
      </c>
      <c r="D83" s="2">
        <f>VLOOKUP($A83,級距!A:K,10,FALSE)</f>
        <v>10</v>
      </c>
      <c r="E83" s="2">
        <f>VLOOKUP($A83,級距!A:K,11,FALSE)</f>
        <v>4</v>
      </c>
      <c r="F83" s="2">
        <f t="shared" si="1"/>
        <v>1</v>
      </c>
    </row>
    <row r="84" spans="1:6" x14ac:dyDescent="0.25">
      <c r="A84" s="35">
        <v>45595</v>
      </c>
      <c r="B84" s="20">
        <v>-1008</v>
      </c>
      <c r="C84" s="2">
        <f>VLOOKUP($A84,級距!$A:$K,9,FALSE)</f>
        <v>4</v>
      </c>
      <c r="D84" s="2">
        <f>VLOOKUP($A84,級距!A:K,10,FALSE)</f>
        <v>5</v>
      </c>
      <c r="E84" s="2">
        <f>VLOOKUP($A84,級距!A:K,11,FALSE)</f>
        <v>2</v>
      </c>
      <c r="F84" s="2">
        <f t="shared" si="1"/>
        <v>1</v>
      </c>
    </row>
    <row r="85" spans="1:6" x14ac:dyDescent="0.25">
      <c r="A85" s="35">
        <v>45594</v>
      </c>
      <c r="B85" s="20">
        <v>1556</v>
      </c>
      <c r="C85" s="2">
        <f>VLOOKUP($A85,級距!$A:$K,9,FALSE)</f>
        <v>8</v>
      </c>
      <c r="D85" s="2">
        <f>VLOOKUP($A85,級距!A:K,10,FALSE)</f>
        <v>8</v>
      </c>
      <c r="E85" s="2">
        <f>VLOOKUP($A85,級距!A:K,11,FALSE)</f>
        <v>4</v>
      </c>
      <c r="F85" s="2">
        <f t="shared" si="1"/>
        <v>1</v>
      </c>
    </row>
    <row r="86" spans="1:6" x14ac:dyDescent="0.25">
      <c r="A86" s="35">
        <v>45590</v>
      </c>
      <c r="B86" s="20">
        <v>10840</v>
      </c>
      <c r="C86" s="2">
        <f>VLOOKUP($A86,級距!$A:$K,9,FALSE)</f>
        <v>10</v>
      </c>
      <c r="D86" s="2">
        <f>VLOOKUP($A86,級距!A:K,10,FALSE)</f>
        <v>10</v>
      </c>
      <c r="E86" s="2">
        <f>VLOOKUP($A86,級距!A:K,11,FALSE)</f>
        <v>4</v>
      </c>
      <c r="F86" s="2">
        <f t="shared" si="1"/>
        <v>1</v>
      </c>
    </row>
    <row r="87" spans="1:6" x14ac:dyDescent="0.25">
      <c r="A87" s="35">
        <v>45588</v>
      </c>
      <c r="B87" s="20">
        <v>-1001</v>
      </c>
      <c r="C87" s="2">
        <f>VLOOKUP($A87,級距!$A:$K,9,FALSE)</f>
        <v>8</v>
      </c>
      <c r="D87" s="2">
        <f>VLOOKUP($A87,級距!A:K,10,FALSE)</f>
        <v>7</v>
      </c>
      <c r="E87" s="2">
        <f>VLOOKUP($A87,級距!A:K,11,FALSE)</f>
        <v>4</v>
      </c>
      <c r="F87" s="2">
        <f t="shared" si="1"/>
        <v>1</v>
      </c>
    </row>
    <row r="88" spans="1:6" x14ac:dyDescent="0.25">
      <c r="A88" s="35">
        <v>45583</v>
      </c>
      <c r="B88" s="20">
        <v>-540</v>
      </c>
      <c r="C88" s="2">
        <f>VLOOKUP($A88,級距!$A:$K,9,FALSE)</f>
        <v>8</v>
      </c>
      <c r="D88" s="2">
        <f>VLOOKUP($A88,級距!A:K,10,FALSE)</f>
        <v>4</v>
      </c>
      <c r="E88" s="2">
        <f>VLOOKUP($A88,級距!A:K,11,FALSE)</f>
        <v>1</v>
      </c>
      <c r="F88" s="2">
        <f t="shared" si="1"/>
        <v>1</v>
      </c>
    </row>
    <row r="89" spans="1:6" x14ac:dyDescent="0.25">
      <c r="A89" s="35">
        <v>45581</v>
      </c>
      <c r="B89" s="20">
        <v>-869</v>
      </c>
      <c r="C89" s="2">
        <f>VLOOKUP($A89,級距!$A:$K,9,FALSE)</f>
        <v>4</v>
      </c>
      <c r="D89" s="2">
        <f>VLOOKUP($A89,級距!A:K,10,FALSE)</f>
        <v>2</v>
      </c>
      <c r="E89" s="2">
        <f>VLOOKUP($A89,級距!A:K,11,FALSE)</f>
        <v>2</v>
      </c>
      <c r="F89" s="2">
        <f t="shared" si="1"/>
        <v>1</v>
      </c>
    </row>
    <row r="90" spans="1:6" x14ac:dyDescent="0.25">
      <c r="A90" s="35">
        <v>45580</v>
      </c>
      <c r="B90" s="20">
        <v>-1000</v>
      </c>
      <c r="C90" s="2">
        <f>VLOOKUP($A90,級距!$A:$K,9,FALSE)</f>
        <v>7</v>
      </c>
      <c r="D90" s="2">
        <f>VLOOKUP($A90,級距!A:K,10,FALSE)</f>
        <v>7</v>
      </c>
      <c r="E90" s="2">
        <f>VLOOKUP($A90,級距!A:K,11,FALSE)</f>
        <v>4</v>
      </c>
      <c r="F90" s="2">
        <f t="shared" si="1"/>
        <v>1</v>
      </c>
    </row>
    <row r="91" spans="1:6" x14ac:dyDescent="0.25">
      <c r="A91" s="35">
        <v>45579</v>
      </c>
      <c r="B91" s="20">
        <v>2913</v>
      </c>
      <c r="C91" s="2">
        <f>VLOOKUP($A91,級距!$A:$K,9,FALSE)</f>
        <v>5</v>
      </c>
      <c r="D91" s="2">
        <f>VLOOKUP($A91,級距!A:K,10,FALSE)</f>
        <v>6</v>
      </c>
      <c r="E91" s="2">
        <f>VLOOKUP($A91,級距!A:K,11,FALSE)</f>
        <v>2</v>
      </c>
      <c r="F91" s="2">
        <f t="shared" si="1"/>
        <v>1</v>
      </c>
    </row>
    <row r="92" spans="1:6" x14ac:dyDescent="0.25">
      <c r="A92" s="35">
        <v>45576</v>
      </c>
      <c r="B92" s="20">
        <v>-1003</v>
      </c>
      <c r="C92" s="2">
        <f>VLOOKUP($A92,級距!$A:$K,9,FALSE)</f>
        <v>4</v>
      </c>
      <c r="D92" s="2">
        <f>VLOOKUP($A92,級距!A:K,10,FALSE)</f>
        <v>5</v>
      </c>
      <c r="E92" s="2">
        <f>VLOOKUP($A92,級距!A:K,11,FALSE)</f>
        <v>2</v>
      </c>
      <c r="F92" s="2">
        <f t="shared" si="1"/>
        <v>1</v>
      </c>
    </row>
    <row r="93" spans="1:6" x14ac:dyDescent="0.25">
      <c r="A93" s="35">
        <v>45575</v>
      </c>
      <c r="B93" s="20">
        <v>-1000</v>
      </c>
      <c r="C93" s="2">
        <f>VLOOKUP($A93,級距!$A:$K,9,FALSE)</f>
        <v>5</v>
      </c>
      <c r="D93" s="2">
        <f>VLOOKUP($A93,級距!A:K,10,FALSE)</f>
        <v>2</v>
      </c>
      <c r="E93" s="2">
        <f>VLOOKUP($A93,級距!A:K,11,FALSE)</f>
        <v>2</v>
      </c>
      <c r="F93" s="2">
        <f t="shared" si="1"/>
        <v>1</v>
      </c>
    </row>
    <row r="94" spans="1:6" x14ac:dyDescent="0.25">
      <c r="A94" s="35">
        <v>45574</v>
      </c>
      <c r="B94" s="20">
        <v>-759</v>
      </c>
      <c r="C94" s="2">
        <f>VLOOKUP($A94,級距!$A:$K,9,FALSE)</f>
        <v>7</v>
      </c>
      <c r="D94" s="2">
        <f>VLOOKUP($A94,級距!A:K,10,FALSE)</f>
        <v>9</v>
      </c>
      <c r="E94" s="2">
        <f>VLOOKUP($A94,級距!A:K,11,FALSE)</f>
        <v>4</v>
      </c>
      <c r="F94" s="2">
        <f t="shared" si="1"/>
        <v>1</v>
      </c>
    </row>
    <row r="95" spans="1:6" x14ac:dyDescent="0.25">
      <c r="A95" s="35">
        <v>45573</v>
      </c>
      <c r="B95" s="20">
        <v>-1015</v>
      </c>
      <c r="C95" s="2">
        <f>VLOOKUP($A95,級距!$A:$K,9,FALSE)</f>
        <v>7</v>
      </c>
      <c r="D95" s="2">
        <f>VLOOKUP($A95,級距!A:K,10,FALSE)</f>
        <v>6</v>
      </c>
      <c r="E95" s="2">
        <f>VLOOKUP($A95,級距!A:K,11,FALSE)</f>
        <v>1</v>
      </c>
      <c r="F95" s="2">
        <f t="shared" si="1"/>
        <v>1</v>
      </c>
    </row>
    <row r="96" spans="1:6" x14ac:dyDescent="0.25">
      <c r="A96" s="35">
        <v>45569</v>
      </c>
      <c r="B96" s="20">
        <v>-1000</v>
      </c>
      <c r="C96" s="2">
        <f>VLOOKUP($A96,級距!$A:$K,9,FALSE)</f>
        <v>7</v>
      </c>
      <c r="D96" s="2">
        <f>VLOOKUP($A96,級距!A:K,10,FALSE)</f>
        <v>4</v>
      </c>
      <c r="E96" s="2">
        <f>VLOOKUP($A96,級距!A:K,11,FALSE)</f>
        <v>1</v>
      </c>
      <c r="F96" s="2">
        <f t="shared" si="1"/>
        <v>1</v>
      </c>
    </row>
    <row r="97" spans="1:6" x14ac:dyDescent="0.25">
      <c r="A97" s="35">
        <v>45568</v>
      </c>
      <c r="B97" s="20">
        <v>7398</v>
      </c>
      <c r="C97" s="2">
        <f>VLOOKUP($A97,級距!$A:$K,9,FALSE)</f>
        <v>5</v>
      </c>
      <c r="D97" s="2">
        <f>VLOOKUP($A97,級距!A:K,10,FALSE)</f>
        <v>3</v>
      </c>
      <c r="E97" s="2">
        <f>VLOOKUP($A97,級距!A:K,11,FALSE)</f>
        <v>2</v>
      </c>
      <c r="F97" s="2">
        <f t="shared" si="1"/>
        <v>1</v>
      </c>
    </row>
    <row r="98" spans="1:6" x14ac:dyDescent="0.25">
      <c r="A98" s="35">
        <v>45566</v>
      </c>
      <c r="B98" s="20">
        <v>860</v>
      </c>
      <c r="C98" s="2">
        <f>VLOOKUP($A98,級距!$A:$K,9,FALSE)</f>
        <v>5</v>
      </c>
      <c r="D98" s="2">
        <f>VLOOKUP($A98,級距!A:K,10,FALSE)</f>
        <v>4</v>
      </c>
      <c r="E98" s="2">
        <f>VLOOKUP($A98,級距!A:K,11,FALSE)</f>
        <v>2</v>
      </c>
      <c r="F98" s="2">
        <f t="shared" si="1"/>
        <v>1</v>
      </c>
    </row>
    <row r="99" spans="1:6" x14ac:dyDescent="0.25">
      <c r="A99" s="35">
        <v>45565</v>
      </c>
      <c r="B99" s="20">
        <v>8705</v>
      </c>
      <c r="C99" s="2">
        <f>VLOOKUP($A99,級距!$A:$K,9,FALSE)</f>
        <v>7</v>
      </c>
      <c r="D99" s="2">
        <f>VLOOKUP($A99,級距!A:K,10,FALSE)</f>
        <v>8</v>
      </c>
      <c r="E99" s="2">
        <f>VLOOKUP($A99,級距!A:K,11,FALSE)</f>
        <v>4</v>
      </c>
      <c r="F99" s="2">
        <f t="shared" si="1"/>
        <v>1</v>
      </c>
    </row>
    <row r="100" spans="1:6" x14ac:dyDescent="0.25">
      <c r="A100" s="35">
        <v>45562</v>
      </c>
      <c r="B100" s="20">
        <v>-1000</v>
      </c>
      <c r="C100" s="2">
        <f>VLOOKUP($A100,級距!$A:$K,9,FALSE)</f>
        <v>1</v>
      </c>
      <c r="D100" s="2">
        <f>VLOOKUP($A100,級距!A:K,10,FALSE)</f>
        <v>3</v>
      </c>
      <c r="E100" s="2">
        <f>VLOOKUP($A100,級距!A:K,11,FALSE)</f>
        <v>2</v>
      </c>
      <c r="F100" s="2">
        <f t="shared" si="1"/>
        <v>1</v>
      </c>
    </row>
    <row r="101" spans="1:6" x14ac:dyDescent="0.25">
      <c r="A101" s="35">
        <v>45561</v>
      </c>
      <c r="B101" s="20">
        <v>1516</v>
      </c>
      <c r="C101" s="2">
        <f>VLOOKUP($A101,級距!$A:$K,9,FALSE)</f>
        <v>1</v>
      </c>
      <c r="D101" s="2">
        <f>VLOOKUP($A101,級距!A:K,10,FALSE)</f>
        <v>5</v>
      </c>
      <c r="E101" s="2">
        <f>VLOOKUP($A101,級距!A:K,11,FALSE)</f>
        <v>2</v>
      </c>
      <c r="F101" s="2">
        <f t="shared" si="1"/>
        <v>1</v>
      </c>
    </row>
    <row r="102" spans="1:6" x14ac:dyDescent="0.25">
      <c r="A102" s="35">
        <v>45560</v>
      </c>
      <c r="B102" s="20">
        <v>-1000</v>
      </c>
      <c r="C102" s="2">
        <f>VLOOKUP($A102,級距!$A:$K,9,FALSE)</f>
        <v>1</v>
      </c>
      <c r="D102" s="2">
        <f>VLOOKUP($A102,級距!A:K,10,FALSE)</f>
        <v>6</v>
      </c>
      <c r="E102" s="2">
        <f>VLOOKUP($A102,級距!A:K,11,FALSE)</f>
        <v>2</v>
      </c>
      <c r="F102" s="2">
        <f t="shared" si="1"/>
        <v>1</v>
      </c>
    </row>
    <row r="103" spans="1:6" x14ac:dyDescent="0.25">
      <c r="A103" s="35">
        <v>45558</v>
      </c>
      <c r="B103" s="20">
        <v>-1008</v>
      </c>
      <c r="C103" s="2">
        <f>VLOOKUP($A103,級距!$A:$K,9,FALSE)</f>
        <v>2</v>
      </c>
      <c r="D103" s="2">
        <f>VLOOKUP($A103,級距!A:K,10,FALSE)</f>
        <v>3</v>
      </c>
      <c r="E103" s="2">
        <f>VLOOKUP($A103,級距!A:K,11,FALSE)</f>
        <v>2</v>
      </c>
      <c r="F103" s="2">
        <f t="shared" si="1"/>
        <v>1</v>
      </c>
    </row>
    <row r="104" spans="1:6" x14ac:dyDescent="0.25">
      <c r="A104" s="35">
        <v>45555</v>
      </c>
      <c r="B104" s="20">
        <v>3652</v>
      </c>
      <c r="C104" s="2">
        <f>VLOOKUP($A104,級距!$A:$K,9,FALSE)</f>
        <v>8</v>
      </c>
      <c r="D104" s="2">
        <f>VLOOKUP($A104,級距!A:K,10,FALSE)</f>
        <v>6</v>
      </c>
      <c r="E104" s="2">
        <f>VLOOKUP($A104,級距!A:K,11,FALSE)</f>
        <v>1</v>
      </c>
      <c r="F104" s="2">
        <f t="shared" si="1"/>
        <v>1</v>
      </c>
    </row>
    <row r="105" spans="1:6" x14ac:dyDescent="0.25">
      <c r="A105" s="35">
        <v>45554</v>
      </c>
      <c r="B105" s="20">
        <v>-1000</v>
      </c>
      <c r="C105" s="2">
        <f>VLOOKUP($A105,級距!$A:$K,9,FALSE)</f>
        <v>5</v>
      </c>
      <c r="D105" s="2">
        <f>VLOOKUP($A105,級距!A:K,10,FALSE)</f>
        <v>2</v>
      </c>
      <c r="E105" s="2">
        <f>VLOOKUP($A105,級距!A:K,11,FALSE)</f>
        <v>2</v>
      </c>
      <c r="F105" s="2">
        <f t="shared" si="1"/>
        <v>1</v>
      </c>
    </row>
    <row r="106" spans="1:6" x14ac:dyDescent="0.25">
      <c r="A106" s="35">
        <v>45553</v>
      </c>
      <c r="B106" s="20">
        <v>1738</v>
      </c>
      <c r="C106" s="2">
        <f>VLOOKUP($A106,級距!$A:$K,9,FALSE)</f>
        <v>2</v>
      </c>
      <c r="D106" s="2">
        <f>VLOOKUP($A106,級距!A:K,10,FALSE)</f>
        <v>7</v>
      </c>
      <c r="E106" s="2">
        <f>VLOOKUP($A106,級距!A:K,11,FALSE)</f>
        <v>3</v>
      </c>
      <c r="F106" s="2">
        <f t="shared" si="1"/>
        <v>1</v>
      </c>
    </row>
    <row r="107" spans="1:6" x14ac:dyDescent="0.25">
      <c r="A107" s="35">
        <v>45552</v>
      </c>
      <c r="B107" s="20">
        <v>-330</v>
      </c>
      <c r="C107" s="2">
        <f>VLOOKUP($A107,級距!$A:$K,9,FALSE)</f>
        <v>1</v>
      </c>
      <c r="D107" s="2">
        <f>VLOOKUP($A107,級距!A:K,10,FALSE)</f>
        <v>5</v>
      </c>
      <c r="E107" s="2">
        <f>VLOOKUP($A107,級距!A:K,11,FALSE)</f>
        <v>2</v>
      </c>
      <c r="F107" s="2">
        <f t="shared" si="1"/>
        <v>1</v>
      </c>
    </row>
    <row r="108" spans="1:6" x14ac:dyDescent="0.25">
      <c r="A108" s="35">
        <v>45551</v>
      </c>
      <c r="B108" s="20">
        <v>-1000</v>
      </c>
      <c r="C108" s="2">
        <f>VLOOKUP($A108,級距!$A:$K,9,FALSE)</f>
        <v>3</v>
      </c>
      <c r="D108" s="2">
        <f>VLOOKUP($A108,級距!A:K,10,FALSE)</f>
        <v>3</v>
      </c>
      <c r="E108" s="2">
        <f>VLOOKUP($A108,級距!A:K,11,FALSE)</f>
        <v>2</v>
      </c>
      <c r="F108" s="2">
        <f t="shared" si="1"/>
        <v>1</v>
      </c>
    </row>
    <row r="109" spans="1:6" x14ac:dyDescent="0.25">
      <c r="A109" s="35">
        <v>45548</v>
      </c>
      <c r="B109" s="20">
        <v>-271</v>
      </c>
      <c r="C109" s="2">
        <f>VLOOKUP($A109,級距!$A:$K,9,FALSE)</f>
        <v>4</v>
      </c>
      <c r="D109" s="2">
        <f>VLOOKUP($A109,級距!A:K,10,FALSE)</f>
        <v>4</v>
      </c>
      <c r="E109" s="2">
        <f>VLOOKUP($A109,級距!A:K,11,FALSE)</f>
        <v>2</v>
      </c>
      <c r="F109" s="2">
        <f t="shared" si="1"/>
        <v>1</v>
      </c>
    </row>
    <row r="110" spans="1:6" x14ac:dyDescent="0.25">
      <c r="A110" s="35">
        <v>45547</v>
      </c>
      <c r="B110" s="20">
        <v>-1000</v>
      </c>
      <c r="C110" s="2">
        <f>VLOOKUP($A110,級距!$A:$K,9,FALSE)</f>
        <v>2</v>
      </c>
      <c r="D110" s="2">
        <f>VLOOKUP($A110,級距!A:K,10,FALSE)</f>
        <v>2</v>
      </c>
      <c r="E110" s="2">
        <f>VLOOKUP($A110,級距!A:K,11,FALSE)</f>
        <v>2</v>
      </c>
      <c r="F110" s="2">
        <f t="shared" si="1"/>
        <v>1</v>
      </c>
    </row>
    <row r="111" spans="1:6" x14ac:dyDescent="0.25">
      <c r="A111" s="35">
        <v>45546</v>
      </c>
      <c r="B111" s="20">
        <v>-1000</v>
      </c>
      <c r="C111" s="2">
        <f>VLOOKUP($A111,級距!$A:$K,9,FALSE)</f>
        <v>2</v>
      </c>
      <c r="D111" s="2">
        <f>VLOOKUP($A111,級距!A:K,10,FALSE)</f>
        <v>3</v>
      </c>
      <c r="E111" s="2">
        <f>VLOOKUP($A111,級距!A:K,11,FALSE)</f>
        <v>2</v>
      </c>
      <c r="F111" s="2">
        <f t="shared" si="1"/>
        <v>1</v>
      </c>
    </row>
    <row r="112" spans="1:6" x14ac:dyDescent="0.25">
      <c r="A112" s="35">
        <v>45545</v>
      </c>
      <c r="B112" s="20">
        <v>3617</v>
      </c>
      <c r="C112" s="2">
        <f>VLOOKUP($A112,級距!$A:$K,9,FALSE)</f>
        <v>4</v>
      </c>
      <c r="D112" s="2">
        <f>VLOOKUP($A112,級距!A:K,10,FALSE)</f>
        <v>4</v>
      </c>
      <c r="E112" s="2">
        <f>VLOOKUP($A112,級距!A:K,11,FALSE)</f>
        <v>2</v>
      </c>
      <c r="F112" s="2">
        <f t="shared" si="1"/>
        <v>1</v>
      </c>
    </row>
    <row r="113" spans="1:6" x14ac:dyDescent="0.25">
      <c r="A113" s="35">
        <v>45544</v>
      </c>
      <c r="B113" s="20">
        <v>-1000</v>
      </c>
      <c r="C113" s="2">
        <f>VLOOKUP($A113,級距!$A:$K,9,FALSE)</f>
        <v>6</v>
      </c>
      <c r="D113" s="2">
        <f>VLOOKUP($A113,級距!A:K,10,FALSE)</f>
        <v>6</v>
      </c>
      <c r="E113" s="2">
        <f>VLOOKUP($A113,級距!A:K,11,FALSE)</f>
        <v>1</v>
      </c>
      <c r="F113" s="2">
        <f t="shared" si="1"/>
        <v>1</v>
      </c>
    </row>
    <row r="114" spans="1:6" x14ac:dyDescent="0.25">
      <c r="A114" s="35">
        <v>45541</v>
      </c>
      <c r="B114" s="20">
        <v>9226</v>
      </c>
      <c r="C114" s="2">
        <f>VLOOKUP($A114,級距!$A:$K,9,FALSE)</f>
        <v>10</v>
      </c>
      <c r="D114" s="2">
        <f>VLOOKUP($A114,級距!A:K,10,FALSE)</f>
        <v>8</v>
      </c>
      <c r="E114" s="2">
        <f>VLOOKUP($A114,級距!A:K,11,FALSE)</f>
        <v>4</v>
      </c>
      <c r="F114" s="2">
        <f t="shared" si="1"/>
        <v>1</v>
      </c>
    </row>
    <row r="115" spans="1:6" x14ac:dyDescent="0.25">
      <c r="A115" s="35">
        <v>45537</v>
      </c>
      <c r="B115" s="20">
        <v>-1000</v>
      </c>
      <c r="C115" s="2">
        <f>VLOOKUP($A115,級距!$A:$K,9,FALSE)</f>
        <v>1</v>
      </c>
      <c r="D115" s="2">
        <f>VLOOKUP($A115,級距!A:K,10,FALSE)</f>
        <v>1</v>
      </c>
      <c r="E115" s="2">
        <f>VLOOKUP($A115,級距!A:K,11,FALSE)</f>
        <v>2</v>
      </c>
      <c r="F115" s="2">
        <f t="shared" si="1"/>
        <v>1</v>
      </c>
    </row>
    <row r="116" spans="1:6" x14ac:dyDescent="0.25">
      <c r="A116" s="35">
        <v>45534</v>
      </c>
      <c r="B116" s="20">
        <v>1489</v>
      </c>
      <c r="C116" s="2">
        <f>VLOOKUP($A116,級距!$A:$K,9,FALSE)</f>
        <v>1</v>
      </c>
      <c r="D116" s="2">
        <f>VLOOKUP($A116,級距!A:K,10,FALSE)</f>
        <v>7</v>
      </c>
      <c r="E116" s="2">
        <f>VLOOKUP($A116,級距!A:K,11,FALSE)</f>
        <v>3</v>
      </c>
      <c r="F116" s="2">
        <f t="shared" si="1"/>
        <v>1</v>
      </c>
    </row>
    <row r="117" spans="1:6" x14ac:dyDescent="0.25">
      <c r="A117" s="35">
        <v>45533</v>
      </c>
      <c r="B117" s="20">
        <v>525</v>
      </c>
      <c r="C117" s="2">
        <f>VLOOKUP($A117,級距!$A:$K,9,FALSE)</f>
        <v>3</v>
      </c>
      <c r="D117" s="2">
        <f>VLOOKUP($A117,級距!A:K,10,FALSE)</f>
        <v>8</v>
      </c>
      <c r="E117" s="2">
        <f>VLOOKUP($A117,級距!A:K,11,FALSE)</f>
        <v>3</v>
      </c>
      <c r="F117" s="2">
        <f t="shared" si="1"/>
        <v>1</v>
      </c>
    </row>
    <row r="118" spans="1:6" x14ac:dyDescent="0.25">
      <c r="A118" s="35">
        <v>45531</v>
      </c>
      <c r="B118" s="20">
        <v>-500</v>
      </c>
      <c r="C118" s="2">
        <f>VLOOKUP($A118,級距!$A:$K,9,FALSE)</f>
        <v>2</v>
      </c>
      <c r="D118" s="2">
        <f>VLOOKUP($A118,級距!A:K,10,FALSE)</f>
        <v>3</v>
      </c>
      <c r="E118" s="2">
        <f>VLOOKUP($A118,級距!A:K,11,FALSE)</f>
        <v>2</v>
      </c>
      <c r="F118" s="2">
        <f t="shared" si="1"/>
        <v>1</v>
      </c>
    </row>
    <row r="119" spans="1:6" x14ac:dyDescent="0.25">
      <c r="A119" s="35">
        <v>45530</v>
      </c>
      <c r="B119" s="20">
        <v>2315</v>
      </c>
      <c r="C119" s="2">
        <f>VLOOKUP($A119,級距!$A:$K,9,FALSE)</f>
        <v>7</v>
      </c>
      <c r="D119" s="2">
        <f>VLOOKUP($A119,級距!A:K,10,FALSE)</f>
        <v>5</v>
      </c>
      <c r="E119" s="2">
        <f>VLOOKUP($A119,級距!A:K,11,FALSE)</f>
        <v>1</v>
      </c>
      <c r="F119" s="2">
        <f t="shared" si="1"/>
        <v>1</v>
      </c>
    </row>
    <row r="120" spans="1:6" x14ac:dyDescent="0.25">
      <c r="A120" s="35">
        <v>45526</v>
      </c>
      <c r="B120" s="20">
        <v>-1000</v>
      </c>
      <c r="C120" s="2">
        <f>VLOOKUP($A120,級距!$A:$K,9,FALSE)</f>
        <v>1</v>
      </c>
      <c r="D120" s="2">
        <f>VLOOKUP($A120,級距!A:K,10,FALSE)</f>
        <v>4</v>
      </c>
      <c r="E120" s="2">
        <f>VLOOKUP($A120,級距!A:K,11,FALSE)</f>
        <v>2</v>
      </c>
      <c r="F120" s="2">
        <f t="shared" si="1"/>
        <v>1</v>
      </c>
    </row>
    <row r="121" spans="1:6" x14ac:dyDescent="0.25">
      <c r="A121" s="35">
        <v>45525</v>
      </c>
      <c r="B121" s="20">
        <v>1235</v>
      </c>
      <c r="C121" s="2">
        <f>VLOOKUP($A121,級距!$A:$K,9,FALSE)</f>
        <v>3</v>
      </c>
      <c r="D121" s="2">
        <f>VLOOKUP($A121,級距!A:K,10,FALSE)</f>
        <v>1</v>
      </c>
      <c r="E121" s="2">
        <f>VLOOKUP($A121,級距!A:K,11,FALSE)</f>
        <v>2</v>
      </c>
      <c r="F121" s="2">
        <f t="shared" si="1"/>
        <v>1</v>
      </c>
    </row>
    <row r="122" spans="1:6" x14ac:dyDescent="0.25">
      <c r="A122" s="35">
        <v>45524</v>
      </c>
      <c r="B122" s="20">
        <v>2800</v>
      </c>
      <c r="C122" s="2">
        <f>VLOOKUP($A122,級距!$A:$K,9,FALSE)</f>
        <v>5</v>
      </c>
      <c r="D122" s="2">
        <f>VLOOKUP($A122,級距!A:K,10,FALSE)</f>
        <v>7</v>
      </c>
      <c r="E122" s="2">
        <f>VLOOKUP($A122,級距!A:K,11,FALSE)</f>
        <v>3</v>
      </c>
      <c r="F122" s="2">
        <f t="shared" si="1"/>
        <v>1</v>
      </c>
    </row>
    <row r="123" spans="1:6" x14ac:dyDescent="0.25">
      <c r="A123" s="35">
        <v>45520</v>
      </c>
      <c r="B123" s="20">
        <v>6880</v>
      </c>
      <c r="C123" s="2">
        <f>VLOOKUP($A123,級距!$A:$K,9,FALSE)</f>
        <v>8</v>
      </c>
      <c r="D123" s="2">
        <f>VLOOKUP($A123,級距!A:K,10,FALSE)</f>
        <v>5</v>
      </c>
      <c r="E123" s="2">
        <f>VLOOKUP($A123,級距!A:K,11,FALSE)</f>
        <v>1</v>
      </c>
      <c r="F123" s="2">
        <f t="shared" si="1"/>
        <v>1</v>
      </c>
    </row>
    <row r="124" spans="1:6" x14ac:dyDescent="0.25">
      <c r="A124" s="35">
        <v>45517</v>
      </c>
      <c r="B124" s="20">
        <v>2593</v>
      </c>
      <c r="C124" s="2">
        <f>VLOOKUP($A124,級距!$A:$K,9,FALSE)</f>
        <v>1</v>
      </c>
      <c r="D124" s="2">
        <f>VLOOKUP($A124,級距!A:K,10,FALSE)</f>
        <v>2</v>
      </c>
      <c r="E124" s="2">
        <f>VLOOKUP($A124,級距!A:K,11,FALSE)</f>
        <v>2</v>
      </c>
      <c r="F124" s="2">
        <f t="shared" si="1"/>
        <v>1</v>
      </c>
    </row>
    <row r="125" spans="1:6" x14ac:dyDescent="0.25">
      <c r="A125" s="35">
        <v>45516</v>
      </c>
      <c r="B125" s="20">
        <v>-1000</v>
      </c>
      <c r="C125" s="2">
        <f>VLOOKUP($A125,級距!$A:$K,9,FALSE)</f>
        <v>8</v>
      </c>
      <c r="D125" s="2">
        <f>VLOOKUP($A125,級距!A:K,10,FALSE)</f>
        <v>5</v>
      </c>
      <c r="E125" s="2">
        <f>VLOOKUP($A125,級距!A:K,11,FALSE)</f>
        <v>1</v>
      </c>
      <c r="F125" s="2">
        <f t="shared" si="1"/>
        <v>1</v>
      </c>
    </row>
    <row r="126" spans="1:6" x14ac:dyDescent="0.25">
      <c r="A126" s="35">
        <v>45513</v>
      </c>
      <c r="B126" s="20">
        <v>490</v>
      </c>
      <c r="C126" s="2">
        <f>VLOOKUP($A126,級距!$A:$K,9,FALSE)</f>
        <v>4</v>
      </c>
      <c r="D126" s="2">
        <f>VLOOKUP($A126,級距!A:K,10,FALSE)</f>
        <v>1</v>
      </c>
      <c r="E126" s="2">
        <f>VLOOKUP($A126,級距!A:K,11,FALSE)</f>
        <v>2</v>
      </c>
      <c r="F126" s="2">
        <f t="shared" si="1"/>
        <v>1</v>
      </c>
    </row>
    <row r="127" spans="1:6" x14ac:dyDescent="0.25">
      <c r="A127" s="35">
        <v>45512</v>
      </c>
      <c r="B127" s="20">
        <v>-1008</v>
      </c>
      <c r="C127" s="2">
        <f>VLOOKUP($A127,級距!$A:$K,9,FALSE)</f>
        <v>5</v>
      </c>
      <c r="D127" s="2">
        <f>VLOOKUP($A127,級距!A:K,10,FALSE)</f>
        <v>3</v>
      </c>
      <c r="E127" s="2">
        <f>VLOOKUP($A127,級距!A:K,11,FALSE)</f>
        <v>2</v>
      </c>
      <c r="F127" s="2">
        <f t="shared" si="1"/>
        <v>1</v>
      </c>
    </row>
    <row r="128" spans="1:6" x14ac:dyDescent="0.25">
      <c r="A128" s="35">
        <v>45511</v>
      </c>
      <c r="B128" s="20">
        <v>-1004</v>
      </c>
      <c r="C128" s="2">
        <f>VLOOKUP($A128,級距!$A:$K,9,FALSE)</f>
        <v>6</v>
      </c>
      <c r="D128" s="2">
        <f>VLOOKUP($A128,級距!A:K,10,FALSE)</f>
        <v>3</v>
      </c>
      <c r="E128" s="2">
        <f>VLOOKUP($A128,級距!A:K,11,FALSE)</f>
        <v>1</v>
      </c>
      <c r="F128" s="2">
        <f t="shared" si="1"/>
        <v>1</v>
      </c>
    </row>
    <row r="129" spans="1:6" x14ac:dyDescent="0.25">
      <c r="A129" s="35">
        <v>45510</v>
      </c>
      <c r="B129" s="20">
        <v>-1000</v>
      </c>
      <c r="C129" s="2">
        <f>VLOOKUP($A129,級距!$A:$K,9,FALSE)</f>
        <v>8</v>
      </c>
      <c r="D129" s="2">
        <f>VLOOKUP($A129,級距!A:K,10,FALSE)</f>
        <v>1</v>
      </c>
      <c r="E129" s="2">
        <f>VLOOKUP($A129,級距!A:K,11,FALSE)</f>
        <v>1</v>
      </c>
      <c r="F129" s="2">
        <f t="shared" si="1"/>
        <v>1</v>
      </c>
    </row>
    <row r="130" spans="1:6" x14ac:dyDescent="0.25">
      <c r="A130" s="35">
        <v>45509</v>
      </c>
      <c r="B130" s="20">
        <v>4845</v>
      </c>
      <c r="C130" s="2">
        <f>VLOOKUP($A130,級距!$A:$K,9,FALSE)</f>
        <v>10</v>
      </c>
      <c r="D130" s="2">
        <f>VLOOKUP($A130,級距!A:K,10,FALSE)</f>
        <v>9</v>
      </c>
      <c r="E130" s="2">
        <f>VLOOKUP($A130,級距!A:K,11,FALSE)</f>
        <v>4</v>
      </c>
      <c r="F130" s="2">
        <f t="shared" si="1"/>
        <v>1</v>
      </c>
    </row>
    <row r="131" spans="1:6" x14ac:dyDescent="0.25">
      <c r="A131" s="35">
        <v>45506</v>
      </c>
      <c r="B131" s="20">
        <v>1403</v>
      </c>
      <c r="C131" s="2">
        <f>VLOOKUP($A131,級距!$A:$K,9,FALSE)</f>
        <v>4</v>
      </c>
      <c r="D131" s="2">
        <f>VLOOKUP($A131,級距!A:K,10,FALSE)</f>
        <v>1</v>
      </c>
      <c r="E131" s="2">
        <f>VLOOKUP($A131,級距!A:K,11,FALSE)</f>
        <v>2</v>
      </c>
      <c r="F131" s="2">
        <f t="shared" ref="F131:F194" si="2">IF(B131&lt;&gt;0,1,0)</f>
        <v>1</v>
      </c>
    </row>
    <row r="132" spans="1:6" x14ac:dyDescent="0.25">
      <c r="A132" s="35">
        <v>45505</v>
      </c>
      <c r="B132" s="20">
        <v>-1000</v>
      </c>
      <c r="C132" s="2">
        <f>VLOOKUP($A132,級距!$A:$K,9,FALSE)</f>
        <v>1</v>
      </c>
      <c r="D132" s="2">
        <f>VLOOKUP($A132,級距!A:K,10,FALSE)</f>
        <v>3</v>
      </c>
      <c r="E132" s="2">
        <f>VLOOKUP($A132,級距!A:K,11,FALSE)</f>
        <v>2</v>
      </c>
      <c r="F132" s="2">
        <f t="shared" si="2"/>
        <v>1</v>
      </c>
    </row>
    <row r="133" spans="1:6" x14ac:dyDescent="0.25">
      <c r="A133" s="35">
        <v>45504</v>
      </c>
      <c r="B133" s="20">
        <v>2519</v>
      </c>
      <c r="C133" s="2">
        <f>VLOOKUP($A133,級距!$A:$K,9,FALSE)</f>
        <v>3</v>
      </c>
      <c r="D133" s="2">
        <f>VLOOKUP($A133,級距!A:K,10,FALSE)</f>
        <v>3</v>
      </c>
      <c r="E133" s="2">
        <f>VLOOKUP($A133,級距!A:K,11,FALSE)</f>
        <v>2</v>
      </c>
      <c r="F133" s="2">
        <f t="shared" si="2"/>
        <v>1</v>
      </c>
    </row>
    <row r="134" spans="1:6" x14ac:dyDescent="0.25">
      <c r="A134" s="35">
        <v>45502</v>
      </c>
      <c r="B134" s="20">
        <v>-1004</v>
      </c>
      <c r="C134" s="2">
        <f>VLOOKUP($A134,級距!$A:$K,9,FALSE)</f>
        <v>3</v>
      </c>
      <c r="D134" s="2">
        <f>VLOOKUP($A134,級距!A:K,10,FALSE)</f>
        <v>1</v>
      </c>
      <c r="E134" s="2">
        <f>VLOOKUP($A134,級距!A:K,11,FALSE)</f>
        <v>2</v>
      </c>
      <c r="F134" s="2">
        <f t="shared" si="2"/>
        <v>1</v>
      </c>
    </row>
    <row r="135" spans="1:6" x14ac:dyDescent="0.25">
      <c r="A135" s="35">
        <v>45499</v>
      </c>
      <c r="B135" s="20">
        <v>11740</v>
      </c>
      <c r="C135" s="2">
        <f>VLOOKUP($A135,級距!$A:$K,9,FALSE)</f>
        <v>9</v>
      </c>
      <c r="D135" s="2">
        <f>VLOOKUP($A135,級距!A:K,10,FALSE)</f>
        <v>10</v>
      </c>
      <c r="E135" s="2">
        <f>VLOOKUP($A135,級距!A:K,11,FALSE)</f>
        <v>4</v>
      </c>
      <c r="F135" s="2">
        <f t="shared" si="2"/>
        <v>1</v>
      </c>
    </row>
    <row r="136" spans="1:6" x14ac:dyDescent="0.25">
      <c r="A136" s="35">
        <v>45497</v>
      </c>
      <c r="B136" s="20">
        <v>-1002</v>
      </c>
      <c r="C136" s="2">
        <f>VLOOKUP($A136,級距!$A:$K,9,FALSE)</f>
        <v>5</v>
      </c>
      <c r="D136" s="2">
        <f>VLOOKUP($A136,級距!A:K,10,FALSE)</f>
        <v>3</v>
      </c>
      <c r="E136" s="2">
        <f>VLOOKUP($A136,級距!A:K,11,FALSE)</f>
        <v>2</v>
      </c>
      <c r="F136" s="2">
        <f t="shared" si="2"/>
        <v>1</v>
      </c>
    </row>
    <row r="137" spans="1:6" x14ac:dyDescent="0.25">
      <c r="A137" s="35">
        <v>45491</v>
      </c>
      <c r="B137" s="20">
        <v>-1040</v>
      </c>
      <c r="C137" s="2">
        <f>VLOOKUP($A137,級距!$A:$K,9,FALSE)</f>
        <v>5</v>
      </c>
      <c r="D137" s="2">
        <f>VLOOKUP($A137,級距!A:K,10,FALSE)</f>
        <v>3</v>
      </c>
      <c r="E137" s="2">
        <f>VLOOKUP($A137,級距!A:K,11,FALSE)</f>
        <v>2</v>
      </c>
      <c r="F137" s="2">
        <f t="shared" si="2"/>
        <v>1</v>
      </c>
    </row>
    <row r="138" spans="1:6" x14ac:dyDescent="0.25">
      <c r="A138" s="35">
        <v>45490</v>
      </c>
      <c r="B138" s="20">
        <v>-1000</v>
      </c>
      <c r="C138" s="2">
        <f>VLOOKUP($A138,級距!$A:$K,9,FALSE)</f>
        <v>1</v>
      </c>
      <c r="D138" s="2">
        <f>VLOOKUP($A138,級距!A:K,10,FALSE)</f>
        <v>4</v>
      </c>
      <c r="E138" s="2">
        <f>VLOOKUP($A138,級距!A:K,11,FALSE)</f>
        <v>2</v>
      </c>
      <c r="F138" s="2">
        <f t="shared" si="2"/>
        <v>1</v>
      </c>
    </row>
    <row r="139" spans="1:6" x14ac:dyDescent="0.25">
      <c r="A139" s="35">
        <v>45489</v>
      </c>
      <c r="B139" s="20">
        <v>-1000</v>
      </c>
      <c r="C139" s="2">
        <f>VLOOKUP($A139,級距!$A:$K,9,FALSE)</f>
        <v>1</v>
      </c>
      <c r="D139" s="2">
        <f>VLOOKUP($A139,級距!A:K,10,FALSE)</f>
        <v>8</v>
      </c>
      <c r="E139" s="2">
        <f>VLOOKUP($A139,級距!A:K,11,FALSE)</f>
        <v>3</v>
      </c>
      <c r="F139" s="2">
        <f t="shared" si="2"/>
        <v>1</v>
      </c>
    </row>
    <row r="140" spans="1:6" x14ac:dyDescent="0.25">
      <c r="A140" s="35">
        <v>45488</v>
      </c>
      <c r="B140" s="20">
        <v>941</v>
      </c>
      <c r="C140" s="2">
        <f>VLOOKUP($A140,級距!$A:$K,9,FALSE)</f>
        <v>2</v>
      </c>
      <c r="D140" s="2">
        <f>VLOOKUP($A140,級距!A:K,10,FALSE)</f>
        <v>5</v>
      </c>
      <c r="E140" s="2">
        <f>VLOOKUP($A140,級距!A:K,11,FALSE)</f>
        <v>2</v>
      </c>
      <c r="F140" s="2">
        <f t="shared" si="2"/>
        <v>1</v>
      </c>
    </row>
    <row r="141" spans="1:6" x14ac:dyDescent="0.25">
      <c r="A141" s="35">
        <v>45485</v>
      </c>
      <c r="B141" s="20">
        <v>-1003</v>
      </c>
      <c r="C141" s="2">
        <f>VLOOKUP($A141,級距!$A:$K,9,FALSE)</f>
        <v>7</v>
      </c>
      <c r="D141" s="2">
        <f>VLOOKUP($A141,級距!A:K,10,FALSE)</f>
        <v>7</v>
      </c>
      <c r="E141" s="2">
        <f>VLOOKUP($A141,級距!A:K,11,FALSE)</f>
        <v>4</v>
      </c>
      <c r="F141" s="2">
        <f t="shared" si="2"/>
        <v>1</v>
      </c>
    </row>
    <row r="142" spans="1:6" x14ac:dyDescent="0.25">
      <c r="A142" s="35">
        <v>45482</v>
      </c>
      <c r="B142" s="20">
        <v>2796</v>
      </c>
      <c r="C142" s="2">
        <f>VLOOKUP($A142,級距!$A:$K,9,FALSE)</f>
        <v>2</v>
      </c>
      <c r="D142" s="2">
        <f>VLOOKUP($A142,級距!A:K,10,FALSE)</f>
        <v>9</v>
      </c>
      <c r="E142" s="2">
        <f>VLOOKUP($A142,級距!A:K,11,FALSE)</f>
        <v>3</v>
      </c>
      <c r="F142" s="2">
        <f t="shared" si="2"/>
        <v>1</v>
      </c>
    </row>
    <row r="143" spans="1:6" x14ac:dyDescent="0.25">
      <c r="A143" s="35">
        <v>45481</v>
      </c>
      <c r="B143" s="20">
        <v>-1000</v>
      </c>
      <c r="C143" s="2">
        <f>VLOOKUP($A143,級距!$A:$K,9,FALSE)</f>
        <v>1</v>
      </c>
      <c r="D143" s="2">
        <f>VLOOKUP($A143,級距!A:K,10,FALSE)</f>
        <v>8</v>
      </c>
      <c r="E143" s="2">
        <f>VLOOKUP($A143,級距!A:K,11,FALSE)</f>
        <v>3</v>
      </c>
      <c r="F143" s="2">
        <f t="shared" si="2"/>
        <v>1</v>
      </c>
    </row>
    <row r="144" spans="1:6" x14ac:dyDescent="0.25">
      <c r="A144" s="35">
        <v>45478</v>
      </c>
      <c r="B144" s="20">
        <v>-1000</v>
      </c>
      <c r="C144" s="2">
        <f>VLOOKUP($A144,級距!$A:$K,9,FALSE)</f>
        <v>2</v>
      </c>
      <c r="D144" s="2">
        <f>VLOOKUP($A144,級距!A:K,10,FALSE)</f>
        <v>1</v>
      </c>
      <c r="E144" s="2">
        <f>VLOOKUP($A144,級距!A:K,11,FALSE)</f>
        <v>2</v>
      </c>
      <c r="F144" s="2">
        <f t="shared" si="2"/>
        <v>1</v>
      </c>
    </row>
    <row r="145" spans="1:6" x14ac:dyDescent="0.25">
      <c r="A145" s="35">
        <v>45477</v>
      </c>
      <c r="B145" s="20">
        <v>-1000</v>
      </c>
      <c r="C145" s="2">
        <f>VLOOKUP($A145,級距!$A:$K,9,FALSE)</f>
        <v>2</v>
      </c>
      <c r="D145" s="2">
        <f>VLOOKUP($A145,級距!A:K,10,FALSE)</f>
        <v>2</v>
      </c>
      <c r="E145" s="2">
        <f>VLOOKUP($A145,級距!A:K,11,FALSE)</f>
        <v>2</v>
      </c>
      <c r="F145" s="2">
        <f t="shared" si="2"/>
        <v>1</v>
      </c>
    </row>
    <row r="146" spans="1:6" x14ac:dyDescent="0.25">
      <c r="A146" s="35">
        <v>45476</v>
      </c>
      <c r="B146" s="20">
        <v>660</v>
      </c>
      <c r="C146" s="2">
        <f>VLOOKUP($A146,級距!$A:$K,9,FALSE)</f>
        <v>3</v>
      </c>
      <c r="D146" s="2">
        <f>VLOOKUP($A146,級距!A:K,10,FALSE)</f>
        <v>3</v>
      </c>
      <c r="E146" s="2">
        <f>VLOOKUP($A146,級距!A:K,11,FALSE)</f>
        <v>2</v>
      </c>
      <c r="F146" s="2">
        <f t="shared" si="2"/>
        <v>1</v>
      </c>
    </row>
    <row r="147" spans="1:6" x14ac:dyDescent="0.25">
      <c r="A147" s="35">
        <v>45475</v>
      </c>
      <c r="B147" s="20">
        <v>-1000</v>
      </c>
      <c r="C147" s="2">
        <f>VLOOKUP($A147,級距!$A:$K,9,FALSE)</f>
        <v>3</v>
      </c>
      <c r="D147" s="2">
        <f>VLOOKUP($A147,級距!A:K,10,FALSE)</f>
        <v>1</v>
      </c>
      <c r="E147" s="2">
        <f>VLOOKUP($A147,級距!A:K,11,FALSE)</f>
        <v>2</v>
      </c>
      <c r="F147" s="2">
        <f t="shared" si="2"/>
        <v>1</v>
      </c>
    </row>
    <row r="148" spans="1:6" x14ac:dyDescent="0.25">
      <c r="A148" s="35">
        <v>45471</v>
      </c>
      <c r="B148" s="20">
        <v>-1012</v>
      </c>
      <c r="C148" s="2">
        <f>VLOOKUP($A148,級距!$A:$K,9,FALSE)</f>
        <v>3</v>
      </c>
      <c r="D148" s="2">
        <f>VLOOKUP($A148,級距!A:K,10,FALSE)</f>
        <v>8</v>
      </c>
      <c r="E148" s="2">
        <f>VLOOKUP($A148,級距!A:K,11,FALSE)</f>
        <v>3</v>
      </c>
      <c r="F148" s="2">
        <f t="shared" si="2"/>
        <v>1</v>
      </c>
    </row>
    <row r="149" spans="1:6" x14ac:dyDescent="0.25">
      <c r="A149" s="35">
        <v>45470</v>
      </c>
      <c r="B149" s="20">
        <v>2578</v>
      </c>
      <c r="C149" s="2">
        <f>VLOOKUP($A149,級距!$A:$K,9,FALSE)</f>
        <v>6</v>
      </c>
      <c r="D149" s="2">
        <f>VLOOKUP($A149,級距!A:K,10,FALSE)</f>
        <v>5</v>
      </c>
      <c r="E149" s="2">
        <f>VLOOKUP($A149,級距!A:K,11,FALSE)</f>
        <v>1</v>
      </c>
      <c r="F149" s="2">
        <f t="shared" si="2"/>
        <v>1</v>
      </c>
    </row>
    <row r="150" spans="1:6" x14ac:dyDescent="0.25">
      <c r="A150" s="35">
        <v>45469</v>
      </c>
      <c r="B150" s="20">
        <v>4856</v>
      </c>
      <c r="C150" s="2">
        <f>VLOOKUP($A150,級距!$A:$K,9,FALSE)</f>
        <v>5</v>
      </c>
      <c r="D150" s="2">
        <f>VLOOKUP($A150,級距!A:K,10,FALSE)</f>
        <v>7</v>
      </c>
      <c r="E150" s="2">
        <f>VLOOKUP($A150,級距!A:K,11,FALSE)</f>
        <v>3</v>
      </c>
      <c r="F150" s="2">
        <f t="shared" si="2"/>
        <v>1</v>
      </c>
    </row>
    <row r="151" spans="1:6" x14ac:dyDescent="0.25">
      <c r="A151" s="35">
        <v>45468</v>
      </c>
      <c r="B151" s="20">
        <v>2158</v>
      </c>
      <c r="C151" s="2">
        <f>VLOOKUP($A151,級距!$A:$K,9,FALSE)</f>
        <v>1</v>
      </c>
      <c r="D151" s="2">
        <f>VLOOKUP($A151,級距!A:K,10,FALSE)</f>
        <v>2</v>
      </c>
      <c r="E151" s="2">
        <f>VLOOKUP($A151,級距!A:K,11,FALSE)</f>
        <v>2</v>
      </c>
      <c r="F151" s="2">
        <f t="shared" si="2"/>
        <v>1</v>
      </c>
    </row>
    <row r="152" spans="1:6" x14ac:dyDescent="0.25">
      <c r="A152" s="35">
        <v>45467</v>
      </c>
      <c r="B152" s="20">
        <v>-1000</v>
      </c>
      <c r="C152" s="2">
        <f>VLOOKUP($A152,級距!$A:$K,9,FALSE)</f>
        <v>8</v>
      </c>
      <c r="D152" s="2">
        <f>VLOOKUP($A152,級距!A:K,10,FALSE)</f>
        <v>7</v>
      </c>
      <c r="E152" s="2">
        <f>VLOOKUP($A152,級距!A:K,11,FALSE)</f>
        <v>4</v>
      </c>
      <c r="F152" s="2">
        <f t="shared" si="2"/>
        <v>1</v>
      </c>
    </row>
    <row r="153" spans="1:6" x14ac:dyDescent="0.25">
      <c r="A153" s="35">
        <v>45464</v>
      </c>
      <c r="B153" s="20">
        <v>-1008</v>
      </c>
      <c r="C153" s="2">
        <f>VLOOKUP($A153,級距!$A:$K,9,FALSE)</f>
        <v>3</v>
      </c>
      <c r="D153" s="2">
        <f>VLOOKUP($A153,級距!A:K,10,FALSE)</f>
        <v>9</v>
      </c>
      <c r="E153" s="2">
        <f>VLOOKUP($A153,級距!A:K,11,FALSE)</f>
        <v>3</v>
      </c>
      <c r="F153" s="2">
        <f t="shared" si="2"/>
        <v>1</v>
      </c>
    </row>
    <row r="154" spans="1:6" x14ac:dyDescent="0.25">
      <c r="A154" s="35">
        <v>45461</v>
      </c>
      <c r="B154" s="20">
        <v>-1000</v>
      </c>
      <c r="C154" s="2">
        <f>VLOOKUP($A154,級距!$A:$K,9,FALSE)</f>
        <v>1</v>
      </c>
      <c r="D154" s="2">
        <f>VLOOKUP($A154,級距!A:K,10,FALSE)</f>
        <v>2</v>
      </c>
      <c r="E154" s="2">
        <f>VLOOKUP($A154,級距!A:K,11,FALSE)</f>
        <v>2</v>
      </c>
      <c r="F154" s="2">
        <f t="shared" si="2"/>
        <v>1</v>
      </c>
    </row>
    <row r="155" spans="1:6" x14ac:dyDescent="0.25">
      <c r="A155" s="35">
        <v>45460</v>
      </c>
      <c r="B155" s="20">
        <v>536</v>
      </c>
      <c r="C155" s="2">
        <f>VLOOKUP($A155,級距!$A:$K,9,FALSE)</f>
        <v>1</v>
      </c>
      <c r="D155" s="2">
        <f>VLOOKUP($A155,級距!A:K,10,FALSE)</f>
        <v>4</v>
      </c>
      <c r="E155" s="2">
        <f>VLOOKUP($A155,級距!A:K,11,FALSE)</f>
        <v>2</v>
      </c>
      <c r="F155" s="2">
        <f t="shared" si="2"/>
        <v>1</v>
      </c>
    </row>
    <row r="156" spans="1:6" x14ac:dyDescent="0.25">
      <c r="A156" s="35">
        <v>45455</v>
      </c>
      <c r="B156" s="20">
        <v>335</v>
      </c>
      <c r="C156" s="2">
        <f>VLOOKUP($A156,級距!$A:$K,9,FALSE)</f>
        <v>6</v>
      </c>
      <c r="D156" s="2">
        <f>VLOOKUP($A156,級距!A:K,10,FALSE)</f>
        <v>9</v>
      </c>
      <c r="E156" s="2">
        <f>VLOOKUP($A156,級距!A:K,11,FALSE)</f>
        <v>4</v>
      </c>
      <c r="F156" s="2">
        <f t="shared" si="2"/>
        <v>1</v>
      </c>
    </row>
    <row r="157" spans="1:6" x14ac:dyDescent="0.25">
      <c r="A157" s="35">
        <v>45453</v>
      </c>
      <c r="B157" s="20">
        <v>-1008</v>
      </c>
      <c r="C157" s="2">
        <f>VLOOKUP($A157,級距!$A:$K,9,FALSE)</f>
        <v>7</v>
      </c>
      <c r="D157" s="2">
        <f>VLOOKUP($A157,級距!A:K,10,FALSE)</f>
        <v>1</v>
      </c>
      <c r="E157" s="2">
        <f>VLOOKUP($A157,級距!A:K,11,FALSE)</f>
        <v>1</v>
      </c>
      <c r="F157" s="2">
        <f t="shared" si="2"/>
        <v>1</v>
      </c>
    </row>
    <row r="158" spans="1:6" x14ac:dyDescent="0.25">
      <c r="A158" s="35">
        <v>45450</v>
      </c>
      <c r="B158" s="20">
        <v>8324</v>
      </c>
      <c r="C158" s="2">
        <f>VLOOKUP($A158,級距!$A:$K,9,FALSE)</f>
        <v>10</v>
      </c>
      <c r="D158" s="2">
        <f>VLOOKUP($A158,級距!A:K,10,FALSE)</f>
        <v>9</v>
      </c>
      <c r="E158" s="2">
        <f>VLOOKUP($A158,級距!A:K,11,FALSE)</f>
        <v>4</v>
      </c>
      <c r="F158" s="2">
        <f t="shared" si="2"/>
        <v>1</v>
      </c>
    </row>
    <row r="159" spans="1:6" x14ac:dyDescent="0.25">
      <c r="A159" s="35">
        <v>45449</v>
      </c>
      <c r="B159" s="20">
        <v>-467</v>
      </c>
      <c r="C159" s="2">
        <f>VLOOKUP($A159,級距!$A:$K,9,FALSE)</f>
        <v>10</v>
      </c>
      <c r="D159" s="2">
        <f>VLOOKUP($A159,級距!A:K,10,FALSE)</f>
        <v>9</v>
      </c>
      <c r="E159" s="2">
        <f>VLOOKUP($A159,級距!A:K,11,FALSE)</f>
        <v>4</v>
      </c>
      <c r="F159" s="2">
        <f t="shared" si="2"/>
        <v>1</v>
      </c>
    </row>
    <row r="160" spans="1:6" x14ac:dyDescent="0.25">
      <c r="A160" s="35">
        <v>45447</v>
      </c>
      <c r="B160" s="20">
        <v>-1000</v>
      </c>
      <c r="C160" s="2">
        <f>VLOOKUP($A160,級距!$A:$K,9,FALSE)</f>
        <v>10</v>
      </c>
      <c r="D160" s="2">
        <f>VLOOKUP($A160,級距!A:K,10,FALSE)</f>
        <v>6</v>
      </c>
      <c r="E160" s="2">
        <f>VLOOKUP($A160,級距!A:K,11,FALSE)</f>
        <v>1</v>
      </c>
      <c r="F160" s="2">
        <f t="shared" si="2"/>
        <v>1</v>
      </c>
    </row>
    <row r="161" spans="1:6" x14ac:dyDescent="0.25">
      <c r="A161" s="35">
        <v>45443</v>
      </c>
      <c r="B161" s="20">
        <v>-1000</v>
      </c>
      <c r="C161" s="2">
        <f>VLOOKUP($A161,級距!$A:$K,9,FALSE)</f>
        <v>5</v>
      </c>
      <c r="D161" s="2">
        <f>VLOOKUP($A161,級距!A:K,10,FALSE)</f>
        <v>3</v>
      </c>
      <c r="E161" s="2">
        <f>VLOOKUP($A161,級距!A:K,11,FALSE)</f>
        <v>2</v>
      </c>
      <c r="F161" s="2">
        <f t="shared" si="2"/>
        <v>1</v>
      </c>
    </row>
    <row r="162" spans="1:6" x14ac:dyDescent="0.25">
      <c r="A162" s="35">
        <v>45442</v>
      </c>
      <c r="B162" s="20">
        <v>1557</v>
      </c>
      <c r="C162" s="2">
        <f>VLOOKUP($A162,級距!$A:$K,9,FALSE)</f>
        <v>6</v>
      </c>
      <c r="D162" s="2">
        <f>VLOOKUP($A162,級距!A:K,10,FALSE)</f>
        <v>7</v>
      </c>
      <c r="E162" s="2">
        <f>VLOOKUP($A162,級距!A:K,11,FALSE)</f>
        <v>4</v>
      </c>
      <c r="F162" s="2">
        <f t="shared" si="2"/>
        <v>1</v>
      </c>
    </row>
    <row r="163" spans="1:6" x14ac:dyDescent="0.25">
      <c r="A163" s="35">
        <v>45441</v>
      </c>
      <c r="B163" s="20">
        <v>-1000</v>
      </c>
      <c r="C163" s="2">
        <f>VLOOKUP($A163,級距!$A:$K,9,FALSE)</f>
        <v>5</v>
      </c>
      <c r="D163" s="2">
        <f>VLOOKUP($A163,級距!A:K,10,FALSE)</f>
        <v>6</v>
      </c>
      <c r="E163" s="2">
        <f>VLOOKUP($A163,級距!A:K,11,FALSE)</f>
        <v>2</v>
      </c>
      <c r="F163" s="2">
        <f t="shared" si="2"/>
        <v>1</v>
      </c>
    </row>
    <row r="164" spans="1:6" x14ac:dyDescent="0.25">
      <c r="A164" s="35">
        <v>45440</v>
      </c>
      <c r="B164" s="20">
        <v>832</v>
      </c>
      <c r="C164" s="2">
        <f>VLOOKUP($A164,級距!$A:$K,9,FALSE)</f>
        <v>2</v>
      </c>
      <c r="D164" s="2">
        <f>VLOOKUP($A164,級距!A:K,10,FALSE)</f>
        <v>2</v>
      </c>
      <c r="E164" s="2">
        <f>VLOOKUP($A164,級距!A:K,11,FALSE)</f>
        <v>2</v>
      </c>
      <c r="F164" s="2">
        <f t="shared" si="2"/>
        <v>1</v>
      </c>
    </row>
    <row r="165" spans="1:6" x14ac:dyDescent="0.25">
      <c r="A165" s="35">
        <v>45439</v>
      </c>
      <c r="B165" s="20">
        <v>1573</v>
      </c>
      <c r="C165" s="2">
        <f>VLOOKUP($A165,級距!$A:$K,9,FALSE)</f>
        <v>1</v>
      </c>
      <c r="D165" s="2">
        <f>VLOOKUP($A165,級距!A:K,10,FALSE)</f>
        <v>3</v>
      </c>
      <c r="E165" s="2">
        <f>VLOOKUP($A165,級距!A:K,11,FALSE)</f>
        <v>2</v>
      </c>
      <c r="F165" s="2">
        <f t="shared" si="2"/>
        <v>1</v>
      </c>
    </row>
    <row r="166" spans="1:6" x14ac:dyDescent="0.25">
      <c r="A166" s="35">
        <v>45436</v>
      </c>
      <c r="B166" s="20">
        <v>-1000</v>
      </c>
      <c r="C166" s="2">
        <f>VLOOKUP($A166,級距!$A:$K,9,FALSE)</f>
        <v>2</v>
      </c>
      <c r="D166" s="2">
        <f>VLOOKUP($A166,級距!A:K,10,FALSE)</f>
        <v>8</v>
      </c>
      <c r="E166" s="2">
        <f>VLOOKUP($A166,級距!A:K,11,FALSE)</f>
        <v>3</v>
      </c>
      <c r="F166" s="2">
        <f t="shared" si="2"/>
        <v>1</v>
      </c>
    </row>
    <row r="167" spans="1:6" x14ac:dyDescent="0.25">
      <c r="A167" s="35">
        <v>45435</v>
      </c>
      <c r="B167" s="20">
        <v>10834</v>
      </c>
      <c r="C167" s="2">
        <f>VLOOKUP($A167,級距!$A:$K,9,FALSE)</f>
        <v>5</v>
      </c>
      <c r="D167" s="2">
        <f>VLOOKUP($A167,級距!A:K,10,FALSE)</f>
        <v>9</v>
      </c>
      <c r="E167" s="2">
        <f>VLOOKUP($A167,級距!A:K,11,FALSE)</f>
        <v>3</v>
      </c>
      <c r="F167" s="2">
        <f t="shared" si="2"/>
        <v>1</v>
      </c>
    </row>
    <row r="168" spans="1:6" x14ac:dyDescent="0.25">
      <c r="A168" s="35">
        <v>45434</v>
      </c>
      <c r="B168" s="20">
        <v>-1000</v>
      </c>
      <c r="C168" s="2">
        <f>VLOOKUP($A168,級距!$A:$K,9,FALSE)</f>
        <v>3</v>
      </c>
      <c r="D168" s="2">
        <f>VLOOKUP($A168,級距!A:K,10,FALSE)</f>
        <v>2</v>
      </c>
      <c r="E168" s="2">
        <f>VLOOKUP($A168,級距!A:K,11,FALSE)</f>
        <v>2</v>
      </c>
      <c r="F168" s="2">
        <f t="shared" si="2"/>
        <v>1</v>
      </c>
    </row>
    <row r="169" spans="1:6" x14ac:dyDescent="0.25">
      <c r="A169" s="35">
        <v>45433</v>
      </c>
      <c r="B169" s="20">
        <v>-1000</v>
      </c>
      <c r="C169" s="2">
        <f>VLOOKUP($A169,級距!$A:$K,9,FALSE)</f>
        <v>2</v>
      </c>
      <c r="D169" s="2">
        <f>VLOOKUP($A169,級距!A:K,10,FALSE)</f>
        <v>6</v>
      </c>
      <c r="E169" s="2">
        <f>VLOOKUP($A169,級距!A:K,11,FALSE)</f>
        <v>2</v>
      </c>
      <c r="F169" s="2">
        <f t="shared" si="2"/>
        <v>1</v>
      </c>
    </row>
    <row r="170" spans="1:6" x14ac:dyDescent="0.25">
      <c r="A170" s="35">
        <v>45432</v>
      </c>
      <c r="B170" s="20">
        <v>1060</v>
      </c>
      <c r="C170" s="2">
        <f>VLOOKUP($A170,級距!$A:$K,9,FALSE)</f>
        <v>1</v>
      </c>
      <c r="D170" s="2">
        <f>VLOOKUP($A170,級距!A:K,10,FALSE)</f>
        <v>10</v>
      </c>
      <c r="E170" s="2">
        <f>VLOOKUP($A170,級距!A:K,11,FALSE)</f>
        <v>3</v>
      </c>
      <c r="F170" s="2">
        <f t="shared" si="2"/>
        <v>1</v>
      </c>
    </row>
    <row r="171" spans="1:6" x14ac:dyDescent="0.25">
      <c r="A171" s="35">
        <v>45429</v>
      </c>
      <c r="B171" s="20">
        <v>806</v>
      </c>
      <c r="C171" s="2">
        <f>VLOOKUP($A171,級距!$A:$K,9,FALSE)</f>
        <v>4</v>
      </c>
      <c r="D171" s="2">
        <f>VLOOKUP($A171,級距!A:K,10,FALSE)</f>
        <v>5</v>
      </c>
      <c r="E171" s="2">
        <f>VLOOKUP($A171,級距!A:K,11,FALSE)</f>
        <v>2</v>
      </c>
      <c r="F171" s="2">
        <f t="shared" si="2"/>
        <v>1</v>
      </c>
    </row>
    <row r="172" spans="1:6" x14ac:dyDescent="0.25">
      <c r="A172" s="35">
        <v>45427</v>
      </c>
      <c r="B172" s="20">
        <v>-1012</v>
      </c>
      <c r="C172" s="2">
        <f>VLOOKUP($A172,級距!$A:$K,9,FALSE)</f>
        <v>7</v>
      </c>
      <c r="D172" s="2">
        <f>VLOOKUP($A172,級距!A:K,10,FALSE)</f>
        <v>3</v>
      </c>
      <c r="E172" s="2">
        <f>VLOOKUP($A172,級距!A:K,11,FALSE)</f>
        <v>1</v>
      </c>
      <c r="F172" s="2">
        <f t="shared" si="2"/>
        <v>1</v>
      </c>
    </row>
    <row r="173" spans="1:6" x14ac:dyDescent="0.25">
      <c r="A173" s="35">
        <v>45426</v>
      </c>
      <c r="B173" s="20">
        <v>-1008</v>
      </c>
      <c r="C173" s="2">
        <f>VLOOKUP($A173,級距!$A:$K,9,FALSE)</f>
        <v>4</v>
      </c>
      <c r="D173" s="2">
        <f>VLOOKUP($A173,級距!A:K,10,FALSE)</f>
        <v>5</v>
      </c>
      <c r="E173" s="2">
        <f>VLOOKUP($A173,級距!A:K,11,FALSE)</f>
        <v>2</v>
      </c>
      <c r="F173" s="2">
        <f t="shared" si="2"/>
        <v>1</v>
      </c>
    </row>
    <row r="174" spans="1:6" x14ac:dyDescent="0.25">
      <c r="A174" s="35">
        <v>45425</v>
      </c>
      <c r="B174" s="20">
        <v>-1011</v>
      </c>
      <c r="C174" s="2">
        <f>VLOOKUP($A174,級距!$A:$K,9,FALSE)</f>
        <v>9</v>
      </c>
      <c r="D174" s="2">
        <f>VLOOKUP($A174,級距!A:K,10,FALSE)</f>
        <v>6</v>
      </c>
      <c r="E174" s="2">
        <f>VLOOKUP($A174,級距!A:K,11,FALSE)</f>
        <v>1</v>
      </c>
      <c r="F174" s="2">
        <f t="shared" si="2"/>
        <v>1</v>
      </c>
    </row>
    <row r="175" spans="1:6" x14ac:dyDescent="0.25">
      <c r="A175" s="35">
        <v>45421</v>
      </c>
      <c r="B175" s="20">
        <v>5790</v>
      </c>
      <c r="C175" s="2">
        <f>VLOOKUP($A175,級距!$A:$K,9,FALSE)</f>
        <v>7</v>
      </c>
      <c r="D175" s="2">
        <f>VLOOKUP($A175,級距!A:K,10,FALSE)</f>
        <v>8</v>
      </c>
      <c r="E175" s="2">
        <f>VLOOKUP($A175,級距!A:K,11,FALSE)</f>
        <v>4</v>
      </c>
      <c r="F175" s="2">
        <f t="shared" si="2"/>
        <v>1</v>
      </c>
    </row>
    <row r="176" spans="1:6" x14ac:dyDescent="0.25">
      <c r="A176" s="35">
        <v>45420</v>
      </c>
      <c r="B176" s="20">
        <v>-1000</v>
      </c>
      <c r="C176" s="2">
        <f>VLOOKUP($A176,級距!$A:$K,9,FALSE)</f>
        <v>5</v>
      </c>
      <c r="D176" s="2">
        <f>VLOOKUP($A176,級距!A:K,10,FALSE)</f>
        <v>2</v>
      </c>
      <c r="E176" s="2">
        <f>VLOOKUP($A176,級距!A:K,11,FALSE)</f>
        <v>2</v>
      </c>
      <c r="F176" s="2">
        <f t="shared" si="2"/>
        <v>1</v>
      </c>
    </row>
    <row r="177" spans="1:6" x14ac:dyDescent="0.25">
      <c r="A177" s="35">
        <v>45415</v>
      </c>
      <c r="B177" s="20">
        <v>-1000</v>
      </c>
      <c r="C177" s="2">
        <f>VLOOKUP($A177,級距!$A:$K,9,FALSE)</f>
        <v>7</v>
      </c>
      <c r="D177" s="2">
        <f>VLOOKUP($A177,級距!A:K,10,FALSE)</f>
        <v>7</v>
      </c>
      <c r="E177" s="2">
        <f>VLOOKUP($A177,級距!A:K,11,FALSE)</f>
        <v>4</v>
      </c>
      <c r="F177" s="2">
        <f t="shared" si="2"/>
        <v>1</v>
      </c>
    </row>
    <row r="178" spans="1:6" x14ac:dyDescent="0.25">
      <c r="A178" s="35">
        <v>45414</v>
      </c>
      <c r="B178" s="20">
        <v>-1040</v>
      </c>
      <c r="C178" s="2">
        <f>VLOOKUP($A178,級距!$A:$K,9,FALSE)</f>
        <v>3</v>
      </c>
      <c r="D178" s="2">
        <f>VLOOKUP($A178,級距!A:K,10,FALSE)</f>
        <v>8</v>
      </c>
      <c r="E178" s="2">
        <f>VLOOKUP($A178,級距!A:K,11,FALSE)</f>
        <v>3</v>
      </c>
      <c r="F178" s="2">
        <f t="shared" si="2"/>
        <v>1</v>
      </c>
    </row>
    <row r="179" spans="1:6" x14ac:dyDescent="0.25">
      <c r="A179" s="35">
        <v>45412</v>
      </c>
      <c r="B179" s="20">
        <v>-892</v>
      </c>
      <c r="C179" s="2">
        <f>VLOOKUP($A179,級距!$A:$K,9,FALSE)</f>
        <v>2</v>
      </c>
      <c r="D179" s="2">
        <f>VLOOKUP($A179,級距!A:K,10,FALSE)</f>
        <v>5</v>
      </c>
      <c r="E179" s="2">
        <f>VLOOKUP($A179,級距!A:K,11,FALSE)</f>
        <v>2</v>
      </c>
      <c r="F179" s="2">
        <f t="shared" si="2"/>
        <v>1</v>
      </c>
    </row>
    <row r="180" spans="1:6" x14ac:dyDescent="0.25">
      <c r="A180" s="35">
        <v>45411</v>
      </c>
      <c r="B180" s="20">
        <v>3316</v>
      </c>
      <c r="C180" s="2">
        <f>VLOOKUP($A180,級距!$A:$K,9,FALSE)</f>
        <v>3</v>
      </c>
      <c r="D180" s="2">
        <f>VLOOKUP($A180,級距!A:K,10,FALSE)</f>
        <v>1</v>
      </c>
      <c r="E180" s="2">
        <f>VLOOKUP($A180,級距!A:K,11,FALSE)</f>
        <v>2</v>
      </c>
      <c r="F180" s="2">
        <f t="shared" si="2"/>
        <v>1</v>
      </c>
    </row>
    <row r="181" spans="1:6" x14ac:dyDescent="0.25">
      <c r="A181" s="35">
        <v>45408</v>
      </c>
      <c r="B181" s="20">
        <v>-1008</v>
      </c>
      <c r="C181" s="2">
        <f>VLOOKUP($A181,級距!$A:$K,9,FALSE)</f>
        <v>2</v>
      </c>
      <c r="D181" s="2">
        <f>VLOOKUP($A181,級距!A:K,10,FALSE)</f>
        <v>5</v>
      </c>
      <c r="E181" s="2">
        <f>VLOOKUP($A181,級距!A:K,11,FALSE)</f>
        <v>2</v>
      </c>
      <c r="F181" s="2">
        <f t="shared" si="2"/>
        <v>1</v>
      </c>
    </row>
    <row r="182" spans="1:6" x14ac:dyDescent="0.25">
      <c r="A182" s="35">
        <v>45406</v>
      </c>
      <c r="B182" s="20">
        <v>-1000</v>
      </c>
      <c r="C182" s="2">
        <f>VLOOKUP($A182,級距!$A:$K,9,FALSE)</f>
        <v>3</v>
      </c>
      <c r="D182" s="2">
        <f>VLOOKUP($A182,級距!A:K,10,FALSE)</f>
        <v>2</v>
      </c>
      <c r="E182" s="2">
        <f>VLOOKUP($A182,級距!A:K,11,FALSE)</f>
        <v>2</v>
      </c>
      <c r="F182" s="2">
        <f t="shared" si="2"/>
        <v>1</v>
      </c>
    </row>
    <row r="183" spans="1:6" x14ac:dyDescent="0.25">
      <c r="A183" s="35">
        <v>45405</v>
      </c>
      <c r="B183" s="20">
        <v>-1004</v>
      </c>
      <c r="C183" s="2">
        <f>VLOOKUP($A183,級距!$A:$K,9,FALSE)</f>
        <v>1</v>
      </c>
      <c r="D183" s="2">
        <f>VLOOKUP($A183,級距!A:K,10,FALSE)</f>
        <v>5</v>
      </c>
      <c r="E183" s="2">
        <f>VLOOKUP($A183,級距!A:K,11,FALSE)</f>
        <v>2</v>
      </c>
      <c r="F183" s="2">
        <f t="shared" si="2"/>
        <v>1</v>
      </c>
    </row>
    <row r="184" spans="1:6" x14ac:dyDescent="0.25">
      <c r="A184" s="35">
        <v>45404</v>
      </c>
      <c r="B184" s="20">
        <v>1721</v>
      </c>
      <c r="C184" s="2">
        <f>VLOOKUP($A184,級距!$A:$K,9,FALSE)</f>
        <v>3</v>
      </c>
      <c r="D184" s="2">
        <f>VLOOKUP($A184,級距!A:K,10,FALSE)</f>
        <v>1</v>
      </c>
      <c r="E184" s="2">
        <f>VLOOKUP($A184,級距!A:K,11,FALSE)</f>
        <v>2</v>
      </c>
      <c r="F184" s="2">
        <f t="shared" si="2"/>
        <v>1</v>
      </c>
    </row>
    <row r="185" spans="1:6" x14ac:dyDescent="0.25">
      <c r="A185" s="35">
        <v>45401</v>
      </c>
      <c r="B185" s="20">
        <v>-1008</v>
      </c>
      <c r="C185" s="2">
        <f>VLOOKUP($A185,級距!$A:$K,9,FALSE)</f>
        <v>3</v>
      </c>
      <c r="D185" s="2">
        <f>VLOOKUP($A185,級距!A:K,10,FALSE)</f>
        <v>3</v>
      </c>
      <c r="E185" s="2">
        <f>VLOOKUP($A185,級距!A:K,11,FALSE)</f>
        <v>2</v>
      </c>
      <c r="F185" s="2">
        <f t="shared" si="2"/>
        <v>1</v>
      </c>
    </row>
    <row r="186" spans="1:6" x14ac:dyDescent="0.25">
      <c r="A186" s="35">
        <v>45400</v>
      </c>
      <c r="B186" s="20">
        <v>-1000</v>
      </c>
      <c r="C186" s="2">
        <f>VLOOKUP($A186,級距!$A:$K,9,FALSE)</f>
        <v>4</v>
      </c>
      <c r="D186" s="2">
        <f>VLOOKUP($A186,級距!A:K,10,FALSE)</f>
        <v>2</v>
      </c>
      <c r="E186" s="2">
        <f>VLOOKUP($A186,級距!A:K,11,FALSE)</f>
        <v>2</v>
      </c>
      <c r="F186" s="2">
        <f t="shared" si="2"/>
        <v>1</v>
      </c>
    </row>
    <row r="187" spans="1:6" x14ac:dyDescent="0.25">
      <c r="A187" s="35">
        <v>45399</v>
      </c>
      <c r="B187" s="20">
        <v>-1000</v>
      </c>
      <c r="C187" s="2">
        <f>VLOOKUP($A187,級距!$A:$K,9,FALSE)</f>
        <v>1</v>
      </c>
      <c r="D187" s="2">
        <f>VLOOKUP($A187,級距!A:K,10,FALSE)</f>
        <v>5</v>
      </c>
      <c r="E187" s="2">
        <f>VLOOKUP($A187,級距!A:K,11,FALSE)</f>
        <v>2</v>
      </c>
      <c r="F187" s="2">
        <f t="shared" si="2"/>
        <v>1</v>
      </c>
    </row>
    <row r="188" spans="1:6" x14ac:dyDescent="0.25">
      <c r="A188" s="35">
        <v>45398</v>
      </c>
      <c r="B188" s="20">
        <v>-1003</v>
      </c>
      <c r="C188" s="2">
        <f>VLOOKUP($A188,級距!$A:$K,9,FALSE)</f>
        <v>3</v>
      </c>
      <c r="D188" s="2">
        <f>VLOOKUP($A188,級距!A:K,10,FALSE)</f>
        <v>8</v>
      </c>
      <c r="E188" s="2">
        <f>VLOOKUP($A188,級距!A:K,11,FALSE)</f>
        <v>3</v>
      </c>
      <c r="F188" s="2">
        <f t="shared" si="2"/>
        <v>1</v>
      </c>
    </row>
    <row r="189" spans="1:6" x14ac:dyDescent="0.25">
      <c r="A189" s="35">
        <v>45397</v>
      </c>
      <c r="B189" s="20">
        <v>-1000</v>
      </c>
      <c r="C189" s="2">
        <f>VLOOKUP($A189,級距!$A:$K,9,FALSE)</f>
        <v>5</v>
      </c>
      <c r="D189" s="2">
        <f>VLOOKUP($A189,級距!A:K,10,FALSE)</f>
        <v>2</v>
      </c>
      <c r="E189" s="2">
        <f>VLOOKUP($A189,級距!A:K,11,FALSE)</f>
        <v>2</v>
      </c>
      <c r="F189" s="2">
        <f t="shared" si="2"/>
        <v>1</v>
      </c>
    </row>
    <row r="190" spans="1:6" x14ac:dyDescent="0.25">
      <c r="A190" s="35">
        <v>45394</v>
      </c>
      <c r="B190" s="20">
        <v>-1000</v>
      </c>
      <c r="C190" s="2">
        <f>VLOOKUP($A190,級距!$A:$K,9,FALSE)</f>
        <v>2</v>
      </c>
      <c r="D190" s="2">
        <f>VLOOKUP($A190,級距!A:K,10,FALSE)</f>
        <v>4</v>
      </c>
      <c r="E190" s="2">
        <f>VLOOKUP($A190,級距!A:K,11,FALSE)</f>
        <v>2</v>
      </c>
      <c r="F190" s="2">
        <f t="shared" si="2"/>
        <v>1</v>
      </c>
    </row>
    <row r="191" spans="1:6" x14ac:dyDescent="0.25">
      <c r="A191" s="35">
        <v>45393</v>
      </c>
      <c r="B191" s="20">
        <v>3424</v>
      </c>
      <c r="C191" s="2">
        <f>VLOOKUP($A191,級距!$A:$K,9,FALSE)</f>
        <v>1</v>
      </c>
      <c r="D191" s="2">
        <f>VLOOKUP($A191,級距!A:K,10,FALSE)</f>
        <v>1</v>
      </c>
      <c r="E191" s="2">
        <f>VLOOKUP($A191,級距!A:K,11,FALSE)</f>
        <v>2</v>
      </c>
      <c r="F191" s="2">
        <f t="shared" si="2"/>
        <v>1</v>
      </c>
    </row>
    <row r="192" spans="1:6" x14ac:dyDescent="0.25">
      <c r="A192" s="35">
        <v>45392</v>
      </c>
      <c r="B192" s="20">
        <v>90</v>
      </c>
      <c r="C192" s="2">
        <f>VLOOKUP($A192,級距!$A:$K,9,FALSE)</f>
        <v>1</v>
      </c>
      <c r="D192" s="2">
        <f>VLOOKUP($A192,級距!A:K,10,FALSE)</f>
        <v>5</v>
      </c>
      <c r="E192" s="2">
        <f>VLOOKUP($A192,級距!A:K,11,FALSE)</f>
        <v>2</v>
      </c>
      <c r="F192" s="2">
        <f t="shared" si="2"/>
        <v>1</v>
      </c>
    </row>
    <row r="193" spans="1:6" x14ac:dyDescent="0.25">
      <c r="A193" s="35">
        <v>45391</v>
      </c>
      <c r="B193" s="20">
        <v>-1000</v>
      </c>
      <c r="C193" s="2">
        <f>VLOOKUP($A193,級距!$A:$K,9,FALSE)</f>
        <v>3</v>
      </c>
      <c r="D193" s="2">
        <f>VLOOKUP($A193,級距!A:K,10,FALSE)</f>
        <v>2</v>
      </c>
      <c r="E193" s="2">
        <f>VLOOKUP($A193,級距!A:K,11,FALSE)</f>
        <v>2</v>
      </c>
      <c r="F193" s="2">
        <f t="shared" si="2"/>
        <v>1</v>
      </c>
    </row>
    <row r="194" spans="1:6" x14ac:dyDescent="0.25">
      <c r="A194" s="35">
        <v>45390</v>
      </c>
      <c r="B194" s="20">
        <v>4193</v>
      </c>
      <c r="C194" s="2">
        <f>VLOOKUP($A194,級距!$A:$K,9,FALSE)</f>
        <v>2</v>
      </c>
      <c r="D194" s="2">
        <f>VLOOKUP($A194,級距!A:K,10,FALSE)</f>
        <v>7</v>
      </c>
      <c r="E194" s="2">
        <f>VLOOKUP($A194,級距!A:K,11,FALSE)</f>
        <v>3</v>
      </c>
      <c r="F194" s="2">
        <f t="shared" si="2"/>
        <v>1</v>
      </c>
    </row>
    <row r="195" spans="1:6" x14ac:dyDescent="0.25">
      <c r="A195" s="35">
        <v>45387</v>
      </c>
      <c r="B195" s="20">
        <v>-1000</v>
      </c>
      <c r="C195" s="2">
        <f>VLOOKUP($A195,級距!$A:$K,9,FALSE)</f>
        <v>1</v>
      </c>
      <c r="D195" s="2">
        <f>VLOOKUP($A195,級距!A:K,10,FALSE)</f>
        <v>4</v>
      </c>
      <c r="E195" s="2">
        <f>VLOOKUP($A195,級距!A:K,11,FALSE)</f>
        <v>2</v>
      </c>
      <c r="F195" s="2">
        <f t="shared" ref="F195:F258" si="3">IF(B195&lt;&gt;0,1,0)</f>
        <v>1</v>
      </c>
    </row>
    <row r="196" spans="1:6" x14ac:dyDescent="0.25">
      <c r="A196" s="35">
        <v>45386</v>
      </c>
      <c r="B196" s="20">
        <v>-1000</v>
      </c>
      <c r="C196" s="2">
        <f>VLOOKUP($A196,級距!$A:$K,9,FALSE)</f>
        <v>9</v>
      </c>
      <c r="D196" s="2">
        <f>VLOOKUP($A196,級距!A:K,10,FALSE)</f>
        <v>7</v>
      </c>
      <c r="E196" s="2">
        <f>VLOOKUP($A196,級距!A:K,11,FALSE)</f>
        <v>4</v>
      </c>
      <c r="F196" s="2">
        <f t="shared" si="3"/>
        <v>1</v>
      </c>
    </row>
    <row r="197" spans="1:6" x14ac:dyDescent="0.25">
      <c r="A197" s="35">
        <v>45385</v>
      </c>
      <c r="B197" s="20">
        <v>-1000</v>
      </c>
      <c r="C197" s="2">
        <f>VLOOKUP($A197,級距!$A:$K,9,FALSE)</f>
        <v>4</v>
      </c>
      <c r="D197" s="2">
        <f>VLOOKUP($A197,級距!A:K,10,FALSE)</f>
        <v>7</v>
      </c>
      <c r="E197" s="2">
        <f>VLOOKUP($A197,級距!A:K,11,FALSE)</f>
        <v>3</v>
      </c>
      <c r="F197" s="2">
        <f t="shared" si="3"/>
        <v>1</v>
      </c>
    </row>
    <row r="198" spans="1:6" x14ac:dyDescent="0.25">
      <c r="A198" s="35">
        <v>45384</v>
      </c>
      <c r="B198" s="20">
        <v>-1000</v>
      </c>
      <c r="C198" s="2">
        <f>VLOOKUP($A198,級距!$A:$K,9,FALSE)</f>
        <v>2</v>
      </c>
      <c r="D198" s="2">
        <f>VLOOKUP($A198,級距!A:K,10,FALSE)</f>
        <v>2</v>
      </c>
      <c r="E198" s="2">
        <f>VLOOKUP($A198,級距!A:K,11,FALSE)</f>
        <v>2</v>
      </c>
      <c r="F198" s="2">
        <f t="shared" si="3"/>
        <v>1</v>
      </c>
    </row>
    <row r="199" spans="1:6" x14ac:dyDescent="0.25">
      <c r="A199" s="35">
        <v>45383</v>
      </c>
      <c r="B199" s="20">
        <v>1200</v>
      </c>
      <c r="C199" s="2">
        <f>VLOOKUP($A199,級距!$A:$K,9,FALSE)</f>
        <v>5</v>
      </c>
      <c r="D199" s="2">
        <f>VLOOKUP($A199,級距!A:K,10,FALSE)</f>
        <v>6</v>
      </c>
      <c r="E199" s="2">
        <f>VLOOKUP($A199,級距!A:K,11,FALSE)</f>
        <v>2</v>
      </c>
      <c r="F199" s="2">
        <f t="shared" si="3"/>
        <v>1</v>
      </c>
    </row>
    <row r="200" spans="1:6" x14ac:dyDescent="0.25">
      <c r="A200" s="35">
        <v>45380</v>
      </c>
      <c r="B200" s="20">
        <v>-855</v>
      </c>
      <c r="C200" s="2">
        <f>VLOOKUP($A200,級距!$A:$K,9,FALSE)</f>
        <v>1</v>
      </c>
      <c r="D200" s="2">
        <f>VLOOKUP($A200,級距!A:K,10,FALSE)</f>
        <v>5</v>
      </c>
      <c r="E200" s="2">
        <f>VLOOKUP($A200,級距!A:K,11,FALSE)</f>
        <v>2</v>
      </c>
      <c r="F200" s="2">
        <f t="shared" si="3"/>
        <v>1</v>
      </c>
    </row>
    <row r="201" spans="1:6" x14ac:dyDescent="0.25">
      <c r="A201" s="35">
        <v>45379</v>
      </c>
      <c r="B201" s="20">
        <v>2877</v>
      </c>
      <c r="C201" s="2">
        <f>VLOOKUP($A201,級距!$A:$K,9,FALSE)</f>
        <v>9</v>
      </c>
      <c r="D201" s="2">
        <f>VLOOKUP($A201,級距!A:K,10,FALSE)</f>
        <v>10</v>
      </c>
      <c r="E201" s="2">
        <f>VLOOKUP($A201,級距!A:K,11,FALSE)</f>
        <v>4</v>
      </c>
      <c r="F201" s="2">
        <f t="shared" si="3"/>
        <v>1</v>
      </c>
    </row>
    <row r="202" spans="1:6" x14ac:dyDescent="0.25">
      <c r="A202" s="35">
        <v>45378</v>
      </c>
      <c r="B202" s="20">
        <v>985</v>
      </c>
      <c r="C202" s="2">
        <f>VLOOKUP($A202,級距!$A:$K,9,FALSE)</f>
        <v>5</v>
      </c>
      <c r="D202" s="2">
        <f>VLOOKUP($A202,級距!A:K,10,FALSE)</f>
        <v>8</v>
      </c>
      <c r="E202" s="2">
        <f>VLOOKUP($A202,級距!A:K,11,FALSE)</f>
        <v>3</v>
      </c>
      <c r="F202" s="2">
        <f t="shared" si="3"/>
        <v>1</v>
      </c>
    </row>
    <row r="203" spans="1:6" x14ac:dyDescent="0.25">
      <c r="A203" s="35">
        <v>45377</v>
      </c>
      <c r="B203" s="20">
        <v>-1000</v>
      </c>
      <c r="C203" s="2">
        <f>VLOOKUP($A203,級距!$A:$K,9,FALSE)</f>
        <v>2</v>
      </c>
      <c r="D203" s="2">
        <f>VLOOKUP($A203,級距!A:K,10,FALSE)</f>
        <v>6</v>
      </c>
      <c r="E203" s="2">
        <f>VLOOKUP($A203,級距!A:K,11,FALSE)</f>
        <v>2</v>
      </c>
      <c r="F203" s="2">
        <f t="shared" si="3"/>
        <v>1</v>
      </c>
    </row>
    <row r="204" spans="1:6" x14ac:dyDescent="0.25">
      <c r="A204" s="35">
        <v>45376</v>
      </c>
      <c r="B204" s="20">
        <v>-10</v>
      </c>
      <c r="C204" s="2">
        <f>VLOOKUP($A204,級距!$A:$K,9,FALSE)</f>
        <v>1</v>
      </c>
      <c r="D204" s="2">
        <f>VLOOKUP($A204,級距!A:K,10,FALSE)</f>
        <v>1</v>
      </c>
      <c r="E204" s="2">
        <f>VLOOKUP($A204,級距!A:K,11,FALSE)</f>
        <v>2</v>
      </c>
      <c r="F204" s="2">
        <f t="shared" si="3"/>
        <v>1</v>
      </c>
    </row>
    <row r="205" spans="1:6" x14ac:dyDescent="0.25">
      <c r="A205" s="35">
        <v>45373</v>
      </c>
      <c r="B205" s="20">
        <v>-580</v>
      </c>
      <c r="C205" s="2">
        <f>VLOOKUP($A205,級距!$A:$K,9,FALSE)</f>
        <v>8</v>
      </c>
      <c r="D205" s="2">
        <f>VLOOKUP($A205,級距!A:K,10,FALSE)</f>
        <v>5</v>
      </c>
      <c r="E205" s="2">
        <f>VLOOKUP($A205,級距!A:K,11,FALSE)</f>
        <v>1</v>
      </c>
      <c r="F205" s="2">
        <f t="shared" si="3"/>
        <v>1</v>
      </c>
    </row>
    <row r="206" spans="1:6" x14ac:dyDescent="0.25">
      <c r="A206" s="35">
        <v>45372</v>
      </c>
      <c r="B206" s="20">
        <v>-1012</v>
      </c>
      <c r="C206" s="2">
        <f>VLOOKUP($A206,級距!$A:$K,9,FALSE)</f>
        <v>4</v>
      </c>
      <c r="D206" s="2">
        <f>VLOOKUP($A206,級距!A:K,10,FALSE)</f>
        <v>7</v>
      </c>
      <c r="E206" s="2">
        <f>VLOOKUP($A206,級距!A:K,11,FALSE)</f>
        <v>3</v>
      </c>
      <c r="F206" s="2">
        <f t="shared" si="3"/>
        <v>1</v>
      </c>
    </row>
    <row r="207" spans="1:6" x14ac:dyDescent="0.25">
      <c r="A207" s="35">
        <v>45370</v>
      </c>
      <c r="B207" s="20">
        <v>1678</v>
      </c>
      <c r="C207" s="2">
        <f>VLOOKUP($A207,級距!$A:$K,9,FALSE)</f>
        <v>7</v>
      </c>
      <c r="D207" s="2">
        <f>VLOOKUP($A207,級距!A:K,10,FALSE)</f>
        <v>9</v>
      </c>
      <c r="E207" s="2">
        <f>VLOOKUP($A207,級距!A:K,11,FALSE)</f>
        <v>4</v>
      </c>
      <c r="F207" s="2">
        <f t="shared" si="3"/>
        <v>1</v>
      </c>
    </row>
    <row r="208" spans="1:6" x14ac:dyDescent="0.25">
      <c r="A208" s="35">
        <v>45369</v>
      </c>
      <c r="B208" s="20">
        <v>-1008</v>
      </c>
      <c r="C208" s="2">
        <f>VLOOKUP($A208,級距!$A:$K,9,FALSE)</f>
        <v>4</v>
      </c>
      <c r="D208" s="2">
        <f>VLOOKUP($A208,級距!A:K,10,FALSE)</f>
        <v>1</v>
      </c>
      <c r="E208" s="2">
        <f>VLOOKUP($A208,級距!A:K,11,FALSE)</f>
        <v>2</v>
      </c>
      <c r="F208" s="2">
        <f t="shared" si="3"/>
        <v>1</v>
      </c>
    </row>
    <row r="209" spans="1:6" x14ac:dyDescent="0.25">
      <c r="A209" s="35">
        <v>45366</v>
      </c>
      <c r="B209" s="20">
        <v>1863</v>
      </c>
      <c r="C209" s="2">
        <f>VLOOKUP($A209,級距!$A:$K,9,FALSE)</f>
        <v>7</v>
      </c>
      <c r="D209" s="2">
        <f>VLOOKUP($A209,級距!A:K,10,FALSE)</f>
        <v>8</v>
      </c>
      <c r="E209" s="2">
        <f>VLOOKUP($A209,級距!A:K,11,FALSE)</f>
        <v>4</v>
      </c>
      <c r="F209" s="2">
        <f t="shared" si="3"/>
        <v>1</v>
      </c>
    </row>
    <row r="210" spans="1:6" x14ac:dyDescent="0.25">
      <c r="A210" s="35">
        <v>45362</v>
      </c>
      <c r="B210" s="20">
        <v>4370</v>
      </c>
      <c r="C210" s="2">
        <f>VLOOKUP($A210,級距!$A:$K,9,FALSE)</f>
        <v>4</v>
      </c>
      <c r="D210" s="2">
        <f>VLOOKUP($A210,級距!A:K,10,FALSE)</f>
        <v>9</v>
      </c>
      <c r="E210" s="2">
        <f>VLOOKUP($A210,級距!A:K,11,FALSE)</f>
        <v>3</v>
      </c>
      <c r="F210" s="2">
        <f t="shared" si="3"/>
        <v>1</v>
      </c>
    </row>
    <row r="211" spans="1:6" x14ac:dyDescent="0.25">
      <c r="A211" s="35">
        <v>45359</v>
      </c>
      <c r="B211" s="20">
        <v>-1000</v>
      </c>
      <c r="C211" s="2">
        <f>VLOOKUP($A211,級距!$A:$K,9,FALSE)</f>
        <v>1</v>
      </c>
      <c r="D211" s="2">
        <f>VLOOKUP($A211,級距!A:K,10,FALSE)</f>
        <v>8</v>
      </c>
      <c r="E211" s="2">
        <f>VLOOKUP($A211,級距!A:K,11,FALSE)</f>
        <v>3</v>
      </c>
      <c r="F211" s="2">
        <f t="shared" si="3"/>
        <v>1</v>
      </c>
    </row>
    <row r="212" spans="1:6" x14ac:dyDescent="0.25">
      <c r="A212" s="35">
        <v>45357</v>
      </c>
      <c r="B212" s="20">
        <v>-1000</v>
      </c>
      <c r="C212" s="2">
        <f>VLOOKUP($A212,級距!$A:$K,9,FALSE)</f>
        <v>4</v>
      </c>
      <c r="D212" s="2">
        <f>VLOOKUP($A212,級距!A:K,10,FALSE)</f>
        <v>4</v>
      </c>
      <c r="E212" s="2">
        <f>VLOOKUP($A212,級距!A:K,11,FALSE)</f>
        <v>2</v>
      </c>
      <c r="F212" s="2">
        <f t="shared" si="3"/>
        <v>1</v>
      </c>
    </row>
    <row r="213" spans="1:6" x14ac:dyDescent="0.25">
      <c r="A213" s="35">
        <v>45356</v>
      </c>
      <c r="B213" s="20">
        <v>-1000</v>
      </c>
      <c r="C213" s="2">
        <f>VLOOKUP($A213,級距!$A:$K,9,FALSE)</f>
        <v>4</v>
      </c>
      <c r="D213" s="2">
        <f>VLOOKUP($A213,級距!A:K,10,FALSE)</f>
        <v>8</v>
      </c>
      <c r="E213" s="2">
        <f>VLOOKUP($A213,級距!A:K,11,FALSE)</f>
        <v>3</v>
      </c>
      <c r="F213" s="2">
        <f t="shared" si="3"/>
        <v>1</v>
      </c>
    </row>
    <row r="214" spans="1:6" x14ac:dyDescent="0.25">
      <c r="A214" s="35">
        <v>45355</v>
      </c>
      <c r="B214" s="20">
        <v>-250</v>
      </c>
      <c r="C214" s="2">
        <f>VLOOKUP($A214,級距!$A:$K,9,FALSE)</f>
        <v>2</v>
      </c>
      <c r="D214" s="2">
        <f>VLOOKUP($A214,級距!A:K,10,FALSE)</f>
        <v>3</v>
      </c>
      <c r="E214" s="2">
        <f>VLOOKUP($A214,級距!A:K,11,FALSE)</f>
        <v>2</v>
      </c>
      <c r="F214" s="2">
        <f t="shared" si="3"/>
        <v>1</v>
      </c>
    </row>
    <row r="215" spans="1:6" x14ac:dyDescent="0.25">
      <c r="A215" s="35">
        <v>45352</v>
      </c>
      <c r="B215" s="20">
        <v>5437</v>
      </c>
      <c r="C215" s="2">
        <f>VLOOKUP($A215,級距!$A:$K,9,FALSE)</f>
        <v>5</v>
      </c>
      <c r="D215" s="2">
        <f>VLOOKUP($A215,級距!A:K,10,FALSE)</f>
        <v>10</v>
      </c>
      <c r="E215" s="2">
        <f>VLOOKUP($A215,級距!A:K,11,FALSE)</f>
        <v>3</v>
      </c>
      <c r="F215" s="2">
        <f t="shared" si="3"/>
        <v>1</v>
      </c>
    </row>
    <row r="216" spans="1:6" x14ac:dyDescent="0.25">
      <c r="A216" s="35">
        <v>45350</v>
      </c>
      <c r="B216" s="20">
        <v>-1000</v>
      </c>
      <c r="C216" s="2">
        <f>VLOOKUP($A216,級距!$A:$K,9,FALSE)</f>
        <v>8</v>
      </c>
      <c r="D216" s="2">
        <f>VLOOKUP($A216,級距!A:K,10,FALSE)</f>
        <v>9</v>
      </c>
      <c r="E216" s="2">
        <f>VLOOKUP($A216,級距!A:K,11,FALSE)</f>
        <v>4</v>
      </c>
      <c r="F216" s="2">
        <f t="shared" si="3"/>
        <v>1</v>
      </c>
    </row>
    <row r="217" spans="1:6" x14ac:dyDescent="0.25">
      <c r="A217" s="35">
        <v>45349</v>
      </c>
      <c r="B217" s="20">
        <v>-1000</v>
      </c>
      <c r="C217" s="2">
        <f>VLOOKUP($A217,級距!$A:$K,9,FALSE)</f>
        <v>1</v>
      </c>
      <c r="D217" s="2">
        <f>VLOOKUP($A217,級距!A:K,10,FALSE)</f>
        <v>5</v>
      </c>
      <c r="E217" s="2">
        <f>VLOOKUP($A217,級距!A:K,11,FALSE)</f>
        <v>2</v>
      </c>
      <c r="F217" s="2">
        <f t="shared" si="3"/>
        <v>1</v>
      </c>
    </row>
    <row r="218" spans="1:6" x14ac:dyDescent="0.25">
      <c r="A218" s="35">
        <v>45348</v>
      </c>
      <c r="B218" s="20">
        <v>-1007</v>
      </c>
      <c r="C218" s="2">
        <f>VLOOKUP($A218,級距!$A:$K,9,FALSE)</f>
        <v>4</v>
      </c>
      <c r="D218" s="2">
        <f>VLOOKUP($A218,級距!A:K,10,FALSE)</f>
        <v>5</v>
      </c>
      <c r="E218" s="2">
        <f>VLOOKUP($A218,級距!A:K,11,FALSE)</f>
        <v>2</v>
      </c>
      <c r="F218" s="2">
        <f t="shared" si="3"/>
        <v>1</v>
      </c>
    </row>
    <row r="219" spans="1:6" x14ac:dyDescent="0.25">
      <c r="A219" s="35">
        <v>45342</v>
      </c>
      <c r="B219" s="20">
        <v>-1000</v>
      </c>
      <c r="C219" s="2">
        <f>VLOOKUP($A219,級距!$A:$K,9,FALSE)</f>
        <v>2</v>
      </c>
      <c r="D219" s="2">
        <f>VLOOKUP($A219,級距!A:K,10,FALSE)</f>
        <v>2</v>
      </c>
      <c r="E219" s="2">
        <f>VLOOKUP($A219,級距!A:K,11,FALSE)</f>
        <v>2</v>
      </c>
      <c r="F219" s="2">
        <f t="shared" si="3"/>
        <v>1</v>
      </c>
    </row>
    <row r="220" spans="1:6" x14ac:dyDescent="0.25">
      <c r="A220" s="35">
        <v>45341</v>
      </c>
      <c r="B220" s="20">
        <v>-1000</v>
      </c>
      <c r="C220" s="2">
        <f>VLOOKUP($A220,級距!$A:$K,9,FALSE)</f>
        <v>4</v>
      </c>
      <c r="D220" s="2">
        <f>VLOOKUP($A220,級距!A:K,10,FALSE)</f>
        <v>3</v>
      </c>
      <c r="E220" s="2">
        <f>VLOOKUP($A220,級距!A:K,11,FALSE)</f>
        <v>2</v>
      </c>
      <c r="F220" s="2">
        <f t="shared" si="3"/>
        <v>1</v>
      </c>
    </row>
    <row r="221" spans="1:6" x14ac:dyDescent="0.25">
      <c r="A221" s="35">
        <v>45338</v>
      </c>
      <c r="B221" s="20">
        <v>-1016</v>
      </c>
      <c r="C221" s="2">
        <f>VLOOKUP($A221,級距!$A:$K,9,FALSE)</f>
        <v>2</v>
      </c>
      <c r="D221" s="2">
        <f>VLOOKUP($A221,級距!A:K,10,FALSE)</f>
        <v>4</v>
      </c>
      <c r="E221" s="2">
        <f>VLOOKUP($A221,級距!A:K,11,FALSE)</f>
        <v>2</v>
      </c>
      <c r="F221" s="2">
        <f t="shared" si="3"/>
        <v>1</v>
      </c>
    </row>
    <row r="222" spans="1:6" x14ac:dyDescent="0.25">
      <c r="A222" s="35">
        <v>45337</v>
      </c>
      <c r="B222" s="20">
        <v>550</v>
      </c>
      <c r="C222" s="2">
        <f>VLOOKUP($A222,級距!$A:$K,9,FALSE)</f>
        <v>5</v>
      </c>
      <c r="D222" s="2">
        <f>VLOOKUP($A222,級距!A:K,10,FALSE)</f>
        <v>4</v>
      </c>
      <c r="E222" s="2">
        <f>VLOOKUP($A222,級距!A:K,11,FALSE)</f>
        <v>2</v>
      </c>
      <c r="F222" s="2">
        <f t="shared" si="3"/>
        <v>1</v>
      </c>
    </row>
    <row r="223" spans="1:6" x14ac:dyDescent="0.25">
      <c r="A223" s="35">
        <v>45336</v>
      </c>
      <c r="B223" s="20">
        <v>-1000</v>
      </c>
      <c r="C223" s="2" t="e">
        <f>VLOOKUP($A223,級距!$A:$K,9,FALSE)</f>
        <v>#N/A</v>
      </c>
      <c r="D223" s="2" t="e">
        <f>VLOOKUP($A223,級距!A:K,10,FALSE)</f>
        <v>#N/A</v>
      </c>
      <c r="E223" s="2" t="e">
        <f>VLOOKUP($A223,級距!A:K,11,FALSE)</f>
        <v>#N/A</v>
      </c>
      <c r="F223" s="2">
        <f t="shared" si="3"/>
        <v>1</v>
      </c>
    </row>
    <row r="224" spans="1:6" x14ac:dyDescent="0.25">
      <c r="A224" s="35">
        <v>45329</v>
      </c>
      <c r="B224" s="20">
        <v>-1000</v>
      </c>
      <c r="C224" s="2" t="e">
        <f>VLOOKUP($A224,級距!$A:$K,9,FALSE)</f>
        <v>#N/A</v>
      </c>
      <c r="D224" s="2" t="e">
        <f>VLOOKUP($A224,級距!A:K,10,FALSE)</f>
        <v>#N/A</v>
      </c>
      <c r="E224" s="2" t="e">
        <f>VLOOKUP($A224,級距!A:K,11,FALSE)</f>
        <v>#N/A</v>
      </c>
      <c r="F224" s="2">
        <f t="shared" si="3"/>
        <v>1</v>
      </c>
    </row>
    <row r="225" spans="1:6" x14ac:dyDescent="0.25">
      <c r="A225" s="35">
        <v>45327</v>
      </c>
      <c r="B225" s="20">
        <v>-1000</v>
      </c>
      <c r="C225" s="2">
        <f>VLOOKUP($A225,級距!$A:$K,9,FALSE)</f>
        <v>5</v>
      </c>
      <c r="D225" s="2">
        <f>VLOOKUP($A225,級距!A:K,10,FALSE)</f>
        <v>3</v>
      </c>
      <c r="E225" s="2">
        <f>VLOOKUP($A225,級距!A:K,11,FALSE)</f>
        <v>2</v>
      </c>
      <c r="F225" s="2">
        <f t="shared" si="3"/>
        <v>1</v>
      </c>
    </row>
    <row r="226" spans="1:6" x14ac:dyDescent="0.25">
      <c r="A226" s="35">
        <v>45324</v>
      </c>
      <c r="B226" s="20">
        <v>-232</v>
      </c>
      <c r="C226" s="2">
        <f>VLOOKUP($A226,級距!$A:$K,9,FALSE)</f>
        <v>8</v>
      </c>
      <c r="D226" s="2">
        <f>VLOOKUP($A226,級距!A:K,10,FALSE)</f>
        <v>10</v>
      </c>
      <c r="E226" s="2">
        <f>VLOOKUP($A226,級距!A:K,11,FALSE)</f>
        <v>4</v>
      </c>
      <c r="F226" s="2">
        <f t="shared" si="3"/>
        <v>1</v>
      </c>
    </row>
    <row r="227" spans="1:6" x14ac:dyDescent="0.25">
      <c r="A227" s="35">
        <v>45323</v>
      </c>
      <c r="B227" s="20">
        <v>-1004</v>
      </c>
      <c r="C227" s="2">
        <f>VLOOKUP($A227,級距!$A:$K,9,FALSE)</f>
        <v>6</v>
      </c>
      <c r="D227" s="2">
        <f>VLOOKUP($A227,級距!A:K,10,FALSE)</f>
        <v>4</v>
      </c>
      <c r="E227" s="2">
        <f>VLOOKUP($A227,級距!A:K,11,FALSE)</f>
        <v>1</v>
      </c>
      <c r="F227" s="2">
        <f t="shared" si="3"/>
        <v>1</v>
      </c>
    </row>
    <row r="228" spans="1:6" x14ac:dyDescent="0.25">
      <c r="A228" s="35">
        <v>45320</v>
      </c>
      <c r="B228" s="20">
        <v>4003</v>
      </c>
      <c r="C228" s="2">
        <f>VLOOKUP($A228,級距!$A:$K,9,FALSE)</f>
        <v>7</v>
      </c>
      <c r="D228" s="2">
        <f>VLOOKUP($A228,級距!A:K,10,FALSE)</f>
        <v>10</v>
      </c>
      <c r="E228" s="2">
        <f>VLOOKUP($A228,級距!A:K,11,FALSE)</f>
        <v>4</v>
      </c>
      <c r="F228" s="2">
        <f t="shared" si="3"/>
        <v>1</v>
      </c>
    </row>
    <row r="229" spans="1:6" x14ac:dyDescent="0.25">
      <c r="A229" s="35">
        <v>45314</v>
      </c>
      <c r="B229" s="20">
        <v>-1000</v>
      </c>
      <c r="C229" s="2">
        <f>VLOOKUP($A229,級距!$A:$K,9,FALSE)</f>
        <v>10</v>
      </c>
      <c r="D229" s="2">
        <f>VLOOKUP($A229,級距!A:K,10,FALSE)</f>
        <v>8</v>
      </c>
      <c r="E229" s="2">
        <f>VLOOKUP($A229,級距!A:K,11,FALSE)</f>
        <v>4</v>
      </c>
      <c r="F229" s="2">
        <f t="shared" si="3"/>
        <v>1</v>
      </c>
    </row>
    <row r="230" spans="1:6" x14ac:dyDescent="0.25">
      <c r="A230" s="35">
        <v>45310</v>
      </c>
      <c r="B230" s="20">
        <v>-1032</v>
      </c>
      <c r="C230" s="2">
        <f>VLOOKUP($A230,級距!$A:$K,9,FALSE)</f>
        <v>5</v>
      </c>
      <c r="D230" s="2">
        <f>VLOOKUP($A230,級距!A:K,10,FALSE)</f>
        <v>2</v>
      </c>
      <c r="E230" s="2">
        <f>VLOOKUP($A230,級距!A:K,11,FALSE)</f>
        <v>2</v>
      </c>
      <c r="F230" s="2">
        <f t="shared" si="3"/>
        <v>1</v>
      </c>
    </row>
    <row r="231" spans="1:6" x14ac:dyDescent="0.25">
      <c r="A231" s="35">
        <v>45309</v>
      </c>
      <c r="B231" s="20">
        <v>-1000</v>
      </c>
      <c r="C231" s="2">
        <f>VLOOKUP($A231,級距!$A:$K,9,FALSE)</f>
        <v>8</v>
      </c>
      <c r="D231" s="2">
        <f>VLOOKUP($A231,級距!A:K,10,FALSE)</f>
        <v>2</v>
      </c>
      <c r="E231" s="2">
        <f>VLOOKUP($A231,級距!A:K,11,FALSE)</f>
        <v>1</v>
      </c>
      <c r="F231" s="2">
        <f t="shared" si="3"/>
        <v>1</v>
      </c>
    </row>
    <row r="232" spans="1:6" x14ac:dyDescent="0.25">
      <c r="A232" s="35">
        <v>45308</v>
      </c>
      <c r="B232" s="20">
        <v>4371</v>
      </c>
      <c r="C232" s="2">
        <f>VLOOKUP($A232,級距!$A:$K,9,FALSE)</f>
        <v>4</v>
      </c>
      <c r="D232" s="2">
        <f>VLOOKUP($A232,級距!A:K,10,FALSE)</f>
        <v>3</v>
      </c>
      <c r="E232" s="2">
        <f>VLOOKUP($A232,級距!A:K,11,FALSE)</f>
        <v>2</v>
      </c>
      <c r="F232" s="2">
        <f t="shared" si="3"/>
        <v>1</v>
      </c>
    </row>
    <row r="233" spans="1:6" x14ac:dyDescent="0.25">
      <c r="A233" s="35">
        <v>45306</v>
      </c>
      <c r="B233" s="20">
        <v>1050</v>
      </c>
      <c r="C233" s="2">
        <f>VLOOKUP($A233,級距!$A:$K,9,FALSE)</f>
        <v>4</v>
      </c>
      <c r="D233" s="2">
        <f>VLOOKUP($A233,級距!A:K,10,FALSE)</f>
        <v>1</v>
      </c>
      <c r="E233" s="2">
        <f>VLOOKUP($A233,級距!A:K,11,FALSE)</f>
        <v>2</v>
      </c>
      <c r="F233" s="2">
        <f t="shared" si="3"/>
        <v>1</v>
      </c>
    </row>
    <row r="234" spans="1:6" x14ac:dyDescent="0.25">
      <c r="A234" s="35">
        <v>45303</v>
      </c>
      <c r="B234" s="20">
        <v>6234</v>
      </c>
      <c r="C234" s="2">
        <f>VLOOKUP($A234,級距!$A:$K,9,FALSE)</f>
        <v>7</v>
      </c>
      <c r="D234" s="2">
        <f>VLOOKUP($A234,級距!A:K,10,FALSE)</f>
        <v>7</v>
      </c>
      <c r="E234" s="2">
        <f>VLOOKUP($A234,級距!A:K,11,FALSE)</f>
        <v>4</v>
      </c>
      <c r="F234" s="2">
        <f t="shared" si="3"/>
        <v>1</v>
      </c>
    </row>
    <row r="235" spans="1:6" x14ac:dyDescent="0.25">
      <c r="A235" s="35">
        <v>45302</v>
      </c>
      <c r="B235" s="20">
        <v>-1000</v>
      </c>
      <c r="C235" s="2">
        <f>VLOOKUP($A235,級距!$A:$K,9,FALSE)</f>
        <v>3</v>
      </c>
      <c r="D235" s="2">
        <f>VLOOKUP($A235,級距!A:K,10,FALSE)</f>
        <v>7</v>
      </c>
      <c r="E235" s="2">
        <f>VLOOKUP($A235,級距!A:K,11,FALSE)</f>
        <v>3</v>
      </c>
      <c r="F235" s="2">
        <f t="shared" si="3"/>
        <v>1</v>
      </c>
    </row>
    <row r="236" spans="1:6" x14ac:dyDescent="0.25">
      <c r="A236" s="35">
        <v>45301</v>
      </c>
      <c r="B236" s="20">
        <v>-1008</v>
      </c>
      <c r="C236" s="2">
        <f>VLOOKUP($A236,級距!$A:$K,9,FALSE)</f>
        <v>5</v>
      </c>
      <c r="D236" s="2">
        <f>VLOOKUP($A236,級距!A:K,10,FALSE)</f>
        <v>1</v>
      </c>
      <c r="E236" s="2">
        <f>VLOOKUP($A236,級距!A:K,11,FALSE)</f>
        <v>2</v>
      </c>
      <c r="F236" s="2">
        <f t="shared" si="3"/>
        <v>1</v>
      </c>
    </row>
    <row r="237" spans="1:6" x14ac:dyDescent="0.25">
      <c r="A237" s="35">
        <v>45300</v>
      </c>
      <c r="B237" s="20">
        <v>659</v>
      </c>
      <c r="C237" s="2">
        <f>VLOOKUP($A237,級距!$A:$K,9,FALSE)</f>
        <v>5</v>
      </c>
      <c r="D237" s="2">
        <f>VLOOKUP($A237,級距!A:K,10,FALSE)</f>
        <v>8</v>
      </c>
      <c r="E237" s="2">
        <f>VLOOKUP($A237,級距!A:K,11,FALSE)</f>
        <v>3</v>
      </c>
      <c r="F237" s="2">
        <f t="shared" si="3"/>
        <v>1</v>
      </c>
    </row>
    <row r="238" spans="1:6" x14ac:dyDescent="0.25">
      <c r="A238" s="35">
        <v>45299</v>
      </c>
      <c r="B238" s="20">
        <v>-1000</v>
      </c>
      <c r="C238" s="2">
        <f>VLOOKUP($A238,級距!$A:$K,9,FALSE)</f>
        <v>7</v>
      </c>
      <c r="D238" s="2">
        <f>VLOOKUP($A238,級距!A:K,10,FALSE)</f>
        <v>8</v>
      </c>
      <c r="E238" s="2">
        <f>VLOOKUP($A238,級距!A:K,11,FALSE)</f>
        <v>4</v>
      </c>
      <c r="F238" s="2">
        <f t="shared" si="3"/>
        <v>1</v>
      </c>
    </row>
    <row r="239" spans="1:6" x14ac:dyDescent="0.25">
      <c r="A239" s="35">
        <v>45296</v>
      </c>
      <c r="B239" s="20">
        <v>-1000</v>
      </c>
      <c r="C239" s="2">
        <f>VLOOKUP($A239,級距!$A:$K,9,FALSE)</f>
        <v>3</v>
      </c>
      <c r="D239" s="2">
        <f>VLOOKUP($A239,級距!A:K,10,FALSE)</f>
        <v>1</v>
      </c>
      <c r="E239" s="2">
        <f>VLOOKUP($A239,級距!A:K,11,FALSE)</f>
        <v>2</v>
      </c>
      <c r="F239" s="2">
        <f t="shared" si="3"/>
        <v>1</v>
      </c>
    </row>
    <row r="240" spans="1:6" x14ac:dyDescent="0.25">
      <c r="A240" s="35">
        <v>45295</v>
      </c>
      <c r="B240" s="20">
        <v>3090</v>
      </c>
      <c r="C240" s="2">
        <f>VLOOKUP($A240,級距!$A:$K,9,FALSE)</f>
        <v>4</v>
      </c>
      <c r="D240" s="2">
        <f>VLOOKUP($A240,級距!A:K,10,FALSE)</f>
        <v>9</v>
      </c>
      <c r="E240" s="2">
        <f>VLOOKUP($A240,級距!A:K,11,FALSE)</f>
        <v>3</v>
      </c>
      <c r="F240" s="2">
        <f t="shared" si="3"/>
        <v>1</v>
      </c>
    </row>
    <row r="241" spans="1:6" x14ac:dyDescent="0.25">
      <c r="A241" s="35">
        <v>45294</v>
      </c>
      <c r="B241" s="20">
        <v>1326</v>
      </c>
      <c r="C241" s="2">
        <f>VLOOKUP($A241,級距!$A:$K,9,FALSE)</f>
        <v>2</v>
      </c>
      <c r="D241" s="2">
        <f>VLOOKUP($A241,級距!A:K,10,FALSE)</f>
        <v>7</v>
      </c>
      <c r="E241" s="2">
        <f>VLOOKUP($A241,級距!A:K,11,FALSE)</f>
        <v>3</v>
      </c>
      <c r="F241" s="2">
        <f t="shared" si="3"/>
        <v>1</v>
      </c>
    </row>
    <row r="242" spans="1:6" x14ac:dyDescent="0.25">
      <c r="A242" s="35">
        <v>45293</v>
      </c>
      <c r="B242" s="20">
        <v>1615</v>
      </c>
      <c r="C242" s="2">
        <f>VLOOKUP($A242,級距!$A:$K,9,FALSE)</f>
        <v>8</v>
      </c>
      <c r="D242" s="2">
        <f>VLOOKUP($A242,級距!A:K,10,FALSE)</f>
        <v>7</v>
      </c>
      <c r="E242" s="2">
        <f>VLOOKUP($A242,級距!A:K,11,FALSE)</f>
        <v>4</v>
      </c>
      <c r="F242" s="2">
        <f t="shared" si="3"/>
        <v>1</v>
      </c>
    </row>
    <row r="243" spans="1:6" x14ac:dyDescent="0.25">
      <c r="A243" s="35">
        <v>45289</v>
      </c>
      <c r="B243" s="20">
        <v>-1000</v>
      </c>
      <c r="C243" s="2">
        <f>VLOOKUP($A243,級距!$A:$K,9,FALSE)</f>
        <v>4</v>
      </c>
      <c r="D243" s="2">
        <f>VLOOKUP($A243,級距!A:K,10,FALSE)</f>
        <v>4</v>
      </c>
      <c r="E243" s="2">
        <f>VLOOKUP($A243,級距!A:K,11,FALSE)</f>
        <v>2</v>
      </c>
      <c r="F243" s="2">
        <f t="shared" si="3"/>
        <v>1</v>
      </c>
    </row>
    <row r="244" spans="1:6" x14ac:dyDescent="0.25">
      <c r="A244" s="35">
        <v>45288</v>
      </c>
      <c r="B244" s="20">
        <v>-1000</v>
      </c>
      <c r="C244" s="2">
        <f>VLOOKUP($A244,級距!$A:$K,9,FALSE)</f>
        <v>2</v>
      </c>
      <c r="D244" s="2">
        <f>VLOOKUP($A244,級距!A:K,10,FALSE)</f>
        <v>2</v>
      </c>
      <c r="E244" s="2">
        <f>VLOOKUP($A244,級距!A:K,11,FALSE)</f>
        <v>2</v>
      </c>
      <c r="F244" s="2">
        <f t="shared" si="3"/>
        <v>1</v>
      </c>
    </row>
    <row r="245" spans="1:6" x14ac:dyDescent="0.25">
      <c r="A245" s="35">
        <v>45287</v>
      </c>
      <c r="B245" s="20">
        <v>2439</v>
      </c>
      <c r="C245" s="2">
        <f>VLOOKUP($A245,級距!$A:$K,9,FALSE)</f>
        <v>2</v>
      </c>
      <c r="D245" s="2">
        <f>VLOOKUP($A245,級距!A:K,10,FALSE)</f>
        <v>8</v>
      </c>
      <c r="E245" s="2">
        <f>VLOOKUP($A245,級距!A:K,11,FALSE)</f>
        <v>3</v>
      </c>
      <c r="F245" s="2">
        <f t="shared" si="3"/>
        <v>1</v>
      </c>
    </row>
    <row r="246" spans="1:6" x14ac:dyDescent="0.25">
      <c r="A246" s="35">
        <v>45285</v>
      </c>
      <c r="B246" s="20">
        <v>1103</v>
      </c>
      <c r="C246" s="2">
        <f>VLOOKUP($A246,級距!$A:$K,9,FALSE)</f>
        <v>2</v>
      </c>
      <c r="D246" s="2">
        <f>VLOOKUP($A246,級距!A:K,10,FALSE)</f>
        <v>8</v>
      </c>
      <c r="E246" s="2">
        <f>VLOOKUP($A246,級距!A:K,11,FALSE)</f>
        <v>3</v>
      </c>
      <c r="F246" s="2">
        <f t="shared" si="3"/>
        <v>1</v>
      </c>
    </row>
    <row r="247" spans="1:6" x14ac:dyDescent="0.25">
      <c r="A247" s="35">
        <v>45279</v>
      </c>
      <c r="B247" s="20">
        <v>-1000</v>
      </c>
      <c r="C247" s="2">
        <f>VLOOKUP($A247,級距!$A:$K,9,FALSE)</f>
        <v>3</v>
      </c>
      <c r="D247" s="2">
        <f>VLOOKUP($A247,級距!A:K,10,FALSE)</f>
        <v>2</v>
      </c>
      <c r="E247" s="2">
        <f>VLOOKUP($A247,級距!A:K,11,FALSE)</f>
        <v>2</v>
      </c>
      <c r="F247" s="2">
        <f t="shared" si="3"/>
        <v>1</v>
      </c>
    </row>
    <row r="248" spans="1:6" x14ac:dyDescent="0.25">
      <c r="A248" s="35">
        <v>45278</v>
      </c>
      <c r="B248" s="20">
        <v>-730</v>
      </c>
      <c r="C248" s="2">
        <f>VLOOKUP($A248,級距!$A:$K,9,FALSE)</f>
        <v>2</v>
      </c>
      <c r="D248" s="2">
        <f>VLOOKUP($A248,級距!A:K,10,FALSE)</f>
        <v>4</v>
      </c>
      <c r="E248" s="2">
        <f>VLOOKUP($A248,級距!A:K,11,FALSE)</f>
        <v>2</v>
      </c>
      <c r="F248" s="2">
        <f t="shared" si="3"/>
        <v>1</v>
      </c>
    </row>
    <row r="249" spans="1:6" x14ac:dyDescent="0.25">
      <c r="A249" s="35">
        <v>45275</v>
      </c>
      <c r="B249" s="20">
        <v>-1000</v>
      </c>
      <c r="C249" s="2">
        <f>VLOOKUP($A249,級距!$A:$K,9,FALSE)</f>
        <v>2</v>
      </c>
      <c r="D249" s="2">
        <f>VLOOKUP($A249,級距!A:K,10,FALSE)</f>
        <v>1</v>
      </c>
      <c r="E249" s="2">
        <f>VLOOKUP($A249,級距!A:K,11,FALSE)</f>
        <v>2</v>
      </c>
      <c r="F249" s="2">
        <f t="shared" si="3"/>
        <v>1</v>
      </c>
    </row>
    <row r="250" spans="1:6" x14ac:dyDescent="0.25">
      <c r="A250" s="35">
        <v>45274</v>
      </c>
      <c r="B250" s="20">
        <v>1517</v>
      </c>
      <c r="C250" s="2">
        <f>VLOOKUP($A250,級距!$A:$K,9,FALSE)</f>
        <v>3</v>
      </c>
      <c r="D250" s="2">
        <f>VLOOKUP($A250,級距!A:K,10,FALSE)</f>
        <v>6</v>
      </c>
      <c r="E250" s="2">
        <f>VLOOKUP($A250,級距!A:K,11,FALSE)</f>
        <v>2</v>
      </c>
      <c r="F250" s="2">
        <f t="shared" si="3"/>
        <v>1</v>
      </c>
    </row>
    <row r="251" spans="1:6" x14ac:dyDescent="0.25">
      <c r="A251" s="35">
        <v>45272</v>
      </c>
      <c r="B251" s="20">
        <v>-1000</v>
      </c>
      <c r="C251" s="2">
        <f>VLOOKUP($A251,級距!$A:$K,9,FALSE)</f>
        <v>1</v>
      </c>
      <c r="D251" s="2">
        <f>VLOOKUP($A251,級距!A:K,10,FALSE)</f>
        <v>3</v>
      </c>
      <c r="E251" s="2">
        <f>VLOOKUP($A251,級距!A:K,11,FALSE)</f>
        <v>2</v>
      </c>
      <c r="F251" s="2">
        <f t="shared" si="3"/>
        <v>1</v>
      </c>
    </row>
    <row r="252" spans="1:6" x14ac:dyDescent="0.25">
      <c r="A252" s="35">
        <v>45271</v>
      </c>
      <c r="B252" s="20">
        <v>-1000</v>
      </c>
      <c r="C252" s="2">
        <f>VLOOKUP($A252,級距!$A:$K,9,FALSE)</f>
        <v>3</v>
      </c>
      <c r="D252" s="2">
        <f>VLOOKUP($A252,級距!A:K,10,FALSE)</f>
        <v>4</v>
      </c>
      <c r="E252" s="2">
        <f>VLOOKUP($A252,級距!A:K,11,FALSE)</f>
        <v>2</v>
      </c>
      <c r="F252" s="2">
        <f t="shared" si="3"/>
        <v>1</v>
      </c>
    </row>
    <row r="253" spans="1:6" x14ac:dyDescent="0.25">
      <c r="A253" s="35">
        <v>45268</v>
      </c>
      <c r="B253" s="20">
        <v>-200</v>
      </c>
      <c r="C253" s="2" t="e">
        <f>VLOOKUP($A253,級距!$A:$K,9,FALSE)</f>
        <v>#N/A</v>
      </c>
      <c r="D253" s="2" t="e">
        <f>VLOOKUP($A253,級距!A:K,10,FALSE)</f>
        <v>#N/A</v>
      </c>
      <c r="E253" s="2" t="e">
        <f>VLOOKUP($A253,級距!A:K,11,FALSE)</f>
        <v>#N/A</v>
      </c>
      <c r="F253" s="2">
        <f t="shared" si="3"/>
        <v>1</v>
      </c>
    </row>
    <row r="254" spans="1:6" x14ac:dyDescent="0.25">
      <c r="A254" s="35">
        <v>45267</v>
      </c>
      <c r="B254" s="20">
        <v>-1000</v>
      </c>
      <c r="C254" s="2">
        <f>VLOOKUP($A254,級距!$A:$K,9,FALSE)</f>
        <v>3</v>
      </c>
      <c r="D254" s="2">
        <f>VLOOKUP($A254,級距!A:K,10,FALSE)</f>
        <v>2</v>
      </c>
      <c r="E254" s="2">
        <f>VLOOKUP($A254,級距!A:K,11,FALSE)</f>
        <v>2</v>
      </c>
      <c r="F254" s="2">
        <f t="shared" si="3"/>
        <v>1</v>
      </c>
    </row>
    <row r="255" spans="1:6" x14ac:dyDescent="0.25">
      <c r="A255" s="35">
        <v>45266</v>
      </c>
      <c r="B255" s="20">
        <v>-1000</v>
      </c>
      <c r="C255" s="2">
        <f>VLOOKUP($A255,級距!$A:$K,9,FALSE)</f>
        <v>1</v>
      </c>
      <c r="D255" s="2">
        <f>VLOOKUP($A255,級距!A:K,10,FALSE)</f>
        <v>2</v>
      </c>
      <c r="E255" s="2">
        <f>VLOOKUP($A255,級距!A:K,11,FALSE)</f>
        <v>2</v>
      </c>
      <c r="F255" s="2">
        <f t="shared" si="3"/>
        <v>1</v>
      </c>
    </row>
    <row r="256" spans="1:6" x14ac:dyDescent="0.25">
      <c r="A256" s="35">
        <v>45265</v>
      </c>
      <c r="B256" s="20">
        <v>1283</v>
      </c>
      <c r="C256" s="2">
        <f>VLOOKUP($A256,級距!$A:$K,9,FALSE)</f>
        <v>5</v>
      </c>
      <c r="D256" s="2">
        <f>VLOOKUP($A256,級距!A:K,10,FALSE)</f>
        <v>6</v>
      </c>
      <c r="E256" s="2">
        <f>VLOOKUP($A256,級距!A:K,11,FALSE)</f>
        <v>2</v>
      </c>
      <c r="F256" s="2">
        <f t="shared" si="3"/>
        <v>1</v>
      </c>
    </row>
    <row r="257" spans="1:6" x14ac:dyDescent="0.25">
      <c r="A257" s="35">
        <v>45264</v>
      </c>
      <c r="B257" s="20">
        <v>4559</v>
      </c>
      <c r="C257" s="2">
        <f>VLOOKUP($A257,級距!$A:$K,9,FALSE)</f>
        <v>3</v>
      </c>
      <c r="D257" s="2">
        <f>VLOOKUP($A257,級距!A:K,10,FALSE)</f>
        <v>6</v>
      </c>
      <c r="E257" s="2">
        <f>VLOOKUP($A257,級距!A:K,11,FALSE)</f>
        <v>2</v>
      </c>
      <c r="F257" s="2">
        <f t="shared" si="3"/>
        <v>1</v>
      </c>
    </row>
    <row r="258" spans="1:6" x14ac:dyDescent="0.25">
      <c r="A258" s="35">
        <v>45250</v>
      </c>
      <c r="B258" s="20">
        <v>-1000</v>
      </c>
      <c r="C258" s="2">
        <f>VLOOKUP($A258,級距!$A:$K,9,FALSE)</f>
        <v>1</v>
      </c>
      <c r="D258" s="2">
        <f>VLOOKUP($A258,級距!A:K,10,FALSE)</f>
        <v>8</v>
      </c>
      <c r="E258" s="2">
        <f>VLOOKUP($A258,級距!A:K,11,FALSE)</f>
        <v>3</v>
      </c>
      <c r="F258" s="2">
        <f t="shared" si="3"/>
        <v>1</v>
      </c>
    </row>
    <row r="259" spans="1:6" x14ac:dyDescent="0.25">
      <c r="A259" s="35">
        <v>45246</v>
      </c>
      <c r="B259" s="20">
        <v>2310</v>
      </c>
      <c r="C259" s="2">
        <f>VLOOKUP($A259,級距!$A:$K,9,FALSE)</f>
        <v>6</v>
      </c>
      <c r="D259" s="2">
        <f>VLOOKUP($A259,級距!A:K,10,FALSE)</f>
        <v>9</v>
      </c>
      <c r="E259" s="2">
        <f>VLOOKUP($A259,級距!A:K,11,FALSE)</f>
        <v>4</v>
      </c>
      <c r="F259" s="2">
        <f t="shared" ref="F259:F322" si="4">IF(B259&lt;&gt;0,1,0)</f>
        <v>1</v>
      </c>
    </row>
    <row r="260" spans="1:6" x14ac:dyDescent="0.25">
      <c r="A260" s="35">
        <v>45245</v>
      </c>
      <c r="B260" s="20">
        <v>1163</v>
      </c>
      <c r="C260" s="2">
        <f>VLOOKUP($A260,級距!$A:$K,9,FALSE)</f>
        <v>1</v>
      </c>
      <c r="D260" s="2">
        <f>VLOOKUP($A260,級距!A:K,10,FALSE)</f>
        <v>2</v>
      </c>
      <c r="E260" s="2">
        <f>VLOOKUP($A260,級距!A:K,11,FALSE)</f>
        <v>2</v>
      </c>
      <c r="F260" s="2">
        <f t="shared" si="4"/>
        <v>1</v>
      </c>
    </row>
    <row r="261" spans="1:6" x14ac:dyDescent="0.25">
      <c r="A261" s="35">
        <v>45244</v>
      </c>
      <c r="B261" s="20">
        <v>-320</v>
      </c>
      <c r="C261" s="2">
        <f>VLOOKUP($A261,級距!$A:$K,9,FALSE)</f>
        <v>1</v>
      </c>
      <c r="D261" s="2">
        <f>VLOOKUP($A261,級距!A:K,10,FALSE)</f>
        <v>7</v>
      </c>
      <c r="E261" s="2">
        <f>VLOOKUP($A261,級距!A:K,11,FALSE)</f>
        <v>3</v>
      </c>
      <c r="F261" s="2">
        <f t="shared" si="4"/>
        <v>1</v>
      </c>
    </row>
    <row r="262" spans="1:6" x14ac:dyDescent="0.25">
      <c r="A262" s="35">
        <v>45243</v>
      </c>
      <c r="B262" s="20">
        <v>-500</v>
      </c>
      <c r="C262" s="2">
        <f>VLOOKUP($A262,級距!$A:$K,9,FALSE)</f>
        <v>1</v>
      </c>
      <c r="D262" s="2">
        <f>VLOOKUP($A262,級距!A:K,10,FALSE)</f>
        <v>4</v>
      </c>
      <c r="E262" s="2">
        <f>VLOOKUP($A262,級距!A:K,11,FALSE)</f>
        <v>2</v>
      </c>
      <c r="F262" s="2">
        <f t="shared" si="4"/>
        <v>1</v>
      </c>
    </row>
    <row r="263" spans="1:6" x14ac:dyDescent="0.25">
      <c r="A263" s="35">
        <v>45240</v>
      </c>
      <c r="B263" s="20">
        <v>-1000</v>
      </c>
      <c r="C263" s="2">
        <f>VLOOKUP($A263,級距!$A:$K,9,FALSE)</f>
        <v>1</v>
      </c>
      <c r="D263" s="2">
        <f>VLOOKUP($A263,級距!A:K,10,FALSE)</f>
        <v>5</v>
      </c>
      <c r="E263" s="2">
        <f>VLOOKUP($A263,級距!A:K,11,FALSE)</f>
        <v>2</v>
      </c>
      <c r="F263" s="2">
        <f t="shared" si="4"/>
        <v>1</v>
      </c>
    </row>
    <row r="264" spans="1:6" x14ac:dyDescent="0.25">
      <c r="A264" s="35">
        <v>45239</v>
      </c>
      <c r="B264" s="20">
        <v>-1000</v>
      </c>
      <c r="C264" s="2">
        <f>VLOOKUP($A264,級距!$A:$K,9,FALSE)</f>
        <v>1</v>
      </c>
      <c r="D264" s="2">
        <f>VLOOKUP($A264,級距!A:K,10,FALSE)</f>
        <v>1</v>
      </c>
      <c r="E264" s="2">
        <f>VLOOKUP($A264,級距!A:K,11,FALSE)</f>
        <v>2</v>
      </c>
      <c r="F264" s="2">
        <f t="shared" si="4"/>
        <v>1</v>
      </c>
    </row>
    <row r="265" spans="1:6" x14ac:dyDescent="0.25">
      <c r="A265" s="35">
        <v>45237</v>
      </c>
      <c r="B265" s="20">
        <v>260</v>
      </c>
      <c r="C265" s="2">
        <f>VLOOKUP($A265,級距!$A:$K,9,FALSE)</f>
        <v>1</v>
      </c>
      <c r="D265" s="2">
        <f>VLOOKUP($A265,級距!A:K,10,FALSE)</f>
        <v>5</v>
      </c>
      <c r="E265" s="2">
        <f>VLOOKUP($A265,級距!A:K,11,FALSE)</f>
        <v>2</v>
      </c>
      <c r="F265" s="2">
        <f t="shared" si="4"/>
        <v>1</v>
      </c>
    </row>
    <row r="266" spans="1:6" x14ac:dyDescent="0.25">
      <c r="A266" s="35">
        <v>45236</v>
      </c>
      <c r="B266" s="20">
        <v>-1000</v>
      </c>
      <c r="C266" s="2">
        <f>VLOOKUP($A266,級距!$A:$K,9,FALSE)</f>
        <v>2</v>
      </c>
      <c r="D266" s="2">
        <f>VLOOKUP($A266,級距!A:K,10,FALSE)</f>
        <v>1</v>
      </c>
      <c r="E266" s="2">
        <f>VLOOKUP($A266,級距!A:K,11,FALSE)</f>
        <v>2</v>
      </c>
      <c r="F266" s="2">
        <f t="shared" si="4"/>
        <v>1</v>
      </c>
    </row>
    <row r="267" spans="1:6" x14ac:dyDescent="0.25">
      <c r="A267" s="35">
        <v>45233</v>
      </c>
      <c r="B267" s="20">
        <v>-1000</v>
      </c>
      <c r="C267" s="2">
        <f>VLOOKUP($A267,級距!$A:$K,9,FALSE)</f>
        <v>1</v>
      </c>
      <c r="D267" s="2">
        <f>VLOOKUP($A267,級距!A:K,10,FALSE)</f>
        <v>2</v>
      </c>
      <c r="E267" s="2">
        <f>VLOOKUP($A267,級距!A:K,11,FALSE)</f>
        <v>2</v>
      </c>
      <c r="F267" s="2">
        <f t="shared" si="4"/>
        <v>1</v>
      </c>
    </row>
    <row r="268" spans="1:6" x14ac:dyDescent="0.25">
      <c r="A268" s="35">
        <v>45232</v>
      </c>
      <c r="B268" s="20">
        <v>-1000</v>
      </c>
      <c r="C268" s="2">
        <f>VLOOKUP($A268,級距!$A:$K,9,FALSE)</f>
        <v>2</v>
      </c>
      <c r="D268" s="2">
        <f>VLOOKUP($A268,級距!A:K,10,FALSE)</f>
        <v>1</v>
      </c>
      <c r="E268" s="2">
        <f>VLOOKUP($A268,級距!A:K,11,FALSE)</f>
        <v>2</v>
      </c>
      <c r="F268" s="2">
        <f t="shared" si="4"/>
        <v>1</v>
      </c>
    </row>
    <row r="269" spans="1:6" x14ac:dyDescent="0.25">
      <c r="A269" s="35">
        <v>45231</v>
      </c>
      <c r="B269" s="20">
        <v>2836</v>
      </c>
      <c r="C269" s="2">
        <f>VLOOKUP($A269,級距!$A:$K,9,FALSE)</f>
        <v>3</v>
      </c>
      <c r="D269" s="2">
        <f>VLOOKUP($A269,級距!A:K,10,FALSE)</f>
        <v>4</v>
      </c>
      <c r="E269" s="2">
        <f>VLOOKUP($A269,級距!A:K,11,FALSE)</f>
        <v>2</v>
      </c>
      <c r="F269" s="2">
        <f t="shared" si="4"/>
        <v>1</v>
      </c>
    </row>
    <row r="270" spans="1:6" x14ac:dyDescent="0.25">
      <c r="A270" s="35">
        <v>45229</v>
      </c>
      <c r="B270" s="20">
        <v>3910</v>
      </c>
      <c r="C270" s="2">
        <f>VLOOKUP($A270,級距!$A:$K,9,FALSE)</f>
        <v>8</v>
      </c>
      <c r="D270" s="2">
        <f>VLOOKUP($A270,級距!A:K,10,FALSE)</f>
        <v>4</v>
      </c>
      <c r="E270" s="2">
        <f>VLOOKUP($A270,級距!A:K,11,FALSE)</f>
        <v>1</v>
      </c>
      <c r="F270" s="2">
        <f t="shared" si="4"/>
        <v>1</v>
      </c>
    </row>
    <row r="271" spans="1:6" x14ac:dyDescent="0.25">
      <c r="A271" s="35">
        <v>45222</v>
      </c>
      <c r="B271" s="20">
        <v>6774</v>
      </c>
      <c r="C271" s="2">
        <f>VLOOKUP($A271,級距!$A:$K,9,FALSE)</f>
        <v>4</v>
      </c>
      <c r="D271" s="2">
        <f>VLOOKUP($A271,級距!A:K,10,FALSE)</f>
        <v>5</v>
      </c>
      <c r="E271" s="2">
        <f>VLOOKUP($A271,級距!A:K,11,FALSE)</f>
        <v>2</v>
      </c>
      <c r="F271" s="2">
        <f t="shared" si="4"/>
        <v>1</v>
      </c>
    </row>
    <row r="272" spans="1:6" x14ac:dyDescent="0.25">
      <c r="A272" s="35">
        <v>45219</v>
      </c>
      <c r="B272" s="20">
        <v>-1000</v>
      </c>
      <c r="C272" s="2">
        <f>VLOOKUP($A272,級距!$A:$K,9,FALSE)</f>
        <v>1</v>
      </c>
      <c r="D272" s="2">
        <f>VLOOKUP($A272,級距!A:K,10,FALSE)</f>
        <v>2</v>
      </c>
      <c r="E272" s="2">
        <f>VLOOKUP($A272,級距!A:K,11,FALSE)</f>
        <v>2</v>
      </c>
      <c r="F272" s="2">
        <f t="shared" si="4"/>
        <v>1</v>
      </c>
    </row>
    <row r="273" spans="1:6" x14ac:dyDescent="0.25">
      <c r="A273" s="35">
        <v>45218</v>
      </c>
      <c r="B273" s="20">
        <v>-1000</v>
      </c>
      <c r="C273" s="2">
        <f>VLOOKUP($A273,級距!$A:$K,9,FALSE)</f>
        <v>2</v>
      </c>
      <c r="D273" s="2">
        <f>VLOOKUP($A273,級距!A:K,10,FALSE)</f>
        <v>1</v>
      </c>
      <c r="E273" s="2">
        <f>VLOOKUP($A273,級距!A:K,11,FALSE)</f>
        <v>2</v>
      </c>
      <c r="F273" s="2">
        <f t="shared" si="4"/>
        <v>1</v>
      </c>
    </row>
    <row r="274" spans="1:6" x14ac:dyDescent="0.25">
      <c r="A274" s="35">
        <v>45217</v>
      </c>
      <c r="B274" s="20">
        <v>3955</v>
      </c>
      <c r="C274" s="2">
        <f>VLOOKUP($A274,級距!$A:$K,9,FALSE)</f>
        <v>4</v>
      </c>
      <c r="D274" s="2">
        <f>VLOOKUP($A274,級距!A:K,10,FALSE)</f>
        <v>5</v>
      </c>
      <c r="E274" s="2">
        <f>VLOOKUP($A274,級距!A:K,11,FALSE)</f>
        <v>2</v>
      </c>
      <c r="F274" s="2">
        <f t="shared" si="4"/>
        <v>1</v>
      </c>
    </row>
    <row r="275" spans="1:6" x14ac:dyDescent="0.25">
      <c r="A275" s="35">
        <v>45216</v>
      </c>
      <c r="B275" s="20">
        <v>-1000</v>
      </c>
      <c r="C275" s="2">
        <f>VLOOKUP($A275,級距!$A:$K,9,FALSE)</f>
        <v>1</v>
      </c>
      <c r="D275" s="2">
        <f>VLOOKUP($A275,級距!A:K,10,FALSE)</f>
        <v>7</v>
      </c>
      <c r="E275" s="2">
        <f>VLOOKUP($A275,級距!A:K,11,FALSE)</f>
        <v>3</v>
      </c>
      <c r="F275" s="2">
        <f t="shared" si="4"/>
        <v>1</v>
      </c>
    </row>
    <row r="276" spans="1:6" x14ac:dyDescent="0.25">
      <c r="A276" s="35">
        <v>45215</v>
      </c>
      <c r="B276" s="20">
        <v>-440</v>
      </c>
      <c r="C276" s="2">
        <f>VLOOKUP($A276,級距!$A:$K,9,FALSE)</f>
        <v>3</v>
      </c>
      <c r="D276" s="2">
        <f>VLOOKUP($A276,級距!A:K,10,FALSE)</f>
        <v>2</v>
      </c>
      <c r="E276" s="2">
        <f>VLOOKUP($A276,級距!A:K,11,FALSE)</f>
        <v>2</v>
      </c>
      <c r="F276" s="2">
        <f t="shared" si="4"/>
        <v>1</v>
      </c>
    </row>
    <row r="277" spans="1:6" x14ac:dyDescent="0.25">
      <c r="A277" s="35">
        <v>45212</v>
      </c>
      <c r="B277" s="20">
        <v>-1000</v>
      </c>
      <c r="C277" s="2">
        <f>VLOOKUP($A277,級距!$A:$K,9,FALSE)</f>
        <v>1</v>
      </c>
      <c r="D277" s="2">
        <f>VLOOKUP($A277,級距!A:K,10,FALSE)</f>
        <v>2</v>
      </c>
      <c r="E277" s="2">
        <f>VLOOKUP($A277,級距!A:K,11,FALSE)</f>
        <v>2</v>
      </c>
      <c r="F277" s="2">
        <f t="shared" si="4"/>
        <v>1</v>
      </c>
    </row>
    <row r="278" spans="1:6" x14ac:dyDescent="0.25">
      <c r="A278" s="35">
        <v>45210</v>
      </c>
      <c r="B278" s="20">
        <v>150</v>
      </c>
      <c r="C278" s="2">
        <f>VLOOKUP($A278,級距!$A:$K,9,FALSE)</f>
        <v>4</v>
      </c>
      <c r="D278" s="2">
        <f>VLOOKUP($A278,級距!A:K,10,FALSE)</f>
        <v>7</v>
      </c>
      <c r="E278" s="2">
        <f>VLOOKUP($A278,級距!A:K,11,FALSE)</f>
        <v>3</v>
      </c>
      <c r="F278" s="2">
        <f t="shared" si="4"/>
        <v>1</v>
      </c>
    </row>
    <row r="279" spans="1:6" x14ac:dyDescent="0.25">
      <c r="A279" s="35">
        <v>45209</v>
      </c>
      <c r="B279" s="20">
        <v>1747</v>
      </c>
      <c r="C279" s="2">
        <f>VLOOKUP($A279,級距!$A:$K,9,FALSE)</f>
        <v>2</v>
      </c>
      <c r="D279" s="2">
        <f>VLOOKUP($A279,級距!A:K,10,FALSE)</f>
        <v>10</v>
      </c>
      <c r="E279" s="2">
        <f>VLOOKUP($A279,級距!A:K,11,FALSE)</f>
        <v>3</v>
      </c>
      <c r="F279" s="2">
        <f t="shared" si="4"/>
        <v>1</v>
      </c>
    </row>
    <row r="280" spans="1:6" x14ac:dyDescent="0.25">
      <c r="A280" s="35">
        <v>45208</v>
      </c>
      <c r="B280" s="20">
        <v>2294</v>
      </c>
      <c r="C280" s="2">
        <f>VLOOKUP($A280,級距!$A:$K,9,FALSE)</f>
        <v>5</v>
      </c>
      <c r="D280" s="2">
        <f>VLOOKUP($A280,級距!A:K,10,FALSE)</f>
        <v>2</v>
      </c>
      <c r="E280" s="2">
        <f>VLOOKUP($A280,級距!A:K,11,FALSE)</f>
        <v>2</v>
      </c>
      <c r="F280" s="2">
        <f t="shared" si="4"/>
        <v>1</v>
      </c>
    </row>
    <row r="281" spans="1:6" x14ac:dyDescent="0.25">
      <c r="A281" s="35">
        <v>45205</v>
      </c>
      <c r="B281" s="20">
        <v>1330</v>
      </c>
      <c r="C281" s="2">
        <f>VLOOKUP($A281,級距!$A:$K,9,FALSE)</f>
        <v>3</v>
      </c>
      <c r="D281" s="2">
        <f>VLOOKUP($A281,級距!A:K,10,FALSE)</f>
        <v>9</v>
      </c>
      <c r="E281" s="2">
        <f>VLOOKUP($A281,級距!A:K,11,FALSE)</f>
        <v>3</v>
      </c>
      <c r="F281" s="2">
        <f t="shared" si="4"/>
        <v>1</v>
      </c>
    </row>
    <row r="282" spans="1:6" x14ac:dyDescent="0.25">
      <c r="A282" s="35">
        <v>45204</v>
      </c>
      <c r="B282" s="20">
        <v>40</v>
      </c>
      <c r="C282" s="2">
        <f>VLOOKUP($A282,級距!$A:$K,9,FALSE)</f>
        <v>4</v>
      </c>
      <c r="D282" s="2">
        <f>VLOOKUP($A282,級距!A:K,10,FALSE)</f>
        <v>9</v>
      </c>
      <c r="E282" s="2">
        <f>VLOOKUP($A282,級距!A:K,11,FALSE)</f>
        <v>3</v>
      </c>
      <c r="F282" s="2">
        <f t="shared" si="4"/>
        <v>1</v>
      </c>
    </row>
    <row r="283" spans="1:6" x14ac:dyDescent="0.25">
      <c r="A283" s="35">
        <v>45203</v>
      </c>
      <c r="B283" s="20">
        <v>-1000</v>
      </c>
      <c r="C283" s="2">
        <f>VLOOKUP($A283,級距!$A:$K,9,FALSE)</f>
        <v>2</v>
      </c>
      <c r="D283" s="2">
        <f>VLOOKUP($A283,級距!A:K,10,FALSE)</f>
        <v>4</v>
      </c>
      <c r="E283" s="2">
        <f>VLOOKUP($A283,級距!A:K,11,FALSE)</f>
        <v>2</v>
      </c>
      <c r="F283" s="2">
        <f t="shared" si="4"/>
        <v>1</v>
      </c>
    </row>
    <row r="284" spans="1:6" x14ac:dyDescent="0.25">
      <c r="A284" s="35">
        <v>45202</v>
      </c>
      <c r="B284" s="20">
        <v>-1007</v>
      </c>
      <c r="C284" s="2">
        <f>VLOOKUP($A284,級距!$A:$K,9,FALSE)</f>
        <v>5</v>
      </c>
      <c r="D284" s="2">
        <f>VLOOKUP($A284,級距!A:K,10,FALSE)</f>
        <v>8</v>
      </c>
      <c r="E284" s="2">
        <f>VLOOKUP($A284,級距!A:K,11,FALSE)</f>
        <v>3</v>
      </c>
      <c r="F284" s="2">
        <f t="shared" si="4"/>
        <v>1</v>
      </c>
    </row>
    <row r="285" spans="1:6" x14ac:dyDescent="0.25">
      <c r="A285" s="35">
        <v>45196</v>
      </c>
      <c r="B285" s="20">
        <v>-1000</v>
      </c>
      <c r="C285" s="2">
        <f>VLOOKUP($A285,級距!$A:$K,9,FALSE)</f>
        <v>4</v>
      </c>
      <c r="D285" s="2">
        <f>VLOOKUP($A285,級距!A:K,10,FALSE)</f>
        <v>3</v>
      </c>
      <c r="E285" s="2">
        <f>VLOOKUP($A285,級距!A:K,11,FALSE)</f>
        <v>2</v>
      </c>
      <c r="F285" s="2">
        <f t="shared" si="4"/>
        <v>1</v>
      </c>
    </row>
    <row r="286" spans="1:6" x14ac:dyDescent="0.25">
      <c r="A286" s="35">
        <v>45195</v>
      </c>
      <c r="B286" s="20">
        <v>512</v>
      </c>
      <c r="C286" s="2">
        <f>VLOOKUP($A286,級距!$A:$K,9,FALSE)</f>
        <v>1</v>
      </c>
      <c r="D286" s="2">
        <f>VLOOKUP($A286,級距!A:K,10,FALSE)</f>
        <v>1</v>
      </c>
      <c r="E286" s="2">
        <f>VLOOKUP($A286,級距!A:K,11,FALSE)</f>
        <v>2</v>
      </c>
      <c r="F286" s="2">
        <f t="shared" si="4"/>
        <v>1</v>
      </c>
    </row>
    <row r="287" spans="1:6" x14ac:dyDescent="0.25">
      <c r="A287" s="35">
        <v>45194</v>
      </c>
      <c r="B287" s="20">
        <v>-1000</v>
      </c>
      <c r="C287" s="2">
        <f>VLOOKUP($A287,級距!$A:$K,9,FALSE)</f>
        <v>2</v>
      </c>
      <c r="D287" s="2">
        <f>VLOOKUP($A287,級距!A:K,10,FALSE)</f>
        <v>8</v>
      </c>
      <c r="E287" s="2">
        <f>VLOOKUP($A287,級距!A:K,11,FALSE)</f>
        <v>3</v>
      </c>
      <c r="F287" s="2">
        <f t="shared" si="4"/>
        <v>1</v>
      </c>
    </row>
    <row r="288" spans="1:6" x14ac:dyDescent="0.25">
      <c r="A288" s="35">
        <v>45191</v>
      </c>
      <c r="B288" s="20">
        <v>-1000</v>
      </c>
      <c r="C288" s="2">
        <f>VLOOKUP($A288,級距!$A:$K,9,FALSE)</f>
        <v>5</v>
      </c>
      <c r="D288" s="2">
        <f>VLOOKUP($A288,級距!A:K,10,FALSE)</f>
        <v>2</v>
      </c>
      <c r="E288" s="2">
        <f>VLOOKUP($A288,級距!A:K,11,FALSE)</f>
        <v>2</v>
      </c>
      <c r="F288" s="2">
        <f t="shared" si="4"/>
        <v>1</v>
      </c>
    </row>
    <row r="289" spans="1:6" x14ac:dyDescent="0.25">
      <c r="A289" s="35">
        <v>45190</v>
      </c>
      <c r="B289" s="20">
        <v>870</v>
      </c>
      <c r="C289" s="2">
        <f>VLOOKUP($A289,級距!$A:$K,9,FALSE)</f>
        <v>5</v>
      </c>
      <c r="D289" s="2">
        <f>VLOOKUP($A289,級距!A:K,10,FALSE)</f>
        <v>6</v>
      </c>
      <c r="E289" s="2">
        <f>VLOOKUP($A289,級距!A:K,11,FALSE)</f>
        <v>2</v>
      </c>
      <c r="F289" s="2">
        <f t="shared" si="4"/>
        <v>1</v>
      </c>
    </row>
    <row r="290" spans="1:6" x14ac:dyDescent="0.25">
      <c r="A290" s="35">
        <v>45189</v>
      </c>
      <c r="B290" s="20">
        <v>3203</v>
      </c>
      <c r="C290" s="2">
        <f>VLOOKUP($A290,級距!$A:$K,9,FALSE)</f>
        <v>3</v>
      </c>
      <c r="D290" s="2">
        <f>VLOOKUP($A290,級距!A:K,10,FALSE)</f>
        <v>8</v>
      </c>
      <c r="E290" s="2">
        <f>VLOOKUP($A290,級距!A:K,11,FALSE)</f>
        <v>3</v>
      </c>
      <c r="F290" s="2">
        <f t="shared" si="4"/>
        <v>1</v>
      </c>
    </row>
    <row r="291" spans="1:6" x14ac:dyDescent="0.25">
      <c r="A291" s="35">
        <v>45187</v>
      </c>
      <c r="B291" s="20">
        <v>-1000</v>
      </c>
      <c r="C291" s="2">
        <f>VLOOKUP($A291,級距!$A:$K,9,FALSE)</f>
        <v>1</v>
      </c>
      <c r="D291" s="2">
        <f>VLOOKUP($A291,級距!A:K,10,FALSE)</f>
        <v>6</v>
      </c>
      <c r="E291" s="2">
        <f>VLOOKUP($A291,級距!A:K,11,FALSE)</f>
        <v>2</v>
      </c>
      <c r="F291" s="2">
        <f t="shared" si="4"/>
        <v>1</v>
      </c>
    </row>
    <row r="292" spans="1:6" x14ac:dyDescent="0.25">
      <c r="A292" s="35">
        <v>45184</v>
      </c>
      <c r="B292" s="20">
        <v>-1000</v>
      </c>
      <c r="C292" s="2">
        <f>VLOOKUP($A292,級距!$A:$K,9,FALSE)</f>
        <v>1</v>
      </c>
      <c r="D292" s="2">
        <f>VLOOKUP($A292,級距!A:K,10,FALSE)</f>
        <v>6</v>
      </c>
      <c r="E292" s="2">
        <f>VLOOKUP($A292,級距!A:K,11,FALSE)</f>
        <v>2</v>
      </c>
      <c r="F292" s="2">
        <f t="shared" si="4"/>
        <v>1</v>
      </c>
    </row>
    <row r="293" spans="1:6" x14ac:dyDescent="0.25">
      <c r="A293" s="35">
        <v>45183</v>
      </c>
      <c r="B293" s="20">
        <v>-1000</v>
      </c>
      <c r="C293" s="2">
        <f>VLOOKUP($A293,級距!$A:$K,9,FALSE)</f>
        <v>3</v>
      </c>
      <c r="D293" s="2">
        <f>VLOOKUP($A293,級距!A:K,10,FALSE)</f>
        <v>4</v>
      </c>
      <c r="E293" s="2">
        <f>VLOOKUP($A293,級距!A:K,11,FALSE)</f>
        <v>2</v>
      </c>
      <c r="F293" s="2">
        <f t="shared" si="4"/>
        <v>1</v>
      </c>
    </row>
    <row r="294" spans="1:6" x14ac:dyDescent="0.25">
      <c r="A294" s="35">
        <v>45182</v>
      </c>
      <c r="B294" s="20">
        <v>-1007</v>
      </c>
      <c r="C294" s="2">
        <f>VLOOKUP($A294,級距!$A:$K,9,FALSE)</f>
        <v>1</v>
      </c>
      <c r="D294" s="2">
        <f>VLOOKUP($A294,級距!A:K,10,FALSE)</f>
        <v>7</v>
      </c>
      <c r="E294" s="2">
        <f>VLOOKUP($A294,級距!A:K,11,FALSE)</f>
        <v>3</v>
      </c>
      <c r="F294" s="2">
        <f t="shared" si="4"/>
        <v>1</v>
      </c>
    </row>
    <row r="295" spans="1:6" x14ac:dyDescent="0.25">
      <c r="A295" s="35">
        <v>45180</v>
      </c>
      <c r="B295" s="20">
        <v>2422</v>
      </c>
      <c r="C295" s="2">
        <f>VLOOKUP($A295,級距!$A:$K,9,FALSE)</f>
        <v>4</v>
      </c>
      <c r="D295" s="2">
        <f>VLOOKUP($A295,級距!A:K,10,FALSE)</f>
        <v>7</v>
      </c>
      <c r="E295" s="2">
        <f>VLOOKUP($A295,級距!A:K,11,FALSE)</f>
        <v>3</v>
      </c>
      <c r="F295" s="2">
        <f t="shared" si="4"/>
        <v>1</v>
      </c>
    </row>
    <row r="296" spans="1:6" x14ac:dyDescent="0.25">
      <c r="A296" s="35">
        <v>45177</v>
      </c>
      <c r="B296" s="20">
        <v>1043</v>
      </c>
      <c r="C296" s="2">
        <f>VLOOKUP($A296,級距!$A:$K,9,FALSE)</f>
        <v>2</v>
      </c>
      <c r="D296" s="2">
        <f>VLOOKUP($A296,級距!A:K,10,FALSE)</f>
        <v>1</v>
      </c>
      <c r="E296" s="2">
        <f>VLOOKUP($A296,級距!A:K,11,FALSE)</f>
        <v>2</v>
      </c>
      <c r="F296" s="2">
        <f t="shared" si="4"/>
        <v>1</v>
      </c>
    </row>
    <row r="297" spans="1:6" x14ac:dyDescent="0.25">
      <c r="A297" s="35">
        <v>45176</v>
      </c>
      <c r="B297" s="20">
        <v>-1000</v>
      </c>
      <c r="C297" s="2">
        <f>VLOOKUP($A297,級距!$A:$K,9,FALSE)</f>
        <v>3</v>
      </c>
      <c r="D297" s="2">
        <f>VLOOKUP($A297,級距!A:K,10,FALSE)</f>
        <v>8</v>
      </c>
      <c r="E297" s="2">
        <f>VLOOKUP($A297,級距!A:K,11,FALSE)</f>
        <v>3</v>
      </c>
      <c r="F297" s="2">
        <f t="shared" si="4"/>
        <v>1</v>
      </c>
    </row>
    <row r="298" spans="1:6" x14ac:dyDescent="0.25">
      <c r="A298" s="35">
        <v>45175</v>
      </c>
      <c r="B298" s="20">
        <v>878</v>
      </c>
      <c r="C298" s="2">
        <f>VLOOKUP($A298,級距!$A:$K,9,FALSE)</f>
        <v>1</v>
      </c>
      <c r="D298" s="2">
        <f>VLOOKUP($A298,級距!A:K,10,FALSE)</f>
        <v>1</v>
      </c>
      <c r="E298" s="2">
        <f>VLOOKUP($A298,級距!A:K,11,FALSE)</f>
        <v>2</v>
      </c>
      <c r="F298" s="2">
        <f t="shared" si="4"/>
        <v>1</v>
      </c>
    </row>
    <row r="299" spans="1:6" x14ac:dyDescent="0.25">
      <c r="A299" s="35">
        <v>45174</v>
      </c>
      <c r="B299" s="20">
        <v>-1000</v>
      </c>
      <c r="C299" s="2">
        <f>VLOOKUP($A299,級距!$A:$K,9,FALSE)</f>
        <v>1</v>
      </c>
      <c r="D299" s="2">
        <f>VLOOKUP($A299,級距!A:K,10,FALSE)</f>
        <v>6</v>
      </c>
      <c r="E299" s="2">
        <f>VLOOKUP($A299,級距!A:K,11,FALSE)</f>
        <v>2</v>
      </c>
      <c r="F299" s="2">
        <f t="shared" si="4"/>
        <v>1</v>
      </c>
    </row>
    <row r="300" spans="1:6" x14ac:dyDescent="0.25">
      <c r="A300" s="35">
        <v>45173</v>
      </c>
      <c r="B300" s="20">
        <v>570</v>
      </c>
      <c r="C300" s="2">
        <f>VLOOKUP($A300,級距!$A:$K,9,FALSE)</f>
        <v>2</v>
      </c>
      <c r="D300" s="2">
        <f>VLOOKUP($A300,級距!A:K,10,FALSE)</f>
        <v>4</v>
      </c>
      <c r="E300" s="2">
        <f>VLOOKUP($A300,級距!A:K,11,FALSE)</f>
        <v>2</v>
      </c>
      <c r="F300" s="2">
        <f t="shared" si="4"/>
        <v>1</v>
      </c>
    </row>
    <row r="301" spans="1:6" x14ac:dyDescent="0.25">
      <c r="A301" s="35">
        <v>45170</v>
      </c>
      <c r="B301" s="20">
        <v>-1000</v>
      </c>
      <c r="C301" s="2">
        <f>VLOOKUP($A301,級距!$A:$K,9,FALSE)</f>
        <v>1</v>
      </c>
      <c r="D301" s="2">
        <f>VLOOKUP($A301,級距!A:K,10,FALSE)</f>
        <v>5</v>
      </c>
      <c r="E301" s="2">
        <f>VLOOKUP($A301,級距!A:K,11,FALSE)</f>
        <v>2</v>
      </c>
      <c r="F301" s="2">
        <f t="shared" si="4"/>
        <v>1</v>
      </c>
    </row>
    <row r="302" spans="1:6" x14ac:dyDescent="0.25">
      <c r="A302" s="35">
        <v>45169</v>
      </c>
      <c r="B302" s="20">
        <v>-1000</v>
      </c>
      <c r="C302" s="2">
        <f>VLOOKUP($A302,級距!$A:$K,9,FALSE)</f>
        <v>3</v>
      </c>
      <c r="D302" s="2">
        <f>VLOOKUP($A302,級距!A:K,10,FALSE)</f>
        <v>5</v>
      </c>
      <c r="E302" s="2">
        <f>VLOOKUP($A302,級距!A:K,11,FALSE)</f>
        <v>2</v>
      </c>
      <c r="F302" s="2">
        <f t="shared" si="4"/>
        <v>1</v>
      </c>
    </row>
    <row r="303" spans="1:6" x14ac:dyDescent="0.25">
      <c r="A303" s="35">
        <v>45168</v>
      </c>
      <c r="B303" s="20">
        <v>-1000</v>
      </c>
      <c r="C303" s="2">
        <f>VLOOKUP($A303,級距!$A:$K,9,FALSE)</f>
        <v>1</v>
      </c>
      <c r="D303" s="2">
        <f>VLOOKUP($A303,級距!A:K,10,FALSE)</f>
        <v>5</v>
      </c>
      <c r="E303" s="2">
        <f>VLOOKUP($A303,級距!A:K,11,FALSE)</f>
        <v>2</v>
      </c>
      <c r="F303" s="2">
        <f t="shared" si="4"/>
        <v>1</v>
      </c>
    </row>
    <row r="304" spans="1:6" x14ac:dyDescent="0.25">
      <c r="A304" s="35">
        <v>45167</v>
      </c>
      <c r="B304" s="20">
        <v>-200</v>
      </c>
      <c r="C304" s="2">
        <f>VLOOKUP($A304,級距!$A:$K,9,FALSE)</f>
        <v>1</v>
      </c>
      <c r="D304" s="2">
        <f>VLOOKUP($A304,級距!A:K,10,FALSE)</f>
        <v>5</v>
      </c>
      <c r="E304" s="2">
        <f>VLOOKUP($A304,級距!A:K,11,FALSE)</f>
        <v>2</v>
      </c>
      <c r="F304" s="2">
        <f t="shared" si="4"/>
        <v>1</v>
      </c>
    </row>
    <row r="305" spans="1:6" x14ac:dyDescent="0.25">
      <c r="A305" s="35">
        <v>45166</v>
      </c>
      <c r="B305" s="20">
        <v>1891</v>
      </c>
      <c r="C305" s="2">
        <f>VLOOKUP($A305,級距!$A:$K,9,FALSE)</f>
        <v>2</v>
      </c>
      <c r="D305" s="2">
        <f>VLOOKUP($A305,級距!A:K,10,FALSE)</f>
        <v>6</v>
      </c>
      <c r="E305" s="2">
        <f>VLOOKUP($A305,級距!A:K,11,FALSE)</f>
        <v>2</v>
      </c>
      <c r="F305" s="2">
        <f t="shared" si="4"/>
        <v>1</v>
      </c>
    </row>
    <row r="306" spans="1:6" x14ac:dyDescent="0.25">
      <c r="A306" s="35">
        <v>45163</v>
      </c>
      <c r="B306" s="20">
        <v>1481</v>
      </c>
      <c r="C306" s="2">
        <f>VLOOKUP($A306,級距!$A:$K,9,FALSE)</f>
        <v>4</v>
      </c>
      <c r="D306" s="2">
        <f>VLOOKUP($A306,級距!A:K,10,FALSE)</f>
        <v>6</v>
      </c>
      <c r="E306" s="2">
        <f>VLOOKUP($A306,級距!A:K,11,FALSE)</f>
        <v>2</v>
      </c>
      <c r="F306" s="2">
        <f t="shared" si="4"/>
        <v>1</v>
      </c>
    </row>
    <row r="307" spans="1:6" x14ac:dyDescent="0.25">
      <c r="A307" s="35">
        <v>45162</v>
      </c>
      <c r="B307" s="20">
        <v>-1000</v>
      </c>
      <c r="C307" s="2">
        <f>VLOOKUP($A307,級距!$A:$K,9,FALSE)</f>
        <v>3</v>
      </c>
      <c r="D307" s="2">
        <f>VLOOKUP($A307,級距!A:K,10,FALSE)</f>
        <v>1</v>
      </c>
      <c r="E307" s="2">
        <f>VLOOKUP($A307,級距!A:K,11,FALSE)</f>
        <v>2</v>
      </c>
      <c r="F307" s="2">
        <f t="shared" si="4"/>
        <v>1</v>
      </c>
    </row>
    <row r="308" spans="1:6" x14ac:dyDescent="0.25">
      <c r="A308" s="35">
        <v>45160</v>
      </c>
      <c r="B308" s="20">
        <v>-1000</v>
      </c>
      <c r="C308" s="2">
        <f>VLOOKUP($A308,級距!$A:$K,9,FALSE)</f>
        <v>1</v>
      </c>
      <c r="D308" s="2">
        <f>VLOOKUP($A308,級距!A:K,10,FALSE)</f>
        <v>1</v>
      </c>
      <c r="E308" s="2">
        <f>VLOOKUP($A308,級距!A:K,11,FALSE)</f>
        <v>2</v>
      </c>
      <c r="F308" s="2">
        <f t="shared" si="4"/>
        <v>1</v>
      </c>
    </row>
    <row r="309" spans="1:6" x14ac:dyDescent="0.25">
      <c r="A309" s="35">
        <v>45159</v>
      </c>
      <c r="B309" s="20">
        <v>-1000</v>
      </c>
      <c r="C309" s="2">
        <f>VLOOKUP($A309,級距!$A:$K,9,FALSE)</f>
        <v>2</v>
      </c>
      <c r="D309" s="2">
        <f>VLOOKUP($A309,級距!A:K,10,FALSE)</f>
        <v>7</v>
      </c>
      <c r="E309" s="2">
        <f>VLOOKUP($A309,級距!A:K,11,FALSE)</f>
        <v>3</v>
      </c>
      <c r="F309" s="2">
        <f t="shared" si="4"/>
        <v>1</v>
      </c>
    </row>
    <row r="310" spans="1:6" x14ac:dyDescent="0.25">
      <c r="A310" s="35">
        <v>45156</v>
      </c>
      <c r="B310" s="20">
        <v>150</v>
      </c>
      <c r="C310" s="2">
        <f>VLOOKUP($A310,級距!$A:$K,9,FALSE)</f>
        <v>1</v>
      </c>
      <c r="D310" s="2">
        <f>VLOOKUP($A310,級距!A:K,10,FALSE)</f>
        <v>4</v>
      </c>
      <c r="E310" s="2">
        <f>VLOOKUP($A310,級距!A:K,11,FALSE)</f>
        <v>2</v>
      </c>
      <c r="F310" s="2">
        <f t="shared" si="4"/>
        <v>1</v>
      </c>
    </row>
    <row r="311" spans="1:6" x14ac:dyDescent="0.25">
      <c r="A311" s="35">
        <v>45154</v>
      </c>
      <c r="B311" s="20">
        <v>-1000</v>
      </c>
      <c r="C311" s="2">
        <f>VLOOKUP($A311,級距!$A:$K,9,FALSE)</f>
        <v>3</v>
      </c>
      <c r="D311" s="2">
        <f>VLOOKUP($A311,級距!A:K,10,FALSE)</f>
        <v>2</v>
      </c>
      <c r="E311" s="2">
        <f>VLOOKUP($A311,級距!A:K,11,FALSE)</f>
        <v>2</v>
      </c>
      <c r="F311" s="2">
        <f t="shared" si="4"/>
        <v>1</v>
      </c>
    </row>
    <row r="312" spans="1:6" x14ac:dyDescent="0.25">
      <c r="A312" s="35">
        <v>45152</v>
      </c>
      <c r="B312" s="20">
        <v>-1000</v>
      </c>
      <c r="C312" s="2">
        <f>VLOOKUP($A312,級距!$A:$K,9,FALSE)</f>
        <v>5</v>
      </c>
      <c r="D312" s="2">
        <f>VLOOKUP($A312,級距!A:K,10,FALSE)</f>
        <v>7</v>
      </c>
      <c r="E312" s="2">
        <f>VLOOKUP($A312,級距!A:K,11,FALSE)</f>
        <v>3</v>
      </c>
      <c r="F312" s="2">
        <f t="shared" si="4"/>
        <v>1</v>
      </c>
    </row>
    <row r="313" spans="1:6" x14ac:dyDescent="0.25">
      <c r="A313" s="35">
        <v>45149</v>
      </c>
      <c r="B313" s="20">
        <v>-1000</v>
      </c>
      <c r="C313" s="2">
        <f>VLOOKUP($A313,級距!$A:$K,9,FALSE)</f>
        <v>4</v>
      </c>
      <c r="D313" s="2">
        <f>VLOOKUP($A313,級距!A:K,10,FALSE)</f>
        <v>8</v>
      </c>
      <c r="E313" s="2">
        <f>VLOOKUP($A313,級距!A:K,11,FALSE)</f>
        <v>3</v>
      </c>
      <c r="F313" s="2">
        <f t="shared" si="4"/>
        <v>1</v>
      </c>
    </row>
    <row r="314" spans="1:6" x14ac:dyDescent="0.25">
      <c r="A314" s="35">
        <v>45148</v>
      </c>
      <c r="B314" s="20">
        <v>530</v>
      </c>
      <c r="C314" s="2">
        <f>VLOOKUP($A314,級距!$A:$K,9,FALSE)</f>
        <v>5</v>
      </c>
      <c r="D314" s="2">
        <f>VLOOKUP($A314,級距!A:K,10,FALSE)</f>
        <v>5</v>
      </c>
      <c r="E314" s="2">
        <f>VLOOKUP($A314,級距!A:K,11,FALSE)</f>
        <v>2</v>
      </c>
      <c r="F314" s="2">
        <f t="shared" si="4"/>
        <v>1</v>
      </c>
    </row>
    <row r="315" spans="1:6" x14ac:dyDescent="0.25">
      <c r="A315" s="35">
        <v>45146</v>
      </c>
      <c r="B315" s="20">
        <v>-1000</v>
      </c>
      <c r="C315" s="2">
        <f>VLOOKUP($A315,級距!$A:$K,9,FALSE)</f>
        <v>1</v>
      </c>
      <c r="D315" s="2">
        <f>VLOOKUP($A315,級距!A:K,10,FALSE)</f>
        <v>9</v>
      </c>
      <c r="E315" s="2">
        <f>VLOOKUP($A315,級距!A:K,11,FALSE)</f>
        <v>3</v>
      </c>
      <c r="F315" s="2">
        <f t="shared" si="4"/>
        <v>1</v>
      </c>
    </row>
    <row r="316" spans="1:6" x14ac:dyDescent="0.25">
      <c r="A316" s="35">
        <v>45145</v>
      </c>
      <c r="B316" s="20">
        <v>-1000</v>
      </c>
      <c r="C316" s="2">
        <f>VLOOKUP($A316,級距!$A:$K,9,FALSE)</f>
        <v>2</v>
      </c>
      <c r="D316" s="2">
        <f>VLOOKUP($A316,級距!A:K,10,FALSE)</f>
        <v>4</v>
      </c>
      <c r="E316" s="2">
        <f>VLOOKUP($A316,級距!A:K,11,FALSE)</f>
        <v>2</v>
      </c>
      <c r="F316" s="2">
        <f t="shared" si="4"/>
        <v>1</v>
      </c>
    </row>
    <row r="317" spans="1:6" x14ac:dyDescent="0.25">
      <c r="A317" s="35">
        <v>45141</v>
      </c>
      <c r="B317" s="20">
        <v>1965</v>
      </c>
      <c r="C317" s="2">
        <f>VLOOKUP($A317,級距!$A:$K,9,FALSE)</f>
        <v>3</v>
      </c>
      <c r="D317" s="2">
        <f>VLOOKUP($A317,級距!A:K,10,FALSE)</f>
        <v>3</v>
      </c>
      <c r="E317" s="2">
        <f>VLOOKUP($A317,級距!A:K,11,FALSE)</f>
        <v>2</v>
      </c>
      <c r="F317" s="2">
        <f t="shared" si="4"/>
        <v>1</v>
      </c>
    </row>
    <row r="318" spans="1:6" x14ac:dyDescent="0.25">
      <c r="A318" s="35">
        <v>45140</v>
      </c>
      <c r="B318" s="20">
        <v>4450</v>
      </c>
      <c r="C318" s="2">
        <f>VLOOKUP($A318,級距!$A:$K,9,FALSE)</f>
        <v>7</v>
      </c>
      <c r="D318" s="2">
        <f>VLOOKUP($A318,級距!A:K,10,FALSE)</f>
        <v>8</v>
      </c>
      <c r="E318" s="2">
        <f>VLOOKUP($A318,級距!A:K,11,FALSE)</f>
        <v>4</v>
      </c>
      <c r="F318" s="2">
        <f t="shared" si="4"/>
        <v>1</v>
      </c>
    </row>
    <row r="319" spans="1:6" x14ac:dyDescent="0.25">
      <c r="A319" s="35">
        <v>45138</v>
      </c>
      <c r="B319" s="20">
        <v>2481</v>
      </c>
      <c r="C319" s="2">
        <f>VLOOKUP($A319,級距!$A:$K,9,FALSE)</f>
        <v>4</v>
      </c>
      <c r="D319" s="2">
        <f>VLOOKUP($A319,級距!A:K,10,FALSE)</f>
        <v>5</v>
      </c>
      <c r="E319" s="2">
        <f>VLOOKUP($A319,級距!A:K,11,FALSE)</f>
        <v>2</v>
      </c>
      <c r="F319" s="2">
        <f t="shared" si="4"/>
        <v>1</v>
      </c>
    </row>
    <row r="320" spans="1:6" x14ac:dyDescent="0.25">
      <c r="A320" s="35">
        <v>45135</v>
      </c>
      <c r="B320" s="20">
        <v>1144</v>
      </c>
      <c r="C320" s="2">
        <f>VLOOKUP($A320,級距!$A:$K,9,FALSE)</f>
        <v>3</v>
      </c>
      <c r="D320" s="2">
        <f>VLOOKUP($A320,級距!A:K,10,FALSE)</f>
        <v>6</v>
      </c>
      <c r="E320" s="2">
        <f>VLOOKUP($A320,級距!A:K,11,FALSE)</f>
        <v>2</v>
      </c>
      <c r="F320" s="2">
        <f t="shared" si="4"/>
        <v>1</v>
      </c>
    </row>
    <row r="321" spans="1:6" x14ac:dyDescent="0.25">
      <c r="A321" s="35">
        <v>45133</v>
      </c>
      <c r="B321" s="20">
        <v>840</v>
      </c>
      <c r="C321" s="2">
        <f>VLOOKUP($A321,級距!$A:$K,9,FALSE)</f>
        <v>5</v>
      </c>
      <c r="D321" s="2">
        <f>VLOOKUP($A321,級距!A:K,10,FALSE)</f>
        <v>9</v>
      </c>
      <c r="E321" s="2">
        <f>VLOOKUP($A321,級距!A:K,11,FALSE)</f>
        <v>3</v>
      </c>
      <c r="F321" s="2">
        <f t="shared" si="4"/>
        <v>1</v>
      </c>
    </row>
    <row r="322" spans="1:6" x14ac:dyDescent="0.25">
      <c r="A322" s="35">
        <v>45131</v>
      </c>
      <c r="B322" s="20">
        <v>-1016</v>
      </c>
      <c r="C322" s="2">
        <f>VLOOKUP($A322,級距!$A:$K,9,FALSE)</f>
        <v>3</v>
      </c>
      <c r="D322" s="2">
        <f>VLOOKUP($A322,級距!A:K,10,FALSE)</f>
        <v>4</v>
      </c>
      <c r="E322" s="2">
        <f>VLOOKUP($A322,級距!A:K,11,FALSE)</f>
        <v>2</v>
      </c>
      <c r="F322" s="2">
        <f t="shared" si="4"/>
        <v>1</v>
      </c>
    </row>
    <row r="323" spans="1:6" x14ac:dyDescent="0.25">
      <c r="A323" s="35">
        <v>45128</v>
      </c>
      <c r="B323" s="20">
        <v>1012</v>
      </c>
      <c r="C323" s="2">
        <f>VLOOKUP($A323,級距!$A:$K,9,FALSE)</f>
        <v>3</v>
      </c>
      <c r="D323" s="2">
        <f>VLOOKUP($A323,級距!A:K,10,FALSE)</f>
        <v>4</v>
      </c>
      <c r="E323" s="2">
        <f>VLOOKUP($A323,級距!A:K,11,FALSE)</f>
        <v>2</v>
      </c>
      <c r="F323" s="2">
        <f t="shared" ref="F323:F386" si="5">IF(B323&lt;&gt;0,1,0)</f>
        <v>1</v>
      </c>
    </row>
    <row r="324" spans="1:6" x14ac:dyDescent="0.25">
      <c r="A324" s="35">
        <v>45127</v>
      </c>
      <c r="B324" s="20">
        <v>1603</v>
      </c>
      <c r="C324" s="2">
        <f>VLOOKUP($A324,級距!$A:$K,9,FALSE)</f>
        <v>1</v>
      </c>
      <c r="D324" s="2">
        <f>VLOOKUP($A324,級距!A:K,10,FALSE)</f>
        <v>1</v>
      </c>
      <c r="E324" s="2">
        <f>VLOOKUP($A324,級距!A:K,11,FALSE)</f>
        <v>2</v>
      </c>
      <c r="F324" s="2">
        <f t="shared" si="5"/>
        <v>1</v>
      </c>
    </row>
    <row r="325" spans="1:6" x14ac:dyDescent="0.25">
      <c r="A325" s="35">
        <v>45126</v>
      </c>
      <c r="B325" s="20">
        <v>-1000</v>
      </c>
      <c r="C325" s="2">
        <f>VLOOKUP($A325,級距!$A:$K,9,FALSE)</f>
        <v>2</v>
      </c>
      <c r="D325" s="2">
        <f>VLOOKUP($A325,級距!A:K,10,FALSE)</f>
        <v>3</v>
      </c>
      <c r="E325" s="2">
        <f>VLOOKUP($A325,級距!A:K,11,FALSE)</f>
        <v>2</v>
      </c>
      <c r="F325" s="2">
        <f t="shared" si="5"/>
        <v>1</v>
      </c>
    </row>
    <row r="326" spans="1:6" x14ac:dyDescent="0.25">
      <c r="A326" s="35">
        <v>45125</v>
      </c>
      <c r="B326" s="20">
        <v>-1000</v>
      </c>
      <c r="C326" s="2">
        <f>VLOOKUP($A326,級距!$A:$K,9,FALSE)</f>
        <v>2</v>
      </c>
      <c r="D326" s="2">
        <f>VLOOKUP($A326,級距!A:K,10,FALSE)</f>
        <v>6</v>
      </c>
      <c r="E326" s="2">
        <f>VLOOKUP($A326,級距!A:K,11,FALSE)</f>
        <v>2</v>
      </c>
      <c r="F326" s="2">
        <f t="shared" si="5"/>
        <v>1</v>
      </c>
    </row>
    <row r="327" spans="1:6" x14ac:dyDescent="0.25">
      <c r="A327" s="35">
        <v>45124</v>
      </c>
      <c r="B327" s="20">
        <v>2941</v>
      </c>
      <c r="C327" s="2">
        <f>VLOOKUP($A327,級距!$A:$K,9,FALSE)</f>
        <v>1</v>
      </c>
      <c r="D327" s="2">
        <f>VLOOKUP($A327,級距!A:K,10,FALSE)</f>
        <v>4</v>
      </c>
      <c r="E327" s="2">
        <f>VLOOKUP($A327,級距!A:K,11,FALSE)</f>
        <v>2</v>
      </c>
      <c r="F327" s="2">
        <f t="shared" si="5"/>
        <v>1</v>
      </c>
    </row>
    <row r="328" spans="1:6" x14ac:dyDescent="0.25">
      <c r="A328" s="35">
        <v>45121</v>
      </c>
      <c r="B328" s="20">
        <v>1396</v>
      </c>
      <c r="C328" s="2">
        <f>VLOOKUP($A328,級距!$A:$K,9,FALSE)</f>
        <v>3</v>
      </c>
      <c r="D328" s="2">
        <f>VLOOKUP($A328,級距!A:K,10,FALSE)</f>
        <v>3</v>
      </c>
      <c r="E328" s="2">
        <f>VLOOKUP($A328,級距!A:K,11,FALSE)</f>
        <v>2</v>
      </c>
      <c r="F328" s="2">
        <f t="shared" si="5"/>
        <v>1</v>
      </c>
    </row>
    <row r="329" spans="1:6" x14ac:dyDescent="0.25">
      <c r="A329" s="35">
        <v>45120</v>
      </c>
      <c r="B329" s="20">
        <v>-1000</v>
      </c>
      <c r="C329" s="2">
        <f>VLOOKUP($A329,級距!$A:$K,9,FALSE)</f>
        <v>4</v>
      </c>
      <c r="D329" s="2">
        <f>VLOOKUP($A329,級距!A:K,10,FALSE)</f>
        <v>6</v>
      </c>
      <c r="E329" s="2">
        <f>VLOOKUP($A329,級距!A:K,11,FALSE)</f>
        <v>2</v>
      </c>
      <c r="F329" s="2">
        <f t="shared" si="5"/>
        <v>1</v>
      </c>
    </row>
    <row r="330" spans="1:6" x14ac:dyDescent="0.25">
      <c r="A330" s="35">
        <v>45118</v>
      </c>
      <c r="B330" s="20">
        <v>519</v>
      </c>
      <c r="C330" s="2">
        <f>VLOOKUP($A330,級距!$A:$K,9,FALSE)</f>
        <v>3</v>
      </c>
      <c r="D330" s="2">
        <f>VLOOKUP($A330,級距!A:K,10,FALSE)</f>
        <v>10</v>
      </c>
      <c r="E330" s="2">
        <f>VLOOKUP($A330,級距!A:K,11,FALSE)</f>
        <v>3</v>
      </c>
      <c r="F330" s="2">
        <f t="shared" si="5"/>
        <v>1</v>
      </c>
    </row>
    <row r="331" spans="1:6" x14ac:dyDescent="0.25">
      <c r="A331" s="35">
        <v>45114</v>
      </c>
      <c r="B331" s="20">
        <v>1373</v>
      </c>
      <c r="C331" s="2">
        <f>VLOOKUP($A331,級距!$A:$K,9,FALSE)</f>
        <v>5</v>
      </c>
      <c r="D331" s="2">
        <f>VLOOKUP($A331,級距!A:K,10,FALSE)</f>
        <v>1</v>
      </c>
      <c r="E331" s="2">
        <f>VLOOKUP($A331,級距!A:K,11,FALSE)</f>
        <v>2</v>
      </c>
      <c r="F331" s="2">
        <f t="shared" si="5"/>
        <v>1</v>
      </c>
    </row>
    <row r="332" spans="1:6" x14ac:dyDescent="0.25">
      <c r="A332" s="35">
        <v>45113</v>
      </c>
      <c r="B332" s="20">
        <v>2283</v>
      </c>
      <c r="C332" s="2">
        <f>VLOOKUP($A332,級距!$A:$K,9,FALSE)</f>
        <v>3</v>
      </c>
      <c r="D332" s="2">
        <f>VLOOKUP($A332,級距!A:K,10,FALSE)</f>
        <v>6</v>
      </c>
      <c r="E332" s="2">
        <f>VLOOKUP($A332,級距!A:K,11,FALSE)</f>
        <v>2</v>
      </c>
      <c r="F332" s="2">
        <f t="shared" si="5"/>
        <v>1</v>
      </c>
    </row>
    <row r="333" spans="1:6" x14ac:dyDescent="0.25">
      <c r="A333" s="35">
        <v>45111</v>
      </c>
      <c r="B333" s="20">
        <v>1561</v>
      </c>
      <c r="C333" s="2">
        <f>VLOOKUP($A333,級距!$A:$K,9,FALSE)</f>
        <v>4</v>
      </c>
      <c r="D333" s="2">
        <f>VLOOKUP($A333,級距!A:K,10,FALSE)</f>
        <v>2</v>
      </c>
      <c r="E333" s="2">
        <f>VLOOKUP($A333,級距!A:K,11,FALSE)</f>
        <v>2</v>
      </c>
      <c r="F333" s="2">
        <f t="shared" si="5"/>
        <v>1</v>
      </c>
    </row>
    <row r="334" spans="1:6" x14ac:dyDescent="0.25">
      <c r="A334" s="35">
        <v>45110</v>
      </c>
      <c r="B334" s="20">
        <v>-1000</v>
      </c>
      <c r="C334" s="2">
        <f>VLOOKUP($A334,級距!$A:$K,9,FALSE)</f>
        <v>5</v>
      </c>
      <c r="D334" s="2">
        <f>VLOOKUP($A334,級距!A:K,10,FALSE)</f>
        <v>4</v>
      </c>
      <c r="E334" s="2">
        <f>VLOOKUP($A334,級距!A:K,11,FALSE)</f>
        <v>2</v>
      </c>
      <c r="F334" s="2">
        <f t="shared" si="5"/>
        <v>1</v>
      </c>
    </row>
    <row r="335" spans="1:6" x14ac:dyDescent="0.25">
      <c r="A335" s="35">
        <v>45107</v>
      </c>
      <c r="B335" s="20">
        <v>1212</v>
      </c>
      <c r="C335" s="2">
        <f>VLOOKUP($A335,級距!$A:$K,9,FALSE)</f>
        <v>2</v>
      </c>
      <c r="D335" s="2">
        <f>VLOOKUP($A335,級距!A:K,10,FALSE)</f>
        <v>5</v>
      </c>
      <c r="E335" s="2">
        <f>VLOOKUP($A335,級距!A:K,11,FALSE)</f>
        <v>2</v>
      </c>
      <c r="F335" s="2">
        <f t="shared" si="5"/>
        <v>1</v>
      </c>
    </row>
    <row r="336" spans="1:6" x14ac:dyDescent="0.25">
      <c r="A336" s="35">
        <v>45105</v>
      </c>
      <c r="B336" s="20">
        <v>2314</v>
      </c>
      <c r="C336" s="2">
        <f>VLOOKUP($A336,級距!$A:$K,9,FALSE)</f>
        <v>4</v>
      </c>
      <c r="D336" s="2">
        <f>VLOOKUP($A336,級距!A:K,10,FALSE)</f>
        <v>9</v>
      </c>
      <c r="E336" s="2">
        <f>VLOOKUP($A336,級距!A:K,11,FALSE)</f>
        <v>3</v>
      </c>
      <c r="F336" s="2">
        <f t="shared" si="5"/>
        <v>1</v>
      </c>
    </row>
    <row r="337" spans="1:6" x14ac:dyDescent="0.25">
      <c r="A337" s="35">
        <v>45104</v>
      </c>
      <c r="B337" s="20">
        <v>2348</v>
      </c>
      <c r="C337" s="2">
        <f>VLOOKUP($A337,級距!$A:$K,9,FALSE)</f>
        <v>1</v>
      </c>
      <c r="D337" s="2">
        <f>VLOOKUP($A337,級距!A:K,10,FALSE)</f>
        <v>3</v>
      </c>
      <c r="E337" s="2">
        <f>VLOOKUP($A337,級距!A:K,11,FALSE)</f>
        <v>2</v>
      </c>
      <c r="F337" s="2">
        <f t="shared" si="5"/>
        <v>1</v>
      </c>
    </row>
    <row r="338" spans="1:6" x14ac:dyDescent="0.25">
      <c r="A338" s="35">
        <v>45103</v>
      </c>
      <c r="B338" s="20">
        <v>-1000</v>
      </c>
      <c r="C338" s="2">
        <f>VLOOKUP($A338,級距!$A:$K,9,FALSE)</f>
        <v>2</v>
      </c>
      <c r="D338" s="2">
        <f>VLOOKUP($A338,級距!A:K,10,FALSE)</f>
        <v>1</v>
      </c>
      <c r="E338" s="2">
        <f>VLOOKUP($A338,級距!A:K,11,FALSE)</f>
        <v>2</v>
      </c>
      <c r="F338" s="2">
        <f t="shared" si="5"/>
        <v>1</v>
      </c>
    </row>
    <row r="339" spans="1:6" x14ac:dyDescent="0.25">
      <c r="A339" s="35">
        <v>45100</v>
      </c>
      <c r="B339" s="20">
        <v>-1000</v>
      </c>
      <c r="C339" s="2">
        <f>VLOOKUP($A339,級距!$A:$K,9,FALSE)</f>
        <v>5</v>
      </c>
      <c r="D339" s="2">
        <f>VLOOKUP($A339,級距!A:K,10,FALSE)</f>
        <v>7</v>
      </c>
      <c r="E339" s="2">
        <f>VLOOKUP($A339,級距!A:K,11,FALSE)</f>
        <v>3</v>
      </c>
      <c r="F339" s="2">
        <f t="shared" si="5"/>
        <v>1</v>
      </c>
    </row>
    <row r="340" spans="1:6" x14ac:dyDescent="0.25">
      <c r="A340" s="35">
        <v>45099</v>
      </c>
      <c r="B340" s="20">
        <v>-1000</v>
      </c>
      <c r="C340" s="2">
        <f>VLOOKUP($A340,級距!$A:$K,9,FALSE)</f>
        <v>1</v>
      </c>
      <c r="D340" s="2">
        <f>VLOOKUP($A340,級距!A:K,10,FALSE)</f>
        <v>2</v>
      </c>
      <c r="E340" s="2">
        <f>VLOOKUP($A340,級距!A:K,11,FALSE)</f>
        <v>2</v>
      </c>
      <c r="F340" s="2">
        <f t="shared" si="5"/>
        <v>1</v>
      </c>
    </row>
    <row r="341" spans="1:6" x14ac:dyDescent="0.25">
      <c r="A341" s="35">
        <v>45098</v>
      </c>
      <c r="B341" s="20">
        <v>-1000</v>
      </c>
      <c r="C341" s="2">
        <f>VLOOKUP($A341,級距!$A:$K,9,FALSE)</f>
        <v>2</v>
      </c>
      <c r="D341" s="2">
        <f>VLOOKUP($A341,級距!A:K,10,FALSE)</f>
        <v>7</v>
      </c>
      <c r="E341" s="2">
        <f>VLOOKUP($A341,級距!A:K,11,FALSE)</f>
        <v>3</v>
      </c>
      <c r="F341" s="2">
        <f t="shared" si="5"/>
        <v>1</v>
      </c>
    </row>
    <row r="342" spans="1:6" x14ac:dyDescent="0.25">
      <c r="A342" s="35">
        <v>45097</v>
      </c>
      <c r="B342" s="20">
        <v>-1000</v>
      </c>
      <c r="C342" s="2">
        <f>VLOOKUP($A342,級距!$A:$K,9,FALSE)</f>
        <v>5</v>
      </c>
      <c r="D342" s="2">
        <f>VLOOKUP($A342,級距!A:K,10,FALSE)</f>
        <v>5</v>
      </c>
      <c r="E342" s="2">
        <f>VLOOKUP($A342,級距!A:K,11,FALSE)</f>
        <v>2</v>
      </c>
      <c r="F342" s="2">
        <f t="shared" si="5"/>
        <v>1</v>
      </c>
    </row>
    <row r="343" spans="1:6" x14ac:dyDescent="0.25">
      <c r="A343" s="35">
        <v>45093</v>
      </c>
      <c r="B343" s="20">
        <v>1250</v>
      </c>
      <c r="C343" s="2">
        <f>VLOOKUP($A343,級距!$A:$K,9,FALSE)</f>
        <v>3</v>
      </c>
      <c r="D343" s="2">
        <f>VLOOKUP($A343,級距!A:K,10,FALSE)</f>
        <v>6</v>
      </c>
      <c r="E343" s="2">
        <f>VLOOKUP($A343,級距!A:K,11,FALSE)</f>
        <v>2</v>
      </c>
      <c r="F343" s="2">
        <f t="shared" si="5"/>
        <v>1</v>
      </c>
    </row>
    <row r="344" spans="1:6" x14ac:dyDescent="0.25">
      <c r="A344" s="35">
        <v>45092</v>
      </c>
      <c r="B344" s="20">
        <v>-1000</v>
      </c>
      <c r="C344" s="2">
        <f>VLOOKUP($A344,級距!$A:$K,9,FALSE)</f>
        <v>3</v>
      </c>
      <c r="D344" s="2">
        <f>VLOOKUP($A344,級距!A:K,10,FALSE)</f>
        <v>2</v>
      </c>
      <c r="E344" s="2">
        <f>VLOOKUP($A344,級距!A:K,11,FALSE)</f>
        <v>2</v>
      </c>
      <c r="F344" s="2">
        <f t="shared" si="5"/>
        <v>1</v>
      </c>
    </row>
    <row r="345" spans="1:6" x14ac:dyDescent="0.25">
      <c r="A345" s="35">
        <v>45091</v>
      </c>
      <c r="B345" s="20">
        <v>410</v>
      </c>
      <c r="C345" s="2">
        <f>VLOOKUP($A345,級距!$A:$K,9,FALSE)</f>
        <v>1</v>
      </c>
      <c r="D345" s="2">
        <f>VLOOKUP($A345,級距!A:K,10,FALSE)</f>
        <v>4</v>
      </c>
      <c r="E345" s="2">
        <f>VLOOKUP($A345,級距!A:K,11,FALSE)</f>
        <v>2</v>
      </c>
      <c r="F345" s="2">
        <f t="shared" si="5"/>
        <v>1</v>
      </c>
    </row>
    <row r="346" spans="1:6" x14ac:dyDescent="0.25">
      <c r="A346" s="35">
        <v>45090</v>
      </c>
      <c r="B346" s="20">
        <v>520</v>
      </c>
      <c r="C346" s="2">
        <f>VLOOKUP($A346,級距!$A:$K,9,FALSE)</f>
        <v>1</v>
      </c>
      <c r="D346" s="2">
        <f>VLOOKUP($A346,級距!A:K,10,FALSE)</f>
        <v>10</v>
      </c>
      <c r="E346" s="2">
        <f>VLOOKUP($A346,級距!A:K,11,FALSE)</f>
        <v>3</v>
      </c>
      <c r="F346" s="2">
        <f t="shared" si="5"/>
        <v>1</v>
      </c>
    </row>
    <row r="347" spans="1:6" x14ac:dyDescent="0.25">
      <c r="A347" s="35">
        <v>45085</v>
      </c>
      <c r="B347" s="20">
        <v>-1000</v>
      </c>
      <c r="C347" s="2">
        <f>VLOOKUP($A347,級距!$A:$K,9,FALSE)</f>
        <v>1</v>
      </c>
      <c r="D347" s="2">
        <f>VLOOKUP($A347,級距!A:K,10,FALSE)</f>
        <v>10</v>
      </c>
      <c r="E347" s="2">
        <f>VLOOKUP($A347,級距!A:K,11,FALSE)</f>
        <v>3</v>
      </c>
      <c r="F347" s="2">
        <f t="shared" si="5"/>
        <v>1</v>
      </c>
    </row>
    <row r="348" spans="1:6" x14ac:dyDescent="0.25">
      <c r="A348" s="35">
        <v>45084</v>
      </c>
      <c r="B348" s="20">
        <v>896</v>
      </c>
      <c r="C348" s="2">
        <f>VLOOKUP($A348,級距!$A:$K,9,FALSE)</f>
        <v>1</v>
      </c>
      <c r="D348" s="2">
        <f>VLOOKUP($A348,級距!A:K,10,FALSE)</f>
        <v>9</v>
      </c>
      <c r="E348" s="2">
        <f>VLOOKUP($A348,級距!A:K,11,FALSE)</f>
        <v>3</v>
      </c>
      <c r="F348" s="2">
        <f t="shared" si="5"/>
        <v>1</v>
      </c>
    </row>
    <row r="349" spans="1:6" x14ac:dyDescent="0.25">
      <c r="A349" s="35">
        <v>45083</v>
      </c>
      <c r="B349" s="20">
        <v>1110</v>
      </c>
      <c r="C349" s="2">
        <f>VLOOKUP($A349,級距!$A:$K,9,FALSE)</f>
        <v>3</v>
      </c>
      <c r="D349" s="2">
        <f>VLOOKUP($A349,級距!A:K,10,FALSE)</f>
        <v>8</v>
      </c>
      <c r="E349" s="2">
        <f>VLOOKUP($A349,級距!A:K,11,FALSE)</f>
        <v>3</v>
      </c>
      <c r="F349" s="2">
        <f t="shared" si="5"/>
        <v>1</v>
      </c>
    </row>
    <row r="350" spans="1:6" x14ac:dyDescent="0.25">
      <c r="A350" s="35">
        <v>45082</v>
      </c>
      <c r="B350" s="20">
        <v>-220</v>
      </c>
      <c r="C350" s="2">
        <f>VLOOKUP($A350,級距!$A:$K,9,FALSE)</f>
        <v>1</v>
      </c>
      <c r="D350" s="2">
        <f>VLOOKUP($A350,級距!A:K,10,FALSE)</f>
        <v>3</v>
      </c>
      <c r="E350" s="2">
        <f>VLOOKUP($A350,級距!A:K,11,FALSE)</f>
        <v>2</v>
      </c>
      <c r="F350" s="2">
        <f t="shared" si="5"/>
        <v>1</v>
      </c>
    </row>
    <row r="351" spans="1:6" x14ac:dyDescent="0.25">
      <c r="A351" s="35">
        <v>45079</v>
      </c>
      <c r="B351" s="20">
        <v>-1000</v>
      </c>
      <c r="C351" s="2">
        <f>VLOOKUP($A351,級距!$A:$K,9,FALSE)</f>
        <v>4</v>
      </c>
      <c r="D351" s="2">
        <f>VLOOKUP($A351,級距!A:K,10,FALSE)</f>
        <v>3</v>
      </c>
      <c r="E351" s="2">
        <f>VLOOKUP($A351,級距!A:K,11,FALSE)</f>
        <v>2</v>
      </c>
      <c r="F351" s="2">
        <f t="shared" si="5"/>
        <v>1</v>
      </c>
    </row>
    <row r="352" spans="1:6" x14ac:dyDescent="0.25">
      <c r="A352" s="35">
        <v>45078</v>
      </c>
      <c r="B352" s="20">
        <v>-1000</v>
      </c>
      <c r="C352" s="2">
        <f>VLOOKUP($A352,級距!$A:$K,9,FALSE)</f>
        <v>2</v>
      </c>
      <c r="D352" s="2">
        <f>VLOOKUP($A352,級距!A:K,10,FALSE)</f>
        <v>3</v>
      </c>
      <c r="E352" s="2">
        <f>VLOOKUP($A352,級距!A:K,11,FALSE)</f>
        <v>2</v>
      </c>
      <c r="F352" s="2">
        <f t="shared" si="5"/>
        <v>1</v>
      </c>
    </row>
    <row r="353" spans="1:6" x14ac:dyDescent="0.25">
      <c r="A353" s="35">
        <v>45077</v>
      </c>
      <c r="B353" s="20">
        <v>441</v>
      </c>
      <c r="C353" s="2">
        <f>VLOOKUP($A353,級距!$A:$K,9,FALSE)</f>
        <v>2</v>
      </c>
      <c r="D353" s="2">
        <f>VLOOKUP($A353,級距!A:K,10,FALSE)</f>
        <v>7</v>
      </c>
      <c r="E353" s="2">
        <f>VLOOKUP($A353,級距!A:K,11,FALSE)</f>
        <v>3</v>
      </c>
      <c r="F353" s="2">
        <f t="shared" si="5"/>
        <v>1</v>
      </c>
    </row>
    <row r="354" spans="1:6" x14ac:dyDescent="0.25">
      <c r="A354" s="35">
        <v>45076</v>
      </c>
      <c r="B354" s="20">
        <v>-1000</v>
      </c>
      <c r="C354" s="2">
        <f>VLOOKUP($A354,級距!$A:$K,9,FALSE)</f>
        <v>4</v>
      </c>
      <c r="D354" s="2">
        <f>VLOOKUP($A354,級距!A:K,10,FALSE)</f>
        <v>2</v>
      </c>
      <c r="E354" s="2">
        <f>VLOOKUP($A354,級距!A:K,11,FALSE)</f>
        <v>2</v>
      </c>
      <c r="F354" s="2">
        <f t="shared" si="5"/>
        <v>1</v>
      </c>
    </row>
    <row r="355" spans="1:6" x14ac:dyDescent="0.25">
      <c r="A355" s="35">
        <v>45075</v>
      </c>
      <c r="B355" s="20">
        <v>-60</v>
      </c>
      <c r="C355" s="2">
        <f>VLOOKUP($A355,級距!$A:$K,9,FALSE)</f>
        <v>2</v>
      </c>
      <c r="D355" s="2">
        <f>VLOOKUP($A355,級距!A:K,10,FALSE)</f>
        <v>6</v>
      </c>
      <c r="E355" s="2">
        <f>VLOOKUP($A355,級距!A:K,11,FALSE)</f>
        <v>2</v>
      </c>
      <c r="F355" s="2">
        <f t="shared" si="5"/>
        <v>1</v>
      </c>
    </row>
    <row r="356" spans="1:6" x14ac:dyDescent="0.25">
      <c r="A356" s="35">
        <v>45072</v>
      </c>
      <c r="B356" s="20">
        <v>1697</v>
      </c>
      <c r="C356" s="2">
        <f>VLOOKUP($A356,級距!$A:$K,9,FALSE)</f>
        <v>3</v>
      </c>
      <c r="D356" s="2">
        <f>VLOOKUP($A356,級距!A:K,10,FALSE)</f>
        <v>8</v>
      </c>
      <c r="E356" s="2">
        <f>VLOOKUP($A356,級距!A:K,11,FALSE)</f>
        <v>3</v>
      </c>
      <c r="F356" s="2">
        <f t="shared" si="5"/>
        <v>1</v>
      </c>
    </row>
    <row r="357" spans="1:6" x14ac:dyDescent="0.25">
      <c r="A357" s="35">
        <v>45071</v>
      </c>
      <c r="B357" s="20">
        <v>-1000</v>
      </c>
      <c r="C357" s="2">
        <f>VLOOKUP($A357,級距!$A:$K,9,FALSE)</f>
        <v>2</v>
      </c>
      <c r="D357" s="2">
        <f>VLOOKUP($A357,級距!A:K,10,FALSE)</f>
        <v>1</v>
      </c>
      <c r="E357" s="2">
        <f>VLOOKUP($A357,級距!A:K,11,FALSE)</f>
        <v>2</v>
      </c>
      <c r="F357" s="2">
        <f t="shared" si="5"/>
        <v>1</v>
      </c>
    </row>
    <row r="358" spans="1:6" x14ac:dyDescent="0.25">
      <c r="A358" s="35">
        <v>45070</v>
      </c>
      <c r="B358" s="20">
        <v>-1000</v>
      </c>
      <c r="C358" s="2">
        <f>VLOOKUP($A358,級距!$A:$K,9,FALSE)</f>
        <v>5</v>
      </c>
      <c r="D358" s="2">
        <f>VLOOKUP($A358,級距!A:K,10,FALSE)</f>
        <v>7</v>
      </c>
      <c r="E358" s="2">
        <f>VLOOKUP($A358,級距!A:K,11,FALSE)</f>
        <v>3</v>
      </c>
      <c r="F358" s="2">
        <f t="shared" si="5"/>
        <v>1</v>
      </c>
    </row>
    <row r="359" spans="1:6" x14ac:dyDescent="0.25">
      <c r="A359" s="35">
        <v>45069</v>
      </c>
      <c r="B359" s="20">
        <v>-1000</v>
      </c>
      <c r="C359" s="2">
        <f>VLOOKUP($A359,級距!$A:$K,9,FALSE)</f>
        <v>2</v>
      </c>
      <c r="D359" s="2">
        <f>VLOOKUP($A359,級距!A:K,10,FALSE)</f>
        <v>9</v>
      </c>
      <c r="E359" s="2">
        <f>VLOOKUP($A359,級距!A:K,11,FALSE)</f>
        <v>3</v>
      </c>
      <c r="F359" s="2">
        <f t="shared" si="5"/>
        <v>1</v>
      </c>
    </row>
    <row r="360" spans="1:6" x14ac:dyDescent="0.25">
      <c r="A360" s="35">
        <v>45064</v>
      </c>
      <c r="B360" s="20">
        <v>-1000</v>
      </c>
      <c r="C360" s="2">
        <f>VLOOKUP($A360,級距!$A:$K,9,FALSE)</f>
        <v>3</v>
      </c>
      <c r="D360" s="2">
        <f>VLOOKUP($A360,級距!A:K,10,FALSE)</f>
        <v>1</v>
      </c>
      <c r="E360" s="2">
        <f>VLOOKUP($A360,級距!A:K,11,FALSE)</f>
        <v>2</v>
      </c>
      <c r="F360" s="2">
        <f t="shared" si="5"/>
        <v>1</v>
      </c>
    </row>
    <row r="361" spans="1:6" x14ac:dyDescent="0.25">
      <c r="A361" s="35">
        <v>45063</v>
      </c>
      <c r="B361" s="20">
        <v>4316</v>
      </c>
      <c r="C361" s="2">
        <f>VLOOKUP($A361,級距!$A:$K,9,FALSE)</f>
        <v>3</v>
      </c>
      <c r="D361" s="2">
        <f>VLOOKUP($A361,級距!A:K,10,FALSE)</f>
        <v>7</v>
      </c>
      <c r="E361" s="2">
        <f>VLOOKUP($A361,級距!A:K,11,FALSE)</f>
        <v>3</v>
      </c>
      <c r="F361" s="2">
        <f t="shared" si="5"/>
        <v>1</v>
      </c>
    </row>
    <row r="362" spans="1:6" x14ac:dyDescent="0.25">
      <c r="A362" s="35">
        <v>45062</v>
      </c>
      <c r="B362" s="20">
        <v>-1000</v>
      </c>
      <c r="C362" s="2">
        <f>VLOOKUP($A362,級距!$A:$K,9,FALSE)</f>
        <v>1</v>
      </c>
      <c r="D362" s="2">
        <f>VLOOKUP($A362,級距!A:K,10,FALSE)</f>
        <v>6</v>
      </c>
      <c r="E362" s="2">
        <f>VLOOKUP($A362,級距!A:K,11,FALSE)</f>
        <v>2</v>
      </c>
      <c r="F362" s="2">
        <f t="shared" si="5"/>
        <v>1</v>
      </c>
    </row>
    <row r="363" spans="1:6" x14ac:dyDescent="0.25">
      <c r="A363" s="35">
        <v>45058</v>
      </c>
      <c r="B363" s="20">
        <v>-1000</v>
      </c>
      <c r="C363" s="2">
        <f>VLOOKUP($A363,級距!$A:$K,9,FALSE)</f>
        <v>4</v>
      </c>
      <c r="D363" s="2">
        <f>VLOOKUP($A363,級距!A:K,10,FALSE)</f>
        <v>1</v>
      </c>
      <c r="E363" s="2">
        <f>VLOOKUP($A363,級距!A:K,11,FALSE)</f>
        <v>2</v>
      </c>
      <c r="F363" s="2">
        <f t="shared" si="5"/>
        <v>1</v>
      </c>
    </row>
    <row r="364" spans="1:6" x14ac:dyDescent="0.25">
      <c r="A364" s="35">
        <v>45057</v>
      </c>
      <c r="B364" s="20">
        <v>-1000</v>
      </c>
      <c r="C364" s="2">
        <f>VLOOKUP($A364,級距!$A:$K,9,FALSE)</f>
        <v>2</v>
      </c>
      <c r="D364" s="2">
        <f>VLOOKUP($A364,級距!A:K,10,FALSE)</f>
        <v>3</v>
      </c>
      <c r="E364" s="2">
        <f>VLOOKUP($A364,級距!A:K,11,FALSE)</f>
        <v>2</v>
      </c>
      <c r="F364" s="2">
        <f t="shared" si="5"/>
        <v>1</v>
      </c>
    </row>
    <row r="365" spans="1:6" x14ac:dyDescent="0.25">
      <c r="A365" s="35">
        <v>45056</v>
      </c>
      <c r="B365" s="20">
        <v>-1000</v>
      </c>
      <c r="C365" s="2">
        <f>VLOOKUP($A365,級距!$A:$K,9,FALSE)</f>
        <v>5</v>
      </c>
      <c r="D365" s="2">
        <f>VLOOKUP($A365,級距!A:K,10,FALSE)</f>
        <v>5</v>
      </c>
      <c r="E365" s="2">
        <f>VLOOKUP($A365,級距!A:K,11,FALSE)</f>
        <v>2</v>
      </c>
      <c r="F365" s="2">
        <f t="shared" si="5"/>
        <v>1</v>
      </c>
    </row>
    <row r="366" spans="1:6" x14ac:dyDescent="0.25">
      <c r="A366" s="35">
        <v>45055</v>
      </c>
      <c r="B366" s="20">
        <v>-1000</v>
      </c>
      <c r="C366" s="2">
        <f>VLOOKUP($A366,級距!$A:$K,9,FALSE)</f>
        <v>2</v>
      </c>
      <c r="D366" s="2">
        <f>VLOOKUP($A366,級距!A:K,10,FALSE)</f>
        <v>6</v>
      </c>
      <c r="E366" s="2">
        <f>VLOOKUP($A366,級距!A:K,11,FALSE)</f>
        <v>2</v>
      </c>
      <c r="F366" s="2">
        <f t="shared" si="5"/>
        <v>1</v>
      </c>
    </row>
    <row r="367" spans="1:6" x14ac:dyDescent="0.25">
      <c r="A367" s="35">
        <v>45051</v>
      </c>
      <c r="B367" s="20">
        <v>703</v>
      </c>
      <c r="C367" s="2">
        <f>VLOOKUP($A367,級距!$A:$K,9,FALSE)</f>
        <v>3</v>
      </c>
      <c r="D367" s="2">
        <f>VLOOKUP($A367,級距!A:K,10,FALSE)</f>
        <v>1</v>
      </c>
      <c r="E367" s="2">
        <f>VLOOKUP($A367,級距!A:K,11,FALSE)</f>
        <v>2</v>
      </c>
      <c r="F367" s="2">
        <f t="shared" si="5"/>
        <v>1</v>
      </c>
    </row>
    <row r="368" spans="1:6" x14ac:dyDescent="0.25">
      <c r="A368" s="35">
        <v>45049</v>
      </c>
      <c r="B368" s="20">
        <v>-1000</v>
      </c>
      <c r="C368" s="2">
        <f>VLOOKUP($A368,級距!$A:$K,9,FALSE)</f>
        <v>2</v>
      </c>
      <c r="D368" s="2">
        <f>VLOOKUP($A368,級距!A:K,10,FALSE)</f>
        <v>1</v>
      </c>
      <c r="E368" s="2">
        <f>VLOOKUP($A368,級距!A:K,11,FALSE)</f>
        <v>2</v>
      </c>
      <c r="F368" s="2">
        <f t="shared" si="5"/>
        <v>1</v>
      </c>
    </row>
    <row r="369" spans="1:6" x14ac:dyDescent="0.25">
      <c r="A369" s="35">
        <v>45048</v>
      </c>
      <c r="B369" s="20">
        <v>-640</v>
      </c>
      <c r="C369" s="2">
        <f>VLOOKUP($A369,級距!$A:$K,9,FALSE)</f>
        <v>2</v>
      </c>
      <c r="D369" s="2">
        <f>VLOOKUP($A369,級距!A:K,10,FALSE)</f>
        <v>4</v>
      </c>
      <c r="E369" s="2">
        <f>VLOOKUP($A369,級距!A:K,11,FALSE)</f>
        <v>2</v>
      </c>
      <c r="F369" s="2">
        <f t="shared" si="5"/>
        <v>1</v>
      </c>
    </row>
    <row r="370" spans="1:6" x14ac:dyDescent="0.25">
      <c r="A370" s="35">
        <v>45044</v>
      </c>
      <c r="B370" s="20">
        <v>1389</v>
      </c>
      <c r="C370" s="2">
        <f>VLOOKUP($A370,級距!$A:$K,9,FALSE)</f>
        <v>3</v>
      </c>
      <c r="D370" s="2">
        <f>VLOOKUP($A370,級距!A:K,10,FALSE)</f>
        <v>1</v>
      </c>
      <c r="E370" s="2">
        <f>VLOOKUP($A370,級距!A:K,11,FALSE)</f>
        <v>2</v>
      </c>
      <c r="F370" s="2">
        <f t="shared" si="5"/>
        <v>1</v>
      </c>
    </row>
    <row r="371" spans="1:6" x14ac:dyDescent="0.25">
      <c r="A371" s="35">
        <v>45043</v>
      </c>
      <c r="B371" s="20">
        <v>1129</v>
      </c>
      <c r="C371" s="2">
        <f>VLOOKUP($A371,級距!$A:$K,9,FALSE)</f>
        <v>1</v>
      </c>
      <c r="D371" s="2">
        <f>VLOOKUP($A371,級距!A:K,10,FALSE)</f>
        <v>5</v>
      </c>
      <c r="E371" s="2">
        <f>VLOOKUP($A371,級距!A:K,11,FALSE)</f>
        <v>2</v>
      </c>
      <c r="F371" s="2">
        <f t="shared" si="5"/>
        <v>1</v>
      </c>
    </row>
    <row r="372" spans="1:6" x14ac:dyDescent="0.25">
      <c r="A372" s="35">
        <v>45042</v>
      </c>
      <c r="B372" s="20">
        <v>-1000</v>
      </c>
      <c r="C372" s="2">
        <f>VLOOKUP($A372,級距!$A:$K,9,FALSE)</f>
        <v>2</v>
      </c>
      <c r="D372" s="2">
        <f>VLOOKUP($A372,級距!A:K,10,FALSE)</f>
        <v>5</v>
      </c>
      <c r="E372" s="2">
        <f>VLOOKUP($A372,級距!A:K,11,FALSE)</f>
        <v>2</v>
      </c>
      <c r="F372" s="2">
        <f t="shared" si="5"/>
        <v>1</v>
      </c>
    </row>
    <row r="373" spans="1:6" x14ac:dyDescent="0.25">
      <c r="A373" s="35">
        <v>45041</v>
      </c>
      <c r="B373" s="20">
        <v>137</v>
      </c>
      <c r="C373" s="2">
        <f>VLOOKUP($A373,級距!$A:$K,9,FALSE)</f>
        <v>2</v>
      </c>
      <c r="D373" s="2">
        <f>VLOOKUP($A373,級距!A:K,10,FALSE)</f>
        <v>6</v>
      </c>
      <c r="E373" s="2">
        <f>VLOOKUP($A373,級距!A:K,11,FALSE)</f>
        <v>2</v>
      </c>
      <c r="F373" s="2">
        <f t="shared" si="5"/>
        <v>1</v>
      </c>
    </row>
    <row r="374" spans="1:6" x14ac:dyDescent="0.25">
      <c r="A374" s="35">
        <v>45040</v>
      </c>
      <c r="B374" s="20">
        <v>2276</v>
      </c>
      <c r="C374" s="2">
        <f>VLOOKUP($A374,級距!$A:$K,9,FALSE)</f>
        <v>3</v>
      </c>
      <c r="D374" s="2">
        <f>VLOOKUP($A374,級距!A:K,10,FALSE)</f>
        <v>6</v>
      </c>
      <c r="E374" s="2">
        <f>VLOOKUP($A374,級距!A:K,11,FALSE)</f>
        <v>2</v>
      </c>
      <c r="F374" s="2">
        <f t="shared" si="5"/>
        <v>1</v>
      </c>
    </row>
    <row r="375" spans="1:6" x14ac:dyDescent="0.25">
      <c r="A375" s="35">
        <v>45037</v>
      </c>
      <c r="B375" s="20">
        <v>-1000</v>
      </c>
      <c r="C375" s="2">
        <f>VLOOKUP($A375,級距!$A:$K,9,FALSE)</f>
        <v>3</v>
      </c>
      <c r="D375" s="2">
        <f>VLOOKUP($A375,級距!A:K,10,FALSE)</f>
        <v>5</v>
      </c>
      <c r="E375" s="2">
        <f>VLOOKUP($A375,級距!A:K,11,FALSE)</f>
        <v>2</v>
      </c>
      <c r="F375" s="2">
        <f t="shared" si="5"/>
        <v>1</v>
      </c>
    </row>
    <row r="376" spans="1:6" x14ac:dyDescent="0.25">
      <c r="A376" s="35">
        <v>45036</v>
      </c>
      <c r="B376" s="20">
        <v>-1000</v>
      </c>
      <c r="C376" s="2">
        <f>VLOOKUP($A376,級距!$A:$K,9,FALSE)</f>
        <v>5</v>
      </c>
      <c r="D376" s="2">
        <f>VLOOKUP($A376,級距!A:K,10,FALSE)</f>
        <v>5</v>
      </c>
      <c r="E376" s="2">
        <f>VLOOKUP($A376,級距!A:K,11,FALSE)</f>
        <v>2</v>
      </c>
      <c r="F376" s="2">
        <f t="shared" si="5"/>
        <v>1</v>
      </c>
    </row>
    <row r="377" spans="1:6" x14ac:dyDescent="0.25">
      <c r="A377" s="35">
        <v>45035</v>
      </c>
      <c r="B377" s="20">
        <v>1554</v>
      </c>
      <c r="C377" s="2">
        <f>VLOOKUP($A377,級距!$A:$K,9,FALSE)</f>
        <v>1</v>
      </c>
      <c r="D377" s="2">
        <f>VLOOKUP($A377,級距!A:K,10,FALSE)</f>
        <v>2</v>
      </c>
      <c r="E377" s="2">
        <f>VLOOKUP($A377,級距!A:K,11,FALSE)</f>
        <v>2</v>
      </c>
      <c r="F377" s="2">
        <f t="shared" si="5"/>
        <v>1</v>
      </c>
    </row>
    <row r="378" spans="1:6" x14ac:dyDescent="0.25">
      <c r="A378" s="35">
        <v>45033</v>
      </c>
      <c r="B378" s="20">
        <v>-1000</v>
      </c>
      <c r="C378" s="2">
        <f>VLOOKUP($A378,級距!$A:$K,9,FALSE)</f>
        <v>10</v>
      </c>
      <c r="D378" s="2">
        <f>VLOOKUP($A378,級距!A:K,10,FALSE)</f>
        <v>7</v>
      </c>
      <c r="E378" s="2">
        <f>VLOOKUP($A378,級距!A:K,11,FALSE)</f>
        <v>4</v>
      </c>
      <c r="F378" s="2">
        <f t="shared" si="5"/>
        <v>1</v>
      </c>
    </row>
    <row r="379" spans="1:6" x14ac:dyDescent="0.25">
      <c r="A379" s="35">
        <v>45029</v>
      </c>
      <c r="B379" s="20">
        <v>-1000</v>
      </c>
      <c r="C379" s="2">
        <f>VLOOKUP($A379,級距!$A:$K,9,FALSE)</f>
        <v>4</v>
      </c>
      <c r="D379" s="2">
        <f>VLOOKUP($A379,級距!A:K,10,FALSE)</f>
        <v>7</v>
      </c>
      <c r="E379" s="2">
        <f>VLOOKUP($A379,級距!A:K,11,FALSE)</f>
        <v>3</v>
      </c>
      <c r="F379" s="2">
        <f t="shared" si="5"/>
        <v>1</v>
      </c>
    </row>
    <row r="380" spans="1:6" x14ac:dyDescent="0.25">
      <c r="A380" s="35">
        <v>45028</v>
      </c>
      <c r="B380" s="20">
        <v>-1000</v>
      </c>
      <c r="C380" s="2">
        <f>VLOOKUP($A380,級距!$A:$K,9,FALSE)</f>
        <v>1</v>
      </c>
      <c r="D380" s="2">
        <f>VLOOKUP($A380,級距!A:K,10,FALSE)</f>
        <v>2</v>
      </c>
      <c r="E380" s="2">
        <f>VLOOKUP($A380,級距!A:K,11,FALSE)</f>
        <v>2</v>
      </c>
      <c r="F380" s="2">
        <f t="shared" si="5"/>
        <v>1</v>
      </c>
    </row>
    <row r="381" spans="1:6" x14ac:dyDescent="0.25">
      <c r="A381" s="35">
        <v>45027</v>
      </c>
      <c r="B381" s="20">
        <v>-1000</v>
      </c>
      <c r="C381" s="2">
        <f>VLOOKUP($A381,級距!$A:$K,9,FALSE)</f>
        <v>3</v>
      </c>
      <c r="D381" s="2">
        <f>VLOOKUP($A381,級距!A:K,10,FALSE)</f>
        <v>6</v>
      </c>
      <c r="E381" s="2">
        <f>VLOOKUP($A381,級距!A:K,11,FALSE)</f>
        <v>2</v>
      </c>
      <c r="F381" s="2">
        <f t="shared" si="5"/>
        <v>1</v>
      </c>
    </row>
    <row r="382" spans="1:6" x14ac:dyDescent="0.25">
      <c r="A382" s="35">
        <v>45026</v>
      </c>
      <c r="B382" s="20">
        <v>165</v>
      </c>
      <c r="C382" s="2">
        <f>VLOOKUP($A382,級距!$A:$K,9,FALSE)</f>
        <v>1</v>
      </c>
      <c r="D382" s="2">
        <f>VLOOKUP($A382,級距!A:K,10,FALSE)</f>
        <v>2</v>
      </c>
      <c r="E382" s="2">
        <f>VLOOKUP($A382,級距!A:K,11,FALSE)</f>
        <v>2</v>
      </c>
      <c r="F382" s="2">
        <f t="shared" si="5"/>
        <v>1</v>
      </c>
    </row>
    <row r="383" spans="1:6" x14ac:dyDescent="0.25">
      <c r="A383" s="35">
        <v>45022</v>
      </c>
      <c r="B383" s="20">
        <v>764</v>
      </c>
      <c r="C383" s="2">
        <f>VLOOKUP($A383,級距!$A:$K,9,FALSE)</f>
        <v>5</v>
      </c>
      <c r="D383" s="2">
        <f>VLOOKUP($A383,級距!A:K,10,FALSE)</f>
        <v>7</v>
      </c>
      <c r="E383" s="2">
        <f>VLOOKUP($A383,級距!A:K,11,FALSE)</f>
        <v>3</v>
      </c>
      <c r="F383" s="2">
        <f t="shared" si="5"/>
        <v>1</v>
      </c>
    </row>
    <row r="384" spans="1:6" x14ac:dyDescent="0.25">
      <c r="A384" s="35">
        <v>45021</v>
      </c>
      <c r="B384" s="20">
        <v>2660</v>
      </c>
      <c r="C384" s="2">
        <f>VLOOKUP($A384,級距!$A:$K,9,FALSE)</f>
        <v>5</v>
      </c>
      <c r="D384" s="2">
        <f>VLOOKUP($A384,級距!A:K,10,FALSE)</f>
        <v>5</v>
      </c>
      <c r="E384" s="2">
        <f>VLOOKUP($A384,級距!A:K,11,FALSE)</f>
        <v>2</v>
      </c>
      <c r="F384" s="2">
        <f t="shared" si="5"/>
        <v>1</v>
      </c>
    </row>
    <row r="385" spans="1:6" x14ac:dyDescent="0.25">
      <c r="A385" s="35">
        <v>45016</v>
      </c>
      <c r="B385" s="20">
        <v>925</v>
      </c>
      <c r="C385" s="2">
        <f>VLOOKUP($A385,級距!$A:$K,9,FALSE)</f>
        <v>4</v>
      </c>
      <c r="D385" s="2">
        <f>VLOOKUP($A385,級距!A:K,10,FALSE)</f>
        <v>5</v>
      </c>
      <c r="E385" s="2">
        <f>VLOOKUP($A385,級距!A:K,11,FALSE)</f>
        <v>2</v>
      </c>
      <c r="F385" s="2">
        <f t="shared" si="5"/>
        <v>1</v>
      </c>
    </row>
    <row r="386" spans="1:6" x14ac:dyDescent="0.25">
      <c r="A386" s="35">
        <v>45014</v>
      </c>
      <c r="B386" s="20">
        <v>-1007</v>
      </c>
      <c r="C386" s="2">
        <f>VLOOKUP($A386,級距!$A:$K,9,FALSE)</f>
        <v>5</v>
      </c>
      <c r="D386" s="2">
        <f>VLOOKUP($A386,級距!A:K,10,FALSE)</f>
        <v>1</v>
      </c>
      <c r="E386" s="2">
        <f>VLOOKUP($A386,級距!A:K,11,FALSE)</f>
        <v>2</v>
      </c>
      <c r="F386" s="2">
        <f t="shared" si="5"/>
        <v>1</v>
      </c>
    </row>
    <row r="387" spans="1:6" x14ac:dyDescent="0.25">
      <c r="A387" s="35">
        <v>45008</v>
      </c>
      <c r="B387" s="20">
        <v>-1000</v>
      </c>
      <c r="C387" s="2">
        <f>VLOOKUP($A387,級距!$A:$K,9,FALSE)</f>
        <v>7</v>
      </c>
      <c r="D387" s="2">
        <f>VLOOKUP($A387,級距!A:K,10,FALSE)</f>
        <v>2</v>
      </c>
      <c r="E387" s="2">
        <f>VLOOKUP($A387,級距!A:K,11,FALSE)</f>
        <v>1</v>
      </c>
      <c r="F387" s="2">
        <f t="shared" ref="F387:F450" si="6">IF(B387&lt;&gt;0,1,0)</f>
        <v>1</v>
      </c>
    </row>
    <row r="388" spans="1:6" x14ac:dyDescent="0.25">
      <c r="A388" s="35">
        <v>45006</v>
      </c>
      <c r="B388" s="20">
        <v>-1000</v>
      </c>
      <c r="C388" s="2">
        <f>VLOOKUP($A388,級距!$A:$K,9,FALSE)</f>
        <v>3</v>
      </c>
      <c r="D388" s="2">
        <f>VLOOKUP($A388,級距!A:K,10,FALSE)</f>
        <v>1</v>
      </c>
      <c r="E388" s="2">
        <f>VLOOKUP($A388,級距!A:K,11,FALSE)</f>
        <v>2</v>
      </c>
      <c r="F388" s="2">
        <f t="shared" si="6"/>
        <v>1</v>
      </c>
    </row>
    <row r="389" spans="1:6" x14ac:dyDescent="0.25">
      <c r="A389" s="35">
        <v>45005</v>
      </c>
      <c r="B389" s="20">
        <v>-1008</v>
      </c>
      <c r="C389" s="2">
        <f>VLOOKUP($A389,級距!$A:$K,9,FALSE)</f>
        <v>9</v>
      </c>
      <c r="D389" s="2">
        <f>VLOOKUP($A389,級距!A:K,10,FALSE)</f>
        <v>7</v>
      </c>
      <c r="E389" s="2">
        <f>VLOOKUP($A389,級距!A:K,11,FALSE)</f>
        <v>4</v>
      </c>
      <c r="F389" s="2">
        <f t="shared" si="6"/>
        <v>1</v>
      </c>
    </row>
    <row r="390" spans="1:6" x14ac:dyDescent="0.25">
      <c r="A390" s="35">
        <v>45001</v>
      </c>
      <c r="B390" s="20">
        <v>-1000</v>
      </c>
      <c r="C390" s="2">
        <f>VLOOKUP($A390,級距!$A:$K,9,FALSE)</f>
        <v>10</v>
      </c>
      <c r="D390" s="2">
        <f>VLOOKUP($A390,級距!A:K,10,FALSE)</f>
        <v>4</v>
      </c>
      <c r="E390" s="2">
        <f>VLOOKUP($A390,級距!A:K,11,FALSE)</f>
        <v>1</v>
      </c>
      <c r="F390" s="2">
        <f t="shared" si="6"/>
        <v>1</v>
      </c>
    </row>
    <row r="391" spans="1:6" x14ac:dyDescent="0.25">
      <c r="A391" s="35">
        <v>45000</v>
      </c>
      <c r="B391" s="20">
        <v>-1005</v>
      </c>
      <c r="C391" s="2">
        <f>VLOOKUP($A391,級距!$A:$K,9,FALSE)</f>
        <v>5</v>
      </c>
      <c r="D391" s="2">
        <f>VLOOKUP($A391,級距!A:K,10,FALSE)</f>
        <v>3</v>
      </c>
      <c r="E391" s="2">
        <f>VLOOKUP($A391,級距!A:K,11,FALSE)</f>
        <v>2</v>
      </c>
      <c r="F391" s="2">
        <f t="shared" si="6"/>
        <v>1</v>
      </c>
    </row>
    <row r="392" spans="1:6" x14ac:dyDescent="0.25">
      <c r="A392" s="35">
        <v>44999</v>
      </c>
      <c r="B392" s="20">
        <v>477</v>
      </c>
      <c r="C392" s="2">
        <f>VLOOKUP($A392,級距!$A:$K,9,FALSE)</f>
        <v>8</v>
      </c>
      <c r="D392" s="2">
        <f>VLOOKUP($A392,級距!A:K,10,FALSE)</f>
        <v>6</v>
      </c>
      <c r="E392" s="2">
        <f>VLOOKUP($A392,級距!A:K,11,FALSE)</f>
        <v>1</v>
      </c>
      <c r="F392" s="2">
        <f t="shared" si="6"/>
        <v>1</v>
      </c>
    </row>
    <row r="393" spans="1:6" x14ac:dyDescent="0.25">
      <c r="A393" s="35">
        <v>44995</v>
      </c>
      <c r="B393" s="20">
        <v>-1000</v>
      </c>
      <c r="C393" s="2">
        <f>VLOOKUP($A393,級距!$A:$K,9,FALSE)</f>
        <v>6</v>
      </c>
      <c r="D393" s="2">
        <f>VLOOKUP($A393,級距!A:K,10,FALSE)</f>
        <v>3</v>
      </c>
      <c r="E393" s="2">
        <f>VLOOKUP($A393,級距!A:K,11,FALSE)</f>
        <v>1</v>
      </c>
      <c r="F393" s="2">
        <f t="shared" si="6"/>
        <v>1</v>
      </c>
    </row>
    <row r="394" spans="1:6" x14ac:dyDescent="0.25">
      <c r="A394" s="35">
        <v>44993</v>
      </c>
      <c r="B394" s="20">
        <v>-1000</v>
      </c>
      <c r="C394" s="2">
        <f>VLOOKUP($A394,級距!$A:$K,9,FALSE)</f>
        <v>5</v>
      </c>
      <c r="D394" s="2">
        <f>VLOOKUP($A394,級距!A:K,10,FALSE)</f>
        <v>2</v>
      </c>
      <c r="E394" s="2">
        <f>VLOOKUP($A394,級距!A:K,11,FALSE)</f>
        <v>2</v>
      </c>
      <c r="F394" s="2">
        <f t="shared" si="6"/>
        <v>1</v>
      </c>
    </row>
    <row r="395" spans="1:6" x14ac:dyDescent="0.25">
      <c r="A395" s="35">
        <v>44991</v>
      </c>
      <c r="B395" s="20">
        <v>-1000</v>
      </c>
      <c r="C395" s="2">
        <f>VLOOKUP($A395,級距!$A:$K,9,FALSE)</f>
        <v>7</v>
      </c>
      <c r="D395" s="2">
        <f>VLOOKUP($A395,級距!A:K,10,FALSE)</f>
        <v>8</v>
      </c>
      <c r="E395" s="2">
        <f>VLOOKUP($A395,級距!A:K,11,FALSE)</f>
        <v>4</v>
      </c>
      <c r="F395" s="2">
        <f t="shared" si="6"/>
        <v>1</v>
      </c>
    </row>
    <row r="396" spans="1:6" x14ac:dyDescent="0.25">
      <c r="A396" s="35">
        <v>44988</v>
      </c>
      <c r="B396" s="20">
        <v>1798</v>
      </c>
      <c r="C396" s="2">
        <f>VLOOKUP($A396,級距!$A:$K,9,FALSE)</f>
        <v>8</v>
      </c>
      <c r="D396" s="2">
        <f>VLOOKUP($A396,級距!A:K,10,FALSE)</f>
        <v>9</v>
      </c>
      <c r="E396" s="2">
        <f>VLOOKUP($A396,級距!A:K,11,FALSE)</f>
        <v>4</v>
      </c>
      <c r="F396" s="2">
        <f t="shared" si="6"/>
        <v>1</v>
      </c>
    </row>
    <row r="397" spans="1:6" x14ac:dyDescent="0.25">
      <c r="A397" s="35">
        <v>44985</v>
      </c>
      <c r="B397" s="20">
        <v>2975</v>
      </c>
      <c r="C397" s="2">
        <f>VLOOKUP($A397,級距!$A:$K,9,FALSE)</f>
        <v>5</v>
      </c>
      <c r="D397" s="2">
        <f>VLOOKUP($A397,級距!A:K,10,FALSE)</f>
        <v>3</v>
      </c>
      <c r="E397" s="2">
        <f>VLOOKUP($A397,級距!A:K,11,FALSE)</f>
        <v>2</v>
      </c>
      <c r="F397" s="2">
        <f t="shared" si="6"/>
        <v>1</v>
      </c>
    </row>
    <row r="398" spans="1:6" x14ac:dyDescent="0.25">
      <c r="A398" s="35">
        <v>44984</v>
      </c>
      <c r="B398" s="20">
        <v>1567</v>
      </c>
      <c r="C398" s="2">
        <f>VLOOKUP($A398,級距!$A:$K,9,FALSE)</f>
        <v>8</v>
      </c>
      <c r="D398" s="2">
        <f>VLOOKUP($A398,級距!A:K,10,FALSE)</f>
        <v>5</v>
      </c>
      <c r="E398" s="2">
        <f>VLOOKUP($A398,級距!A:K,11,FALSE)</f>
        <v>1</v>
      </c>
      <c r="F398" s="2">
        <f t="shared" si="6"/>
        <v>1</v>
      </c>
    </row>
    <row r="399" spans="1:6" x14ac:dyDescent="0.25">
      <c r="A399" s="35">
        <v>44979</v>
      </c>
      <c r="B399" s="20">
        <v>5942</v>
      </c>
      <c r="C399" s="2">
        <f>VLOOKUP($A399,級距!$A:$K,9,FALSE)</f>
        <v>5</v>
      </c>
      <c r="D399" s="2">
        <f>VLOOKUP($A399,級距!A:K,10,FALSE)</f>
        <v>9</v>
      </c>
      <c r="E399" s="2">
        <f>VLOOKUP($A399,級距!A:K,11,FALSE)</f>
        <v>3</v>
      </c>
      <c r="F399" s="2">
        <f t="shared" si="6"/>
        <v>1</v>
      </c>
    </row>
    <row r="400" spans="1:6" x14ac:dyDescent="0.25">
      <c r="A400" s="35">
        <v>44974</v>
      </c>
      <c r="B400" s="20">
        <v>-1000</v>
      </c>
      <c r="C400" s="2">
        <f>VLOOKUP($A400,級距!$A:$K,9,FALSE)</f>
        <v>4</v>
      </c>
      <c r="D400" s="2">
        <f>VLOOKUP($A400,級距!A:K,10,FALSE)</f>
        <v>1</v>
      </c>
      <c r="E400" s="2">
        <f>VLOOKUP($A400,級距!A:K,11,FALSE)</f>
        <v>2</v>
      </c>
      <c r="F400" s="2">
        <f t="shared" si="6"/>
        <v>1</v>
      </c>
    </row>
    <row r="401" spans="1:6" x14ac:dyDescent="0.25">
      <c r="A401" s="35">
        <v>44973</v>
      </c>
      <c r="B401" s="20">
        <v>-1000</v>
      </c>
      <c r="C401" s="2">
        <f>VLOOKUP($A401,級距!$A:$K,9,FALSE)</f>
        <v>2</v>
      </c>
      <c r="D401" s="2">
        <f>VLOOKUP($A401,級距!A:K,10,FALSE)</f>
        <v>7</v>
      </c>
      <c r="E401" s="2">
        <f>VLOOKUP($A401,級距!A:K,11,FALSE)</f>
        <v>3</v>
      </c>
      <c r="F401" s="2">
        <f t="shared" si="6"/>
        <v>1</v>
      </c>
    </row>
    <row r="402" spans="1:6" x14ac:dyDescent="0.25">
      <c r="A402" s="35">
        <v>44972</v>
      </c>
      <c r="B402" s="20">
        <v>1727</v>
      </c>
      <c r="C402" s="2">
        <f>VLOOKUP($A402,級距!$A:$K,9,FALSE)</f>
        <v>4</v>
      </c>
      <c r="D402" s="2">
        <f>VLOOKUP($A402,級距!A:K,10,FALSE)</f>
        <v>7</v>
      </c>
      <c r="E402" s="2">
        <f>VLOOKUP($A402,級距!A:K,11,FALSE)</f>
        <v>3</v>
      </c>
      <c r="F402" s="2">
        <f t="shared" si="6"/>
        <v>1</v>
      </c>
    </row>
    <row r="403" spans="1:6" x14ac:dyDescent="0.25">
      <c r="A403" s="35">
        <v>44971</v>
      </c>
      <c r="B403" s="20">
        <v>1605</v>
      </c>
      <c r="C403" s="2">
        <f>VLOOKUP($A403,級距!$A:$K,9,FALSE)</f>
        <v>2</v>
      </c>
      <c r="D403" s="2">
        <f>VLOOKUP($A403,級距!A:K,10,FALSE)</f>
        <v>4</v>
      </c>
      <c r="E403" s="2">
        <f>VLOOKUP($A403,級距!A:K,11,FALSE)</f>
        <v>2</v>
      </c>
      <c r="F403" s="2">
        <f t="shared" si="6"/>
        <v>1</v>
      </c>
    </row>
    <row r="404" spans="1:6" x14ac:dyDescent="0.25">
      <c r="A404" s="35">
        <v>44970</v>
      </c>
      <c r="B404" s="20">
        <v>1294</v>
      </c>
      <c r="C404" s="2">
        <f>VLOOKUP($A404,級距!$A:$K,9,FALSE)</f>
        <v>7</v>
      </c>
      <c r="D404" s="2">
        <f>VLOOKUP($A404,級距!A:K,10,FALSE)</f>
        <v>4</v>
      </c>
      <c r="E404" s="2">
        <f>VLOOKUP($A404,級距!A:K,11,FALSE)</f>
        <v>1</v>
      </c>
      <c r="F404" s="2">
        <f t="shared" si="6"/>
        <v>1</v>
      </c>
    </row>
    <row r="405" spans="1:6" x14ac:dyDescent="0.25">
      <c r="A405" s="35">
        <v>44967</v>
      </c>
      <c r="B405" s="20">
        <v>-1000</v>
      </c>
      <c r="C405" s="2">
        <f>VLOOKUP($A405,級距!$A:$K,9,FALSE)</f>
        <v>3</v>
      </c>
      <c r="D405" s="2">
        <f>VLOOKUP($A405,級距!A:K,10,FALSE)</f>
        <v>1</v>
      </c>
      <c r="E405" s="2">
        <f>VLOOKUP($A405,級距!A:K,11,FALSE)</f>
        <v>2</v>
      </c>
      <c r="F405" s="2">
        <f t="shared" si="6"/>
        <v>1</v>
      </c>
    </row>
    <row r="406" spans="1:6" x14ac:dyDescent="0.25">
      <c r="A406" s="35">
        <v>44966</v>
      </c>
      <c r="B406" s="20">
        <v>-1000</v>
      </c>
      <c r="C406" s="2">
        <f>VLOOKUP($A406,級距!$A:$K,9,FALSE)</f>
        <v>5</v>
      </c>
      <c r="D406" s="2">
        <f>VLOOKUP($A406,級距!A:K,10,FALSE)</f>
        <v>1</v>
      </c>
      <c r="E406" s="2">
        <f>VLOOKUP($A406,級距!A:K,11,FALSE)</f>
        <v>2</v>
      </c>
      <c r="F406" s="2">
        <f t="shared" si="6"/>
        <v>1</v>
      </c>
    </row>
    <row r="407" spans="1:6" x14ac:dyDescent="0.25">
      <c r="A407" s="35">
        <v>44964</v>
      </c>
      <c r="B407" s="20">
        <v>-1000</v>
      </c>
      <c r="C407" s="2">
        <f>VLOOKUP($A407,級距!$A:$K,9,FALSE)</f>
        <v>3</v>
      </c>
      <c r="D407" s="2">
        <f>VLOOKUP($A407,級距!A:K,10,FALSE)</f>
        <v>3</v>
      </c>
      <c r="E407" s="2">
        <f>VLOOKUP($A407,級距!A:K,11,FALSE)</f>
        <v>2</v>
      </c>
      <c r="F407" s="2">
        <f t="shared" si="6"/>
        <v>1</v>
      </c>
    </row>
    <row r="408" spans="1:6" x14ac:dyDescent="0.25">
      <c r="A408" s="35">
        <v>44963</v>
      </c>
      <c r="B408" s="20">
        <v>-1000</v>
      </c>
      <c r="C408" s="2">
        <f>VLOOKUP($A408,級距!$A:$K,9,FALSE)</f>
        <v>5</v>
      </c>
      <c r="D408" s="2">
        <f>VLOOKUP($A408,級距!A:K,10,FALSE)</f>
        <v>6</v>
      </c>
      <c r="E408" s="2">
        <f>VLOOKUP($A408,級距!A:K,11,FALSE)</f>
        <v>2</v>
      </c>
      <c r="F408" s="2">
        <f t="shared" si="6"/>
        <v>1</v>
      </c>
    </row>
    <row r="409" spans="1:6" x14ac:dyDescent="0.25">
      <c r="A409" s="35">
        <v>44960</v>
      </c>
      <c r="B409" s="20">
        <v>4752</v>
      </c>
      <c r="C409" s="2">
        <f>VLOOKUP($A409,級距!$A:$K,9,FALSE)</f>
        <v>7</v>
      </c>
      <c r="D409" s="2">
        <f>VLOOKUP($A409,級距!A:K,10,FALSE)</f>
        <v>6</v>
      </c>
      <c r="E409" s="2">
        <f>VLOOKUP($A409,級距!A:K,11,FALSE)</f>
        <v>1</v>
      </c>
      <c r="F409" s="2">
        <f t="shared" si="6"/>
        <v>1</v>
      </c>
    </row>
    <row r="410" spans="1:6" x14ac:dyDescent="0.25">
      <c r="A410" s="35">
        <v>44959</v>
      </c>
      <c r="B410" s="20">
        <v>-1003</v>
      </c>
      <c r="C410" s="2">
        <f>VLOOKUP($A410,級距!$A:$K,9,FALSE)</f>
        <v>10</v>
      </c>
      <c r="D410" s="2">
        <f>VLOOKUP($A410,級距!A:K,10,FALSE)</f>
        <v>5</v>
      </c>
      <c r="E410" s="2">
        <f>VLOOKUP($A410,級距!A:K,11,FALSE)</f>
        <v>1</v>
      </c>
      <c r="F410" s="2">
        <f t="shared" si="6"/>
        <v>1</v>
      </c>
    </row>
    <row r="411" spans="1:6" x14ac:dyDescent="0.25">
      <c r="A411" s="35">
        <v>44958</v>
      </c>
      <c r="B411" s="20">
        <v>-1014</v>
      </c>
      <c r="C411" s="2">
        <f>VLOOKUP($A411,級距!$A:$K,9,FALSE)</f>
        <v>5</v>
      </c>
      <c r="D411" s="2">
        <f>VLOOKUP($A411,級距!A:K,10,FALSE)</f>
        <v>1</v>
      </c>
      <c r="E411" s="2">
        <f>VLOOKUP($A411,級距!A:K,11,FALSE)</f>
        <v>2</v>
      </c>
      <c r="F411" s="2">
        <f t="shared" si="6"/>
        <v>1</v>
      </c>
    </row>
    <row r="412" spans="1:6" x14ac:dyDescent="0.25">
      <c r="A412" s="35">
        <v>44957</v>
      </c>
      <c r="B412" s="20">
        <v>-1000</v>
      </c>
      <c r="C412" s="2">
        <f>VLOOKUP($A412,級距!$A:$K,9,FALSE)</f>
        <v>8</v>
      </c>
      <c r="D412" s="2">
        <f>VLOOKUP($A412,級距!A:K,10,FALSE)</f>
        <v>7</v>
      </c>
      <c r="E412" s="2">
        <f>VLOOKUP($A412,級距!A:K,11,FALSE)</f>
        <v>4</v>
      </c>
      <c r="F412" s="2">
        <f t="shared" si="6"/>
        <v>1</v>
      </c>
    </row>
    <row r="413" spans="1:6" x14ac:dyDescent="0.25">
      <c r="A413" s="35">
        <v>44956</v>
      </c>
      <c r="B413" s="20">
        <v>615</v>
      </c>
      <c r="C413" s="2">
        <f>VLOOKUP($A413,級距!$A:$K,9,FALSE)</f>
        <v>10</v>
      </c>
      <c r="D413" s="2">
        <f>VLOOKUP($A413,級距!A:K,10,FALSE)</f>
        <v>2</v>
      </c>
      <c r="E413" s="2">
        <f>VLOOKUP($A413,級距!A:K,11,FALSE)</f>
        <v>1</v>
      </c>
      <c r="F413" s="2">
        <f t="shared" si="6"/>
        <v>1</v>
      </c>
    </row>
    <row r="414" spans="1:6" x14ac:dyDescent="0.25">
      <c r="A414" s="35">
        <v>44953</v>
      </c>
      <c r="B414" s="20">
        <v>-1000</v>
      </c>
      <c r="C414" s="2">
        <f>VLOOKUP($A414,級距!$A:$K,9,FALSE)</f>
        <v>10</v>
      </c>
      <c r="D414" s="2">
        <f>VLOOKUP($A414,級距!A:K,10,FALSE)</f>
        <v>9</v>
      </c>
      <c r="E414" s="2">
        <f>VLOOKUP($A414,級距!A:K,11,FALSE)</f>
        <v>4</v>
      </c>
      <c r="F414" s="2">
        <f t="shared" si="6"/>
        <v>1</v>
      </c>
    </row>
    <row r="415" spans="1:6" x14ac:dyDescent="0.25">
      <c r="A415" s="35">
        <v>44950</v>
      </c>
      <c r="B415" s="20">
        <v>-1000</v>
      </c>
      <c r="C415" s="2">
        <f>VLOOKUP($A415,級距!$A:$K,9,FALSE)</f>
        <v>2</v>
      </c>
      <c r="D415" s="2">
        <f>VLOOKUP($A415,級距!A:K,10,FALSE)</f>
        <v>4</v>
      </c>
      <c r="E415" s="2">
        <f>VLOOKUP($A415,級距!A:K,11,FALSE)</f>
        <v>2</v>
      </c>
      <c r="F415" s="2">
        <f t="shared" si="6"/>
        <v>1</v>
      </c>
    </row>
    <row r="416" spans="1:6" x14ac:dyDescent="0.25">
      <c r="A416" s="35">
        <v>44949</v>
      </c>
      <c r="B416" s="20">
        <v>220</v>
      </c>
      <c r="C416" s="2">
        <f>VLOOKUP($A416,級距!$A:$K,9,FALSE)</f>
        <v>5</v>
      </c>
      <c r="D416" s="2">
        <f>VLOOKUP($A416,級距!A:K,10,FALSE)</f>
        <v>7</v>
      </c>
      <c r="E416" s="2">
        <f>VLOOKUP($A416,級距!A:K,11,FALSE)</f>
        <v>3</v>
      </c>
      <c r="F416" s="2">
        <f t="shared" si="6"/>
        <v>1</v>
      </c>
    </row>
    <row r="417" spans="1:6" x14ac:dyDescent="0.25">
      <c r="A417" s="35">
        <v>44945</v>
      </c>
      <c r="B417" s="20">
        <v>-1000</v>
      </c>
      <c r="C417" s="2">
        <f>VLOOKUP($A417,級距!$A:$K,9,FALSE)</f>
        <v>4</v>
      </c>
      <c r="D417" s="2">
        <f>VLOOKUP($A417,級距!A:K,10,FALSE)</f>
        <v>1</v>
      </c>
      <c r="E417" s="2">
        <f>VLOOKUP($A417,級距!A:K,11,FALSE)</f>
        <v>2</v>
      </c>
      <c r="F417" s="2">
        <f t="shared" si="6"/>
        <v>1</v>
      </c>
    </row>
    <row r="418" spans="1:6" x14ac:dyDescent="0.25">
      <c r="A418" s="35">
        <v>44944</v>
      </c>
      <c r="B418" s="20">
        <v>3344</v>
      </c>
      <c r="C418" s="2">
        <f>VLOOKUP($A418,級距!$A:$K,9,FALSE)</f>
        <v>5</v>
      </c>
      <c r="D418" s="2">
        <f>VLOOKUP($A418,級距!A:K,10,FALSE)</f>
        <v>7</v>
      </c>
      <c r="E418" s="2">
        <f>VLOOKUP($A418,級距!A:K,11,FALSE)</f>
        <v>3</v>
      </c>
      <c r="F418" s="2">
        <f t="shared" si="6"/>
        <v>1</v>
      </c>
    </row>
    <row r="419" spans="1:6" x14ac:dyDescent="0.25">
      <c r="A419" s="35">
        <v>44939</v>
      </c>
      <c r="B419" s="20">
        <v>-1000</v>
      </c>
      <c r="C419" s="2">
        <f>VLOOKUP($A419,級距!$A:$K,9,FALSE)</f>
        <v>4</v>
      </c>
      <c r="D419" s="2">
        <f>VLOOKUP($A419,級距!A:K,10,FALSE)</f>
        <v>3</v>
      </c>
      <c r="E419" s="2">
        <f>VLOOKUP($A419,級距!A:K,11,FALSE)</f>
        <v>2</v>
      </c>
      <c r="F419" s="2">
        <f t="shared" si="6"/>
        <v>1</v>
      </c>
    </row>
    <row r="420" spans="1:6" x14ac:dyDescent="0.25">
      <c r="A420" s="35">
        <v>44938</v>
      </c>
      <c r="B420" s="20">
        <v>-1003</v>
      </c>
      <c r="C420" s="2">
        <f>VLOOKUP($A420,級距!$A:$K,9,FALSE)</f>
        <v>8</v>
      </c>
      <c r="D420" s="2">
        <f>VLOOKUP($A420,級距!A:K,10,FALSE)</f>
        <v>8</v>
      </c>
      <c r="E420" s="2">
        <f>VLOOKUP($A420,級距!A:K,11,FALSE)</f>
        <v>4</v>
      </c>
      <c r="F420" s="2">
        <f t="shared" si="6"/>
        <v>1</v>
      </c>
    </row>
    <row r="421" spans="1:6" x14ac:dyDescent="0.25">
      <c r="A421" s="35">
        <v>44935</v>
      </c>
      <c r="B421" s="20">
        <v>962</v>
      </c>
      <c r="C421" s="2">
        <f>VLOOKUP($A421,級距!$A:$K,9,FALSE)</f>
        <v>9</v>
      </c>
      <c r="D421" s="2">
        <f>VLOOKUP($A421,級距!A:K,10,FALSE)</f>
        <v>9</v>
      </c>
      <c r="E421" s="2">
        <f>VLOOKUP($A421,級距!A:K,11,FALSE)</f>
        <v>4</v>
      </c>
      <c r="F421" s="2">
        <f t="shared" si="6"/>
        <v>1</v>
      </c>
    </row>
    <row r="422" spans="1:6" x14ac:dyDescent="0.25">
      <c r="A422" s="35">
        <v>44930</v>
      </c>
      <c r="B422" s="20">
        <v>-1000</v>
      </c>
      <c r="C422" s="2">
        <f>VLOOKUP($A422,級距!$A:$K,9,FALSE)</f>
        <v>8</v>
      </c>
      <c r="D422" s="2">
        <f>VLOOKUP($A422,級距!A:K,10,FALSE)</f>
        <v>9</v>
      </c>
      <c r="E422" s="2">
        <f>VLOOKUP($A422,級距!A:K,11,FALSE)</f>
        <v>4</v>
      </c>
      <c r="F422" s="2">
        <f t="shared" si="6"/>
        <v>1</v>
      </c>
    </row>
    <row r="423" spans="1:6" x14ac:dyDescent="0.25">
      <c r="A423" s="35">
        <v>44929</v>
      </c>
      <c r="B423" s="20">
        <v>-1000</v>
      </c>
      <c r="C423" s="2">
        <f>VLOOKUP($A423,級距!$A:$K,9,FALSE)</f>
        <v>4</v>
      </c>
      <c r="D423" s="2">
        <f>VLOOKUP($A423,級距!A:K,10,FALSE)</f>
        <v>7</v>
      </c>
      <c r="E423" s="2">
        <f>VLOOKUP($A423,級距!A:K,11,FALSE)</f>
        <v>3</v>
      </c>
      <c r="F423" s="2">
        <f t="shared" si="6"/>
        <v>1</v>
      </c>
    </row>
    <row r="424" spans="1:6" x14ac:dyDescent="0.25">
      <c r="A424" s="35">
        <v>44928</v>
      </c>
      <c r="B424" s="20">
        <v>-1005</v>
      </c>
      <c r="C424" s="2">
        <f>VLOOKUP($A424,級距!$A:$K,9,FALSE)</f>
        <v>5</v>
      </c>
      <c r="D424" s="2">
        <f>VLOOKUP($A424,級距!A:K,10,FALSE)</f>
        <v>6</v>
      </c>
      <c r="E424" s="2">
        <f>VLOOKUP($A424,級距!A:K,11,FALSE)</f>
        <v>2</v>
      </c>
      <c r="F424" s="2">
        <f t="shared" si="6"/>
        <v>1</v>
      </c>
    </row>
    <row r="425" spans="1:6" x14ac:dyDescent="0.25">
      <c r="A425" s="35">
        <v>44925</v>
      </c>
      <c r="B425" s="20">
        <v>-1000</v>
      </c>
      <c r="C425" s="2">
        <f>VLOOKUP($A425,級距!$A:$K,9,FALSE)</f>
        <v>2</v>
      </c>
      <c r="D425" s="2">
        <f>VLOOKUP($A425,級距!A:K,10,FALSE)</f>
        <v>1</v>
      </c>
      <c r="E425" s="2">
        <f>VLOOKUP($A425,級距!A:K,11,FALSE)</f>
        <v>2</v>
      </c>
      <c r="F425" s="2">
        <f t="shared" si="6"/>
        <v>1</v>
      </c>
    </row>
    <row r="426" spans="1:6" x14ac:dyDescent="0.25">
      <c r="A426" s="35">
        <v>44924</v>
      </c>
      <c r="B426" s="20">
        <v>4520</v>
      </c>
      <c r="C426" s="2">
        <f>VLOOKUP($A426,級距!$A:$K,9,FALSE)</f>
        <v>4</v>
      </c>
      <c r="D426" s="2">
        <f>VLOOKUP($A426,級距!A:K,10,FALSE)</f>
        <v>8</v>
      </c>
      <c r="E426" s="2">
        <f>VLOOKUP($A426,級距!A:K,11,FALSE)</f>
        <v>3</v>
      </c>
      <c r="F426" s="2">
        <f t="shared" si="6"/>
        <v>1</v>
      </c>
    </row>
    <row r="427" spans="1:6" x14ac:dyDescent="0.25">
      <c r="A427" s="35">
        <v>44923</v>
      </c>
      <c r="B427" s="20">
        <v>-1003</v>
      </c>
      <c r="C427" s="2">
        <f>VLOOKUP($A427,級距!$A:$K,9,FALSE)</f>
        <v>2</v>
      </c>
      <c r="D427" s="2">
        <f>VLOOKUP($A427,級距!A:K,10,FALSE)</f>
        <v>6</v>
      </c>
      <c r="E427" s="2">
        <f>VLOOKUP($A427,級距!A:K,11,FALSE)</f>
        <v>2</v>
      </c>
      <c r="F427" s="2">
        <f t="shared" si="6"/>
        <v>1</v>
      </c>
    </row>
    <row r="428" spans="1:6" x14ac:dyDescent="0.25">
      <c r="A428" s="35">
        <v>44922</v>
      </c>
      <c r="B428" s="20">
        <v>1127</v>
      </c>
      <c r="C428" s="2">
        <f>VLOOKUP($A428,級距!$A:$K,9,FALSE)</f>
        <v>8</v>
      </c>
      <c r="D428" s="2">
        <f>VLOOKUP($A428,級距!A:K,10,FALSE)</f>
        <v>2</v>
      </c>
      <c r="E428" s="2">
        <f>VLOOKUP($A428,級距!A:K,11,FALSE)</f>
        <v>1</v>
      </c>
      <c r="F428" s="2">
        <f t="shared" si="6"/>
        <v>1</v>
      </c>
    </row>
    <row r="429" spans="1:6" x14ac:dyDescent="0.25">
      <c r="A429" s="35">
        <v>44918</v>
      </c>
      <c r="B429" s="20">
        <v>-1032</v>
      </c>
      <c r="C429" s="2">
        <f>VLOOKUP($A429,級距!$A:$K,9,FALSE)</f>
        <v>7</v>
      </c>
      <c r="D429" s="2">
        <f>VLOOKUP($A429,級距!A:K,10,FALSE)</f>
        <v>4</v>
      </c>
      <c r="E429" s="2">
        <f>VLOOKUP($A429,級距!A:K,11,FALSE)</f>
        <v>1</v>
      </c>
      <c r="F429" s="2">
        <f t="shared" si="6"/>
        <v>1</v>
      </c>
    </row>
    <row r="430" spans="1:6" x14ac:dyDescent="0.25">
      <c r="A430" s="35">
        <v>44916</v>
      </c>
      <c r="B430" s="20">
        <v>-1000</v>
      </c>
      <c r="C430" s="2">
        <f>VLOOKUP($A430,級距!$A:$K,9,FALSE)</f>
        <v>6</v>
      </c>
      <c r="D430" s="2">
        <f>VLOOKUP($A430,級距!A:K,10,FALSE)</f>
        <v>4</v>
      </c>
      <c r="E430" s="2">
        <f>VLOOKUP($A430,級距!A:K,11,FALSE)</f>
        <v>1</v>
      </c>
      <c r="F430" s="2">
        <f t="shared" si="6"/>
        <v>1</v>
      </c>
    </row>
    <row r="431" spans="1:6" x14ac:dyDescent="0.25">
      <c r="A431" s="35">
        <v>44915</v>
      </c>
      <c r="B431" s="20">
        <v>-1000</v>
      </c>
      <c r="C431" s="2">
        <f>VLOOKUP($A431,級距!$A:$K,9,FALSE)</f>
        <v>9</v>
      </c>
      <c r="D431" s="2">
        <f>VLOOKUP($A431,級距!A:K,10,FALSE)</f>
        <v>9</v>
      </c>
      <c r="E431" s="2">
        <f>VLOOKUP($A431,級距!A:K,11,FALSE)</f>
        <v>4</v>
      </c>
      <c r="F431" s="2">
        <f t="shared" si="6"/>
        <v>1</v>
      </c>
    </row>
    <row r="432" spans="1:6" x14ac:dyDescent="0.25">
      <c r="A432" s="35">
        <v>44911</v>
      </c>
      <c r="B432" s="20">
        <v>-1000</v>
      </c>
      <c r="C432" s="2">
        <f>VLOOKUP($A432,級距!$A:$K,9,FALSE)</f>
        <v>8</v>
      </c>
      <c r="D432" s="2">
        <f>VLOOKUP($A432,級距!A:K,10,FALSE)</f>
        <v>3</v>
      </c>
      <c r="E432" s="2">
        <f>VLOOKUP($A432,級距!A:K,11,FALSE)</f>
        <v>1</v>
      </c>
      <c r="F432" s="2">
        <f t="shared" si="6"/>
        <v>1</v>
      </c>
    </row>
    <row r="433" spans="1:6" x14ac:dyDescent="0.25">
      <c r="A433" s="35">
        <v>44910</v>
      </c>
      <c r="B433" s="20">
        <v>-1000</v>
      </c>
      <c r="C433" s="2">
        <f>VLOOKUP($A433,級距!$A:$K,9,FALSE)</f>
        <v>4</v>
      </c>
      <c r="D433" s="2">
        <f>VLOOKUP($A433,級距!A:K,10,FALSE)</f>
        <v>6</v>
      </c>
      <c r="E433" s="2">
        <f>VLOOKUP($A433,級距!A:K,11,FALSE)</f>
        <v>2</v>
      </c>
      <c r="F433" s="2">
        <f t="shared" si="6"/>
        <v>1</v>
      </c>
    </row>
    <row r="434" spans="1:6" x14ac:dyDescent="0.25">
      <c r="A434" s="35">
        <v>44909</v>
      </c>
      <c r="B434" s="20">
        <v>-1000</v>
      </c>
      <c r="C434" s="2">
        <f>VLOOKUP($A434,級距!$A:$K,9,FALSE)</f>
        <v>1</v>
      </c>
      <c r="D434" s="2">
        <f>VLOOKUP($A434,級距!A:K,10,FALSE)</f>
        <v>1</v>
      </c>
      <c r="E434" s="2">
        <f>VLOOKUP($A434,級距!A:K,11,FALSE)</f>
        <v>2</v>
      </c>
      <c r="F434" s="2">
        <f t="shared" si="6"/>
        <v>1</v>
      </c>
    </row>
    <row r="435" spans="1:6" x14ac:dyDescent="0.25">
      <c r="A435" s="35">
        <v>44908</v>
      </c>
      <c r="B435" s="20">
        <v>2233</v>
      </c>
      <c r="C435" s="2">
        <f>VLOOKUP($A435,級距!$A:$K,9,FALSE)</f>
        <v>2</v>
      </c>
      <c r="D435" s="2">
        <f>VLOOKUP($A435,級距!A:K,10,FALSE)</f>
        <v>1</v>
      </c>
      <c r="E435" s="2">
        <f>VLOOKUP($A435,級距!A:K,11,FALSE)</f>
        <v>2</v>
      </c>
      <c r="F435" s="2">
        <f t="shared" si="6"/>
        <v>1</v>
      </c>
    </row>
    <row r="436" spans="1:6" x14ac:dyDescent="0.25">
      <c r="A436" s="35">
        <v>44902</v>
      </c>
      <c r="B436" s="20">
        <v>-1000</v>
      </c>
      <c r="C436" s="2">
        <f>VLOOKUP($A436,級距!$A:$K,9,FALSE)</f>
        <v>5</v>
      </c>
      <c r="D436" s="2">
        <f>VLOOKUP($A436,級距!A:K,10,FALSE)</f>
        <v>8</v>
      </c>
      <c r="E436" s="2">
        <f>VLOOKUP($A436,級距!A:K,11,FALSE)</f>
        <v>3</v>
      </c>
      <c r="F436" s="2">
        <f t="shared" si="6"/>
        <v>1</v>
      </c>
    </row>
    <row r="437" spans="1:6" x14ac:dyDescent="0.25">
      <c r="A437" s="35">
        <v>44901</v>
      </c>
      <c r="B437" s="20">
        <v>-1000</v>
      </c>
      <c r="C437" s="2">
        <f>VLOOKUP($A437,級距!$A:$K,9,FALSE)</f>
        <v>3</v>
      </c>
      <c r="D437" s="2">
        <f>VLOOKUP($A437,級距!A:K,10,FALSE)</f>
        <v>3</v>
      </c>
      <c r="E437" s="2">
        <f>VLOOKUP($A437,級距!A:K,11,FALSE)</f>
        <v>2</v>
      </c>
      <c r="F437" s="2">
        <f t="shared" si="6"/>
        <v>1</v>
      </c>
    </row>
    <row r="438" spans="1:6" x14ac:dyDescent="0.25">
      <c r="A438" s="35">
        <v>44897</v>
      </c>
      <c r="B438" s="20">
        <v>2512</v>
      </c>
      <c r="C438" s="2">
        <f>VLOOKUP($A438,級距!$A:$K,9,FALSE)</f>
        <v>5</v>
      </c>
      <c r="D438" s="2">
        <f>VLOOKUP($A438,級距!A:K,10,FALSE)</f>
        <v>7</v>
      </c>
      <c r="E438" s="2">
        <f>VLOOKUP($A438,級距!A:K,11,FALSE)</f>
        <v>3</v>
      </c>
      <c r="F438" s="2">
        <f t="shared" si="6"/>
        <v>1</v>
      </c>
    </row>
    <row r="439" spans="1:6" x14ac:dyDescent="0.25">
      <c r="A439" s="35">
        <v>44896</v>
      </c>
      <c r="B439" s="20">
        <v>-1000</v>
      </c>
      <c r="C439" s="2">
        <f>VLOOKUP($A439,級距!$A:$K,9,FALSE)</f>
        <v>2</v>
      </c>
      <c r="D439" s="2">
        <f>VLOOKUP($A439,級距!A:K,10,FALSE)</f>
        <v>1</v>
      </c>
      <c r="E439" s="2">
        <f>VLOOKUP($A439,級距!A:K,11,FALSE)</f>
        <v>2</v>
      </c>
      <c r="F439" s="2">
        <f t="shared" si="6"/>
        <v>1</v>
      </c>
    </row>
    <row r="440" spans="1:6" x14ac:dyDescent="0.25">
      <c r="A440" s="35">
        <v>44895</v>
      </c>
      <c r="B440" s="20">
        <v>3764</v>
      </c>
      <c r="C440" s="2">
        <f>VLOOKUP($A440,級距!$A:$K,9,FALSE)</f>
        <v>1</v>
      </c>
      <c r="D440" s="2">
        <f>VLOOKUP($A440,級距!A:K,10,FALSE)</f>
        <v>4</v>
      </c>
      <c r="E440" s="2">
        <f>VLOOKUP($A440,級距!A:K,11,FALSE)</f>
        <v>2</v>
      </c>
      <c r="F440" s="2">
        <f t="shared" si="6"/>
        <v>1</v>
      </c>
    </row>
    <row r="441" spans="1:6" x14ac:dyDescent="0.25">
      <c r="A441" s="35">
        <v>44894</v>
      </c>
      <c r="B441" s="20">
        <v>110</v>
      </c>
      <c r="C441" s="2">
        <f>VLOOKUP($A441,級距!$A:$K,9,FALSE)</f>
        <v>5</v>
      </c>
      <c r="D441" s="2">
        <f>VLOOKUP($A441,級距!A:K,10,FALSE)</f>
        <v>10</v>
      </c>
      <c r="E441" s="2">
        <f>VLOOKUP($A441,級距!A:K,11,FALSE)</f>
        <v>3</v>
      </c>
      <c r="F441" s="2">
        <f t="shared" si="6"/>
        <v>1</v>
      </c>
    </row>
    <row r="442" spans="1:6" x14ac:dyDescent="0.25">
      <c r="A442" s="35">
        <v>44890</v>
      </c>
      <c r="B442" s="20">
        <v>-1000</v>
      </c>
      <c r="C442" s="2">
        <f>VLOOKUP($A442,級距!$A:$K,9,FALSE)</f>
        <v>1</v>
      </c>
      <c r="D442" s="2">
        <f>VLOOKUP($A442,級距!A:K,10,FALSE)</f>
        <v>9</v>
      </c>
      <c r="E442" s="2">
        <f>VLOOKUP($A442,級距!A:K,11,FALSE)</f>
        <v>3</v>
      </c>
      <c r="F442" s="2">
        <f t="shared" si="6"/>
        <v>1</v>
      </c>
    </row>
    <row r="443" spans="1:6" x14ac:dyDescent="0.25">
      <c r="A443" s="35">
        <v>44889</v>
      </c>
      <c r="B443" s="20">
        <v>5547</v>
      </c>
      <c r="C443" s="2">
        <f>VLOOKUP($A443,級距!$A:$K,9,FALSE)</f>
        <v>5</v>
      </c>
      <c r="D443" s="2">
        <f>VLOOKUP($A443,級距!A:K,10,FALSE)</f>
        <v>8</v>
      </c>
      <c r="E443" s="2">
        <f>VLOOKUP($A443,級距!A:K,11,FALSE)</f>
        <v>3</v>
      </c>
      <c r="F443" s="2">
        <f t="shared" si="6"/>
        <v>1</v>
      </c>
    </row>
    <row r="444" spans="1:6" x14ac:dyDescent="0.25">
      <c r="A444" s="35">
        <v>44888</v>
      </c>
      <c r="B444" s="20">
        <v>-1000</v>
      </c>
      <c r="C444" s="2">
        <f>VLOOKUP($A444,級距!$A:$K,9,FALSE)</f>
        <v>1</v>
      </c>
      <c r="D444" s="2">
        <f>VLOOKUP($A444,級距!A:K,10,FALSE)</f>
        <v>8</v>
      </c>
      <c r="E444" s="2">
        <f>VLOOKUP($A444,級距!A:K,11,FALSE)</f>
        <v>3</v>
      </c>
      <c r="F444" s="2">
        <f t="shared" si="6"/>
        <v>1</v>
      </c>
    </row>
    <row r="445" spans="1:6" x14ac:dyDescent="0.25">
      <c r="A445" s="35">
        <v>44886</v>
      </c>
      <c r="B445" s="20">
        <v>-50</v>
      </c>
      <c r="C445" s="2">
        <f>VLOOKUP($A445,級距!$A:$K,9,FALSE)</f>
        <v>5</v>
      </c>
      <c r="D445" s="2">
        <f>VLOOKUP($A445,級距!A:K,10,FALSE)</f>
        <v>8</v>
      </c>
      <c r="E445" s="2">
        <f>VLOOKUP($A445,級距!A:K,11,FALSE)</f>
        <v>3</v>
      </c>
      <c r="F445" s="2">
        <f t="shared" si="6"/>
        <v>1</v>
      </c>
    </row>
    <row r="446" spans="1:6" x14ac:dyDescent="0.25">
      <c r="A446" s="35">
        <v>44882</v>
      </c>
      <c r="B446" s="20">
        <v>-1000</v>
      </c>
      <c r="C446" s="2">
        <f>VLOOKUP($A446,級距!$A:$K,9,FALSE)</f>
        <v>1</v>
      </c>
      <c r="D446" s="2">
        <f>VLOOKUP($A446,級距!A:K,10,FALSE)</f>
        <v>4</v>
      </c>
      <c r="E446" s="2">
        <f>VLOOKUP($A446,級距!A:K,11,FALSE)</f>
        <v>2</v>
      </c>
      <c r="F446" s="2">
        <f t="shared" si="6"/>
        <v>1</v>
      </c>
    </row>
    <row r="447" spans="1:6" x14ac:dyDescent="0.25">
      <c r="A447" s="35">
        <v>44881</v>
      </c>
      <c r="B447" s="20">
        <v>-1000</v>
      </c>
      <c r="C447" s="2">
        <f>VLOOKUP($A447,級距!$A:$K,9,FALSE)</f>
        <v>2</v>
      </c>
      <c r="D447" s="2">
        <f>VLOOKUP($A447,級距!A:K,10,FALSE)</f>
        <v>1</v>
      </c>
      <c r="E447" s="2">
        <f>VLOOKUP($A447,級距!A:K,11,FALSE)</f>
        <v>2</v>
      </c>
      <c r="F447" s="2">
        <f t="shared" si="6"/>
        <v>1</v>
      </c>
    </row>
    <row r="448" spans="1:6" x14ac:dyDescent="0.25">
      <c r="A448" s="35">
        <v>44879</v>
      </c>
      <c r="B448" s="20">
        <v>-1000</v>
      </c>
      <c r="C448" s="2">
        <f>VLOOKUP($A448,級距!$A:$K,9,FALSE)</f>
        <v>2</v>
      </c>
      <c r="D448" s="2">
        <f>VLOOKUP($A448,級距!A:K,10,FALSE)</f>
        <v>6</v>
      </c>
      <c r="E448" s="2">
        <f>VLOOKUP($A448,級距!A:K,11,FALSE)</f>
        <v>2</v>
      </c>
      <c r="F448" s="2">
        <f t="shared" si="6"/>
        <v>1</v>
      </c>
    </row>
    <row r="449" spans="1:6" x14ac:dyDescent="0.25">
      <c r="A449" s="35">
        <v>44876</v>
      </c>
      <c r="B449" s="20">
        <v>-1000</v>
      </c>
      <c r="C449" s="2">
        <f>VLOOKUP($A449,級距!$A:$K,9,FALSE)</f>
        <v>3</v>
      </c>
      <c r="D449" s="2">
        <f>VLOOKUP($A449,級距!A:K,10,FALSE)</f>
        <v>6</v>
      </c>
      <c r="E449" s="2">
        <f>VLOOKUP($A449,級距!A:K,11,FALSE)</f>
        <v>2</v>
      </c>
      <c r="F449" s="2">
        <f t="shared" si="6"/>
        <v>1</v>
      </c>
    </row>
    <row r="450" spans="1:6" x14ac:dyDescent="0.25">
      <c r="A450" s="35">
        <v>44875</v>
      </c>
      <c r="B450" s="20">
        <v>-1002</v>
      </c>
      <c r="C450" s="2">
        <f>VLOOKUP($A450,級距!$A:$K,9,FALSE)</f>
        <v>3</v>
      </c>
      <c r="D450" s="2">
        <f>VLOOKUP($A450,級距!A:K,10,FALSE)</f>
        <v>7</v>
      </c>
      <c r="E450" s="2">
        <f>VLOOKUP($A450,級距!A:K,11,FALSE)</f>
        <v>3</v>
      </c>
      <c r="F450" s="2">
        <f t="shared" si="6"/>
        <v>1</v>
      </c>
    </row>
    <row r="451" spans="1:6" x14ac:dyDescent="0.25">
      <c r="A451" s="35">
        <v>44869</v>
      </c>
      <c r="B451" s="20">
        <v>1773</v>
      </c>
      <c r="C451" s="2">
        <f>VLOOKUP($A451,級距!$A:$K,9,FALSE)</f>
        <v>3</v>
      </c>
      <c r="D451" s="2">
        <f>VLOOKUP($A451,級距!A:K,10,FALSE)</f>
        <v>2</v>
      </c>
      <c r="E451" s="2">
        <f>VLOOKUP($A451,級距!A:K,11,FALSE)</f>
        <v>2</v>
      </c>
      <c r="F451" s="2">
        <f t="shared" ref="F451:F514" si="7">IF(B451&lt;&gt;0,1,0)</f>
        <v>1</v>
      </c>
    </row>
    <row r="452" spans="1:6" x14ac:dyDescent="0.25">
      <c r="A452" s="35">
        <v>44866</v>
      </c>
      <c r="B452" s="20">
        <v>-1000</v>
      </c>
      <c r="C452" s="2">
        <f>VLOOKUP($A452,級距!$A:$K,9,FALSE)</f>
        <v>4</v>
      </c>
      <c r="D452" s="2">
        <f>VLOOKUP($A452,級距!A:K,10,FALSE)</f>
        <v>9</v>
      </c>
      <c r="E452" s="2">
        <f>VLOOKUP($A452,級距!A:K,11,FALSE)</f>
        <v>3</v>
      </c>
      <c r="F452" s="2">
        <f t="shared" si="7"/>
        <v>1</v>
      </c>
    </row>
    <row r="453" spans="1:6" x14ac:dyDescent="0.25">
      <c r="A453" s="35">
        <v>44865</v>
      </c>
      <c r="B453" s="20">
        <v>-1000</v>
      </c>
      <c r="C453" s="2">
        <f>VLOOKUP($A453,級距!$A:$K,9,FALSE)</f>
        <v>2</v>
      </c>
      <c r="D453" s="2">
        <f>VLOOKUP($A453,級距!A:K,10,FALSE)</f>
        <v>7</v>
      </c>
      <c r="E453" s="2">
        <f>VLOOKUP($A453,級距!A:K,11,FALSE)</f>
        <v>3</v>
      </c>
      <c r="F453" s="2">
        <f t="shared" si="7"/>
        <v>1</v>
      </c>
    </row>
    <row r="454" spans="1:6" x14ac:dyDescent="0.25">
      <c r="A454" s="35">
        <v>44855</v>
      </c>
      <c r="B454" s="20">
        <v>-1000</v>
      </c>
      <c r="C454" s="2">
        <f>VLOOKUP($A454,級距!$A:$K,9,FALSE)</f>
        <v>1</v>
      </c>
      <c r="D454" s="2">
        <f>VLOOKUP($A454,級距!A:K,10,FALSE)</f>
        <v>4</v>
      </c>
      <c r="E454" s="2">
        <f>VLOOKUP($A454,級距!A:K,11,FALSE)</f>
        <v>2</v>
      </c>
      <c r="F454" s="2">
        <f t="shared" si="7"/>
        <v>1</v>
      </c>
    </row>
    <row r="455" spans="1:6" x14ac:dyDescent="0.25">
      <c r="A455" s="35">
        <v>44854</v>
      </c>
      <c r="B455" s="20">
        <v>-1000</v>
      </c>
      <c r="C455" s="2">
        <f>VLOOKUP($A455,級距!$A:$K,9,FALSE)</f>
        <v>5</v>
      </c>
      <c r="D455" s="2">
        <f>VLOOKUP($A455,級距!A:K,10,FALSE)</f>
        <v>6</v>
      </c>
      <c r="E455" s="2">
        <f>VLOOKUP($A455,級距!A:K,11,FALSE)</f>
        <v>2</v>
      </c>
      <c r="F455" s="2">
        <f t="shared" si="7"/>
        <v>1</v>
      </c>
    </row>
    <row r="456" spans="1:6" x14ac:dyDescent="0.25">
      <c r="A456" s="35">
        <v>44853</v>
      </c>
      <c r="B456" s="20">
        <v>-1000</v>
      </c>
      <c r="C456" s="2">
        <f>VLOOKUP($A456,級距!$A:$K,9,FALSE)</f>
        <v>2</v>
      </c>
      <c r="D456" s="2">
        <f>VLOOKUP($A456,級距!A:K,10,FALSE)</f>
        <v>2</v>
      </c>
      <c r="E456" s="2">
        <f>VLOOKUP($A456,級距!A:K,11,FALSE)</f>
        <v>2</v>
      </c>
      <c r="F456" s="2">
        <f t="shared" si="7"/>
        <v>1</v>
      </c>
    </row>
    <row r="457" spans="1:6" x14ac:dyDescent="0.25">
      <c r="A457" s="35">
        <v>44852</v>
      </c>
      <c r="B457" s="20">
        <v>250</v>
      </c>
      <c r="C457" s="2">
        <f>VLOOKUP($A457,級距!$A:$K,9,FALSE)</f>
        <v>5</v>
      </c>
      <c r="D457" s="2">
        <f>VLOOKUP($A457,級距!A:K,10,FALSE)</f>
        <v>5</v>
      </c>
      <c r="E457" s="2">
        <f>VLOOKUP($A457,級距!A:K,11,FALSE)</f>
        <v>2</v>
      </c>
      <c r="F457" s="2">
        <f t="shared" si="7"/>
        <v>1</v>
      </c>
    </row>
    <row r="458" spans="1:6" x14ac:dyDescent="0.25">
      <c r="A458" s="35">
        <v>44848</v>
      </c>
      <c r="B458" s="20">
        <v>-1007</v>
      </c>
      <c r="C458" s="2">
        <f>VLOOKUP($A458,級距!$A:$K,9,FALSE)</f>
        <v>2</v>
      </c>
      <c r="D458" s="2">
        <f>VLOOKUP($A458,級距!A:K,10,FALSE)</f>
        <v>4</v>
      </c>
      <c r="E458" s="2">
        <f>VLOOKUP($A458,級距!A:K,11,FALSE)</f>
        <v>2</v>
      </c>
      <c r="F458" s="2">
        <f t="shared" si="7"/>
        <v>1</v>
      </c>
    </row>
    <row r="459" spans="1:6" x14ac:dyDescent="0.25">
      <c r="A459" s="35">
        <v>44847</v>
      </c>
      <c r="B459" s="20">
        <v>-1037</v>
      </c>
      <c r="C459" s="2">
        <f>VLOOKUP($A459,級距!$A:$K,9,FALSE)</f>
        <v>5</v>
      </c>
      <c r="D459" s="2">
        <f>VLOOKUP($A459,級距!A:K,10,FALSE)</f>
        <v>6</v>
      </c>
      <c r="E459" s="2">
        <f>VLOOKUP($A459,級距!A:K,11,FALSE)</f>
        <v>2</v>
      </c>
      <c r="F459" s="2">
        <f t="shared" si="7"/>
        <v>1</v>
      </c>
    </row>
    <row r="460" spans="1:6" x14ac:dyDescent="0.25">
      <c r="A460" s="35">
        <v>44844</v>
      </c>
      <c r="B460" s="20">
        <v>-1000</v>
      </c>
      <c r="C460" s="2">
        <f>VLOOKUP($A460,級距!$A:$K,9,FALSE)</f>
        <v>4</v>
      </c>
      <c r="D460" s="2">
        <f>VLOOKUP($A460,級距!A:K,10,FALSE)</f>
        <v>1</v>
      </c>
      <c r="E460" s="2">
        <f>VLOOKUP($A460,級距!A:K,11,FALSE)</f>
        <v>2</v>
      </c>
      <c r="F460" s="2">
        <f t="shared" si="7"/>
        <v>1</v>
      </c>
    </row>
    <row r="461" spans="1:6" x14ac:dyDescent="0.25">
      <c r="A461" s="35">
        <v>44841</v>
      </c>
      <c r="B461" s="20">
        <v>-1000</v>
      </c>
      <c r="C461" s="2">
        <f>VLOOKUP($A461,級距!$A:$K,9,FALSE)</f>
        <v>5</v>
      </c>
      <c r="D461" s="2">
        <f>VLOOKUP($A461,級距!A:K,10,FALSE)</f>
        <v>3</v>
      </c>
      <c r="E461" s="2">
        <f>VLOOKUP($A461,級距!A:K,11,FALSE)</f>
        <v>2</v>
      </c>
      <c r="F461" s="2">
        <f t="shared" si="7"/>
        <v>1</v>
      </c>
    </row>
    <row r="462" spans="1:6" x14ac:dyDescent="0.25">
      <c r="A462" s="35">
        <v>44840</v>
      </c>
      <c r="B462" s="20">
        <v>-1006</v>
      </c>
      <c r="C462" s="2">
        <f>VLOOKUP($A462,級距!$A:$K,9,FALSE)</f>
        <v>4</v>
      </c>
      <c r="D462" s="2">
        <f>VLOOKUP($A462,級距!A:K,10,FALSE)</f>
        <v>1</v>
      </c>
      <c r="E462" s="2">
        <f>VLOOKUP($A462,級距!A:K,11,FALSE)</f>
        <v>2</v>
      </c>
      <c r="F462" s="2">
        <f t="shared" si="7"/>
        <v>1</v>
      </c>
    </row>
    <row r="463" spans="1:6" x14ac:dyDescent="0.25">
      <c r="A463" s="35">
        <v>44838</v>
      </c>
      <c r="B463" s="20">
        <v>2261</v>
      </c>
      <c r="C463" s="2">
        <f>VLOOKUP($A463,級距!$A:$K,9,FALSE)</f>
        <v>8</v>
      </c>
      <c r="D463" s="2">
        <f>VLOOKUP($A463,級距!A:K,10,FALSE)</f>
        <v>7</v>
      </c>
      <c r="E463" s="2">
        <f>VLOOKUP($A463,級距!A:K,11,FALSE)</f>
        <v>4</v>
      </c>
      <c r="F463" s="2">
        <f t="shared" si="7"/>
        <v>1</v>
      </c>
    </row>
    <row r="464" spans="1:6" x14ac:dyDescent="0.25">
      <c r="A464" s="35">
        <v>44837</v>
      </c>
      <c r="B464" s="20">
        <v>-1007</v>
      </c>
      <c r="C464" s="2">
        <f>VLOOKUP($A464,級距!$A:$K,9,FALSE)</f>
        <v>9</v>
      </c>
      <c r="D464" s="2">
        <f>VLOOKUP($A464,級距!A:K,10,FALSE)</f>
        <v>6</v>
      </c>
      <c r="E464" s="2">
        <f>VLOOKUP($A464,級距!A:K,11,FALSE)</f>
        <v>1</v>
      </c>
      <c r="F464" s="2">
        <f t="shared" si="7"/>
        <v>1</v>
      </c>
    </row>
    <row r="465" spans="1:6" x14ac:dyDescent="0.25">
      <c r="A465" s="35">
        <v>44834</v>
      </c>
      <c r="B465" s="20">
        <v>-1000</v>
      </c>
      <c r="C465" s="2">
        <f>VLOOKUP($A465,級距!$A:$K,9,FALSE)</f>
        <v>10</v>
      </c>
      <c r="D465" s="2">
        <f>VLOOKUP($A465,級距!A:K,10,FALSE)</f>
        <v>7</v>
      </c>
      <c r="E465" s="2">
        <f>VLOOKUP($A465,級距!A:K,11,FALSE)</f>
        <v>4</v>
      </c>
      <c r="F465" s="2">
        <f t="shared" si="7"/>
        <v>1</v>
      </c>
    </row>
    <row r="466" spans="1:6" x14ac:dyDescent="0.25">
      <c r="A466" s="35">
        <v>44832</v>
      </c>
      <c r="B466" s="20">
        <v>-1000</v>
      </c>
      <c r="C466" s="2">
        <f>VLOOKUP($A466,級距!$A:$K,9,FALSE)</f>
        <v>7</v>
      </c>
      <c r="D466" s="2">
        <f>VLOOKUP($A466,級距!A:K,10,FALSE)</f>
        <v>4</v>
      </c>
      <c r="E466" s="2">
        <f>VLOOKUP($A466,級距!A:K,11,FALSE)</f>
        <v>1</v>
      </c>
      <c r="F466" s="2">
        <f t="shared" si="7"/>
        <v>1</v>
      </c>
    </row>
    <row r="467" spans="1:6" x14ac:dyDescent="0.25">
      <c r="A467" s="35">
        <v>44830</v>
      </c>
      <c r="B467" s="20">
        <v>627</v>
      </c>
      <c r="C467" s="2">
        <f>VLOOKUP($A467,級距!$A:$K,9,FALSE)</f>
        <v>10</v>
      </c>
      <c r="D467" s="2">
        <f>VLOOKUP($A467,級距!A:K,10,FALSE)</f>
        <v>9</v>
      </c>
      <c r="E467" s="2">
        <f>VLOOKUP($A467,級距!A:K,11,FALSE)</f>
        <v>4</v>
      </c>
      <c r="F467" s="2">
        <f t="shared" si="7"/>
        <v>1</v>
      </c>
    </row>
    <row r="468" spans="1:6" x14ac:dyDescent="0.25">
      <c r="A468" s="35">
        <v>44827</v>
      </c>
      <c r="B468" s="20">
        <v>3156</v>
      </c>
      <c r="C468" s="2">
        <f>VLOOKUP($A468,級距!$A:$K,9,FALSE)</f>
        <v>10</v>
      </c>
      <c r="D468" s="2">
        <f>VLOOKUP($A468,級距!A:K,10,FALSE)</f>
        <v>6</v>
      </c>
      <c r="E468" s="2">
        <f>VLOOKUP($A468,級距!A:K,11,FALSE)</f>
        <v>1</v>
      </c>
      <c r="F468" s="2">
        <f t="shared" si="7"/>
        <v>1</v>
      </c>
    </row>
    <row r="469" spans="1:6" x14ac:dyDescent="0.25">
      <c r="A469" s="35">
        <v>44826</v>
      </c>
      <c r="B469" s="20">
        <v>-1003</v>
      </c>
      <c r="C469" s="2">
        <f>VLOOKUP($A469,級距!$A:$K,9,FALSE)</f>
        <v>5</v>
      </c>
      <c r="D469" s="2">
        <f>VLOOKUP($A469,級距!A:K,10,FALSE)</f>
        <v>2</v>
      </c>
      <c r="E469" s="2">
        <f>VLOOKUP($A469,級距!A:K,11,FALSE)</f>
        <v>2</v>
      </c>
      <c r="F469" s="2">
        <f t="shared" si="7"/>
        <v>1</v>
      </c>
    </row>
    <row r="470" spans="1:6" x14ac:dyDescent="0.25">
      <c r="A470" s="35">
        <v>44825</v>
      </c>
      <c r="B470" s="20">
        <v>-1003</v>
      </c>
      <c r="C470" s="2">
        <f>VLOOKUP($A470,級距!$A:$K,9,FALSE)</f>
        <v>5</v>
      </c>
      <c r="D470" s="2">
        <f>VLOOKUP($A470,級距!A:K,10,FALSE)</f>
        <v>3</v>
      </c>
      <c r="E470" s="2">
        <f>VLOOKUP($A470,級距!A:K,11,FALSE)</f>
        <v>2</v>
      </c>
      <c r="F470" s="2">
        <f t="shared" si="7"/>
        <v>1</v>
      </c>
    </row>
    <row r="471" spans="1:6" x14ac:dyDescent="0.25">
      <c r="A471" s="35">
        <v>44824</v>
      </c>
      <c r="B471" s="20">
        <v>227</v>
      </c>
      <c r="C471" s="2">
        <f>VLOOKUP($A471,級距!$A:$K,9,FALSE)</f>
        <v>7</v>
      </c>
      <c r="D471" s="2">
        <f>VLOOKUP($A471,級距!A:K,10,FALSE)</f>
        <v>10</v>
      </c>
      <c r="E471" s="2">
        <f>VLOOKUP($A471,級距!A:K,11,FALSE)</f>
        <v>4</v>
      </c>
      <c r="F471" s="2">
        <f t="shared" si="7"/>
        <v>1</v>
      </c>
    </row>
    <row r="472" spans="1:6" x14ac:dyDescent="0.25">
      <c r="A472" s="35">
        <v>44823</v>
      </c>
      <c r="B472" s="20">
        <v>-1000</v>
      </c>
      <c r="C472" s="2">
        <f>VLOOKUP($A472,級距!$A:$K,9,FALSE)</f>
        <v>10</v>
      </c>
      <c r="D472" s="2">
        <f>VLOOKUP($A472,級距!A:K,10,FALSE)</f>
        <v>5</v>
      </c>
      <c r="E472" s="2">
        <f>VLOOKUP($A472,級距!A:K,11,FALSE)</f>
        <v>1</v>
      </c>
      <c r="F472" s="2">
        <f t="shared" si="7"/>
        <v>1</v>
      </c>
    </row>
    <row r="473" spans="1:6" x14ac:dyDescent="0.25">
      <c r="A473" s="35">
        <v>44820</v>
      </c>
      <c r="B473" s="20">
        <v>5442</v>
      </c>
      <c r="C473" s="2">
        <f>VLOOKUP($A473,級距!$A:$K,9,FALSE)</f>
        <v>8</v>
      </c>
      <c r="D473" s="2">
        <f>VLOOKUP($A473,級距!A:K,10,FALSE)</f>
        <v>7</v>
      </c>
      <c r="E473" s="2">
        <f>VLOOKUP($A473,級距!A:K,11,FALSE)</f>
        <v>4</v>
      </c>
      <c r="F473" s="2">
        <f t="shared" si="7"/>
        <v>1</v>
      </c>
    </row>
    <row r="474" spans="1:6" x14ac:dyDescent="0.25">
      <c r="A474" s="35">
        <v>44817</v>
      </c>
      <c r="B474" s="20">
        <v>-1000</v>
      </c>
      <c r="C474" s="2">
        <f>VLOOKUP($A474,級距!$A:$K,9,FALSE)</f>
        <v>1</v>
      </c>
      <c r="D474" s="2">
        <f>VLOOKUP($A474,級距!A:K,10,FALSE)</f>
        <v>7</v>
      </c>
      <c r="E474" s="2">
        <f>VLOOKUP($A474,級距!A:K,11,FALSE)</f>
        <v>3</v>
      </c>
      <c r="F474" s="2">
        <f t="shared" si="7"/>
        <v>1</v>
      </c>
    </row>
    <row r="475" spans="1:6" x14ac:dyDescent="0.25">
      <c r="A475" s="35">
        <v>44816</v>
      </c>
      <c r="B475" s="20">
        <v>1131</v>
      </c>
      <c r="C475" s="2">
        <f>VLOOKUP($A475,級距!$A:$K,9,FALSE)</f>
        <v>5</v>
      </c>
      <c r="D475" s="2">
        <f>VLOOKUP($A475,級距!A:K,10,FALSE)</f>
        <v>8</v>
      </c>
      <c r="E475" s="2">
        <f>VLOOKUP($A475,級距!A:K,11,FALSE)</f>
        <v>3</v>
      </c>
      <c r="F475" s="2">
        <f t="shared" si="7"/>
        <v>1</v>
      </c>
    </row>
    <row r="476" spans="1:6" x14ac:dyDescent="0.25">
      <c r="A476" s="35">
        <v>44813</v>
      </c>
      <c r="B476" s="20">
        <v>-1000</v>
      </c>
      <c r="C476" s="2">
        <f>VLOOKUP($A476,級距!$A:$K,9,FALSE)</f>
        <v>1</v>
      </c>
      <c r="D476" s="2">
        <f>VLOOKUP($A476,級距!A:K,10,FALSE)</f>
        <v>3</v>
      </c>
      <c r="E476" s="2">
        <f>VLOOKUP($A476,級距!A:K,11,FALSE)</f>
        <v>2</v>
      </c>
      <c r="F476" s="2">
        <f t="shared" si="7"/>
        <v>1</v>
      </c>
    </row>
    <row r="477" spans="1:6" x14ac:dyDescent="0.25">
      <c r="A477" s="35">
        <v>44812</v>
      </c>
      <c r="B477" s="20">
        <v>-1000</v>
      </c>
      <c r="C477" s="2">
        <f>VLOOKUP($A477,級距!$A:$K,9,FALSE)</f>
        <v>2</v>
      </c>
      <c r="D477" s="2">
        <f>VLOOKUP($A477,級距!A:K,10,FALSE)</f>
        <v>4</v>
      </c>
      <c r="E477" s="2">
        <f>VLOOKUP($A477,級距!A:K,11,FALSE)</f>
        <v>2</v>
      </c>
      <c r="F477" s="2">
        <f t="shared" si="7"/>
        <v>1</v>
      </c>
    </row>
    <row r="478" spans="1:6" x14ac:dyDescent="0.25">
      <c r="A478" s="35">
        <v>44810</v>
      </c>
      <c r="B478" s="20">
        <v>-1008</v>
      </c>
      <c r="C478" s="2">
        <f>VLOOKUP($A478,級距!$A:$K,9,FALSE)</f>
        <v>9</v>
      </c>
      <c r="D478" s="2">
        <f>VLOOKUP($A478,級距!A:K,10,FALSE)</f>
        <v>4</v>
      </c>
      <c r="E478" s="2">
        <f>VLOOKUP($A478,級距!A:K,11,FALSE)</f>
        <v>1</v>
      </c>
      <c r="F478" s="2">
        <f t="shared" si="7"/>
        <v>1</v>
      </c>
    </row>
    <row r="479" spans="1:6" x14ac:dyDescent="0.25">
      <c r="A479" s="35">
        <v>44806</v>
      </c>
      <c r="B479" s="20">
        <v>-1056</v>
      </c>
      <c r="C479" s="2">
        <f>VLOOKUP($A479,級距!$A:$K,9,FALSE)</f>
        <v>8</v>
      </c>
      <c r="D479" s="2">
        <f>VLOOKUP($A479,級距!A:K,10,FALSE)</f>
        <v>5</v>
      </c>
      <c r="E479" s="2">
        <f>VLOOKUP($A479,級距!A:K,11,FALSE)</f>
        <v>1</v>
      </c>
      <c r="F479" s="2">
        <f t="shared" si="7"/>
        <v>1</v>
      </c>
    </row>
    <row r="480" spans="1:6" x14ac:dyDescent="0.25">
      <c r="A480" s="35">
        <v>44805</v>
      </c>
      <c r="B480" s="20">
        <v>775</v>
      </c>
      <c r="C480" s="2">
        <f>VLOOKUP($A480,級距!$A:$K,9,FALSE)</f>
        <v>9</v>
      </c>
      <c r="D480" s="2">
        <f>VLOOKUP($A480,級距!A:K,10,FALSE)</f>
        <v>6</v>
      </c>
      <c r="E480" s="2">
        <f>VLOOKUP($A480,級距!A:K,11,FALSE)</f>
        <v>1</v>
      </c>
      <c r="F480" s="2">
        <f t="shared" si="7"/>
        <v>1</v>
      </c>
    </row>
    <row r="481" spans="1:6" x14ac:dyDescent="0.25">
      <c r="A481" s="35">
        <v>44803</v>
      </c>
      <c r="B481" s="20">
        <v>4406</v>
      </c>
      <c r="C481" s="2">
        <f>VLOOKUP($A481,級距!$A:$K,9,FALSE)</f>
        <v>7</v>
      </c>
      <c r="D481" s="2">
        <f>VLOOKUP($A481,級距!A:K,10,FALSE)</f>
        <v>10</v>
      </c>
      <c r="E481" s="2">
        <f>VLOOKUP($A481,級距!A:K,11,FALSE)</f>
        <v>4</v>
      </c>
      <c r="F481" s="2">
        <f t="shared" si="7"/>
        <v>1</v>
      </c>
    </row>
    <row r="482" spans="1:6" x14ac:dyDescent="0.25">
      <c r="A482" s="35">
        <v>44799</v>
      </c>
      <c r="B482" s="20">
        <v>-1000</v>
      </c>
      <c r="C482" s="2">
        <f>VLOOKUP($A482,級距!$A:$K,9,FALSE)</f>
        <v>5</v>
      </c>
      <c r="D482" s="2">
        <f>VLOOKUP($A482,級距!A:K,10,FALSE)</f>
        <v>1</v>
      </c>
      <c r="E482" s="2">
        <f>VLOOKUP($A482,級距!A:K,11,FALSE)</f>
        <v>2</v>
      </c>
      <c r="F482" s="2">
        <f t="shared" si="7"/>
        <v>1</v>
      </c>
    </row>
    <row r="483" spans="1:6" x14ac:dyDescent="0.25">
      <c r="A483" s="35">
        <v>44798</v>
      </c>
      <c r="B483" s="20">
        <v>-1000</v>
      </c>
      <c r="C483" s="2">
        <f>VLOOKUP($A483,級距!$A:$K,9,FALSE)</f>
        <v>2</v>
      </c>
      <c r="D483" s="2">
        <f>VLOOKUP($A483,級距!A:K,10,FALSE)</f>
        <v>4</v>
      </c>
      <c r="E483" s="2">
        <f>VLOOKUP($A483,級距!A:K,11,FALSE)</f>
        <v>2</v>
      </c>
      <c r="F483" s="2">
        <f t="shared" si="7"/>
        <v>1</v>
      </c>
    </row>
    <row r="484" spans="1:6" x14ac:dyDescent="0.25">
      <c r="A484" s="35">
        <v>44797</v>
      </c>
      <c r="B484" s="20">
        <v>1091</v>
      </c>
      <c r="C484" s="2">
        <f>VLOOKUP($A484,級距!$A:$K,9,FALSE)</f>
        <v>6</v>
      </c>
      <c r="D484" s="2">
        <f>VLOOKUP($A484,級距!A:K,10,FALSE)</f>
        <v>5</v>
      </c>
      <c r="E484" s="2">
        <f>VLOOKUP($A484,級距!A:K,11,FALSE)</f>
        <v>1</v>
      </c>
      <c r="F484" s="2">
        <f t="shared" si="7"/>
        <v>1</v>
      </c>
    </row>
    <row r="485" spans="1:6" x14ac:dyDescent="0.25">
      <c r="A485" s="35">
        <v>44795</v>
      </c>
      <c r="B485" s="20">
        <v>1909</v>
      </c>
      <c r="C485" s="2">
        <f>VLOOKUP($A485,級距!$A:$K,9,FALSE)</f>
        <v>6</v>
      </c>
      <c r="D485" s="2">
        <f>VLOOKUP($A485,級距!A:K,10,FALSE)</f>
        <v>9</v>
      </c>
      <c r="E485" s="2">
        <f>VLOOKUP($A485,級距!A:K,11,FALSE)</f>
        <v>4</v>
      </c>
      <c r="F485" s="2">
        <f t="shared" si="7"/>
        <v>1</v>
      </c>
    </row>
    <row r="486" spans="1:6" x14ac:dyDescent="0.25">
      <c r="A486" s="35">
        <v>44791</v>
      </c>
      <c r="B486" s="20">
        <v>-1000</v>
      </c>
      <c r="C486" s="2">
        <f>VLOOKUP($A486,級距!$A:$K,9,FALSE)</f>
        <v>4</v>
      </c>
      <c r="D486" s="2">
        <f>VLOOKUP($A486,級距!A:K,10,FALSE)</f>
        <v>2</v>
      </c>
      <c r="E486" s="2">
        <f>VLOOKUP($A486,級距!A:K,11,FALSE)</f>
        <v>2</v>
      </c>
      <c r="F486" s="2">
        <f t="shared" si="7"/>
        <v>1</v>
      </c>
    </row>
    <row r="487" spans="1:6" x14ac:dyDescent="0.25">
      <c r="A487" s="35">
        <v>44790</v>
      </c>
      <c r="B487" s="20">
        <v>2541</v>
      </c>
      <c r="C487" s="2">
        <f>VLOOKUP($A487,級距!$A:$K,9,FALSE)</f>
        <v>3</v>
      </c>
      <c r="D487" s="2">
        <f>VLOOKUP($A487,級距!A:K,10,FALSE)</f>
        <v>7</v>
      </c>
      <c r="E487" s="2">
        <f>VLOOKUP($A487,級距!A:K,11,FALSE)</f>
        <v>3</v>
      </c>
      <c r="F487" s="2">
        <f t="shared" si="7"/>
        <v>1</v>
      </c>
    </row>
    <row r="488" spans="1:6" x14ac:dyDescent="0.25">
      <c r="A488" s="35">
        <v>44789</v>
      </c>
      <c r="B488" s="20">
        <v>580</v>
      </c>
      <c r="C488" s="2">
        <f>VLOOKUP($A488,級距!$A:$K,9,FALSE)</f>
        <v>3</v>
      </c>
      <c r="D488" s="2">
        <f>VLOOKUP($A488,級距!A:K,10,FALSE)</f>
        <v>7</v>
      </c>
      <c r="E488" s="2">
        <f>VLOOKUP($A488,級距!A:K,11,FALSE)</f>
        <v>3</v>
      </c>
      <c r="F488" s="2">
        <f t="shared" si="7"/>
        <v>1</v>
      </c>
    </row>
    <row r="489" spans="1:6" x14ac:dyDescent="0.25">
      <c r="A489" s="35">
        <v>44784</v>
      </c>
      <c r="B489" s="20">
        <v>-1000</v>
      </c>
      <c r="C489" s="2">
        <f>VLOOKUP($A489,級距!$A:$K,9,FALSE)</f>
        <v>1</v>
      </c>
      <c r="D489" s="2">
        <f>VLOOKUP($A489,級距!A:K,10,FALSE)</f>
        <v>6</v>
      </c>
      <c r="E489" s="2">
        <f>VLOOKUP($A489,級距!A:K,11,FALSE)</f>
        <v>2</v>
      </c>
      <c r="F489" s="2">
        <f t="shared" si="7"/>
        <v>1</v>
      </c>
    </row>
    <row r="490" spans="1:6" x14ac:dyDescent="0.25">
      <c r="A490" s="35">
        <v>44783</v>
      </c>
      <c r="B490" s="20">
        <v>-620</v>
      </c>
      <c r="C490" s="2">
        <f>VLOOKUP($A490,級距!$A:$K,9,FALSE)</f>
        <v>5</v>
      </c>
      <c r="D490" s="2">
        <f>VLOOKUP($A490,級距!A:K,10,FALSE)</f>
        <v>3</v>
      </c>
      <c r="E490" s="2">
        <f>VLOOKUP($A490,級距!A:K,11,FALSE)</f>
        <v>2</v>
      </c>
      <c r="F490" s="2">
        <f t="shared" si="7"/>
        <v>1</v>
      </c>
    </row>
    <row r="491" spans="1:6" x14ac:dyDescent="0.25">
      <c r="A491" s="35">
        <v>44781</v>
      </c>
      <c r="B491" s="20">
        <v>4183</v>
      </c>
      <c r="C491" s="2">
        <f>VLOOKUP($A491,級距!$A:$K,9,FALSE)</f>
        <v>7</v>
      </c>
      <c r="D491" s="2">
        <f>VLOOKUP($A491,級距!A:K,10,FALSE)</f>
        <v>5</v>
      </c>
      <c r="E491" s="2">
        <f>VLOOKUP($A491,級距!A:K,11,FALSE)</f>
        <v>1</v>
      </c>
      <c r="F491" s="2">
        <f t="shared" si="7"/>
        <v>1</v>
      </c>
    </row>
    <row r="492" spans="1:6" x14ac:dyDescent="0.25">
      <c r="A492" s="35">
        <v>44778</v>
      </c>
      <c r="B492" s="20">
        <v>-1008</v>
      </c>
      <c r="C492" s="2">
        <f>VLOOKUP($A492,級距!$A:$K,9,FALSE)</f>
        <v>5</v>
      </c>
      <c r="D492" s="2">
        <f>VLOOKUP($A492,級距!A:K,10,FALSE)</f>
        <v>7</v>
      </c>
      <c r="E492" s="2">
        <f>VLOOKUP($A492,級距!A:K,11,FALSE)</f>
        <v>3</v>
      </c>
      <c r="F492" s="2">
        <f t="shared" si="7"/>
        <v>1</v>
      </c>
    </row>
    <row r="493" spans="1:6" x14ac:dyDescent="0.25">
      <c r="A493" s="35">
        <v>44777</v>
      </c>
      <c r="B493" s="20">
        <v>-1000</v>
      </c>
      <c r="C493" s="2">
        <f>VLOOKUP($A493,級距!$A:$K,9,FALSE)</f>
        <v>3</v>
      </c>
      <c r="D493" s="2">
        <f>VLOOKUP($A493,級距!A:K,10,FALSE)</f>
        <v>6</v>
      </c>
      <c r="E493" s="2">
        <f>VLOOKUP($A493,級距!A:K,11,FALSE)</f>
        <v>2</v>
      </c>
      <c r="F493" s="2">
        <f t="shared" si="7"/>
        <v>1</v>
      </c>
    </row>
    <row r="494" spans="1:6" x14ac:dyDescent="0.25">
      <c r="A494" s="35">
        <v>44776</v>
      </c>
      <c r="B494" s="20">
        <v>2463</v>
      </c>
      <c r="C494" s="2">
        <f>VLOOKUP($A494,級距!$A:$K,9,FALSE)</f>
        <v>7</v>
      </c>
      <c r="D494" s="2">
        <f>VLOOKUP($A494,級距!A:K,10,FALSE)</f>
        <v>6</v>
      </c>
      <c r="E494" s="2">
        <f>VLOOKUP($A494,級距!A:K,11,FALSE)</f>
        <v>1</v>
      </c>
      <c r="F494" s="2">
        <f t="shared" si="7"/>
        <v>1</v>
      </c>
    </row>
    <row r="495" spans="1:6" x14ac:dyDescent="0.25">
      <c r="A495" s="35">
        <v>44775</v>
      </c>
      <c r="B495" s="20">
        <v>-1000</v>
      </c>
      <c r="C495" s="2">
        <f>VLOOKUP($A495,級距!$A:$K,9,FALSE)</f>
        <v>5</v>
      </c>
      <c r="D495" s="2">
        <f>VLOOKUP($A495,級距!A:K,10,FALSE)</f>
        <v>4</v>
      </c>
      <c r="E495" s="2">
        <f>VLOOKUP($A495,級距!A:K,11,FALSE)</f>
        <v>2</v>
      </c>
      <c r="F495" s="2">
        <f t="shared" si="7"/>
        <v>1</v>
      </c>
    </row>
    <row r="496" spans="1:6" x14ac:dyDescent="0.25">
      <c r="A496" s="35">
        <v>44774</v>
      </c>
      <c r="B496" s="20">
        <v>3606</v>
      </c>
      <c r="C496" s="2">
        <f>VLOOKUP($A496,級距!$A:$K,9,FALSE)</f>
        <v>6</v>
      </c>
      <c r="D496" s="2">
        <f>VLOOKUP($A496,級距!A:K,10,FALSE)</f>
        <v>5</v>
      </c>
      <c r="E496" s="2">
        <f>VLOOKUP($A496,級距!A:K,11,FALSE)</f>
        <v>1</v>
      </c>
      <c r="F496" s="2">
        <f t="shared" si="7"/>
        <v>1</v>
      </c>
    </row>
    <row r="497" spans="1:6" x14ac:dyDescent="0.25">
      <c r="A497" s="35">
        <v>44771</v>
      </c>
      <c r="B497" s="20">
        <v>-1011</v>
      </c>
      <c r="C497" s="2">
        <f>VLOOKUP($A497,級距!$A:$K,9,FALSE)</f>
        <v>5</v>
      </c>
      <c r="D497" s="2">
        <f>VLOOKUP($A497,級距!A:K,10,FALSE)</f>
        <v>4</v>
      </c>
      <c r="E497" s="2">
        <f>VLOOKUP($A497,級距!A:K,11,FALSE)</f>
        <v>2</v>
      </c>
      <c r="F497" s="2">
        <f t="shared" si="7"/>
        <v>1</v>
      </c>
    </row>
    <row r="498" spans="1:6" x14ac:dyDescent="0.25">
      <c r="A498" s="35">
        <v>44770</v>
      </c>
      <c r="B498" s="20">
        <v>3179</v>
      </c>
      <c r="C498" s="2">
        <f>VLOOKUP($A498,級距!$A:$K,9,FALSE)</f>
        <v>8</v>
      </c>
      <c r="D498" s="2">
        <f>VLOOKUP($A498,級距!A:K,10,FALSE)</f>
        <v>9</v>
      </c>
      <c r="E498" s="2">
        <f>VLOOKUP($A498,級距!A:K,11,FALSE)</f>
        <v>4</v>
      </c>
      <c r="F498" s="2">
        <f t="shared" si="7"/>
        <v>1</v>
      </c>
    </row>
    <row r="499" spans="1:6" x14ac:dyDescent="0.25">
      <c r="A499" s="35">
        <v>44767</v>
      </c>
      <c r="B499" s="20">
        <v>1130</v>
      </c>
      <c r="C499" s="2">
        <f>VLOOKUP($A499,級距!$A:$K,9,FALSE)</f>
        <v>7</v>
      </c>
      <c r="D499" s="2">
        <f>VLOOKUP($A499,級距!A:K,10,FALSE)</f>
        <v>8</v>
      </c>
      <c r="E499" s="2">
        <f>VLOOKUP($A499,級距!A:K,11,FALSE)</f>
        <v>4</v>
      </c>
      <c r="F499" s="2">
        <f t="shared" si="7"/>
        <v>1</v>
      </c>
    </row>
    <row r="500" spans="1:6" x14ac:dyDescent="0.25">
      <c r="A500" s="35">
        <v>44764</v>
      </c>
      <c r="B500" s="20">
        <v>1468</v>
      </c>
      <c r="C500" s="2">
        <f>VLOOKUP($A500,級距!$A:$K,9,FALSE)</f>
        <v>4</v>
      </c>
      <c r="D500" s="2">
        <f>VLOOKUP($A500,級距!A:K,10,FALSE)</f>
        <v>2</v>
      </c>
      <c r="E500" s="2">
        <f>VLOOKUP($A500,級距!A:K,11,FALSE)</f>
        <v>2</v>
      </c>
      <c r="F500" s="2">
        <f t="shared" si="7"/>
        <v>1</v>
      </c>
    </row>
    <row r="501" spans="1:6" x14ac:dyDescent="0.25">
      <c r="A501" s="35">
        <v>44763</v>
      </c>
      <c r="B501" s="20">
        <v>-1087</v>
      </c>
      <c r="C501" s="2">
        <f>VLOOKUP($A501,級距!$A:$K,9,FALSE)</f>
        <v>5</v>
      </c>
      <c r="D501" s="2">
        <f>VLOOKUP($A501,級距!A:K,10,FALSE)</f>
        <v>6</v>
      </c>
      <c r="E501" s="2">
        <f>VLOOKUP($A501,級距!A:K,11,FALSE)</f>
        <v>2</v>
      </c>
      <c r="F501" s="2">
        <f t="shared" si="7"/>
        <v>1</v>
      </c>
    </row>
    <row r="502" spans="1:6" x14ac:dyDescent="0.25">
      <c r="A502" s="35">
        <v>44762</v>
      </c>
      <c r="B502" s="20">
        <v>-660</v>
      </c>
      <c r="C502" s="2">
        <f>VLOOKUP($A502,級距!$A:$K,9,FALSE)</f>
        <v>2</v>
      </c>
      <c r="D502" s="2">
        <f>VLOOKUP($A502,級距!A:K,10,FALSE)</f>
        <v>7</v>
      </c>
      <c r="E502" s="2">
        <f>VLOOKUP($A502,級距!A:K,11,FALSE)</f>
        <v>3</v>
      </c>
      <c r="F502" s="2">
        <f t="shared" si="7"/>
        <v>1</v>
      </c>
    </row>
    <row r="503" spans="1:6" x14ac:dyDescent="0.25">
      <c r="A503" s="35">
        <v>44760</v>
      </c>
      <c r="B503" s="20">
        <v>3039</v>
      </c>
      <c r="C503" s="2">
        <f>VLOOKUP($A503,級距!$A:$K,9,FALSE)</f>
        <v>3</v>
      </c>
      <c r="D503" s="2">
        <f>VLOOKUP($A503,級距!A:K,10,FALSE)</f>
        <v>9</v>
      </c>
      <c r="E503" s="2">
        <f>VLOOKUP($A503,級距!A:K,11,FALSE)</f>
        <v>3</v>
      </c>
      <c r="F503" s="2">
        <f t="shared" si="7"/>
        <v>1</v>
      </c>
    </row>
    <row r="504" spans="1:6" x14ac:dyDescent="0.25">
      <c r="A504" s="35">
        <v>44757</v>
      </c>
      <c r="B504" s="20">
        <v>-1000</v>
      </c>
      <c r="C504" s="2">
        <f>VLOOKUP($A504,級距!$A:$K,9,FALSE)</f>
        <v>5</v>
      </c>
      <c r="D504" s="2">
        <f>VLOOKUP($A504,級距!A:K,10,FALSE)</f>
        <v>4</v>
      </c>
      <c r="E504" s="2">
        <f>VLOOKUP($A504,級距!A:K,11,FALSE)</f>
        <v>2</v>
      </c>
      <c r="F504" s="2">
        <f t="shared" si="7"/>
        <v>1</v>
      </c>
    </row>
    <row r="505" spans="1:6" x14ac:dyDescent="0.25">
      <c r="A505" s="35">
        <v>44755</v>
      </c>
      <c r="B505" s="20">
        <v>-1000</v>
      </c>
      <c r="C505" s="2">
        <f>VLOOKUP($A505,級距!$A:$K,9,FALSE)</f>
        <v>4</v>
      </c>
      <c r="D505" s="2">
        <f>VLOOKUP($A505,級距!A:K,10,FALSE)</f>
        <v>4</v>
      </c>
      <c r="E505" s="2">
        <f>VLOOKUP($A505,級距!A:K,11,FALSE)</f>
        <v>2</v>
      </c>
      <c r="F505" s="2">
        <f t="shared" si="7"/>
        <v>1</v>
      </c>
    </row>
    <row r="506" spans="1:6" x14ac:dyDescent="0.25">
      <c r="A506" s="35">
        <v>44754</v>
      </c>
      <c r="B506" s="20">
        <v>992</v>
      </c>
      <c r="C506" s="2">
        <f>VLOOKUP($A506,級距!$A:$K,9,FALSE)</f>
        <v>2</v>
      </c>
      <c r="D506" s="2">
        <f>VLOOKUP($A506,級距!A:K,10,FALSE)</f>
        <v>5</v>
      </c>
      <c r="E506" s="2">
        <f>VLOOKUP($A506,級距!A:K,11,FALSE)</f>
        <v>2</v>
      </c>
      <c r="F506" s="2">
        <f t="shared" si="7"/>
        <v>1</v>
      </c>
    </row>
    <row r="507" spans="1:6" x14ac:dyDescent="0.25">
      <c r="A507" s="35">
        <v>44753</v>
      </c>
      <c r="B507" s="20">
        <v>-1000</v>
      </c>
      <c r="C507" s="2">
        <f>VLOOKUP($A507,級距!$A:$K,9,FALSE)</f>
        <v>2</v>
      </c>
      <c r="D507" s="2">
        <f>VLOOKUP($A507,級距!A:K,10,FALSE)</f>
        <v>1</v>
      </c>
      <c r="E507" s="2">
        <f>VLOOKUP($A507,級距!A:K,11,FALSE)</f>
        <v>2</v>
      </c>
      <c r="F507" s="2">
        <f t="shared" si="7"/>
        <v>1</v>
      </c>
    </row>
    <row r="508" spans="1:6" x14ac:dyDescent="0.25">
      <c r="A508" s="35">
        <v>44749</v>
      </c>
      <c r="B508" s="20">
        <v>-1012</v>
      </c>
      <c r="C508" s="2">
        <f>VLOOKUP($A508,級距!$A:$K,9,FALSE)</f>
        <v>4</v>
      </c>
      <c r="D508" s="2">
        <f>VLOOKUP($A508,級距!A:K,10,FALSE)</f>
        <v>5</v>
      </c>
      <c r="E508" s="2">
        <f>VLOOKUP($A508,級距!A:K,11,FALSE)</f>
        <v>2</v>
      </c>
      <c r="F508" s="2">
        <f t="shared" si="7"/>
        <v>1</v>
      </c>
    </row>
    <row r="509" spans="1:6" x14ac:dyDescent="0.25">
      <c r="A509" s="35">
        <v>44747</v>
      </c>
      <c r="B509" s="20">
        <v>-844</v>
      </c>
      <c r="C509" s="2">
        <f>VLOOKUP($A509,級距!$A:$K,9,FALSE)</f>
        <v>6</v>
      </c>
      <c r="D509" s="2">
        <f>VLOOKUP($A509,級距!A:K,10,FALSE)</f>
        <v>8</v>
      </c>
      <c r="E509" s="2">
        <f>VLOOKUP($A509,級距!A:K,11,FALSE)</f>
        <v>4</v>
      </c>
      <c r="F509" s="2">
        <f t="shared" si="7"/>
        <v>1</v>
      </c>
    </row>
    <row r="510" spans="1:6" x14ac:dyDescent="0.25">
      <c r="A510" s="35">
        <v>44746</v>
      </c>
      <c r="B510" s="20">
        <v>1725</v>
      </c>
      <c r="C510" s="2">
        <f>VLOOKUP($A510,級距!$A:$K,9,FALSE)</f>
        <v>8</v>
      </c>
      <c r="D510" s="2">
        <f>VLOOKUP($A510,級距!A:K,10,FALSE)</f>
        <v>1</v>
      </c>
      <c r="E510" s="2">
        <f>VLOOKUP($A510,級距!A:K,11,FALSE)</f>
        <v>1</v>
      </c>
      <c r="F510" s="2">
        <f t="shared" si="7"/>
        <v>1</v>
      </c>
    </row>
    <row r="511" spans="1:6" x14ac:dyDescent="0.25">
      <c r="A511" s="35">
        <v>44743</v>
      </c>
      <c r="B511" s="20">
        <v>-1000</v>
      </c>
      <c r="C511" s="2">
        <f>VLOOKUP($A511,級距!$A:$K,9,FALSE)</f>
        <v>10</v>
      </c>
      <c r="D511" s="2">
        <f>VLOOKUP($A511,級距!A:K,10,FALSE)</f>
        <v>5</v>
      </c>
      <c r="E511" s="2">
        <f>VLOOKUP($A511,級距!A:K,11,FALSE)</f>
        <v>1</v>
      </c>
      <c r="F511" s="2">
        <f t="shared" si="7"/>
        <v>1</v>
      </c>
    </row>
    <row r="512" spans="1:6" x14ac:dyDescent="0.25">
      <c r="A512" s="35">
        <v>44742</v>
      </c>
      <c r="B512" s="20">
        <v>-1000</v>
      </c>
      <c r="C512" s="2">
        <f>VLOOKUP($A512,級距!$A:$K,9,FALSE)</f>
        <v>7</v>
      </c>
      <c r="D512" s="2">
        <f>VLOOKUP($A512,級距!A:K,10,FALSE)</f>
        <v>4</v>
      </c>
      <c r="E512" s="2">
        <f>VLOOKUP($A512,級距!A:K,11,FALSE)</f>
        <v>1</v>
      </c>
      <c r="F512" s="2">
        <f t="shared" si="7"/>
        <v>1</v>
      </c>
    </row>
    <row r="513" spans="1:6" x14ac:dyDescent="0.25">
      <c r="A513" s="35">
        <v>44741</v>
      </c>
      <c r="B513" s="20">
        <v>-1000</v>
      </c>
      <c r="C513" s="2">
        <f>VLOOKUP($A513,級距!$A:$K,9,FALSE)</f>
        <v>5</v>
      </c>
      <c r="D513" s="2">
        <f>VLOOKUP($A513,級距!A:K,10,FALSE)</f>
        <v>5</v>
      </c>
      <c r="E513" s="2">
        <f>VLOOKUP($A513,級距!A:K,11,FALSE)</f>
        <v>2</v>
      </c>
      <c r="F513" s="2">
        <f t="shared" si="7"/>
        <v>1</v>
      </c>
    </row>
    <row r="514" spans="1:6" x14ac:dyDescent="0.25">
      <c r="A514" s="35">
        <v>44740</v>
      </c>
      <c r="B514" s="20">
        <v>-1000</v>
      </c>
      <c r="C514" s="2">
        <f>VLOOKUP($A514,級距!$A:$K,9,FALSE)</f>
        <v>4</v>
      </c>
      <c r="D514" s="2">
        <f>VLOOKUP($A514,級距!A:K,10,FALSE)</f>
        <v>2</v>
      </c>
      <c r="E514" s="2">
        <f>VLOOKUP($A514,級距!A:K,11,FALSE)</f>
        <v>2</v>
      </c>
      <c r="F514" s="2">
        <f t="shared" si="7"/>
        <v>1</v>
      </c>
    </row>
    <row r="515" spans="1:6" x14ac:dyDescent="0.25">
      <c r="A515" s="35">
        <v>44739</v>
      </c>
      <c r="B515" s="20">
        <v>-1000</v>
      </c>
      <c r="C515" s="2">
        <f>VLOOKUP($A515,級距!$A:$K,9,FALSE)</f>
        <v>4</v>
      </c>
      <c r="D515" s="2">
        <f>VLOOKUP($A515,級距!A:K,10,FALSE)</f>
        <v>2</v>
      </c>
      <c r="E515" s="2">
        <f>VLOOKUP($A515,級距!A:K,11,FALSE)</f>
        <v>2</v>
      </c>
      <c r="F515" s="2">
        <f t="shared" ref="F515:F578" si="8">IF(B515&lt;&gt;0,1,0)</f>
        <v>1</v>
      </c>
    </row>
    <row r="516" spans="1:6" x14ac:dyDescent="0.25">
      <c r="A516" s="35">
        <v>44736</v>
      </c>
      <c r="B516" s="20">
        <v>-1000</v>
      </c>
      <c r="C516" s="2">
        <f>VLOOKUP($A516,級距!$A:$K,9,FALSE)</f>
        <v>5</v>
      </c>
      <c r="D516" s="2">
        <f>VLOOKUP($A516,級距!A:K,10,FALSE)</f>
        <v>4</v>
      </c>
      <c r="E516" s="2">
        <f>VLOOKUP($A516,級距!A:K,11,FALSE)</f>
        <v>2</v>
      </c>
      <c r="F516" s="2">
        <f t="shared" si="8"/>
        <v>1</v>
      </c>
    </row>
    <row r="517" spans="1:6" x14ac:dyDescent="0.25">
      <c r="A517" s="35">
        <v>44733</v>
      </c>
      <c r="B517" s="20">
        <v>7216</v>
      </c>
      <c r="C517" s="2">
        <f>VLOOKUP($A517,級距!$A:$K,9,FALSE)</f>
        <v>10</v>
      </c>
      <c r="D517" s="2">
        <f>VLOOKUP($A517,級距!A:K,10,FALSE)</f>
        <v>8</v>
      </c>
      <c r="E517" s="2">
        <f>VLOOKUP($A517,級距!A:K,11,FALSE)</f>
        <v>4</v>
      </c>
      <c r="F517" s="2">
        <f t="shared" si="8"/>
        <v>1</v>
      </c>
    </row>
    <row r="518" spans="1:6" x14ac:dyDescent="0.25">
      <c r="A518" s="35">
        <v>44732</v>
      </c>
      <c r="B518" s="20">
        <v>-1008</v>
      </c>
      <c r="C518" s="2">
        <f>VLOOKUP($A518,級距!$A:$K,9,FALSE)</f>
        <v>10</v>
      </c>
      <c r="D518" s="2">
        <f>VLOOKUP($A518,級距!A:K,10,FALSE)</f>
        <v>3</v>
      </c>
      <c r="E518" s="2">
        <f>VLOOKUP($A518,級距!A:K,11,FALSE)</f>
        <v>1</v>
      </c>
      <c r="F518" s="2">
        <f t="shared" si="8"/>
        <v>1</v>
      </c>
    </row>
    <row r="519" spans="1:6" x14ac:dyDescent="0.25">
      <c r="A519" s="35">
        <v>44729</v>
      </c>
      <c r="B519" s="20">
        <v>200</v>
      </c>
      <c r="C519" s="2">
        <f>VLOOKUP($A519,級距!$A:$K,9,FALSE)</f>
        <v>10</v>
      </c>
      <c r="D519" s="2">
        <f>VLOOKUP($A519,級距!A:K,10,FALSE)</f>
        <v>2</v>
      </c>
      <c r="E519" s="2">
        <f>VLOOKUP($A519,級距!A:K,11,FALSE)</f>
        <v>1</v>
      </c>
      <c r="F519" s="2">
        <f t="shared" si="8"/>
        <v>1</v>
      </c>
    </row>
    <row r="520" spans="1:6" x14ac:dyDescent="0.25">
      <c r="A520" s="35">
        <v>44728</v>
      </c>
      <c r="B520" s="20">
        <v>-1000</v>
      </c>
      <c r="C520" s="2">
        <f>VLOOKUP($A520,級距!$A:$K,9,FALSE)</f>
        <v>10</v>
      </c>
      <c r="D520" s="2">
        <f>VLOOKUP($A520,級距!A:K,10,FALSE)</f>
        <v>8</v>
      </c>
      <c r="E520" s="2">
        <f>VLOOKUP($A520,級距!A:K,11,FALSE)</f>
        <v>4</v>
      </c>
      <c r="F520" s="2">
        <f t="shared" si="8"/>
        <v>1</v>
      </c>
    </row>
    <row r="521" spans="1:6" x14ac:dyDescent="0.25">
      <c r="A521" s="35">
        <v>44727</v>
      </c>
      <c r="B521" s="20">
        <v>-1016</v>
      </c>
      <c r="C521" s="2">
        <f>VLOOKUP($A521,級距!$A:$K,9,FALSE)</f>
        <v>5</v>
      </c>
      <c r="D521" s="2">
        <f>VLOOKUP($A521,級距!A:K,10,FALSE)</f>
        <v>4</v>
      </c>
      <c r="E521" s="2">
        <f>VLOOKUP($A521,級距!A:K,11,FALSE)</f>
        <v>2</v>
      </c>
      <c r="F521" s="2">
        <f t="shared" si="8"/>
        <v>1</v>
      </c>
    </row>
    <row r="522" spans="1:6" x14ac:dyDescent="0.25">
      <c r="A522" s="35">
        <v>44726</v>
      </c>
      <c r="B522" s="20">
        <v>-1000</v>
      </c>
      <c r="C522" s="2">
        <f>VLOOKUP($A522,級距!$A:$K,9,FALSE)</f>
        <v>10</v>
      </c>
      <c r="D522" s="2">
        <f>VLOOKUP($A522,級距!A:K,10,FALSE)</f>
        <v>8</v>
      </c>
      <c r="E522" s="2">
        <f>VLOOKUP($A522,級距!A:K,11,FALSE)</f>
        <v>4</v>
      </c>
      <c r="F522" s="2">
        <f t="shared" si="8"/>
        <v>1</v>
      </c>
    </row>
    <row r="523" spans="1:6" x14ac:dyDescent="0.25">
      <c r="A523" s="35">
        <v>44725</v>
      </c>
      <c r="B523" s="20">
        <v>-1000</v>
      </c>
      <c r="C523" s="2">
        <f>VLOOKUP($A523,級距!$A:$K,9,FALSE)</f>
        <v>9</v>
      </c>
      <c r="D523" s="2">
        <f>VLOOKUP($A523,級距!A:K,10,FALSE)</f>
        <v>8</v>
      </c>
      <c r="E523" s="2">
        <f>VLOOKUP($A523,級距!A:K,11,FALSE)</f>
        <v>4</v>
      </c>
      <c r="F523" s="2">
        <f t="shared" si="8"/>
        <v>1</v>
      </c>
    </row>
    <row r="524" spans="1:6" x14ac:dyDescent="0.25">
      <c r="A524" s="35">
        <v>44722</v>
      </c>
      <c r="B524" s="20">
        <v>-1008</v>
      </c>
      <c r="C524" s="2">
        <f>VLOOKUP($A524,級距!$A:$K,9,FALSE)</f>
        <v>3</v>
      </c>
      <c r="D524" s="2">
        <f>VLOOKUP($A524,級距!A:K,10,FALSE)</f>
        <v>4</v>
      </c>
      <c r="E524" s="2">
        <f>VLOOKUP($A524,級距!A:K,11,FALSE)</f>
        <v>2</v>
      </c>
      <c r="F524" s="2">
        <f t="shared" si="8"/>
        <v>1</v>
      </c>
    </row>
    <row r="525" spans="1:6" x14ac:dyDescent="0.25">
      <c r="A525" s="35">
        <v>44720</v>
      </c>
      <c r="B525" s="20">
        <v>-1000</v>
      </c>
      <c r="C525" s="2">
        <f>VLOOKUP($A525,級距!$A:$K,9,FALSE)</f>
        <v>10</v>
      </c>
      <c r="D525" s="2">
        <f>VLOOKUP($A525,級距!A:K,10,FALSE)</f>
        <v>1</v>
      </c>
      <c r="E525" s="2">
        <f>VLOOKUP($A525,級距!A:K,11,FALSE)</f>
        <v>1</v>
      </c>
      <c r="F525" s="2">
        <f t="shared" si="8"/>
        <v>1</v>
      </c>
    </row>
    <row r="526" spans="1:6" x14ac:dyDescent="0.25">
      <c r="A526" s="35">
        <v>44719</v>
      </c>
      <c r="B526" s="20">
        <v>479</v>
      </c>
      <c r="C526" s="2">
        <f>VLOOKUP($A526,級距!$A:$K,9,FALSE)</f>
        <v>5</v>
      </c>
      <c r="D526" s="2">
        <f>VLOOKUP($A526,級距!A:K,10,FALSE)</f>
        <v>10</v>
      </c>
      <c r="E526" s="2">
        <f>VLOOKUP($A526,級距!A:K,11,FALSE)</f>
        <v>3</v>
      </c>
      <c r="F526" s="2">
        <f t="shared" si="8"/>
        <v>1</v>
      </c>
    </row>
    <row r="527" spans="1:6" x14ac:dyDescent="0.25">
      <c r="A527" s="35">
        <v>44718</v>
      </c>
      <c r="B527" s="20">
        <v>-1008</v>
      </c>
      <c r="C527" s="2">
        <f>VLOOKUP($A527,級距!$A:$K,9,FALSE)</f>
        <v>7</v>
      </c>
      <c r="D527" s="2">
        <f>VLOOKUP($A527,級距!A:K,10,FALSE)</f>
        <v>4</v>
      </c>
      <c r="E527" s="2">
        <f>VLOOKUP($A527,級距!A:K,11,FALSE)</f>
        <v>1</v>
      </c>
      <c r="F527" s="2">
        <f t="shared" si="8"/>
        <v>1</v>
      </c>
    </row>
    <row r="528" spans="1:6" x14ac:dyDescent="0.25">
      <c r="A528" s="35">
        <v>44715</v>
      </c>
      <c r="B528" s="20">
        <v>-1000</v>
      </c>
      <c r="C528" s="2">
        <f>VLOOKUP($A528,級距!$A:$K,9,FALSE)</f>
        <v>3</v>
      </c>
      <c r="D528" s="2">
        <f>VLOOKUP($A528,級距!A:K,10,FALSE)</f>
        <v>3</v>
      </c>
      <c r="E528" s="2">
        <f>VLOOKUP($A528,級距!A:K,11,FALSE)</f>
        <v>2</v>
      </c>
      <c r="F528" s="2">
        <f t="shared" si="8"/>
        <v>1</v>
      </c>
    </row>
    <row r="529" spans="1:6" x14ac:dyDescent="0.25">
      <c r="A529" s="35">
        <v>44714</v>
      </c>
      <c r="B529" s="20">
        <v>-1000</v>
      </c>
      <c r="C529" s="2">
        <f>VLOOKUP($A529,級距!$A:$K,9,FALSE)</f>
        <v>8</v>
      </c>
      <c r="D529" s="2">
        <f>VLOOKUP($A529,級距!A:K,10,FALSE)</f>
        <v>2</v>
      </c>
      <c r="E529" s="2">
        <f>VLOOKUP($A529,級距!A:K,11,FALSE)</f>
        <v>1</v>
      </c>
      <c r="F529" s="2">
        <f t="shared" si="8"/>
        <v>1</v>
      </c>
    </row>
    <row r="530" spans="1:6" x14ac:dyDescent="0.25">
      <c r="A530" s="35">
        <v>44713</v>
      </c>
      <c r="B530" s="20">
        <v>3222</v>
      </c>
      <c r="C530" s="2">
        <f>VLOOKUP($A530,級距!$A:$K,9,FALSE)</f>
        <v>5</v>
      </c>
      <c r="D530" s="2">
        <f>VLOOKUP($A530,級距!A:K,10,FALSE)</f>
        <v>2</v>
      </c>
      <c r="E530" s="2">
        <f>VLOOKUP($A530,級距!A:K,11,FALSE)</f>
        <v>2</v>
      </c>
      <c r="F530" s="2">
        <f t="shared" si="8"/>
        <v>1</v>
      </c>
    </row>
    <row r="531" spans="1:6" x14ac:dyDescent="0.25">
      <c r="A531" s="35">
        <v>44712</v>
      </c>
      <c r="B531" s="20">
        <v>-397</v>
      </c>
      <c r="C531" s="2">
        <f>VLOOKUP($A531,級距!$A:$K,9,FALSE)</f>
        <v>8</v>
      </c>
      <c r="D531" s="2">
        <f>VLOOKUP($A531,級距!A:K,10,FALSE)</f>
        <v>5</v>
      </c>
      <c r="E531" s="2">
        <f>VLOOKUP($A531,級距!A:K,11,FALSE)</f>
        <v>1</v>
      </c>
      <c r="F531" s="2">
        <f t="shared" si="8"/>
        <v>1</v>
      </c>
    </row>
    <row r="532" spans="1:6" x14ac:dyDescent="0.25">
      <c r="A532" s="35">
        <v>44711</v>
      </c>
      <c r="B532" s="20">
        <v>2830</v>
      </c>
      <c r="C532" s="2">
        <f>VLOOKUP($A532,級距!$A:$K,9,FALSE)</f>
        <v>9</v>
      </c>
      <c r="D532" s="2">
        <f>VLOOKUP($A532,級距!A:K,10,FALSE)</f>
        <v>10</v>
      </c>
      <c r="E532" s="2">
        <f>VLOOKUP($A532,級距!A:K,11,FALSE)</f>
        <v>4</v>
      </c>
      <c r="F532" s="2">
        <f t="shared" si="8"/>
        <v>1</v>
      </c>
    </row>
    <row r="533" spans="1:6" x14ac:dyDescent="0.25">
      <c r="A533" s="35">
        <v>44708</v>
      </c>
      <c r="B533" s="20">
        <v>-1000</v>
      </c>
      <c r="C533" s="2">
        <f>VLOOKUP($A533,級距!$A:$K,9,FALSE)</f>
        <v>5</v>
      </c>
      <c r="D533" s="2">
        <f>VLOOKUP($A533,級距!A:K,10,FALSE)</f>
        <v>3</v>
      </c>
      <c r="E533" s="2">
        <f>VLOOKUP($A533,級距!A:K,11,FALSE)</f>
        <v>2</v>
      </c>
      <c r="F533" s="2">
        <f t="shared" si="8"/>
        <v>1</v>
      </c>
    </row>
    <row r="534" spans="1:6" x14ac:dyDescent="0.25">
      <c r="A534" s="35">
        <v>44704</v>
      </c>
      <c r="B534" s="20">
        <v>547</v>
      </c>
      <c r="C534" s="2">
        <f>VLOOKUP($A534,級距!$A:$K,9,FALSE)</f>
        <v>8</v>
      </c>
      <c r="D534" s="2">
        <f>VLOOKUP($A534,級距!A:K,10,FALSE)</f>
        <v>4</v>
      </c>
      <c r="E534" s="2">
        <f>VLOOKUP($A534,級距!A:K,11,FALSE)</f>
        <v>1</v>
      </c>
      <c r="F534" s="2">
        <f t="shared" si="8"/>
        <v>1</v>
      </c>
    </row>
    <row r="535" spans="1:6" x14ac:dyDescent="0.25">
      <c r="A535" s="35">
        <v>44701</v>
      </c>
      <c r="B535" s="20">
        <v>1874</v>
      </c>
      <c r="C535" s="2">
        <f>VLOOKUP($A535,級距!$A:$K,9,FALSE)</f>
        <v>10</v>
      </c>
      <c r="D535" s="2">
        <f>VLOOKUP($A535,級距!A:K,10,FALSE)</f>
        <v>10</v>
      </c>
      <c r="E535" s="2">
        <f>VLOOKUP($A535,級距!A:K,11,FALSE)</f>
        <v>4</v>
      </c>
      <c r="F535" s="2">
        <f t="shared" si="8"/>
        <v>1</v>
      </c>
    </row>
    <row r="536" spans="1:6" x14ac:dyDescent="0.25">
      <c r="A536" s="35">
        <v>44700</v>
      </c>
      <c r="B536" s="20">
        <v>-1005</v>
      </c>
      <c r="C536" s="2">
        <f>VLOOKUP($A536,級距!$A:$K,9,FALSE)</f>
        <v>5</v>
      </c>
      <c r="D536" s="2">
        <f>VLOOKUP($A536,級距!A:K,10,FALSE)</f>
        <v>8</v>
      </c>
      <c r="E536" s="2">
        <f>VLOOKUP($A536,級距!A:K,11,FALSE)</f>
        <v>3</v>
      </c>
      <c r="F536" s="2">
        <f t="shared" si="8"/>
        <v>1</v>
      </c>
    </row>
    <row r="537" spans="1:6" x14ac:dyDescent="0.25">
      <c r="A537" s="35">
        <v>44699</v>
      </c>
      <c r="B537" s="20">
        <v>-1002</v>
      </c>
      <c r="C537" s="2">
        <f>VLOOKUP($A537,級距!$A:$K,9,FALSE)</f>
        <v>5</v>
      </c>
      <c r="D537" s="2">
        <f>VLOOKUP($A537,級距!A:K,10,FALSE)</f>
        <v>1</v>
      </c>
      <c r="E537" s="2">
        <f>VLOOKUP($A537,級距!A:K,11,FALSE)</f>
        <v>2</v>
      </c>
      <c r="F537" s="2">
        <f t="shared" si="8"/>
        <v>1</v>
      </c>
    </row>
    <row r="538" spans="1:6" x14ac:dyDescent="0.25">
      <c r="A538" s="35">
        <v>44698</v>
      </c>
      <c r="B538" s="20">
        <v>6621</v>
      </c>
      <c r="C538" s="2">
        <f>VLOOKUP($A538,級距!$A:$K,9,FALSE)</f>
        <v>10</v>
      </c>
      <c r="D538" s="2">
        <f>VLOOKUP($A538,級距!A:K,10,FALSE)</f>
        <v>8</v>
      </c>
      <c r="E538" s="2">
        <f>VLOOKUP($A538,級距!A:K,11,FALSE)</f>
        <v>4</v>
      </c>
      <c r="F538" s="2">
        <f t="shared" si="8"/>
        <v>1</v>
      </c>
    </row>
    <row r="539" spans="1:6" x14ac:dyDescent="0.25">
      <c r="A539" s="35">
        <v>44694</v>
      </c>
      <c r="B539" s="20">
        <v>-1000</v>
      </c>
      <c r="C539" s="2">
        <f>VLOOKUP($A539,級距!$A:$K,9,FALSE)</f>
        <v>8</v>
      </c>
      <c r="D539" s="2">
        <f>VLOOKUP($A539,級距!A:K,10,FALSE)</f>
        <v>4</v>
      </c>
      <c r="E539" s="2">
        <f>VLOOKUP($A539,級距!A:K,11,FALSE)</f>
        <v>1</v>
      </c>
      <c r="F539" s="2">
        <f t="shared" si="8"/>
        <v>1</v>
      </c>
    </row>
    <row r="540" spans="1:6" x14ac:dyDescent="0.25">
      <c r="A540" s="35">
        <v>44693</v>
      </c>
      <c r="B540" s="20">
        <v>1542</v>
      </c>
      <c r="C540" s="2">
        <f>VLOOKUP($A540,級距!$A:$K,9,FALSE)</f>
        <v>10</v>
      </c>
      <c r="D540" s="2">
        <f>VLOOKUP($A540,級距!A:K,10,FALSE)</f>
        <v>9</v>
      </c>
      <c r="E540" s="2">
        <f>VLOOKUP($A540,級距!A:K,11,FALSE)</f>
        <v>4</v>
      </c>
      <c r="F540" s="2">
        <f t="shared" si="8"/>
        <v>1</v>
      </c>
    </row>
    <row r="541" spans="1:6" x14ac:dyDescent="0.25">
      <c r="A541" s="35">
        <v>44691</v>
      </c>
      <c r="B541" s="20">
        <v>-1000</v>
      </c>
      <c r="C541" s="2">
        <f>VLOOKUP($A541,級距!$A:$K,9,FALSE)</f>
        <v>5</v>
      </c>
      <c r="D541" s="2">
        <f>VLOOKUP($A541,級距!A:K,10,FALSE)</f>
        <v>7</v>
      </c>
      <c r="E541" s="2">
        <f>VLOOKUP($A541,級距!A:K,11,FALSE)</f>
        <v>3</v>
      </c>
      <c r="F541" s="2">
        <f t="shared" si="8"/>
        <v>1</v>
      </c>
    </row>
    <row r="542" spans="1:6" x14ac:dyDescent="0.25">
      <c r="A542" s="35">
        <v>44690</v>
      </c>
      <c r="B542" s="20">
        <v>1364</v>
      </c>
      <c r="C542" s="2">
        <f>VLOOKUP($A542,級距!$A:$K,9,FALSE)</f>
        <v>7</v>
      </c>
      <c r="D542" s="2">
        <f>VLOOKUP($A542,級距!A:K,10,FALSE)</f>
        <v>3</v>
      </c>
      <c r="E542" s="2">
        <f>VLOOKUP($A542,級距!A:K,11,FALSE)</f>
        <v>1</v>
      </c>
      <c r="F542" s="2">
        <f t="shared" si="8"/>
        <v>1</v>
      </c>
    </row>
    <row r="543" spans="1:6" x14ac:dyDescent="0.25">
      <c r="A543" s="35">
        <v>44687</v>
      </c>
      <c r="B543" s="20">
        <v>963</v>
      </c>
      <c r="C543" s="2">
        <f>VLOOKUP($A543,級距!$A:$K,9,FALSE)</f>
        <v>7</v>
      </c>
      <c r="D543" s="2">
        <f>VLOOKUP($A543,級距!A:K,10,FALSE)</f>
        <v>6</v>
      </c>
      <c r="E543" s="2">
        <f>VLOOKUP($A543,級距!A:K,11,FALSE)</f>
        <v>1</v>
      </c>
      <c r="F543" s="2">
        <f t="shared" si="8"/>
        <v>1</v>
      </c>
    </row>
    <row r="544" spans="1:6" x14ac:dyDescent="0.25">
      <c r="A544" s="35">
        <v>44683</v>
      </c>
      <c r="B544" s="20">
        <v>-1000</v>
      </c>
      <c r="C544" s="2">
        <f>VLOOKUP($A544,級距!$A:$K,9,FALSE)</f>
        <v>6</v>
      </c>
      <c r="D544" s="2">
        <f>VLOOKUP($A544,級距!A:K,10,FALSE)</f>
        <v>6</v>
      </c>
      <c r="E544" s="2">
        <f>VLOOKUP($A544,級距!A:K,11,FALSE)</f>
        <v>1</v>
      </c>
      <c r="F544" s="2">
        <f t="shared" si="8"/>
        <v>1</v>
      </c>
    </row>
    <row r="545" spans="1:6" x14ac:dyDescent="0.25">
      <c r="A545" s="35">
        <v>44680</v>
      </c>
      <c r="B545" s="20">
        <v>140</v>
      </c>
      <c r="C545" s="2">
        <f>VLOOKUP($A545,級距!$A:$K,9,FALSE)</f>
        <v>5</v>
      </c>
      <c r="D545" s="2">
        <f>VLOOKUP($A545,級距!A:K,10,FALSE)</f>
        <v>4</v>
      </c>
      <c r="E545" s="2">
        <f>VLOOKUP($A545,級距!A:K,11,FALSE)</f>
        <v>2</v>
      </c>
      <c r="F545" s="2">
        <f t="shared" si="8"/>
        <v>1</v>
      </c>
    </row>
    <row r="546" spans="1:6" x14ac:dyDescent="0.25">
      <c r="A546" s="35">
        <v>44679</v>
      </c>
      <c r="B546" s="20">
        <v>-1007</v>
      </c>
      <c r="C546" s="2">
        <f>VLOOKUP($A546,級距!$A:$K,9,FALSE)</f>
        <v>2</v>
      </c>
      <c r="D546" s="2">
        <f>VLOOKUP($A546,級距!A:K,10,FALSE)</f>
        <v>2</v>
      </c>
      <c r="E546" s="2">
        <f>VLOOKUP($A546,級距!A:K,11,FALSE)</f>
        <v>2</v>
      </c>
      <c r="F546" s="2">
        <f t="shared" si="8"/>
        <v>1</v>
      </c>
    </row>
    <row r="547" spans="1:6" x14ac:dyDescent="0.25">
      <c r="A547" s="35">
        <v>44678</v>
      </c>
      <c r="B547" s="20">
        <v>-1007</v>
      </c>
      <c r="C547" s="2">
        <f>VLOOKUP($A547,級距!$A:$K,9,FALSE)</f>
        <v>2</v>
      </c>
      <c r="D547" s="2">
        <f>VLOOKUP($A547,級距!A:K,10,FALSE)</f>
        <v>1</v>
      </c>
      <c r="E547" s="2">
        <f>VLOOKUP($A547,級距!A:K,11,FALSE)</f>
        <v>2</v>
      </c>
      <c r="F547" s="2">
        <f t="shared" si="8"/>
        <v>1</v>
      </c>
    </row>
    <row r="548" spans="1:6" x14ac:dyDescent="0.25">
      <c r="A548" s="35">
        <v>44677</v>
      </c>
      <c r="B548" s="20">
        <v>-1000</v>
      </c>
      <c r="C548" s="2">
        <f>VLOOKUP($A548,級距!$A:$K,9,FALSE)</f>
        <v>3</v>
      </c>
      <c r="D548" s="2">
        <f>VLOOKUP($A548,級距!A:K,10,FALSE)</f>
        <v>5</v>
      </c>
      <c r="E548" s="2">
        <f>VLOOKUP($A548,級距!A:K,11,FALSE)</f>
        <v>2</v>
      </c>
      <c r="F548" s="2">
        <f t="shared" si="8"/>
        <v>1</v>
      </c>
    </row>
    <row r="549" spans="1:6" x14ac:dyDescent="0.25">
      <c r="A549" s="35">
        <v>44676</v>
      </c>
      <c r="B549" s="20">
        <v>1808</v>
      </c>
      <c r="C549" s="2">
        <f>VLOOKUP($A549,級距!$A:$K,9,FALSE)</f>
        <v>5</v>
      </c>
      <c r="D549" s="2">
        <f>VLOOKUP($A549,級距!A:K,10,FALSE)</f>
        <v>2</v>
      </c>
      <c r="E549" s="2">
        <f>VLOOKUP($A549,級距!A:K,11,FALSE)</f>
        <v>2</v>
      </c>
      <c r="F549" s="2">
        <f t="shared" si="8"/>
        <v>1</v>
      </c>
    </row>
    <row r="550" spans="1:6" x14ac:dyDescent="0.25">
      <c r="A550" s="35">
        <v>44673</v>
      </c>
      <c r="B550" s="20">
        <v>-1006</v>
      </c>
      <c r="C550" s="2">
        <f>VLOOKUP($A550,級距!$A:$K,9,FALSE)</f>
        <v>5</v>
      </c>
      <c r="D550" s="2">
        <f>VLOOKUP($A550,級距!A:K,10,FALSE)</f>
        <v>6</v>
      </c>
      <c r="E550" s="2">
        <f>VLOOKUP($A550,級距!A:K,11,FALSE)</f>
        <v>2</v>
      </c>
      <c r="F550" s="2">
        <f t="shared" si="8"/>
        <v>1</v>
      </c>
    </row>
    <row r="551" spans="1:6" x14ac:dyDescent="0.25">
      <c r="A551" s="35">
        <v>44672</v>
      </c>
      <c r="B551" s="20">
        <v>5827</v>
      </c>
      <c r="C551" s="2">
        <f>VLOOKUP($A551,級距!$A:$K,9,FALSE)</f>
        <v>7</v>
      </c>
      <c r="D551" s="2">
        <f>VLOOKUP($A551,級距!A:K,10,FALSE)</f>
        <v>9</v>
      </c>
      <c r="E551" s="2">
        <f>VLOOKUP($A551,級距!A:K,11,FALSE)</f>
        <v>4</v>
      </c>
      <c r="F551" s="2">
        <f t="shared" si="8"/>
        <v>1</v>
      </c>
    </row>
    <row r="552" spans="1:6" x14ac:dyDescent="0.25">
      <c r="A552" s="35">
        <v>44670</v>
      </c>
      <c r="B552" s="20">
        <v>-1006</v>
      </c>
      <c r="C552" s="2">
        <f>VLOOKUP($A552,級距!$A:$K,9,FALSE)</f>
        <v>5</v>
      </c>
      <c r="D552" s="2">
        <f>VLOOKUP($A552,級距!A:K,10,FALSE)</f>
        <v>5</v>
      </c>
      <c r="E552" s="2">
        <f>VLOOKUP($A552,級距!A:K,11,FALSE)</f>
        <v>2</v>
      </c>
      <c r="F552" s="2">
        <f t="shared" si="8"/>
        <v>1</v>
      </c>
    </row>
    <row r="553" spans="1:6" x14ac:dyDescent="0.25">
      <c r="A553" s="35">
        <v>44669</v>
      </c>
      <c r="B553" s="20">
        <v>1516</v>
      </c>
      <c r="C553" s="2">
        <f>VLOOKUP($A553,級距!$A:$K,9,FALSE)</f>
        <v>5</v>
      </c>
      <c r="D553" s="2">
        <f>VLOOKUP($A553,級距!A:K,10,FALSE)</f>
        <v>7</v>
      </c>
      <c r="E553" s="2">
        <f>VLOOKUP($A553,級距!A:K,11,FALSE)</f>
        <v>3</v>
      </c>
      <c r="F553" s="2">
        <f t="shared" si="8"/>
        <v>1</v>
      </c>
    </row>
    <row r="554" spans="1:6" x14ac:dyDescent="0.25">
      <c r="A554" s="35">
        <v>44664</v>
      </c>
      <c r="B554" s="20">
        <v>-1000</v>
      </c>
      <c r="C554" s="2">
        <f>VLOOKUP($A554,級距!$A:$K,9,FALSE)</f>
        <v>7</v>
      </c>
      <c r="D554" s="2">
        <f>VLOOKUP($A554,級距!A:K,10,FALSE)</f>
        <v>2</v>
      </c>
      <c r="E554" s="2">
        <f>VLOOKUP($A554,級距!A:K,11,FALSE)</f>
        <v>1</v>
      </c>
      <c r="F554" s="2">
        <f t="shared" si="8"/>
        <v>1</v>
      </c>
    </row>
    <row r="555" spans="1:6" x14ac:dyDescent="0.25">
      <c r="A555" s="35">
        <v>44663</v>
      </c>
      <c r="B555" s="20">
        <v>-1000</v>
      </c>
      <c r="C555" s="2">
        <f>VLOOKUP($A555,級距!$A:$K,9,FALSE)</f>
        <v>6</v>
      </c>
      <c r="D555" s="2">
        <f>VLOOKUP($A555,級距!A:K,10,FALSE)</f>
        <v>4</v>
      </c>
      <c r="E555" s="2">
        <f>VLOOKUP($A555,級距!A:K,11,FALSE)</f>
        <v>1</v>
      </c>
      <c r="F555" s="2">
        <f t="shared" si="8"/>
        <v>1</v>
      </c>
    </row>
    <row r="556" spans="1:6" x14ac:dyDescent="0.25">
      <c r="A556" s="35">
        <v>44662</v>
      </c>
      <c r="B556" s="20">
        <v>-1000</v>
      </c>
      <c r="C556" s="2">
        <f>VLOOKUP($A556,級距!$A:$K,9,FALSE)</f>
        <v>5</v>
      </c>
      <c r="D556" s="2">
        <f>VLOOKUP($A556,級距!A:K,10,FALSE)</f>
        <v>7</v>
      </c>
      <c r="E556" s="2">
        <f>VLOOKUP($A556,級距!A:K,11,FALSE)</f>
        <v>3</v>
      </c>
      <c r="F556" s="2">
        <f t="shared" si="8"/>
        <v>1</v>
      </c>
    </row>
    <row r="557" spans="1:6" x14ac:dyDescent="0.25">
      <c r="A557" s="35">
        <v>44658</v>
      </c>
      <c r="B557" s="20">
        <v>-1000</v>
      </c>
      <c r="C557" s="2">
        <f>VLOOKUP($A557,級距!$A:$K,9,FALSE)</f>
        <v>2</v>
      </c>
      <c r="D557" s="2">
        <f>VLOOKUP($A557,級距!A:K,10,FALSE)</f>
        <v>1</v>
      </c>
      <c r="E557" s="2">
        <f>VLOOKUP($A557,級距!A:K,11,FALSE)</f>
        <v>2</v>
      </c>
      <c r="F557" s="2">
        <f t="shared" si="8"/>
        <v>1</v>
      </c>
    </row>
    <row r="558" spans="1:6" x14ac:dyDescent="0.25">
      <c r="A558" s="35">
        <v>44657</v>
      </c>
      <c r="B558" s="20">
        <v>-1008</v>
      </c>
      <c r="C558" s="2">
        <f>VLOOKUP($A558,級距!$A:$K,9,FALSE)</f>
        <v>5</v>
      </c>
      <c r="D558" s="2">
        <f>VLOOKUP($A558,級距!A:K,10,FALSE)</f>
        <v>3</v>
      </c>
      <c r="E558" s="2">
        <f>VLOOKUP($A558,級距!A:K,11,FALSE)</f>
        <v>2</v>
      </c>
      <c r="F558" s="2">
        <f t="shared" si="8"/>
        <v>1</v>
      </c>
    </row>
    <row r="559" spans="1:6" x14ac:dyDescent="0.25">
      <c r="A559" s="35">
        <v>44655</v>
      </c>
      <c r="B559" s="20">
        <v>-1000</v>
      </c>
      <c r="C559" s="2">
        <f>VLOOKUP($A559,級距!$A:$K,9,FALSE)</f>
        <v>10</v>
      </c>
      <c r="D559" s="2">
        <f>VLOOKUP($A559,級距!A:K,10,FALSE)</f>
        <v>7</v>
      </c>
      <c r="E559" s="2">
        <f>VLOOKUP($A559,級距!A:K,11,FALSE)</f>
        <v>4</v>
      </c>
      <c r="F559" s="2">
        <f t="shared" si="8"/>
        <v>1</v>
      </c>
    </row>
    <row r="560" spans="1:6" x14ac:dyDescent="0.25">
      <c r="A560" s="35">
        <v>44651</v>
      </c>
      <c r="B560" s="20">
        <v>-1000</v>
      </c>
      <c r="C560" s="2">
        <f>VLOOKUP($A560,級距!$A:$K,9,FALSE)</f>
        <v>2</v>
      </c>
      <c r="D560" s="2">
        <f>VLOOKUP($A560,級距!A:K,10,FALSE)</f>
        <v>1</v>
      </c>
      <c r="E560" s="2">
        <f>VLOOKUP($A560,級距!A:K,11,FALSE)</f>
        <v>2</v>
      </c>
      <c r="F560" s="2">
        <f t="shared" si="8"/>
        <v>1</v>
      </c>
    </row>
    <row r="561" spans="1:6" x14ac:dyDescent="0.25">
      <c r="A561" s="35">
        <v>44650</v>
      </c>
      <c r="B561" s="20">
        <v>-1000</v>
      </c>
      <c r="C561" s="2">
        <f>VLOOKUP($A561,級距!$A:$K,9,FALSE)</f>
        <v>5</v>
      </c>
      <c r="D561" s="2">
        <f>VLOOKUP($A561,級距!A:K,10,FALSE)</f>
        <v>4</v>
      </c>
      <c r="E561" s="2">
        <f>VLOOKUP($A561,級距!A:K,11,FALSE)</f>
        <v>2</v>
      </c>
      <c r="F561" s="2">
        <f t="shared" si="8"/>
        <v>1</v>
      </c>
    </row>
    <row r="562" spans="1:6" x14ac:dyDescent="0.25">
      <c r="A562" s="35">
        <v>44649</v>
      </c>
      <c r="B562" s="20">
        <v>-1000</v>
      </c>
      <c r="C562" s="2">
        <f>VLOOKUP($A562,級距!$A:$K,9,FALSE)</f>
        <v>3</v>
      </c>
      <c r="D562" s="2">
        <f>VLOOKUP($A562,級距!A:K,10,FALSE)</f>
        <v>3</v>
      </c>
      <c r="E562" s="2">
        <f>VLOOKUP($A562,級距!A:K,11,FALSE)</f>
        <v>2</v>
      </c>
      <c r="F562" s="2">
        <f t="shared" si="8"/>
        <v>1</v>
      </c>
    </row>
    <row r="563" spans="1:6" x14ac:dyDescent="0.25">
      <c r="A563" s="35">
        <v>44637</v>
      </c>
      <c r="B563" s="20">
        <v>2530</v>
      </c>
      <c r="C563" s="2">
        <f>VLOOKUP($A563,級距!$A:$K,9,FALSE)</f>
        <v>5</v>
      </c>
      <c r="D563" s="2">
        <f>VLOOKUP($A563,級距!A:K,10,FALSE)</f>
        <v>3</v>
      </c>
      <c r="E563" s="2">
        <f>VLOOKUP($A563,級距!A:K,11,FALSE)</f>
        <v>2</v>
      </c>
      <c r="F563" s="2">
        <f t="shared" si="8"/>
        <v>1</v>
      </c>
    </row>
    <row r="564" spans="1:6" x14ac:dyDescent="0.25">
      <c r="A564" s="35">
        <v>44636</v>
      </c>
      <c r="B564" s="20">
        <v>1439</v>
      </c>
      <c r="C564" s="2">
        <f>VLOOKUP($A564,級距!$A:$K,9,FALSE)</f>
        <v>5</v>
      </c>
      <c r="D564" s="2">
        <f>VLOOKUP($A564,級距!A:K,10,FALSE)</f>
        <v>3</v>
      </c>
      <c r="E564" s="2">
        <f>VLOOKUP($A564,級距!A:K,11,FALSE)</f>
        <v>2</v>
      </c>
      <c r="F564" s="2">
        <f t="shared" si="8"/>
        <v>1</v>
      </c>
    </row>
    <row r="565" spans="1:6" x14ac:dyDescent="0.25">
      <c r="A565" s="35">
        <v>44634</v>
      </c>
      <c r="B565" s="20">
        <v>6189</v>
      </c>
      <c r="C565" s="2">
        <f>VLOOKUP($A565,級距!$A:$K,9,FALSE)</f>
        <v>6</v>
      </c>
      <c r="D565" s="2">
        <f>VLOOKUP($A565,級距!A:K,10,FALSE)</f>
        <v>9</v>
      </c>
      <c r="E565" s="2">
        <f>VLOOKUP($A565,級距!A:K,11,FALSE)</f>
        <v>4</v>
      </c>
      <c r="F565" s="2">
        <f t="shared" si="8"/>
        <v>1</v>
      </c>
    </row>
    <row r="566" spans="1:6" x14ac:dyDescent="0.25">
      <c r="A566" s="35">
        <v>44630</v>
      </c>
      <c r="B566" s="20">
        <v>-1003</v>
      </c>
      <c r="C566" s="2">
        <f>VLOOKUP($A566,級距!$A:$K,9,FALSE)</f>
        <v>9</v>
      </c>
      <c r="D566" s="2">
        <f>VLOOKUP($A566,級距!A:K,10,FALSE)</f>
        <v>4</v>
      </c>
      <c r="E566" s="2">
        <f>VLOOKUP($A566,級距!A:K,11,FALSE)</f>
        <v>1</v>
      </c>
      <c r="F566" s="2">
        <f t="shared" si="8"/>
        <v>1</v>
      </c>
    </row>
    <row r="567" spans="1:6" x14ac:dyDescent="0.25">
      <c r="A567" s="35">
        <v>44629</v>
      </c>
      <c r="B567" s="20">
        <v>-1008</v>
      </c>
      <c r="C567" s="2">
        <f>VLOOKUP($A567,級距!$A:$K,9,FALSE)</f>
        <v>10</v>
      </c>
      <c r="D567" s="2">
        <f>VLOOKUP($A567,級距!A:K,10,FALSE)</f>
        <v>5</v>
      </c>
      <c r="E567" s="2">
        <f>VLOOKUP($A567,級距!A:K,11,FALSE)</f>
        <v>1</v>
      </c>
      <c r="F567" s="2">
        <f t="shared" si="8"/>
        <v>1</v>
      </c>
    </row>
    <row r="568" spans="1:6" x14ac:dyDescent="0.25">
      <c r="A568" s="35">
        <v>44628</v>
      </c>
      <c r="B568" s="20">
        <v>689</v>
      </c>
      <c r="C568" s="2">
        <f>VLOOKUP($A568,級距!$A:$K,9,FALSE)</f>
        <v>9</v>
      </c>
      <c r="D568" s="2">
        <f>VLOOKUP($A568,級距!A:K,10,FALSE)</f>
        <v>4</v>
      </c>
      <c r="E568" s="2">
        <f>VLOOKUP($A568,級距!A:K,11,FALSE)</f>
        <v>1</v>
      </c>
      <c r="F568" s="2">
        <f t="shared" si="8"/>
        <v>1</v>
      </c>
    </row>
    <row r="569" spans="1:6" x14ac:dyDescent="0.25">
      <c r="A569" s="35">
        <v>44627</v>
      </c>
      <c r="B569" s="20">
        <v>-1008</v>
      </c>
      <c r="C569" s="2">
        <f>VLOOKUP($A569,級距!$A:$K,9,FALSE)</f>
        <v>9</v>
      </c>
      <c r="D569" s="2">
        <f>VLOOKUP($A569,級距!A:K,10,FALSE)</f>
        <v>3</v>
      </c>
      <c r="E569" s="2">
        <f>VLOOKUP($A569,級距!A:K,11,FALSE)</f>
        <v>1</v>
      </c>
      <c r="F569" s="2">
        <f t="shared" si="8"/>
        <v>1</v>
      </c>
    </row>
    <row r="570" spans="1:6" x14ac:dyDescent="0.25">
      <c r="A570" s="35">
        <v>44624</v>
      </c>
      <c r="B570" s="20">
        <v>-1008</v>
      </c>
      <c r="C570" s="2">
        <f>VLOOKUP($A570,級距!$A:$K,9,FALSE)</f>
        <v>9</v>
      </c>
      <c r="D570" s="2">
        <f>VLOOKUP($A570,級距!A:K,10,FALSE)</f>
        <v>8</v>
      </c>
      <c r="E570" s="2">
        <f>VLOOKUP($A570,級距!A:K,11,FALSE)</f>
        <v>4</v>
      </c>
      <c r="F570" s="2">
        <f t="shared" si="8"/>
        <v>1</v>
      </c>
    </row>
    <row r="571" spans="1:6" x14ac:dyDescent="0.25">
      <c r="A571" s="35">
        <v>44622</v>
      </c>
      <c r="B571" s="20">
        <v>426</v>
      </c>
      <c r="C571" s="2">
        <f>VLOOKUP($A571,級距!$A:$K,9,FALSE)</f>
        <v>7</v>
      </c>
      <c r="D571" s="2">
        <f>VLOOKUP($A571,級距!A:K,10,FALSE)</f>
        <v>2</v>
      </c>
      <c r="E571" s="2">
        <f>VLOOKUP($A571,級距!A:K,11,FALSE)</f>
        <v>1</v>
      </c>
      <c r="F571" s="2">
        <f t="shared" si="8"/>
        <v>1</v>
      </c>
    </row>
    <row r="572" spans="1:6" x14ac:dyDescent="0.25">
      <c r="A572" s="35">
        <v>44620</v>
      </c>
      <c r="B572" s="20">
        <v>-1001</v>
      </c>
      <c r="C572" s="2">
        <f>VLOOKUP($A572,級距!$A:$K,9,FALSE)</f>
        <v>10</v>
      </c>
      <c r="D572" s="2">
        <f>VLOOKUP($A572,級距!A:K,10,FALSE)</f>
        <v>2</v>
      </c>
      <c r="E572" s="2">
        <f>VLOOKUP($A572,級距!A:K,11,FALSE)</f>
        <v>1</v>
      </c>
      <c r="F572" s="2">
        <f t="shared" si="8"/>
        <v>1</v>
      </c>
    </row>
    <row r="573" spans="1:6" x14ac:dyDescent="0.25">
      <c r="A573" s="35">
        <v>44617</v>
      </c>
      <c r="B573" s="20">
        <v>804</v>
      </c>
      <c r="C573" s="2">
        <f>VLOOKUP($A573,級距!$A:$K,9,FALSE)</f>
        <v>10</v>
      </c>
      <c r="D573" s="2">
        <f>VLOOKUP($A573,級距!A:K,10,FALSE)</f>
        <v>9</v>
      </c>
      <c r="E573" s="2">
        <f>VLOOKUP($A573,級距!A:K,11,FALSE)</f>
        <v>4</v>
      </c>
      <c r="F573" s="2">
        <f t="shared" si="8"/>
        <v>1</v>
      </c>
    </row>
    <row r="574" spans="1:6" x14ac:dyDescent="0.25">
      <c r="A574" s="35">
        <v>44616</v>
      </c>
      <c r="B574" s="20">
        <v>10205</v>
      </c>
      <c r="C574" s="2">
        <f>VLOOKUP($A574,級距!$A:$K,9,FALSE)</f>
        <v>10</v>
      </c>
      <c r="D574" s="2">
        <f>VLOOKUP($A574,級距!A:K,10,FALSE)</f>
        <v>4</v>
      </c>
      <c r="E574" s="2">
        <f>VLOOKUP($A574,級距!A:K,11,FALSE)</f>
        <v>1</v>
      </c>
      <c r="F574" s="2">
        <f t="shared" si="8"/>
        <v>1</v>
      </c>
    </row>
    <row r="575" spans="1:6" x14ac:dyDescent="0.25">
      <c r="A575" s="35">
        <v>44615</v>
      </c>
      <c r="B575" s="20">
        <v>-1000</v>
      </c>
      <c r="C575" s="2">
        <f>VLOOKUP($A575,級距!$A:$K,9,FALSE)</f>
        <v>5</v>
      </c>
      <c r="D575" s="2">
        <f>VLOOKUP($A575,級距!A:K,10,FALSE)</f>
        <v>2</v>
      </c>
      <c r="E575" s="2">
        <f>VLOOKUP($A575,級距!A:K,11,FALSE)</f>
        <v>2</v>
      </c>
      <c r="F575" s="2">
        <f t="shared" si="8"/>
        <v>1</v>
      </c>
    </row>
    <row r="576" spans="1:6" x14ac:dyDescent="0.25">
      <c r="A576" s="35">
        <v>44614</v>
      </c>
      <c r="B576" s="20">
        <v>-1000</v>
      </c>
      <c r="C576" s="2">
        <f>VLOOKUP($A576,級距!$A:$K,9,FALSE)</f>
        <v>8</v>
      </c>
      <c r="D576" s="2">
        <f>VLOOKUP($A576,級距!A:K,10,FALSE)</f>
        <v>5</v>
      </c>
      <c r="E576" s="2">
        <f>VLOOKUP($A576,級距!A:K,11,FALSE)</f>
        <v>1</v>
      </c>
      <c r="F576" s="2">
        <f t="shared" si="8"/>
        <v>1</v>
      </c>
    </row>
    <row r="577" spans="1:6" x14ac:dyDescent="0.25">
      <c r="A577" s="35">
        <v>44613</v>
      </c>
      <c r="B577" s="20">
        <v>-1008</v>
      </c>
      <c r="C577" s="2">
        <f>VLOOKUP($A577,級距!$A:$K,9,FALSE)</f>
        <v>8</v>
      </c>
      <c r="D577" s="2">
        <f>VLOOKUP($A577,級距!A:K,10,FALSE)</f>
        <v>2</v>
      </c>
      <c r="E577" s="2">
        <f>VLOOKUP($A577,級距!A:K,11,FALSE)</f>
        <v>1</v>
      </c>
      <c r="F577" s="2">
        <f t="shared" si="8"/>
        <v>1</v>
      </c>
    </row>
    <row r="578" spans="1:6" x14ac:dyDescent="0.25">
      <c r="A578" s="35">
        <v>44610</v>
      </c>
      <c r="B578" s="20">
        <v>-1008</v>
      </c>
      <c r="C578" s="2">
        <f>VLOOKUP($A578,級距!$A:$K,9,FALSE)</f>
        <v>5</v>
      </c>
      <c r="D578" s="2">
        <f>VLOOKUP($A578,級距!A:K,10,FALSE)</f>
        <v>7</v>
      </c>
      <c r="E578" s="2">
        <f>VLOOKUP($A578,級距!A:K,11,FALSE)</f>
        <v>3</v>
      </c>
      <c r="F578" s="2">
        <f t="shared" si="8"/>
        <v>1</v>
      </c>
    </row>
    <row r="579" spans="1:6" x14ac:dyDescent="0.25">
      <c r="A579" s="35">
        <v>44609</v>
      </c>
      <c r="B579" s="20">
        <v>-1008</v>
      </c>
      <c r="C579" s="2">
        <f>VLOOKUP($A579,級距!$A:$K,9,FALSE)</f>
        <v>10</v>
      </c>
      <c r="D579" s="2">
        <f>VLOOKUP($A579,級距!A:K,10,FALSE)</f>
        <v>1</v>
      </c>
      <c r="E579" s="2">
        <f>VLOOKUP($A579,級距!A:K,11,FALSE)</f>
        <v>1</v>
      </c>
      <c r="F579" s="2">
        <f t="shared" ref="F579:F642" si="9">IF(B579&lt;&gt;0,1,0)</f>
        <v>1</v>
      </c>
    </row>
    <row r="580" spans="1:6" x14ac:dyDescent="0.25">
      <c r="A580" s="35">
        <v>44608</v>
      </c>
      <c r="B580" s="20">
        <v>-1002</v>
      </c>
      <c r="C580" s="2">
        <f>VLOOKUP($A580,級距!$A:$K,9,FALSE)</f>
        <v>9</v>
      </c>
      <c r="D580" s="2">
        <f>VLOOKUP($A580,級距!A:K,10,FALSE)</f>
        <v>8</v>
      </c>
      <c r="E580" s="2">
        <f>VLOOKUP($A580,級距!A:K,11,FALSE)</f>
        <v>4</v>
      </c>
      <c r="F580" s="2">
        <f t="shared" si="9"/>
        <v>1</v>
      </c>
    </row>
    <row r="581" spans="1:6" x14ac:dyDescent="0.25">
      <c r="A581" s="35">
        <v>44606</v>
      </c>
      <c r="B581" s="20">
        <v>1337</v>
      </c>
      <c r="C581" s="2">
        <f>VLOOKUP($A581,級距!$A:$K,9,FALSE)</f>
        <v>9</v>
      </c>
      <c r="D581" s="2">
        <f>VLOOKUP($A581,級距!A:K,10,FALSE)</f>
        <v>4</v>
      </c>
      <c r="E581" s="2">
        <f>VLOOKUP($A581,級距!A:K,11,FALSE)</f>
        <v>1</v>
      </c>
      <c r="F581" s="2">
        <f t="shared" si="9"/>
        <v>1</v>
      </c>
    </row>
    <row r="582" spans="1:6" x14ac:dyDescent="0.25">
      <c r="A582" s="35">
        <v>44603</v>
      </c>
      <c r="B582" s="20">
        <v>-1020</v>
      </c>
      <c r="C582" s="2">
        <f>VLOOKUP($A582,級距!$A:$K,9,FALSE)</f>
        <v>8</v>
      </c>
      <c r="D582" s="2">
        <f>VLOOKUP($A582,級距!A:K,10,FALSE)</f>
        <v>8</v>
      </c>
      <c r="E582" s="2">
        <f>VLOOKUP($A582,級距!A:K,11,FALSE)</f>
        <v>4</v>
      </c>
      <c r="F582" s="2">
        <f t="shared" si="9"/>
        <v>1</v>
      </c>
    </row>
    <row r="583" spans="1:6" x14ac:dyDescent="0.25">
      <c r="A583" s="35">
        <v>44602</v>
      </c>
      <c r="B583" s="20">
        <v>-1007</v>
      </c>
      <c r="C583" s="2">
        <f>VLOOKUP($A583,級距!$A:$K,9,FALSE)</f>
        <v>8</v>
      </c>
      <c r="D583" s="2">
        <f>VLOOKUP($A583,級距!A:K,10,FALSE)</f>
        <v>5</v>
      </c>
      <c r="E583" s="2">
        <f>VLOOKUP($A583,級距!A:K,11,FALSE)</f>
        <v>1</v>
      </c>
      <c r="F583" s="2">
        <f t="shared" si="9"/>
        <v>1</v>
      </c>
    </row>
    <row r="584" spans="1:6" x14ac:dyDescent="0.25">
      <c r="A584" s="35">
        <v>44601</v>
      </c>
      <c r="B584" s="20">
        <v>-1000</v>
      </c>
      <c r="C584" s="2">
        <f>VLOOKUP($A584,級距!$A:$K,9,FALSE)</f>
        <v>5</v>
      </c>
      <c r="D584" s="2">
        <f>VLOOKUP($A584,級距!A:K,10,FALSE)</f>
        <v>4</v>
      </c>
      <c r="E584" s="2">
        <f>VLOOKUP($A584,級距!A:K,11,FALSE)</f>
        <v>2</v>
      </c>
      <c r="F584" s="2">
        <f t="shared" si="9"/>
        <v>1</v>
      </c>
    </row>
    <row r="585" spans="1:6" x14ac:dyDescent="0.25">
      <c r="A585" s="35">
        <v>44599</v>
      </c>
      <c r="B585" s="20">
        <v>6724</v>
      </c>
      <c r="C585" s="2">
        <f>VLOOKUP($A585,級距!$A:$K,9,FALSE)</f>
        <v>10</v>
      </c>
      <c r="D585" s="2">
        <f>VLOOKUP($A585,級距!A:K,10,FALSE)</f>
        <v>7</v>
      </c>
      <c r="E585" s="2">
        <f>VLOOKUP($A585,級距!A:K,11,FALSE)</f>
        <v>4</v>
      </c>
      <c r="F585" s="2">
        <f t="shared" si="9"/>
        <v>1</v>
      </c>
    </row>
    <row r="586" spans="1:6" x14ac:dyDescent="0.25">
      <c r="A586" s="35">
        <v>44594</v>
      </c>
      <c r="B586" s="20">
        <v>1458</v>
      </c>
      <c r="C586" s="2">
        <f>VLOOKUP($A586,級距!$A:$K,9,FALSE)</f>
        <v>3</v>
      </c>
      <c r="D586" s="2">
        <f>VLOOKUP($A586,級距!A:K,10,FALSE)</f>
        <v>4</v>
      </c>
      <c r="E586" s="2">
        <f>VLOOKUP($A586,級距!A:K,11,FALSE)</f>
        <v>2</v>
      </c>
      <c r="F586" s="2">
        <f t="shared" si="9"/>
        <v>1</v>
      </c>
    </row>
    <row r="587" spans="1:6" x14ac:dyDescent="0.25">
      <c r="A587" s="35">
        <v>44593</v>
      </c>
      <c r="B587" s="20">
        <v>-1000</v>
      </c>
      <c r="C587" s="2">
        <f>VLOOKUP($A587,級距!$A:$K,9,FALSE)</f>
        <v>8</v>
      </c>
      <c r="D587" s="2">
        <f>VLOOKUP($A587,級距!A:K,10,FALSE)</f>
        <v>3</v>
      </c>
      <c r="E587" s="2">
        <f>VLOOKUP($A587,級距!A:K,11,FALSE)</f>
        <v>1</v>
      </c>
      <c r="F587" s="2">
        <f t="shared" si="9"/>
        <v>1</v>
      </c>
    </row>
    <row r="588" spans="1:6" x14ac:dyDescent="0.25">
      <c r="A588" s="35">
        <v>44592</v>
      </c>
      <c r="B588" s="20">
        <v>-1000</v>
      </c>
      <c r="C588" s="2">
        <f>VLOOKUP($A588,級距!$A:$K,9,FALSE)</f>
        <v>5</v>
      </c>
      <c r="D588" s="2">
        <f>VLOOKUP($A588,級距!A:K,10,FALSE)</f>
        <v>8</v>
      </c>
      <c r="E588" s="2">
        <f>VLOOKUP($A588,級距!A:K,11,FALSE)</f>
        <v>3</v>
      </c>
      <c r="F588" s="2">
        <f t="shared" si="9"/>
        <v>1</v>
      </c>
    </row>
    <row r="589" spans="1:6" x14ac:dyDescent="0.25">
      <c r="A589" s="35">
        <v>44589</v>
      </c>
      <c r="B589" s="20">
        <v>-1025</v>
      </c>
      <c r="C589" s="2">
        <f>VLOOKUP($A589,級距!$A:$K,9,FALSE)</f>
        <v>10</v>
      </c>
      <c r="D589" s="2">
        <f>VLOOKUP($A589,級距!A:K,10,FALSE)</f>
        <v>9</v>
      </c>
      <c r="E589" s="2">
        <f>VLOOKUP($A589,級距!A:K,11,FALSE)</f>
        <v>4</v>
      </c>
      <c r="F589" s="2">
        <f t="shared" si="9"/>
        <v>1</v>
      </c>
    </row>
    <row r="590" spans="1:6" x14ac:dyDescent="0.25">
      <c r="A590" s="35">
        <v>44588</v>
      </c>
      <c r="B590" s="20">
        <v>321</v>
      </c>
      <c r="C590" s="2">
        <f>VLOOKUP($A590,級距!$A:$K,9,FALSE)</f>
        <v>7</v>
      </c>
      <c r="D590" s="2">
        <f>VLOOKUP($A590,級距!A:K,10,FALSE)</f>
        <v>3</v>
      </c>
      <c r="E590" s="2">
        <f>VLOOKUP($A590,級距!A:K,11,FALSE)</f>
        <v>1</v>
      </c>
      <c r="F590" s="2">
        <f t="shared" si="9"/>
        <v>1</v>
      </c>
    </row>
    <row r="591" spans="1:6" x14ac:dyDescent="0.25">
      <c r="A591" s="35">
        <v>44586</v>
      </c>
      <c r="B591" s="20">
        <v>-1011</v>
      </c>
      <c r="C591" s="2">
        <f>VLOOKUP($A591,級距!$A:$K,9,FALSE)</f>
        <v>10</v>
      </c>
      <c r="D591" s="2">
        <f>VLOOKUP($A591,級距!A:K,10,FALSE)</f>
        <v>2</v>
      </c>
      <c r="E591" s="2">
        <f>VLOOKUP($A591,級距!A:K,11,FALSE)</f>
        <v>1</v>
      </c>
      <c r="F591" s="2">
        <f t="shared" si="9"/>
        <v>1</v>
      </c>
    </row>
    <row r="592" spans="1:6" x14ac:dyDescent="0.25">
      <c r="A592" s="35">
        <v>44585</v>
      </c>
      <c r="B592" s="20">
        <v>828</v>
      </c>
      <c r="C592" s="2">
        <f>VLOOKUP($A592,級距!$A:$K,9,FALSE)</f>
        <v>10</v>
      </c>
      <c r="D592" s="2">
        <f>VLOOKUP($A592,級距!A:K,10,FALSE)</f>
        <v>7</v>
      </c>
      <c r="E592" s="2">
        <f>VLOOKUP($A592,級距!A:K,11,FALSE)</f>
        <v>4</v>
      </c>
      <c r="F592" s="2">
        <f t="shared" si="9"/>
        <v>1</v>
      </c>
    </row>
    <row r="593" spans="1:6" x14ac:dyDescent="0.25">
      <c r="A593" s="35">
        <v>44582</v>
      </c>
      <c r="B593" s="20">
        <v>-1000</v>
      </c>
      <c r="C593" s="2">
        <f>VLOOKUP($A593,級距!$A:$K,9,FALSE)</f>
        <v>8</v>
      </c>
      <c r="D593" s="2">
        <f>VLOOKUP($A593,級距!A:K,10,FALSE)</f>
        <v>3</v>
      </c>
      <c r="E593" s="2">
        <f>VLOOKUP($A593,級距!A:K,11,FALSE)</f>
        <v>1</v>
      </c>
      <c r="F593" s="2">
        <f t="shared" si="9"/>
        <v>1</v>
      </c>
    </row>
    <row r="594" spans="1:6" x14ac:dyDescent="0.25">
      <c r="A594" s="35">
        <v>44581</v>
      </c>
      <c r="B594" s="20">
        <v>4957</v>
      </c>
      <c r="C594" s="2">
        <f>VLOOKUP($A594,級距!$A:$K,9,FALSE)</f>
        <v>6</v>
      </c>
      <c r="D594" s="2">
        <f>VLOOKUP($A594,級距!A:K,10,FALSE)</f>
        <v>9</v>
      </c>
      <c r="E594" s="2">
        <f>VLOOKUP($A594,級距!A:K,11,FALSE)</f>
        <v>4</v>
      </c>
      <c r="F594" s="2">
        <f t="shared" si="9"/>
        <v>1</v>
      </c>
    </row>
    <row r="595" spans="1:6" x14ac:dyDescent="0.25">
      <c r="A595" s="35">
        <v>44580</v>
      </c>
      <c r="B595" s="20">
        <v>2343</v>
      </c>
      <c r="C595" s="2">
        <f>VLOOKUP($A595,級距!$A:$K,9,FALSE)</f>
        <v>7</v>
      </c>
      <c r="D595" s="2">
        <f>VLOOKUP($A595,級距!A:K,10,FALSE)</f>
        <v>6</v>
      </c>
      <c r="E595" s="2">
        <f>VLOOKUP($A595,級距!A:K,11,FALSE)</f>
        <v>1</v>
      </c>
      <c r="F595" s="2">
        <f t="shared" si="9"/>
        <v>1</v>
      </c>
    </row>
    <row r="596" spans="1:6" x14ac:dyDescent="0.25">
      <c r="A596" s="35">
        <v>44575</v>
      </c>
      <c r="B596" s="20">
        <v>-923</v>
      </c>
      <c r="C596" s="2">
        <f>VLOOKUP($A596,級距!$A:$K,9,FALSE)</f>
        <v>5</v>
      </c>
      <c r="D596" s="2">
        <f>VLOOKUP($A596,級距!A:K,10,FALSE)</f>
        <v>2</v>
      </c>
      <c r="E596" s="2">
        <f>VLOOKUP($A596,級距!A:K,11,FALSE)</f>
        <v>2</v>
      </c>
      <c r="F596" s="2">
        <f t="shared" si="9"/>
        <v>1</v>
      </c>
    </row>
    <row r="597" spans="1:6" x14ac:dyDescent="0.25">
      <c r="A597" s="35">
        <v>44574</v>
      </c>
      <c r="B597" s="20">
        <v>-1000</v>
      </c>
      <c r="C597" s="2">
        <f>VLOOKUP($A597,級距!$A:$K,9,FALSE)</f>
        <v>5</v>
      </c>
      <c r="D597" s="2">
        <f>VLOOKUP($A597,級距!A:K,10,FALSE)</f>
        <v>5</v>
      </c>
      <c r="E597" s="2">
        <f>VLOOKUP($A597,級距!A:K,11,FALSE)</f>
        <v>2</v>
      </c>
      <c r="F597" s="2">
        <f t="shared" si="9"/>
        <v>1</v>
      </c>
    </row>
    <row r="598" spans="1:6" x14ac:dyDescent="0.25">
      <c r="A598" s="35">
        <v>44573</v>
      </c>
      <c r="B598" s="20">
        <v>1467</v>
      </c>
      <c r="C598" s="2">
        <f>VLOOKUP($A598,級距!$A:$K,9,FALSE)</f>
        <v>1</v>
      </c>
      <c r="D598" s="2">
        <f>VLOOKUP($A598,級距!A:K,10,FALSE)</f>
        <v>3</v>
      </c>
      <c r="E598" s="2">
        <f>VLOOKUP($A598,級距!A:K,11,FALSE)</f>
        <v>2</v>
      </c>
      <c r="F598" s="2">
        <f t="shared" si="9"/>
        <v>1</v>
      </c>
    </row>
    <row r="599" spans="1:6" x14ac:dyDescent="0.25">
      <c r="A599" s="35">
        <v>44572</v>
      </c>
      <c r="B599" s="20">
        <v>-1000</v>
      </c>
      <c r="C599" s="2">
        <f>VLOOKUP($A599,級距!$A:$K,9,FALSE)</f>
        <v>4</v>
      </c>
      <c r="D599" s="2">
        <f>VLOOKUP($A599,級距!A:K,10,FALSE)</f>
        <v>6</v>
      </c>
      <c r="E599" s="2">
        <f>VLOOKUP($A599,級距!A:K,11,FALSE)</f>
        <v>2</v>
      </c>
      <c r="F599" s="2">
        <f t="shared" si="9"/>
        <v>1</v>
      </c>
    </row>
    <row r="600" spans="1:6" x14ac:dyDescent="0.25">
      <c r="A600" s="35">
        <v>44571</v>
      </c>
      <c r="B600" s="20">
        <v>1490</v>
      </c>
      <c r="C600" s="2">
        <f>VLOOKUP($A600,級距!$A:$K,9,FALSE)</f>
        <v>5</v>
      </c>
      <c r="D600" s="2">
        <f>VLOOKUP($A600,級距!A:K,10,FALSE)</f>
        <v>8</v>
      </c>
      <c r="E600" s="2">
        <f>VLOOKUP($A600,級距!A:K,11,FALSE)</f>
        <v>3</v>
      </c>
      <c r="F600" s="2">
        <f t="shared" si="9"/>
        <v>1</v>
      </c>
    </row>
    <row r="601" spans="1:6" x14ac:dyDescent="0.25">
      <c r="A601" s="35">
        <v>44568</v>
      </c>
      <c r="B601" s="20">
        <v>-1045</v>
      </c>
      <c r="C601" s="2">
        <f>VLOOKUP($A601,級距!$A:$K,9,FALSE)</f>
        <v>6</v>
      </c>
      <c r="D601" s="2">
        <f>VLOOKUP($A601,級距!A:K,10,FALSE)</f>
        <v>4</v>
      </c>
      <c r="E601" s="2">
        <f>VLOOKUP($A601,級距!A:K,11,FALSE)</f>
        <v>1</v>
      </c>
      <c r="F601" s="2">
        <f t="shared" si="9"/>
        <v>1</v>
      </c>
    </row>
    <row r="602" spans="1:6" x14ac:dyDescent="0.25">
      <c r="A602" s="35">
        <v>44567</v>
      </c>
      <c r="B602" s="20">
        <v>-1005</v>
      </c>
      <c r="C602" s="2">
        <f>VLOOKUP($A602,級距!$A:$K,9,FALSE)</f>
        <v>8</v>
      </c>
      <c r="D602" s="2">
        <f>VLOOKUP($A602,級距!A:K,10,FALSE)</f>
        <v>7</v>
      </c>
      <c r="E602" s="2">
        <f>VLOOKUP($A602,級距!A:K,11,FALSE)</f>
        <v>4</v>
      </c>
      <c r="F602" s="2">
        <f t="shared" si="9"/>
        <v>1</v>
      </c>
    </row>
    <row r="603" spans="1:6" x14ac:dyDescent="0.25">
      <c r="A603" s="35">
        <v>44566</v>
      </c>
      <c r="B603" s="20">
        <v>3994</v>
      </c>
      <c r="C603" s="2">
        <f>VLOOKUP($A603,級距!$A:$K,9,FALSE)</f>
        <v>5</v>
      </c>
      <c r="D603" s="2">
        <f>VLOOKUP($A603,級距!A:K,10,FALSE)</f>
        <v>1</v>
      </c>
      <c r="E603" s="2">
        <f>VLOOKUP($A603,級距!A:K,11,FALSE)</f>
        <v>2</v>
      </c>
      <c r="F603" s="2">
        <f t="shared" si="9"/>
        <v>1</v>
      </c>
    </row>
    <row r="604" spans="1:6" x14ac:dyDescent="0.25">
      <c r="A604" s="35">
        <v>44565</v>
      </c>
      <c r="B604" s="20">
        <v>1583</v>
      </c>
      <c r="C604" s="2">
        <f>VLOOKUP($A604,級距!$A:$K,9,FALSE)</f>
        <v>7</v>
      </c>
      <c r="D604" s="2">
        <f>VLOOKUP($A604,級距!A:K,10,FALSE)</f>
        <v>2</v>
      </c>
      <c r="E604" s="2">
        <f>VLOOKUP($A604,級距!A:K,11,FALSE)</f>
        <v>1</v>
      </c>
      <c r="F604" s="2">
        <f t="shared" si="9"/>
        <v>1</v>
      </c>
    </row>
    <row r="605" spans="1:6" x14ac:dyDescent="0.25">
      <c r="A605" s="35">
        <v>44564</v>
      </c>
      <c r="B605" s="20">
        <v>2519</v>
      </c>
      <c r="C605" s="2">
        <f>VLOOKUP($A605,級距!$A:$K,9,FALSE)</f>
        <v>7</v>
      </c>
      <c r="D605" s="2">
        <f>VLOOKUP($A605,級距!A:K,10,FALSE)</f>
        <v>10</v>
      </c>
      <c r="E605" s="2">
        <f>VLOOKUP($A605,級距!A:K,11,FALSE)</f>
        <v>4</v>
      </c>
      <c r="F605" s="2">
        <f t="shared" si="9"/>
        <v>1</v>
      </c>
    </row>
    <row r="606" spans="1:6" x14ac:dyDescent="0.25">
      <c r="A606" s="35">
        <v>44561</v>
      </c>
      <c r="B606" s="20">
        <v>1440</v>
      </c>
      <c r="C606" s="2">
        <f>VLOOKUP($A606,級距!$A:$K,9,FALSE)</f>
        <v>8</v>
      </c>
      <c r="D606" s="2">
        <f>VLOOKUP($A606,級距!A:K,10,FALSE)</f>
        <v>10</v>
      </c>
      <c r="E606" s="2">
        <f>VLOOKUP($A606,級距!A:K,11,FALSE)</f>
        <v>4</v>
      </c>
      <c r="F606" s="2">
        <f t="shared" si="9"/>
        <v>1</v>
      </c>
    </row>
    <row r="607" spans="1:6" x14ac:dyDescent="0.25">
      <c r="A607" s="35">
        <v>44559</v>
      </c>
      <c r="B607" s="20">
        <v>-1000</v>
      </c>
      <c r="C607" s="2">
        <f>VLOOKUP($A607,級距!$A:$K,9,FALSE)</f>
        <v>5</v>
      </c>
      <c r="D607" s="2">
        <f>VLOOKUP($A607,級距!A:K,10,FALSE)</f>
        <v>1</v>
      </c>
      <c r="E607" s="2">
        <f>VLOOKUP($A607,級距!A:K,11,FALSE)</f>
        <v>2</v>
      </c>
      <c r="F607" s="2">
        <f t="shared" si="9"/>
        <v>1</v>
      </c>
    </row>
    <row r="608" spans="1:6" x14ac:dyDescent="0.25">
      <c r="A608" s="35">
        <v>44558</v>
      </c>
      <c r="B608" s="20">
        <v>865</v>
      </c>
      <c r="C608" s="2">
        <f>VLOOKUP($A608,級距!$A:$K,9,FALSE)</f>
        <v>2</v>
      </c>
      <c r="D608" s="2">
        <f>VLOOKUP($A608,級距!A:K,10,FALSE)</f>
        <v>6</v>
      </c>
      <c r="E608" s="2">
        <f>VLOOKUP($A608,級距!A:K,11,FALSE)</f>
        <v>2</v>
      </c>
      <c r="F608" s="2">
        <f t="shared" si="9"/>
        <v>1</v>
      </c>
    </row>
    <row r="609" spans="1:6" x14ac:dyDescent="0.25">
      <c r="A609" s="35">
        <v>44557</v>
      </c>
      <c r="B609" s="20">
        <v>-1000</v>
      </c>
      <c r="C609" s="2">
        <f>VLOOKUP($A609,級距!$A:$K,9,FALSE)</f>
        <v>10</v>
      </c>
      <c r="D609" s="2">
        <f>VLOOKUP($A609,級距!A:K,10,FALSE)</f>
        <v>4</v>
      </c>
      <c r="E609" s="2">
        <f>VLOOKUP($A609,級距!A:K,11,FALSE)</f>
        <v>1</v>
      </c>
      <c r="F609" s="2">
        <f t="shared" si="9"/>
        <v>1</v>
      </c>
    </row>
    <row r="610" spans="1:6" x14ac:dyDescent="0.25">
      <c r="A610" s="35">
        <v>44553</v>
      </c>
      <c r="B610" s="20">
        <v>-1000</v>
      </c>
      <c r="C610" s="2">
        <f>VLOOKUP($A610,級距!$A:$K,9,FALSE)</f>
        <v>3</v>
      </c>
      <c r="D610" s="2">
        <f>VLOOKUP($A610,級距!A:K,10,FALSE)</f>
        <v>1</v>
      </c>
      <c r="E610" s="2">
        <f>VLOOKUP($A610,級距!A:K,11,FALSE)</f>
        <v>2</v>
      </c>
      <c r="F610" s="2">
        <f t="shared" si="9"/>
        <v>1</v>
      </c>
    </row>
    <row r="611" spans="1:6" x14ac:dyDescent="0.25">
      <c r="A611" s="35">
        <v>44552</v>
      </c>
      <c r="B611" s="20">
        <v>-1004</v>
      </c>
      <c r="C611" s="2">
        <f>VLOOKUP($A611,級距!$A:$K,9,FALSE)</f>
        <v>5</v>
      </c>
      <c r="D611" s="2">
        <f>VLOOKUP($A611,級距!A:K,10,FALSE)</f>
        <v>2</v>
      </c>
      <c r="E611" s="2">
        <f>VLOOKUP($A611,級距!A:K,11,FALSE)</f>
        <v>2</v>
      </c>
      <c r="F611" s="2">
        <f t="shared" si="9"/>
        <v>1</v>
      </c>
    </row>
    <row r="612" spans="1:6" x14ac:dyDescent="0.25">
      <c r="A612" s="35">
        <v>44551</v>
      </c>
      <c r="B612" s="20">
        <v>1914</v>
      </c>
      <c r="C612" s="2">
        <f>VLOOKUP($A612,級距!$A:$K,9,FALSE)</f>
        <v>9</v>
      </c>
      <c r="D612" s="2">
        <f>VLOOKUP($A612,級距!A:K,10,FALSE)</f>
        <v>7</v>
      </c>
      <c r="E612" s="2">
        <f>VLOOKUP($A612,級距!A:K,11,FALSE)</f>
        <v>4</v>
      </c>
      <c r="F612" s="2">
        <f t="shared" si="9"/>
        <v>1</v>
      </c>
    </row>
    <row r="613" spans="1:6" x14ac:dyDescent="0.25">
      <c r="A613" s="35">
        <v>44550</v>
      </c>
      <c r="B613" s="20">
        <v>2337</v>
      </c>
      <c r="C613" s="2">
        <f>VLOOKUP($A613,級距!$A:$K,9,FALSE)</f>
        <v>10</v>
      </c>
      <c r="D613" s="2">
        <f>VLOOKUP($A613,級距!A:K,10,FALSE)</f>
        <v>10</v>
      </c>
      <c r="E613" s="2">
        <f>VLOOKUP($A613,級距!A:K,11,FALSE)</f>
        <v>4</v>
      </c>
      <c r="F613" s="2">
        <f t="shared" si="9"/>
        <v>1</v>
      </c>
    </row>
    <row r="614" spans="1:6" x14ac:dyDescent="0.25">
      <c r="A614" s="35">
        <v>44547</v>
      </c>
      <c r="B614" s="20">
        <v>3206</v>
      </c>
      <c r="C614" s="2">
        <f>VLOOKUP($A614,級距!$A:$K,9,FALSE)</f>
        <v>10</v>
      </c>
      <c r="D614" s="2">
        <f>VLOOKUP($A614,級距!A:K,10,FALSE)</f>
        <v>10</v>
      </c>
      <c r="E614" s="2">
        <f>VLOOKUP($A614,級距!A:K,11,FALSE)</f>
        <v>4</v>
      </c>
      <c r="F614" s="2">
        <f t="shared" si="9"/>
        <v>1</v>
      </c>
    </row>
    <row r="615" spans="1:6" x14ac:dyDescent="0.25">
      <c r="A615" s="35">
        <v>44545</v>
      </c>
      <c r="B615" s="20">
        <v>-1007</v>
      </c>
      <c r="C615" s="2">
        <f>VLOOKUP($A615,級距!$A:$K,9,FALSE)</f>
        <v>8</v>
      </c>
      <c r="D615" s="2">
        <f>VLOOKUP($A615,級距!A:K,10,FALSE)</f>
        <v>5</v>
      </c>
      <c r="E615" s="2">
        <f>VLOOKUP($A615,級距!A:K,11,FALSE)</f>
        <v>1</v>
      </c>
      <c r="F615" s="2">
        <f t="shared" si="9"/>
        <v>1</v>
      </c>
    </row>
    <row r="616" spans="1:6" x14ac:dyDescent="0.25">
      <c r="A616" s="35">
        <v>44544</v>
      </c>
      <c r="B616" s="20">
        <v>-1000</v>
      </c>
      <c r="C616" s="2">
        <f>VLOOKUP($A616,級距!$A:$K,9,FALSE)</f>
        <v>6</v>
      </c>
      <c r="D616" s="2">
        <f>VLOOKUP($A616,級距!A:K,10,FALSE)</f>
        <v>4</v>
      </c>
      <c r="E616" s="2">
        <f>VLOOKUP($A616,級距!A:K,11,FALSE)</f>
        <v>1</v>
      </c>
      <c r="F616" s="2">
        <f t="shared" si="9"/>
        <v>1</v>
      </c>
    </row>
    <row r="617" spans="1:6" x14ac:dyDescent="0.25">
      <c r="A617" s="35">
        <v>44543</v>
      </c>
      <c r="B617" s="20">
        <v>-1000</v>
      </c>
      <c r="C617" s="2">
        <f>VLOOKUP($A617,級距!$A:$K,9,FALSE)</f>
        <v>3</v>
      </c>
      <c r="D617" s="2">
        <f>VLOOKUP($A617,級距!A:K,10,FALSE)</f>
        <v>4</v>
      </c>
      <c r="E617" s="2">
        <f>VLOOKUP($A617,級距!A:K,11,FALSE)</f>
        <v>2</v>
      </c>
      <c r="F617" s="2">
        <f t="shared" si="9"/>
        <v>1</v>
      </c>
    </row>
    <row r="618" spans="1:6" x14ac:dyDescent="0.25">
      <c r="A618" s="35">
        <v>44540</v>
      </c>
      <c r="B618" s="20">
        <v>2399</v>
      </c>
      <c r="C618" s="2">
        <f>VLOOKUP($A618,級距!$A:$K,9,FALSE)</f>
        <v>5</v>
      </c>
      <c r="D618" s="2">
        <f>VLOOKUP($A618,級距!A:K,10,FALSE)</f>
        <v>3</v>
      </c>
      <c r="E618" s="2">
        <f>VLOOKUP($A618,級距!A:K,11,FALSE)</f>
        <v>2</v>
      </c>
      <c r="F618" s="2">
        <f t="shared" si="9"/>
        <v>1</v>
      </c>
    </row>
    <row r="619" spans="1:6" x14ac:dyDescent="0.25">
      <c r="A619" s="35">
        <v>44539</v>
      </c>
      <c r="B619" s="20">
        <v>-687</v>
      </c>
      <c r="C619" s="2">
        <f>VLOOKUP($A619,級距!$A:$K,9,FALSE)</f>
        <v>8</v>
      </c>
      <c r="D619" s="2">
        <f>VLOOKUP($A619,級距!A:K,10,FALSE)</f>
        <v>5</v>
      </c>
      <c r="E619" s="2">
        <f>VLOOKUP($A619,級距!A:K,11,FALSE)</f>
        <v>1</v>
      </c>
      <c r="F619" s="2">
        <f t="shared" si="9"/>
        <v>1</v>
      </c>
    </row>
    <row r="620" spans="1:6" x14ac:dyDescent="0.25">
      <c r="A620" s="35">
        <v>44538</v>
      </c>
      <c r="B620" s="20">
        <v>-1000</v>
      </c>
      <c r="C620" s="2">
        <f>VLOOKUP($A620,級距!$A:$K,9,FALSE)</f>
        <v>6</v>
      </c>
      <c r="D620" s="2">
        <f>VLOOKUP($A620,級距!A:K,10,FALSE)</f>
        <v>9</v>
      </c>
      <c r="E620" s="2">
        <f>VLOOKUP($A620,級距!A:K,11,FALSE)</f>
        <v>4</v>
      </c>
      <c r="F620" s="2">
        <f t="shared" si="9"/>
        <v>1</v>
      </c>
    </row>
    <row r="621" spans="1:6" x14ac:dyDescent="0.25">
      <c r="A621" s="35">
        <v>44536</v>
      </c>
      <c r="B621" s="20">
        <v>-1000</v>
      </c>
      <c r="C621" s="2">
        <f>VLOOKUP($A621,級距!$A:$K,9,FALSE)</f>
        <v>6</v>
      </c>
      <c r="D621" s="2">
        <f>VLOOKUP($A621,級距!A:K,10,FALSE)</f>
        <v>10</v>
      </c>
      <c r="E621" s="2">
        <f>VLOOKUP($A621,級距!A:K,11,FALSE)</f>
        <v>4</v>
      </c>
      <c r="F621" s="2">
        <f t="shared" si="9"/>
        <v>1</v>
      </c>
    </row>
    <row r="622" spans="1:6" x14ac:dyDescent="0.25">
      <c r="A622" s="35">
        <v>44533</v>
      </c>
      <c r="B622" s="20">
        <v>-1000</v>
      </c>
      <c r="C622" s="2">
        <f>VLOOKUP($A622,級距!$A:$K,9,FALSE)</f>
        <v>7</v>
      </c>
      <c r="D622" s="2">
        <f>VLOOKUP($A622,級距!A:K,10,FALSE)</f>
        <v>2</v>
      </c>
      <c r="E622" s="2">
        <f>VLOOKUP($A622,級距!A:K,11,FALSE)</f>
        <v>1</v>
      </c>
      <c r="F622" s="2">
        <f t="shared" si="9"/>
        <v>1</v>
      </c>
    </row>
    <row r="623" spans="1:6" x14ac:dyDescent="0.25">
      <c r="A623" s="35">
        <v>44532</v>
      </c>
      <c r="B623" s="20">
        <v>4822</v>
      </c>
      <c r="C623" s="2">
        <f>VLOOKUP($A623,級距!$A:$K,9,FALSE)</f>
        <v>8</v>
      </c>
      <c r="D623" s="2">
        <f>VLOOKUP($A623,級距!A:K,10,FALSE)</f>
        <v>8</v>
      </c>
      <c r="E623" s="2">
        <f>VLOOKUP($A623,級距!A:K,11,FALSE)</f>
        <v>4</v>
      </c>
      <c r="F623" s="2">
        <f t="shared" si="9"/>
        <v>1</v>
      </c>
    </row>
    <row r="624" spans="1:6" x14ac:dyDescent="0.25">
      <c r="A624" s="35">
        <v>44531</v>
      </c>
      <c r="B624" s="20">
        <v>-1008</v>
      </c>
      <c r="C624" s="2">
        <f>VLOOKUP($A624,級距!$A:$K,9,FALSE)</f>
        <v>5</v>
      </c>
      <c r="D624" s="2">
        <f>VLOOKUP($A624,級距!A:K,10,FALSE)</f>
        <v>9</v>
      </c>
      <c r="E624" s="2">
        <f>VLOOKUP($A624,級距!A:K,11,FALSE)</f>
        <v>3</v>
      </c>
      <c r="F624" s="2">
        <f t="shared" si="9"/>
        <v>1</v>
      </c>
    </row>
    <row r="625" spans="1:6" x14ac:dyDescent="0.25">
      <c r="A625" s="35">
        <v>44530</v>
      </c>
      <c r="B625" s="20">
        <v>-936</v>
      </c>
      <c r="C625" s="2">
        <f>VLOOKUP($A625,級距!$A:$K,9,FALSE)</f>
        <v>10</v>
      </c>
      <c r="D625" s="2">
        <f>VLOOKUP($A625,級距!A:K,10,FALSE)</f>
        <v>4</v>
      </c>
      <c r="E625" s="2">
        <f>VLOOKUP($A625,級距!A:K,11,FALSE)</f>
        <v>1</v>
      </c>
      <c r="F625" s="2">
        <f t="shared" si="9"/>
        <v>1</v>
      </c>
    </row>
    <row r="626" spans="1:6" x14ac:dyDescent="0.25">
      <c r="A626" s="35">
        <v>44526</v>
      </c>
      <c r="B626" s="20">
        <v>5230</v>
      </c>
      <c r="C626" s="2">
        <f>VLOOKUP($A626,級距!$A:$K,9,FALSE)</f>
        <v>10</v>
      </c>
      <c r="D626" s="2">
        <f>VLOOKUP($A626,級距!A:K,10,FALSE)</f>
        <v>8</v>
      </c>
      <c r="E626" s="2">
        <f>VLOOKUP($A626,級距!A:K,11,FALSE)</f>
        <v>4</v>
      </c>
      <c r="F626" s="2">
        <f t="shared" si="9"/>
        <v>1</v>
      </c>
    </row>
    <row r="627" spans="1:6" x14ac:dyDescent="0.25">
      <c r="A627" s="35">
        <v>44524</v>
      </c>
      <c r="B627" s="20">
        <v>-1010</v>
      </c>
      <c r="C627" s="2">
        <f>VLOOKUP($A627,級距!$A:$K,9,FALSE)</f>
        <v>5</v>
      </c>
      <c r="D627" s="2">
        <f>VLOOKUP($A627,級距!A:K,10,FALSE)</f>
        <v>4</v>
      </c>
      <c r="E627" s="2">
        <f>VLOOKUP($A627,級距!A:K,11,FALSE)</f>
        <v>2</v>
      </c>
      <c r="F627" s="2">
        <f t="shared" si="9"/>
        <v>1</v>
      </c>
    </row>
    <row r="628" spans="1:6" x14ac:dyDescent="0.25">
      <c r="A628" s="35">
        <v>44518</v>
      </c>
      <c r="B628" s="20">
        <v>2178</v>
      </c>
      <c r="C628" s="2">
        <f>VLOOKUP($A628,級距!$A:$K,9,FALSE)</f>
        <v>10</v>
      </c>
      <c r="D628" s="2">
        <f>VLOOKUP($A628,級距!A:K,10,FALSE)</f>
        <v>4</v>
      </c>
      <c r="E628" s="2">
        <f>VLOOKUP($A628,級距!A:K,11,FALSE)</f>
        <v>1</v>
      </c>
      <c r="F628" s="2">
        <f t="shared" si="9"/>
        <v>1</v>
      </c>
    </row>
    <row r="629" spans="1:6" x14ac:dyDescent="0.25">
      <c r="A629" s="35">
        <v>44515</v>
      </c>
      <c r="B629" s="20">
        <v>-1000</v>
      </c>
      <c r="C629" s="2">
        <f>VLOOKUP($A629,級距!$A:$K,9,FALSE)</f>
        <v>3</v>
      </c>
      <c r="D629" s="2">
        <f>VLOOKUP($A629,級距!A:K,10,FALSE)</f>
        <v>4</v>
      </c>
      <c r="E629" s="2">
        <f>VLOOKUP($A629,級距!A:K,11,FALSE)</f>
        <v>2</v>
      </c>
      <c r="F629" s="2">
        <f t="shared" si="9"/>
        <v>1</v>
      </c>
    </row>
    <row r="630" spans="1:6" x14ac:dyDescent="0.25">
      <c r="A630" s="35">
        <v>44512</v>
      </c>
      <c r="B630" s="20">
        <v>-1000</v>
      </c>
      <c r="C630" s="2">
        <f>VLOOKUP($A630,級距!$A:$K,9,FALSE)</f>
        <v>5</v>
      </c>
      <c r="D630" s="2">
        <f>VLOOKUP($A630,級距!A:K,10,FALSE)</f>
        <v>3</v>
      </c>
      <c r="E630" s="2">
        <f>VLOOKUP($A630,級距!A:K,11,FALSE)</f>
        <v>2</v>
      </c>
      <c r="F630" s="2">
        <f t="shared" si="9"/>
        <v>1</v>
      </c>
    </row>
    <row r="631" spans="1:6" x14ac:dyDescent="0.25">
      <c r="A631" s="35">
        <v>44511</v>
      </c>
      <c r="B631" s="20">
        <v>863</v>
      </c>
      <c r="C631" s="2">
        <f>VLOOKUP($A631,級距!$A:$K,9,FALSE)</f>
        <v>8</v>
      </c>
      <c r="D631" s="2">
        <f>VLOOKUP($A631,級距!A:K,10,FALSE)</f>
        <v>9</v>
      </c>
      <c r="E631" s="2">
        <f>VLOOKUP($A631,級距!A:K,11,FALSE)</f>
        <v>4</v>
      </c>
      <c r="F631" s="2">
        <f t="shared" si="9"/>
        <v>1</v>
      </c>
    </row>
    <row r="632" spans="1:6" x14ac:dyDescent="0.25">
      <c r="A632" s="35">
        <v>44510</v>
      </c>
      <c r="B632" s="20">
        <v>-1000</v>
      </c>
      <c r="C632" s="2">
        <f>VLOOKUP($A632,級距!$A:$K,9,FALSE)</f>
        <v>1</v>
      </c>
      <c r="D632" s="2">
        <f>VLOOKUP($A632,級距!A:K,10,FALSE)</f>
        <v>2</v>
      </c>
      <c r="E632" s="2">
        <f>VLOOKUP($A632,級距!A:K,11,FALSE)</f>
        <v>2</v>
      </c>
      <c r="F632" s="2">
        <f t="shared" si="9"/>
        <v>1</v>
      </c>
    </row>
    <row r="633" spans="1:6" x14ac:dyDescent="0.25">
      <c r="A633" s="35">
        <v>44509</v>
      </c>
      <c r="B633" s="20">
        <v>-1000</v>
      </c>
      <c r="C633" s="2">
        <f>VLOOKUP($A633,級距!$A:$K,9,FALSE)</f>
        <v>4</v>
      </c>
      <c r="D633" s="2">
        <f>VLOOKUP($A633,級距!A:K,10,FALSE)</f>
        <v>7</v>
      </c>
      <c r="E633" s="2">
        <f>VLOOKUP($A633,級距!A:K,11,FALSE)</f>
        <v>3</v>
      </c>
      <c r="F633" s="2">
        <f t="shared" si="9"/>
        <v>1</v>
      </c>
    </row>
    <row r="634" spans="1:6" x14ac:dyDescent="0.25">
      <c r="A634" s="35">
        <v>44508</v>
      </c>
      <c r="B634" s="20">
        <v>2140</v>
      </c>
      <c r="C634" s="2">
        <f>VLOOKUP($A634,級距!$A:$K,9,FALSE)</f>
        <v>7</v>
      </c>
      <c r="D634" s="2">
        <f>VLOOKUP($A634,級距!A:K,10,FALSE)</f>
        <v>3</v>
      </c>
      <c r="E634" s="2">
        <f>VLOOKUP($A634,級距!A:K,11,FALSE)</f>
        <v>1</v>
      </c>
      <c r="F634" s="2">
        <f t="shared" si="9"/>
        <v>1</v>
      </c>
    </row>
    <row r="635" spans="1:6" x14ac:dyDescent="0.25">
      <c r="A635" s="35">
        <v>44498</v>
      </c>
      <c r="B635" s="20">
        <v>-1008</v>
      </c>
      <c r="C635" s="2">
        <f>VLOOKUP($A635,級距!$A:$K,9,FALSE)</f>
        <v>10</v>
      </c>
      <c r="D635" s="2">
        <f>VLOOKUP($A635,級距!A:K,10,FALSE)</f>
        <v>3</v>
      </c>
      <c r="E635" s="2">
        <f>VLOOKUP($A635,級距!A:K,11,FALSE)</f>
        <v>1</v>
      </c>
      <c r="F635" s="2">
        <f t="shared" si="9"/>
        <v>1</v>
      </c>
    </row>
    <row r="636" spans="1:6" x14ac:dyDescent="0.25">
      <c r="A636" s="35">
        <v>44496</v>
      </c>
      <c r="B636" s="20">
        <v>-1001</v>
      </c>
      <c r="C636" s="2">
        <f>VLOOKUP($A636,級距!$A:$K,9,FALSE)</f>
        <v>2</v>
      </c>
      <c r="D636" s="2">
        <f>VLOOKUP($A636,級距!A:K,10,FALSE)</f>
        <v>1</v>
      </c>
      <c r="E636" s="2">
        <f>VLOOKUP($A636,級距!A:K,11,FALSE)</f>
        <v>2</v>
      </c>
      <c r="F636" s="2">
        <f t="shared" si="9"/>
        <v>1</v>
      </c>
    </row>
    <row r="637" spans="1:6" x14ac:dyDescent="0.25">
      <c r="A637" s="35">
        <v>44495</v>
      </c>
      <c r="B637" s="20">
        <v>-1012</v>
      </c>
      <c r="C637" s="2">
        <f>VLOOKUP($A637,級距!$A:$K,9,FALSE)</f>
        <v>7</v>
      </c>
      <c r="D637" s="2">
        <f>VLOOKUP($A637,級距!A:K,10,FALSE)</f>
        <v>2</v>
      </c>
      <c r="E637" s="2">
        <f>VLOOKUP($A637,級距!A:K,11,FALSE)</f>
        <v>1</v>
      </c>
      <c r="F637" s="2">
        <f t="shared" si="9"/>
        <v>1</v>
      </c>
    </row>
    <row r="638" spans="1:6" x14ac:dyDescent="0.25">
      <c r="A638" s="35">
        <v>44494</v>
      </c>
      <c r="B638" s="20">
        <v>-1001</v>
      </c>
      <c r="C638" s="2">
        <f>VLOOKUP($A638,級距!$A:$K,9,FALSE)</f>
        <v>10</v>
      </c>
      <c r="D638" s="2">
        <f>VLOOKUP($A638,級距!A:K,10,FALSE)</f>
        <v>4</v>
      </c>
      <c r="E638" s="2">
        <f>VLOOKUP($A638,級距!A:K,11,FALSE)</f>
        <v>1</v>
      </c>
      <c r="F638" s="2">
        <f t="shared" si="9"/>
        <v>1</v>
      </c>
    </row>
    <row r="639" spans="1:6" x14ac:dyDescent="0.25">
      <c r="A639" s="35">
        <v>44489</v>
      </c>
      <c r="B639" s="20">
        <v>922</v>
      </c>
      <c r="C639" s="2">
        <f>VLOOKUP($A639,級距!$A:$K,9,FALSE)</f>
        <v>5</v>
      </c>
      <c r="D639" s="2">
        <f>VLOOKUP($A639,級距!A:K,10,FALSE)</f>
        <v>2</v>
      </c>
      <c r="E639" s="2">
        <f>VLOOKUP($A639,級距!A:K,11,FALSE)</f>
        <v>2</v>
      </c>
      <c r="F639" s="2">
        <f t="shared" si="9"/>
        <v>1</v>
      </c>
    </row>
    <row r="640" spans="1:6" x14ac:dyDescent="0.25">
      <c r="A640" s="35">
        <v>44488</v>
      </c>
      <c r="B640" s="20">
        <v>-1000</v>
      </c>
      <c r="C640" s="2">
        <f>VLOOKUP($A640,級距!$A:$K,9,FALSE)</f>
        <v>8</v>
      </c>
      <c r="D640" s="2">
        <f>VLOOKUP($A640,級距!A:K,10,FALSE)</f>
        <v>2</v>
      </c>
      <c r="E640" s="2">
        <f>VLOOKUP($A640,級距!A:K,11,FALSE)</f>
        <v>1</v>
      </c>
      <c r="F640" s="2">
        <f t="shared" si="9"/>
        <v>1</v>
      </c>
    </row>
    <row r="641" spans="1:6" x14ac:dyDescent="0.25">
      <c r="A641" s="35">
        <v>44487</v>
      </c>
      <c r="B641" s="20">
        <v>-1040</v>
      </c>
      <c r="C641" s="2">
        <f>VLOOKUP($A641,級距!$A:$K,9,FALSE)</f>
        <v>2</v>
      </c>
      <c r="D641" s="2">
        <f>VLOOKUP($A641,級距!A:K,10,FALSE)</f>
        <v>3</v>
      </c>
      <c r="E641" s="2">
        <f>VLOOKUP($A641,級距!A:K,11,FALSE)</f>
        <v>2</v>
      </c>
      <c r="F641" s="2">
        <f t="shared" si="9"/>
        <v>1</v>
      </c>
    </row>
    <row r="642" spans="1:6" x14ac:dyDescent="0.25">
      <c r="A642" s="35">
        <v>44483</v>
      </c>
      <c r="B642" s="20">
        <v>1265</v>
      </c>
      <c r="C642" s="2">
        <f>VLOOKUP($A642,級距!$A:$K,9,FALSE)</f>
        <v>1</v>
      </c>
      <c r="D642" s="2">
        <f>VLOOKUP($A642,級距!A:K,10,FALSE)</f>
        <v>8</v>
      </c>
      <c r="E642" s="2">
        <f>VLOOKUP($A642,級距!A:K,11,FALSE)</f>
        <v>3</v>
      </c>
      <c r="F642" s="2">
        <f t="shared" si="9"/>
        <v>1</v>
      </c>
    </row>
    <row r="643" spans="1:6" x14ac:dyDescent="0.25">
      <c r="A643" s="35">
        <v>44482</v>
      </c>
      <c r="B643" s="20">
        <v>3661</v>
      </c>
      <c r="C643" s="2">
        <f>VLOOKUP($A643,級距!$A:$K,9,FALSE)</f>
        <v>4</v>
      </c>
      <c r="D643" s="2">
        <f>VLOOKUP($A643,級距!A:K,10,FALSE)</f>
        <v>6</v>
      </c>
      <c r="E643" s="2">
        <f>VLOOKUP($A643,級距!A:K,11,FALSE)</f>
        <v>2</v>
      </c>
      <c r="F643" s="2">
        <f t="shared" ref="F643:F706" si="10">IF(B643&lt;&gt;0,1,0)</f>
        <v>1</v>
      </c>
    </row>
    <row r="644" spans="1:6" x14ac:dyDescent="0.25">
      <c r="A644" s="35">
        <v>44481</v>
      </c>
      <c r="B644" s="20">
        <v>-1000</v>
      </c>
      <c r="C644" s="2">
        <f>VLOOKUP($A644,級距!$A:$K,9,FALSE)</f>
        <v>4</v>
      </c>
      <c r="D644" s="2">
        <f>VLOOKUP($A644,級距!A:K,10,FALSE)</f>
        <v>1</v>
      </c>
      <c r="E644" s="2">
        <f>VLOOKUP($A644,級距!A:K,11,FALSE)</f>
        <v>2</v>
      </c>
      <c r="F644" s="2">
        <f t="shared" si="10"/>
        <v>1</v>
      </c>
    </row>
    <row r="645" spans="1:6" x14ac:dyDescent="0.25">
      <c r="A645" s="35">
        <v>44480</v>
      </c>
      <c r="B645" s="20">
        <v>3884</v>
      </c>
      <c r="C645" s="2">
        <f>VLOOKUP($A645,級距!$A:$K,9,FALSE)</f>
        <v>8</v>
      </c>
      <c r="D645" s="2">
        <f>VLOOKUP($A645,級距!A:K,10,FALSE)</f>
        <v>8</v>
      </c>
      <c r="E645" s="2">
        <f>VLOOKUP($A645,級距!A:K,11,FALSE)</f>
        <v>4</v>
      </c>
      <c r="F645" s="2">
        <f t="shared" si="10"/>
        <v>1</v>
      </c>
    </row>
    <row r="646" spans="1:6" x14ac:dyDescent="0.25">
      <c r="A646" s="35">
        <v>44477</v>
      </c>
      <c r="B646" s="20">
        <v>-1000</v>
      </c>
      <c r="C646" s="2">
        <f>VLOOKUP($A646,級距!$A:$K,9,FALSE)</f>
        <v>5</v>
      </c>
      <c r="D646" s="2">
        <f>VLOOKUP($A646,級距!A:K,10,FALSE)</f>
        <v>4</v>
      </c>
      <c r="E646" s="2">
        <f>VLOOKUP($A646,級距!A:K,11,FALSE)</f>
        <v>2</v>
      </c>
      <c r="F646" s="2">
        <f t="shared" si="10"/>
        <v>1</v>
      </c>
    </row>
    <row r="647" spans="1:6" x14ac:dyDescent="0.25">
      <c r="A647" s="35">
        <v>44476</v>
      </c>
      <c r="B647" s="20">
        <v>439</v>
      </c>
      <c r="C647" s="2">
        <f>VLOOKUP($A647,級距!$A:$K,9,FALSE)</f>
        <v>3</v>
      </c>
      <c r="D647" s="2">
        <f>VLOOKUP($A647,級距!A:K,10,FALSE)</f>
        <v>7</v>
      </c>
      <c r="E647" s="2">
        <f>VLOOKUP($A647,級距!A:K,11,FALSE)</f>
        <v>3</v>
      </c>
      <c r="F647" s="2">
        <f t="shared" si="10"/>
        <v>1</v>
      </c>
    </row>
    <row r="648" spans="1:6" x14ac:dyDescent="0.25">
      <c r="A648" s="35">
        <v>44475</v>
      </c>
      <c r="B648" s="20">
        <v>-1000</v>
      </c>
      <c r="C648" s="2">
        <f>VLOOKUP($A648,級距!$A:$K,9,FALSE)</f>
        <v>5</v>
      </c>
      <c r="D648" s="2">
        <f>VLOOKUP($A648,級距!A:K,10,FALSE)</f>
        <v>3</v>
      </c>
      <c r="E648" s="2">
        <f>VLOOKUP($A648,級距!A:K,11,FALSE)</f>
        <v>2</v>
      </c>
      <c r="F648" s="2">
        <f t="shared" si="10"/>
        <v>1</v>
      </c>
    </row>
    <row r="649" spans="1:6" x14ac:dyDescent="0.25">
      <c r="A649" s="35">
        <v>44474</v>
      </c>
      <c r="B649" s="20">
        <v>2613</v>
      </c>
      <c r="C649" s="2">
        <f>VLOOKUP($A649,級距!$A:$K,9,FALSE)</f>
        <v>2</v>
      </c>
      <c r="D649" s="2">
        <f>VLOOKUP($A649,級距!A:K,10,FALSE)</f>
        <v>4</v>
      </c>
      <c r="E649" s="2">
        <f>VLOOKUP($A649,級距!A:K,11,FALSE)</f>
        <v>2</v>
      </c>
      <c r="F649" s="2">
        <f t="shared" si="10"/>
        <v>1</v>
      </c>
    </row>
    <row r="650" spans="1:6" x14ac:dyDescent="0.25">
      <c r="A650" s="35">
        <v>44473</v>
      </c>
      <c r="B650" s="20">
        <v>3110</v>
      </c>
      <c r="C650" s="2">
        <f>VLOOKUP($A650,級距!$A:$K,9,FALSE)</f>
        <v>9</v>
      </c>
      <c r="D650" s="2">
        <f>VLOOKUP($A650,級距!A:K,10,FALSE)</f>
        <v>8</v>
      </c>
      <c r="E650" s="2">
        <f>VLOOKUP($A650,級距!A:K,11,FALSE)</f>
        <v>4</v>
      </c>
      <c r="F650" s="2">
        <f t="shared" si="10"/>
        <v>1</v>
      </c>
    </row>
    <row r="651" spans="1:6" x14ac:dyDescent="0.25">
      <c r="A651" s="35">
        <v>44470</v>
      </c>
      <c r="B651" s="20">
        <v>-1040</v>
      </c>
      <c r="C651" s="2">
        <f>VLOOKUP($A651,級距!$A:$K,9,FALSE)</f>
        <v>5</v>
      </c>
      <c r="D651" s="2">
        <f>VLOOKUP($A651,級距!A:K,10,FALSE)</f>
        <v>4</v>
      </c>
      <c r="E651" s="2">
        <f>VLOOKUP($A651,級距!A:K,11,FALSE)</f>
        <v>2</v>
      </c>
      <c r="F651" s="2">
        <f t="shared" si="10"/>
        <v>1</v>
      </c>
    </row>
    <row r="652" spans="1:6" x14ac:dyDescent="0.25">
      <c r="A652" s="35">
        <v>44469</v>
      </c>
      <c r="B652" s="20">
        <v>-1005</v>
      </c>
      <c r="C652" s="2">
        <f>VLOOKUP($A652,級距!$A:$K,9,FALSE)</f>
        <v>3</v>
      </c>
      <c r="D652" s="2">
        <f>VLOOKUP($A652,級距!A:K,10,FALSE)</f>
        <v>2</v>
      </c>
      <c r="E652" s="2">
        <f>VLOOKUP($A652,級距!A:K,11,FALSE)</f>
        <v>2</v>
      </c>
      <c r="F652" s="2">
        <f t="shared" si="10"/>
        <v>1</v>
      </c>
    </row>
    <row r="653" spans="1:6" x14ac:dyDescent="0.25">
      <c r="A653" s="35">
        <v>44468</v>
      </c>
      <c r="B653" s="20">
        <v>-1000</v>
      </c>
      <c r="C653" s="2">
        <f>VLOOKUP($A653,級距!$A:$K,9,FALSE)</f>
        <v>3</v>
      </c>
      <c r="D653" s="2">
        <f>VLOOKUP($A653,級距!A:K,10,FALSE)</f>
        <v>2</v>
      </c>
      <c r="E653" s="2">
        <f>VLOOKUP($A653,級距!A:K,11,FALSE)</f>
        <v>2</v>
      </c>
      <c r="F653" s="2">
        <f t="shared" si="10"/>
        <v>1</v>
      </c>
    </row>
    <row r="654" spans="1:6" x14ac:dyDescent="0.25">
      <c r="A654" s="35">
        <v>44463</v>
      </c>
      <c r="B654" s="20">
        <v>-1000</v>
      </c>
      <c r="C654" s="2">
        <f>VLOOKUP($A654,級距!$A:$K,9,FALSE)</f>
        <v>3</v>
      </c>
      <c r="D654" s="2">
        <f>VLOOKUP($A654,級距!A:K,10,FALSE)</f>
        <v>6</v>
      </c>
      <c r="E654" s="2">
        <f>VLOOKUP($A654,級距!A:K,11,FALSE)</f>
        <v>2</v>
      </c>
      <c r="F654" s="2">
        <f t="shared" si="10"/>
        <v>1</v>
      </c>
    </row>
    <row r="655" spans="1:6" x14ac:dyDescent="0.25">
      <c r="A655" s="35">
        <v>44462</v>
      </c>
      <c r="B655" s="20">
        <v>4628</v>
      </c>
      <c r="C655" s="2">
        <f>VLOOKUP($A655,級距!$A:$K,9,FALSE)</f>
        <v>5</v>
      </c>
      <c r="D655" s="2">
        <f>VLOOKUP($A655,級距!A:K,10,FALSE)</f>
        <v>9</v>
      </c>
      <c r="E655" s="2">
        <f>VLOOKUP($A655,級距!A:K,11,FALSE)</f>
        <v>3</v>
      </c>
      <c r="F655" s="2">
        <f t="shared" si="10"/>
        <v>1</v>
      </c>
    </row>
    <row r="656" spans="1:6" x14ac:dyDescent="0.25">
      <c r="A656" s="35">
        <v>44461</v>
      </c>
      <c r="B656" s="20">
        <v>-1001</v>
      </c>
      <c r="C656" s="2">
        <f>VLOOKUP($A656,級距!$A:$K,9,FALSE)</f>
        <v>3</v>
      </c>
      <c r="D656" s="2">
        <f>VLOOKUP($A656,級距!A:K,10,FALSE)</f>
        <v>4</v>
      </c>
      <c r="E656" s="2">
        <f>VLOOKUP($A656,級距!A:K,11,FALSE)</f>
        <v>2</v>
      </c>
      <c r="F656" s="2">
        <f t="shared" si="10"/>
        <v>1</v>
      </c>
    </row>
    <row r="657" spans="1:6" x14ac:dyDescent="0.25">
      <c r="A657" s="35">
        <v>44460</v>
      </c>
      <c r="B657" s="20">
        <v>-1000</v>
      </c>
      <c r="C657" s="2">
        <f>VLOOKUP($A657,級距!$A:$K,9,FALSE)</f>
        <v>5</v>
      </c>
      <c r="D657" s="2">
        <f>VLOOKUP($A657,級距!A:K,10,FALSE)</f>
        <v>6</v>
      </c>
      <c r="E657" s="2">
        <f>VLOOKUP($A657,級距!A:K,11,FALSE)</f>
        <v>2</v>
      </c>
      <c r="F657" s="2">
        <f t="shared" si="10"/>
        <v>1</v>
      </c>
    </row>
    <row r="658" spans="1:6" x14ac:dyDescent="0.25">
      <c r="A658" s="35">
        <v>44459</v>
      </c>
      <c r="B658" s="20">
        <v>1874</v>
      </c>
      <c r="C658" s="2">
        <f>VLOOKUP($A658,級距!$A:$K,9,FALSE)</f>
        <v>8</v>
      </c>
      <c r="D658" s="2">
        <f>VLOOKUP($A658,級距!A:K,10,FALSE)</f>
        <v>10</v>
      </c>
      <c r="E658" s="2">
        <f>VLOOKUP($A658,級距!A:K,11,FALSE)</f>
        <v>4</v>
      </c>
      <c r="F658" s="2">
        <f t="shared" si="10"/>
        <v>1</v>
      </c>
    </row>
    <row r="659" spans="1:6" x14ac:dyDescent="0.25">
      <c r="A659" s="35">
        <v>44456</v>
      </c>
      <c r="B659" s="20">
        <v>-1000</v>
      </c>
      <c r="C659" s="2">
        <f>VLOOKUP($A659,級距!$A:$K,9,FALSE)</f>
        <v>6</v>
      </c>
      <c r="D659" s="2">
        <f>VLOOKUP($A659,級距!A:K,10,FALSE)</f>
        <v>8</v>
      </c>
      <c r="E659" s="2">
        <f>VLOOKUP($A659,級距!A:K,11,FALSE)</f>
        <v>4</v>
      </c>
      <c r="F659" s="2">
        <f t="shared" si="10"/>
        <v>1</v>
      </c>
    </row>
    <row r="660" spans="1:6" x14ac:dyDescent="0.25">
      <c r="A660" s="35">
        <v>44455</v>
      </c>
      <c r="B660" s="20">
        <v>1159</v>
      </c>
      <c r="C660" s="2">
        <f>VLOOKUP($A660,級距!$A:$K,9,FALSE)</f>
        <v>2</v>
      </c>
      <c r="D660" s="2">
        <f>VLOOKUP($A660,級距!A:K,10,FALSE)</f>
        <v>1</v>
      </c>
      <c r="E660" s="2">
        <f>VLOOKUP($A660,級距!A:K,11,FALSE)</f>
        <v>2</v>
      </c>
      <c r="F660" s="2">
        <f t="shared" si="10"/>
        <v>1</v>
      </c>
    </row>
    <row r="661" spans="1:6" x14ac:dyDescent="0.25">
      <c r="A661" s="35">
        <v>44453</v>
      </c>
      <c r="B661" s="20">
        <v>-1000</v>
      </c>
      <c r="C661" s="2">
        <f>VLOOKUP($A661,級距!$A:$K,9,FALSE)</f>
        <v>1</v>
      </c>
      <c r="D661" s="2">
        <f>VLOOKUP($A661,級距!A:K,10,FALSE)</f>
        <v>6</v>
      </c>
      <c r="E661" s="2">
        <f>VLOOKUP($A661,級距!A:K,11,FALSE)</f>
        <v>2</v>
      </c>
      <c r="F661" s="2">
        <f t="shared" si="10"/>
        <v>1</v>
      </c>
    </row>
    <row r="662" spans="1:6" x14ac:dyDescent="0.25">
      <c r="A662" s="35">
        <v>44452</v>
      </c>
      <c r="B662" s="20">
        <v>340</v>
      </c>
      <c r="C662" s="2">
        <f>VLOOKUP($A662,級距!$A:$K,9,FALSE)</f>
        <v>5</v>
      </c>
      <c r="D662" s="2">
        <f>VLOOKUP($A662,級距!A:K,10,FALSE)</f>
        <v>4</v>
      </c>
      <c r="E662" s="2">
        <f>VLOOKUP($A662,級距!A:K,11,FALSE)</f>
        <v>2</v>
      </c>
      <c r="F662" s="2">
        <f t="shared" si="10"/>
        <v>1</v>
      </c>
    </row>
    <row r="663" spans="1:6" x14ac:dyDescent="0.25">
      <c r="A663" s="35">
        <v>44448</v>
      </c>
      <c r="B663" s="20">
        <v>-1000</v>
      </c>
      <c r="C663" s="2">
        <f>VLOOKUP($A663,級距!$A:$K,9,FALSE)</f>
        <v>1</v>
      </c>
      <c r="D663" s="2">
        <f>VLOOKUP($A663,級距!A:K,10,FALSE)</f>
        <v>5</v>
      </c>
      <c r="E663" s="2">
        <f>VLOOKUP($A663,級距!A:K,11,FALSE)</f>
        <v>2</v>
      </c>
      <c r="F663" s="2">
        <f t="shared" si="10"/>
        <v>1</v>
      </c>
    </row>
    <row r="664" spans="1:6" x14ac:dyDescent="0.25">
      <c r="A664" s="35">
        <v>44446</v>
      </c>
      <c r="B664" s="20">
        <v>113</v>
      </c>
      <c r="C664" s="2">
        <f>VLOOKUP($A664,級距!$A:$K,9,FALSE)</f>
        <v>6</v>
      </c>
      <c r="D664" s="2">
        <f>VLOOKUP($A664,級距!A:K,10,FALSE)</f>
        <v>6</v>
      </c>
      <c r="E664" s="2">
        <f>VLOOKUP($A664,級距!A:K,11,FALSE)</f>
        <v>1</v>
      </c>
      <c r="F664" s="2">
        <f t="shared" si="10"/>
        <v>1</v>
      </c>
    </row>
    <row r="665" spans="1:6" x14ac:dyDescent="0.25">
      <c r="A665" s="35">
        <v>44445</v>
      </c>
      <c r="B665" s="20">
        <v>-1000</v>
      </c>
      <c r="C665" s="2">
        <f>VLOOKUP($A665,級距!$A:$K,9,FALSE)</f>
        <v>2</v>
      </c>
      <c r="D665" s="2">
        <f>VLOOKUP($A665,級距!A:K,10,FALSE)</f>
        <v>4</v>
      </c>
      <c r="E665" s="2">
        <f>VLOOKUP($A665,級距!A:K,11,FALSE)</f>
        <v>2</v>
      </c>
      <c r="F665" s="2">
        <f t="shared" si="10"/>
        <v>1</v>
      </c>
    </row>
    <row r="666" spans="1:6" x14ac:dyDescent="0.25">
      <c r="A666" s="35">
        <v>44442</v>
      </c>
      <c r="B666" s="20">
        <v>-1000</v>
      </c>
      <c r="C666" s="2">
        <f>VLOOKUP($A666,級距!$A:$K,9,FALSE)</f>
        <v>4</v>
      </c>
      <c r="D666" s="2">
        <f>VLOOKUP($A666,級距!A:K,10,FALSE)</f>
        <v>4</v>
      </c>
      <c r="E666" s="2">
        <f>VLOOKUP($A666,級距!A:K,11,FALSE)</f>
        <v>2</v>
      </c>
      <c r="F666" s="2">
        <f t="shared" si="10"/>
        <v>1</v>
      </c>
    </row>
    <row r="667" spans="1:6" x14ac:dyDescent="0.25">
      <c r="A667" s="35">
        <v>44440</v>
      </c>
      <c r="B667" s="20">
        <v>-1000</v>
      </c>
      <c r="C667" s="2">
        <f>VLOOKUP($A667,級距!$A:$K,9,FALSE)</f>
        <v>6</v>
      </c>
      <c r="D667" s="2">
        <f>VLOOKUP($A667,級距!A:K,10,FALSE)</f>
        <v>3</v>
      </c>
      <c r="E667" s="2">
        <f>VLOOKUP($A667,級距!A:K,11,FALSE)</f>
        <v>1</v>
      </c>
      <c r="F667" s="2">
        <f t="shared" si="10"/>
        <v>1</v>
      </c>
    </row>
    <row r="668" spans="1:6" x14ac:dyDescent="0.25">
      <c r="A668" s="35">
        <v>44439</v>
      </c>
      <c r="B668" s="20">
        <v>2382</v>
      </c>
      <c r="C668" s="2">
        <f>VLOOKUP($A668,級距!$A:$K,9,FALSE)</f>
        <v>3</v>
      </c>
      <c r="D668" s="2">
        <f>VLOOKUP($A668,級距!A:K,10,FALSE)</f>
        <v>6</v>
      </c>
      <c r="E668" s="2">
        <f>VLOOKUP($A668,級距!A:K,11,FALSE)</f>
        <v>2</v>
      </c>
      <c r="F668" s="2">
        <f t="shared" si="10"/>
        <v>1</v>
      </c>
    </row>
    <row r="669" spans="1:6" x14ac:dyDescent="0.25">
      <c r="A669" s="35">
        <v>44438</v>
      </c>
      <c r="B669" s="20">
        <v>1701</v>
      </c>
      <c r="C669" s="2">
        <f>VLOOKUP($A669,級距!$A:$K,9,FALSE)</f>
        <v>5</v>
      </c>
      <c r="D669" s="2">
        <f>VLOOKUP($A669,級距!A:K,10,FALSE)</f>
        <v>9</v>
      </c>
      <c r="E669" s="2">
        <f>VLOOKUP($A669,級距!A:K,11,FALSE)</f>
        <v>3</v>
      </c>
      <c r="F669" s="2">
        <f t="shared" si="10"/>
        <v>1</v>
      </c>
    </row>
    <row r="670" spans="1:6" x14ac:dyDescent="0.25">
      <c r="A670" s="35">
        <v>44435</v>
      </c>
      <c r="B670" s="20">
        <v>2021</v>
      </c>
      <c r="C670" s="2">
        <f>VLOOKUP($A670,級距!$A:$K,9,FALSE)</f>
        <v>5</v>
      </c>
      <c r="D670" s="2">
        <f>VLOOKUP($A670,級距!A:K,10,FALSE)</f>
        <v>2</v>
      </c>
      <c r="E670" s="2">
        <f>VLOOKUP($A670,級距!A:K,11,FALSE)</f>
        <v>2</v>
      </c>
      <c r="F670" s="2">
        <f t="shared" si="10"/>
        <v>1</v>
      </c>
    </row>
    <row r="671" spans="1:6" x14ac:dyDescent="0.25">
      <c r="A671" s="35">
        <v>44433</v>
      </c>
      <c r="B671" s="20">
        <v>-1000</v>
      </c>
      <c r="C671" s="2">
        <f>VLOOKUP($A671,級距!$A:$K,9,FALSE)</f>
        <v>1</v>
      </c>
      <c r="D671" s="2">
        <f>VLOOKUP($A671,級距!A:K,10,FALSE)</f>
        <v>4</v>
      </c>
      <c r="E671" s="2">
        <f>VLOOKUP($A671,級距!A:K,11,FALSE)</f>
        <v>2</v>
      </c>
      <c r="F671" s="2">
        <f t="shared" si="10"/>
        <v>1</v>
      </c>
    </row>
    <row r="672" spans="1:6" x14ac:dyDescent="0.25">
      <c r="A672" s="35">
        <v>44432</v>
      </c>
      <c r="B672" s="20">
        <v>1030</v>
      </c>
      <c r="C672" s="2">
        <f>VLOOKUP($A672,級距!$A:$K,9,FALSE)</f>
        <v>2</v>
      </c>
      <c r="D672" s="2">
        <f>VLOOKUP($A672,級距!A:K,10,FALSE)</f>
        <v>4</v>
      </c>
      <c r="E672" s="2">
        <f>VLOOKUP($A672,級距!A:K,11,FALSE)</f>
        <v>2</v>
      </c>
      <c r="F672" s="2">
        <f t="shared" si="10"/>
        <v>1</v>
      </c>
    </row>
    <row r="673" spans="1:6" x14ac:dyDescent="0.25">
      <c r="A673" s="35">
        <v>44428</v>
      </c>
      <c r="B673" s="20">
        <v>-1000</v>
      </c>
      <c r="C673" s="2">
        <f>VLOOKUP($A673,級距!$A:$K,9,FALSE)</f>
        <v>7</v>
      </c>
      <c r="D673" s="2">
        <f>VLOOKUP($A673,級距!A:K,10,FALSE)</f>
        <v>1</v>
      </c>
      <c r="E673" s="2">
        <f>VLOOKUP($A673,級距!A:K,11,FALSE)</f>
        <v>1</v>
      </c>
      <c r="F673" s="2">
        <f t="shared" si="10"/>
        <v>1</v>
      </c>
    </row>
    <row r="674" spans="1:6" x14ac:dyDescent="0.25">
      <c r="A674" s="35">
        <v>44426</v>
      </c>
      <c r="B674" s="20">
        <v>-1000</v>
      </c>
      <c r="C674" s="2">
        <f>VLOOKUP($A674,級距!$A:$K,9,FALSE)</f>
        <v>1</v>
      </c>
      <c r="D674" s="2">
        <f>VLOOKUP($A674,級距!A:K,10,FALSE)</f>
        <v>2</v>
      </c>
      <c r="E674" s="2">
        <f>VLOOKUP($A674,級距!A:K,11,FALSE)</f>
        <v>2</v>
      </c>
      <c r="F674" s="2">
        <f t="shared" si="10"/>
        <v>1</v>
      </c>
    </row>
    <row r="675" spans="1:6" x14ac:dyDescent="0.25">
      <c r="A675" s="35">
        <v>44425</v>
      </c>
      <c r="B675" s="20">
        <v>-1000</v>
      </c>
      <c r="C675" s="2">
        <f>VLOOKUP($A675,級距!$A:$K,9,FALSE)</f>
        <v>1</v>
      </c>
      <c r="D675" s="2">
        <f>VLOOKUP($A675,級距!A:K,10,FALSE)</f>
        <v>5</v>
      </c>
      <c r="E675" s="2">
        <f>VLOOKUP($A675,級距!A:K,11,FALSE)</f>
        <v>2</v>
      </c>
      <c r="F675" s="2">
        <f t="shared" si="10"/>
        <v>1</v>
      </c>
    </row>
    <row r="676" spans="1:6" x14ac:dyDescent="0.25">
      <c r="A676" s="35">
        <v>44424</v>
      </c>
      <c r="B676" s="20">
        <v>835</v>
      </c>
      <c r="C676" s="2">
        <f>VLOOKUP($A676,級距!$A:$K,9,FALSE)</f>
        <v>5</v>
      </c>
      <c r="D676" s="2">
        <f>VLOOKUP($A676,級距!A:K,10,FALSE)</f>
        <v>6</v>
      </c>
      <c r="E676" s="2">
        <f>VLOOKUP($A676,級距!A:K,11,FALSE)</f>
        <v>2</v>
      </c>
      <c r="F676" s="2">
        <f t="shared" si="10"/>
        <v>1</v>
      </c>
    </row>
    <row r="677" spans="1:6" x14ac:dyDescent="0.25">
      <c r="A677" s="35">
        <v>44421</v>
      </c>
      <c r="B677" s="20">
        <v>2698</v>
      </c>
      <c r="C677" s="2">
        <f>VLOOKUP($A677,級距!$A:$K,9,FALSE)</f>
        <v>4</v>
      </c>
      <c r="D677" s="2">
        <f>VLOOKUP($A677,級距!A:K,10,FALSE)</f>
        <v>10</v>
      </c>
      <c r="E677" s="2">
        <f>VLOOKUP($A677,級距!A:K,11,FALSE)</f>
        <v>3</v>
      </c>
      <c r="F677" s="2">
        <f t="shared" si="10"/>
        <v>1</v>
      </c>
    </row>
    <row r="678" spans="1:6" x14ac:dyDescent="0.25">
      <c r="A678" s="35">
        <v>44420</v>
      </c>
      <c r="B678" s="20">
        <v>1872</v>
      </c>
      <c r="C678" s="2">
        <f>VLOOKUP($A678,級距!$A:$K,9,FALSE)</f>
        <v>1</v>
      </c>
      <c r="D678" s="2">
        <f>VLOOKUP($A678,級距!A:K,10,FALSE)</f>
        <v>5</v>
      </c>
      <c r="E678" s="2">
        <f>VLOOKUP($A678,級距!A:K,11,FALSE)</f>
        <v>2</v>
      </c>
      <c r="F678" s="2">
        <f t="shared" si="10"/>
        <v>1</v>
      </c>
    </row>
    <row r="679" spans="1:6" x14ac:dyDescent="0.25">
      <c r="A679" s="35">
        <v>44414</v>
      </c>
      <c r="B679" s="20">
        <v>-1000</v>
      </c>
      <c r="C679" s="2">
        <f>VLOOKUP($A679,級距!$A:$K,9,FALSE)</f>
        <v>4</v>
      </c>
      <c r="D679" s="2">
        <f>VLOOKUP($A679,級距!A:K,10,FALSE)</f>
        <v>4</v>
      </c>
      <c r="E679" s="2">
        <f>VLOOKUP($A679,級距!A:K,11,FALSE)</f>
        <v>2</v>
      </c>
      <c r="F679" s="2">
        <f t="shared" si="10"/>
        <v>1</v>
      </c>
    </row>
    <row r="680" spans="1:6" x14ac:dyDescent="0.25">
      <c r="A680" s="35">
        <v>44413</v>
      </c>
      <c r="B680" s="20">
        <v>1165</v>
      </c>
      <c r="C680" s="2">
        <f>VLOOKUP($A680,級距!$A:$K,9,FALSE)</f>
        <v>3</v>
      </c>
      <c r="D680" s="2">
        <f>VLOOKUP($A680,級距!A:K,10,FALSE)</f>
        <v>7</v>
      </c>
      <c r="E680" s="2">
        <f>VLOOKUP($A680,級距!A:K,11,FALSE)</f>
        <v>3</v>
      </c>
      <c r="F680" s="2">
        <f t="shared" si="10"/>
        <v>1</v>
      </c>
    </row>
    <row r="681" spans="1:6" x14ac:dyDescent="0.25">
      <c r="A681" s="35">
        <v>44412</v>
      </c>
      <c r="B681" s="20">
        <v>-1000</v>
      </c>
      <c r="C681" s="2">
        <f>VLOOKUP($A681,級距!$A:$K,9,FALSE)</f>
        <v>5</v>
      </c>
      <c r="D681" s="2">
        <f>VLOOKUP($A681,級距!A:K,10,FALSE)</f>
        <v>7</v>
      </c>
      <c r="E681" s="2">
        <f>VLOOKUP($A681,級距!A:K,11,FALSE)</f>
        <v>3</v>
      </c>
      <c r="F681" s="2">
        <f t="shared" si="10"/>
        <v>1</v>
      </c>
    </row>
    <row r="682" spans="1:6" x14ac:dyDescent="0.25">
      <c r="A682" s="35">
        <v>44411</v>
      </c>
      <c r="B682" s="20">
        <v>5085</v>
      </c>
      <c r="C682" s="2">
        <f>VLOOKUP($A682,級距!$A:$K,9,FALSE)</f>
        <v>4</v>
      </c>
      <c r="D682" s="2">
        <f>VLOOKUP($A682,級距!A:K,10,FALSE)</f>
        <v>9</v>
      </c>
      <c r="E682" s="2">
        <f>VLOOKUP($A682,級距!A:K,11,FALSE)</f>
        <v>3</v>
      </c>
      <c r="F682" s="2">
        <f t="shared" si="10"/>
        <v>1</v>
      </c>
    </row>
    <row r="683" spans="1:6" x14ac:dyDescent="0.25">
      <c r="A683" s="35">
        <v>44410</v>
      </c>
      <c r="B683" s="20">
        <v>661</v>
      </c>
      <c r="C683" s="2">
        <f>VLOOKUP($A683,級距!$A:$K,9,FALSE)</f>
        <v>1</v>
      </c>
      <c r="D683" s="2">
        <f>VLOOKUP($A683,級距!A:K,10,FALSE)</f>
        <v>4</v>
      </c>
      <c r="E683" s="2">
        <f>VLOOKUP($A683,級距!A:K,11,FALSE)</f>
        <v>2</v>
      </c>
      <c r="F683" s="2">
        <f t="shared" si="10"/>
        <v>1</v>
      </c>
    </row>
    <row r="684" spans="1:6" x14ac:dyDescent="0.25">
      <c r="A684" s="35">
        <v>44406</v>
      </c>
      <c r="B684" s="20">
        <v>20</v>
      </c>
      <c r="C684" s="2">
        <f>VLOOKUP($A684,級距!$A:$K,9,FALSE)</f>
        <v>2</v>
      </c>
      <c r="D684" s="2">
        <f>VLOOKUP($A684,級距!A:K,10,FALSE)</f>
        <v>10</v>
      </c>
      <c r="E684" s="2">
        <f>VLOOKUP($A684,級距!A:K,11,FALSE)</f>
        <v>3</v>
      </c>
      <c r="F684" s="2">
        <f t="shared" si="10"/>
        <v>1</v>
      </c>
    </row>
    <row r="685" spans="1:6" x14ac:dyDescent="0.25">
      <c r="A685" s="35">
        <v>44404</v>
      </c>
      <c r="B685" s="20">
        <v>-1000</v>
      </c>
      <c r="C685" s="2">
        <f>VLOOKUP($A685,級距!$A:$K,9,FALSE)</f>
        <v>1</v>
      </c>
      <c r="D685" s="2">
        <f>VLOOKUP($A685,級距!A:K,10,FALSE)</f>
        <v>1</v>
      </c>
      <c r="E685" s="2">
        <f>VLOOKUP($A685,級距!A:K,11,FALSE)</f>
        <v>2</v>
      </c>
      <c r="F685" s="2">
        <f t="shared" si="10"/>
        <v>1</v>
      </c>
    </row>
    <row r="686" spans="1:6" x14ac:dyDescent="0.25">
      <c r="A686" s="35">
        <v>44400</v>
      </c>
      <c r="B686" s="20">
        <v>-1000</v>
      </c>
      <c r="C686" s="2">
        <f>VLOOKUP($A686,級距!$A:$K,9,FALSE)</f>
        <v>5</v>
      </c>
      <c r="D686" s="2">
        <f>VLOOKUP($A686,級距!A:K,10,FALSE)</f>
        <v>2</v>
      </c>
      <c r="E686" s="2">
        <f>VLOOKUP($A686,級距!A:K,11,FALSE)</f>
        <v>2</v>
      </c>
      <c r="F686" s="2">
        <f t="shared" si="10"/>
        <v>1</v>
      </c>
    </row>
    <row r="687" spans="1:6" x14ac:dyDescent="0.25">
      <c r="A687" s="35">
        <v>44399</v>
      </c>
      <c r="B687" s="20">
        <v>1267</v>
      </c>
      <c r="C687" s="2">
        <f>VLOOKUP($A687,級距!$A:$K,9,FALSE)</f>
        <v>5</v>
      </c>
      <c r="D687" s="2">
        <f>VLOOKUP($A687,級距!A:K,10,FALSE)</f>
        <v>8</v>
      </c>
      <c r="E687" s="2">
        <f>VLOOKUP($A687,級距!A:K,11,FALSE)</f>
        <v>3</v>
      </c>
      <c r="F687" s="2">
        <f t="shared" si="10"/>
        <v>1</v>
      </c>
    </row>
    <row r="688" spans="1:6" x14ac:dyDescent="0.25">
      <c r="A688" s="35">
        <v>44397</v>
      </c>
      <c r="B688" s="20">
        <v>894</v>
      </c>
      <c r="C688" s="2">
        <f>VLOOKUP($A688,級距!$A:$K,9,FALSE)</f>
        <v>8</v>
      </c>
      <c r="D688" s="2">
        <f>VLOOKUP($A688,級距!A:K,10,FALSE)</f>
        <v>7</v>
      </c>
      <c r="E688" s="2">
        <f>VLOOKUP($A688,級距!A:K,11,FALSE)</f>
        <v>4</v>
      </c>
      <c r="F688" s="2">
        <f t="shared" si="10"/>
        <v>1</v>
      </c>
    </row>
    <row r="689" spans="1:6" x14ac:dyDescent="0.25">
      <c r="A689" s="35">
        <v>44396</v>
      </c>
      <c r="B689" s="20">
        <v>1122</v>
      </c>
      <c r="C689" s="2">
        <f>VLOOKUP($A689,級距!$A:$K,9,FALSE)</f>
        <v>4</v>
      </c>
      <c r="D689" s="2">
        <f>VLOOKUP($A689,級距!A:K,10,FALSE)</f>
        <v>9</v>
      </c>
      <c r="E689" s="2">
        <f>VLOOKUP($A689,級距!A:K,11,FALSE)</f>
        <v>3</v>
      </c>
      <c r="F689" s="2">
        <f t="shared" si="10"/>
        <v>1</v>
      </c>
    </row>
    <row r="690" spans="1:6" x14ac:dyDescent="0.25">
      <c r="A690" s="35">
        <v>44393</v>
      </c>
      <c r="B690" s="20">
        <v>-1000</v>
      </c>
      <c r="C690" s="2">
        <f>VLOOKUP($A690,級距!$A:$K,9,FALSE)</f>
        <v>2</v>
      </c>
      <c r="D690" s="2">
        <f>VLOOKUP($A690,級距!A:K,10,FALSE)</f>
        <v>4</v>
      </c>
      <c r="E690" s="2">
        <f>VLOOKUP($A690,級距!A:K,11,FALSE)</f>
        <v>2</v>
      </c>
      <c r="F690" s="2">
        <f t="shared" si="10"/>
        <v>1</v>
      </c>
    </row>
    <row r="691" spans="1:6" x14ac:dyDescent="0.25">
      <c r="A691" s="35">
        <v>44392</v>
      </c>
      <c r="B691" s="20">
        <v>809</v>
      </c>
      <c r="C691" s="2">
        <f>VLOOKUP($A691,級距!$A:$K,9,FALSE)</f>
        <v>5</v>
      </c>
      <c r="D691" s="2">
        <f>VLOOKUP($A691,級距!A:K,10,FALSE)</f>
        <v>7</v>
      </c>
      <c r="E691" s="2">
        <f>VLOOKUP($A691,級距!A:K,11,FALSE)</f>
        <v>3</v>
      </c>
      <c r="F691" s="2">
        <f t="shared" si="10"/>
        <v>1</v>
      </c>
    </row>
    <row r="692" spans="1:6" x14ac:dyDescent="0.25">
      <c r="A692" s="35">
        <v>44391</v>
      </c>
      <c r="B692" s="20">
        <v>-1000</v>
      </c>
      <c r="C692" s="2">
        <f>VLOOKUP($A692,級距!$A:$K,9,FALSE)</f>
        <v>4</v>
      </c>
      <c r="D692" s="2">
        <f>VLOOKUP($A692,級距!A:K,10,FALSE)</f>
        <v>6</v>
      </c>
      <c r="E692" s="2">
        <f>VLOOKUP($A692,級距!A:K,11,FALSE)</f>
        <v>2</v>
      </c>
      <c r="F692" s="2">
        <f t="shared" si="10"/>
        <v>1</v>
      </c>
    </row>
    <row r="693" spans="1:6" x14ac:dyDescent="0.25">
      <c r="A693" s="35">
        <v>44390</v>
      </c>
      <c r="B693" s="20">
        <v>190</v>
      </c>
      <c r="C693" s="2">
        <f>VLOOKUP($A693,級距!$A:$K,9,FALSE)</f>
        <v>1</v>
      </c>
      <c r="D693" s="2">
        <f>VLOOKUP($A693,級距!A:K,10,FALSE)</f>
        <v>6</v>
      </c>
      <c r="E693" s="2">
        <f>VLOOKUP($A693,級距!A:K,11,FALSE)</f>
        <v>2</v>
      </c>
      <c r="F693" s="2">
        <f t="shared" si="10"/>
        <v>1</v>
      </c>
    </row>
    <row r="694" spans="1:6" x14ac:dyDescent="0.25">
      <c r="A694" s="35">
        <v>44389</v>
      </c>
      <c r="B694" s="20">
        <v>-1000</v>
      </c>
      <c r="C694" s="2">
        <f>VLOOKUP($A694,級距!$A:$K,9,FALSE)</f>
        <v>1</v>
      </c>
      <c r="D694" s="2">
        <f>VLOOKUP($A694,級距!A:K,10,FALSE)</f>
        <v>6</v>
      </c>
      <c r="E694" s="2">
        <f>VLOOKUP($A694,級距!A:K,11,FALSE)</f>
        <v>2</v>
      </c>
      <c r="F694" s="2">
        <f t="shared" si="10"/>
        <v>1</v>
      </c>
    </row>
    <row r="695" spans="1:6" x14ac:dyDescent="0.25">
      <c r="A695" s="35">
        <v>44386</v>
      </c>
      <c r="B695" s="20">
        <v>-1000</v>
      </c>
      <c r="C695" s="2">
        <f>VLOOKUP($A695,級距!$A:$K,9,FALSE)</f>
        <v>6</v>
      </c>
      <c r="D695" s="2">
        <f>VLOOKUP($A695,級距!A:K,10,FALSE)</f>
        <v>2</v>
      </c>
      <c r="E695" s="2">
        <f>VLOOKUP($A695,級距!A:K,11,FALSE)</f>
        <v>1</v>
      </c>
      <c r="F695" s="2">
        <f t="shared" si="10"/>
        <v>1</v>
      </c>
    </row>
    <row r="696" spans="1:6" x14ac:dyDescent="0.25">
      <c r="A696" s="35">
        <v>44385</v>
      </c>
      <c r="B696" s="20">
        <v>3691</v>
      </c>
      <c r="C696" s="2">
        <f>VLOOKUP($A696,級距!$A:$K,9,FALSE)</f>
        <v>3</v>
      </c>
      <c r="D696" s="2">
        <f>VLOOKUP($A696,級距!A:K,10,FALSE)</f>
        <v>2</v>
      </c>
      <c r="E696" s="2">
        <f>VLOOKUP($A696,級距!A:K,11,FALSE)</f>
        <v>2</v>
      </c>
      <c r="F696" s="2">
        <f t="shared" si="10"/>
        <v>1</v>
      </c>
    </row>
    <row r="697" spans="1:6" x14ac:dyDescent="0.25">
      <c r="A697" s="35">
        <v>44384</v>
      </c>
      <c r="B697" s="20">
        <v>-1000</v>
      </c>
      <c r="C697" s="2">
        <f>VLOOKUP($A697,級距!$A:$K,9,FALSE)</f>
        <v>2</v>
      </c>
      <c r="D697" s="2">
        <f>VLOOKUP($A697,級距!A:K,10,FALSE)</f>
        <v>5</v>
      </c>
      <c r="E697" s="2">
        <f>VLOOKUP($A697,級距!A:K,11,FALSE)</f>
        <v>2</v>
      </c>
      <c r="F697" s="2">
        <f t="shared" si="10"/>
        <v>1</v>
      </c>
    </row>
    <row r="698" spans="1:6" x14ac:dyDescent="0.25">
      <c r="A698" s="35">
        <v>44383</v>
      </c>
      <c r="B698" s="20">
        <v>147</v>
      </c>
      <c r="C698" s="2">
        <f>VLOOKUP($A698,級距!$A:$K,9,FALSE)</f>
        <v>4</v>
      </c>
      <c r="D698" s="2">
        <f>VLOOKUP($A698,級距!A:K,10,FALSE)</f>
        <v>10</v>
      </c>
      <c r="E698" s="2">
        <f>VLOOKUP($A698,級距!A:K,11,FALSE)</f>
        <v>3</v>
      </c>
      <c r="F698" s="2">
        <f t="shared" si="10"/>
        <v>1</v>
      </c>
    </row>
    <row r="699" spans="1:6" x14ac:dyDescent="0.25">
      <c r="A699" s="35">
        <v>44382</v>
      </c>
      <c r="B699" s="20">
        <v>420</v>
      </c>
      <c r="C699" s="2">
        <f>VLOOKUP($A699,級距!$A:$K,9,FALSE)</f>
        <v>5</v>
      </c>
      <c r="D699" s="2">
        <f>VLOOKUP($A699,級距!A:K,10,FALSE)</f>
        <v>9</v>
      </c>
      <c r="E699" s="2">
        <f>VLOOKUP($A699,級距!A:K,11,FALSE)</f>
        <v>3</v>
      </c>
      <c r="F699" s="2">
        <f t="shared" si="10"/>
        <v>1</v>
      </c>
    </row>
    <row r="700" spans="1:6" x14ac:dyDescent="0.25">
      <c r="A700" s="35">
        <v>44376</v>
      </c>
      <c r="B700" s="20">
        <v>651</v>
      </c>
      <c r="C700" s="2">
        <f>VLOOKUP($A700,級距!$A:$K,9,FALSE)</f>
        <v>5</v>
      </c>
      <c r="D700" s="2">
        <f>VLOOKUP($A700,級距!A:K,10,FALSE)</f>
        <v>4</v>
      </c>
      <c r="E700" s="2">
        <f>VLOOKUP($A700,級距!A:K,11,FALSE)</f>
        <v>2</v>
      </c>
      <c r="F700" s="2">
        <f t="shared" si="10"/>
        <v>1</v>
      </c>
    </row>
    <row r="701" spans="1:6" x14ac:dyDescent="0.25">
      <c r="A701" s="35">
        <v>44375</v>
      </c>
      <c r="B701" s="20">
        <v>-1000</v>
      </c>
      <c r="C701" s="2">
        <f>VLOOKUP($A701,級距!$A:$K,9,FALSE)</f>
        <v>4</v>
      </c>
      <c r="D701" s="2">
        <f>VLOOKUP($A701,級距!A:K,10,FALSE)</f>
        <v>10</v>
      </c>
      <c r="E701" s="2">
        <f>VLOOKUP($A701,級距!A:K,11,FALSE)</f>
        <v>3</v>
      </c>
      <c r="F701" s="2">
        <f t="shared" si="10"/>
        <v>1</v>
      </c>
    </row>
    <row r="702" spans="1:6" x14ac:dyDescent="0.25">
      <c r="A702" s="35">
        <v>44372</v>
      </c>
      <c r="B702" s="20">
        <v>-1000</v>
      </c>
      <c r="C702" s="2">
        <f>VLOOKUP($A702,級距!$A:$K,9,FALSE)</f>
        <v>3</v>
      </c>
      <c r="D702" s="2">
        <f>VLOOKUP($A702,級距!A:K,10,FALSE)</f>
        <v>3</v>
      </c>
      <c r="E702" s="2">
        <f>VLOOKUP($A702,級距!A:K,11,FALSE)</f>
        <v>2</v>
      </c>
      <c r="F702" s="2">
        <f t="shared" si="10"/>
        <v>1</v>
      </c>
    </row>
    <row r="703" spans="1:6" x14ac:dyDescent="0.25">
      <c r="A703" s="35">
        <v>44371</v>
      </c>
      <c r="B703" s="20">
        <v>896</v>
      </c>
      <c r="C703" s="2">
        <f>VLOOKUP($A703,級距!$A:$K,9,FALSE)</f>
        <v>2</v>
      </c>
      <c r="D703" s="2">
        <f>VLOOKUP($A703,級距!A:K,10,FALSE)</f>
        <v>4</v>
      </c>
      <c r="E703" s="2">
        <f>VLOOKUP($A703,級距!A:K,11,FALSE)</f>
        <v>2</v>
      </c>
      <c r="F703" s="2">
        <f t="shared" si="10"/>
        <v>1</v>
      </c>
    </row>
    <row r="704" spans="1:6" x14ac:dyDescent="0.25">
      <c r="A704" s="35">
        <v>44369</v>
      </c>
      <c r="B704" s="20">
        <v>-1008</v>
      </c>
      <c r="C704" s="2">
        <f>VLOOKUP($A704,級距!$A:$K,9,FALSE)</f>
        <v>4</v>
      </c>
      <c r="D704" s="2">
        <f>VLOOKUP($A704,級距!A:K,10,FALSE)</f>
        <v>5</v>
      </c>
      <c r="E704" s="2">
        <f>VLOOKUP($A704,級距!A:K,11,FALSE)</f>
        <v>2</v>
      </c>
      <c r="F704" s="2">
        <f t="shared" si="10"/>
        <v>1</v>
      </c>
    </row>
    <row r="705" spans="1:6" x14ac:dyDescent="0.25">
      <c r="A705" s="35">
        <v>44368</v>
      </c>
      <c r="B705" s="20">
        <v>-1000</v>
      </c>
      <c r="C705" s="2">
        <f>VLOOKUP($A705,級距!$A:$K,9,FALSE)</f>
        <v>7</v>
      </c>
      <c r="D705" s="2">
        <f>VLOOKUP($A705,級距!A:K,10,FALSE)</f>
        <v>4</v>
      </c>
      <c r="E705" s="2">
        <f>VLOOKUP($A705,級距!A:K,11,FALSE)</f>
        <v>1</v>
      </c>
      <c r="F705" s="2">
        <f t="shared" si="10"/>
        <v>1</v>
      </c>
    </row>
    <row r="706" spans="1:6" x14ac:dyDescent="0.25">
      <c r="A706" s="35">
        <v>44364</v>
      </c>
      <c r="B706" s="20">
        <v>668</v>
      </c>
      <c r="C706" s="2">
        <f>VLOOKUP($A706,級距!$A:$K,9,FALSE)</f>
        <v>5</v>
      </c>
      <c r="D706" s="2">
        <f>VLOOKUP($A706,級距!A:K,10,FALSE)</f>
        <v>9</v>
      </c>
      <c r="E706" s="2">
        <f>VLOOKUP($A706,級距!A:K,11,FALSE)</f>
        <v>3</v>
      </c>
      <c r="F706" s="2">
        <f t="shared" si="10"/>
        <v>1</v>
      </c>
    </row>
    <row r="707" spans="1:6" x14ac:dyDescent="0.25">
      <c r="A707" s="35">
        <v>44363</v>
      </c>
      <c r="B707" s="20">
        <v>-1000</v>
      </c>
      <c r="C707" s="2">
        <f>VLOOKUP($A707,級距!$A:$K,9,FALSE)</f>
        <v>5</v>
      </c>
      <c r="D707" s="2">
        <f>VLOOKUP($A707,級距!A:K,10,FALSE)</f>
        <v>2</v>
      </c>
      <c r="E707" s="2">
        <f>VLOOKUP($A707,級距!A:K,11,FALSE)</f>
        <v>2</v>
      </c>
      <c r="F707" s="2">
        <f t="shared" ref="F707:F770" si="11">IF(B707&lt;&gt;0,1,0)</f>
        <v>1</v>
      </c>
    </row>
    <row r="708" spans="1:6" x14ac:dyDescent="0.25">
      <c r="A708" s="35">
        <v>44362</v>
      </c>
      <c r="B708" s="20">
        <v>-180</v>
      </c>
      <c r="C708" s="2">
        <f>VLOOKUP($A708,級距!$A:$K,9,FALSE)</f>
        <v>1</v>
      </c>
      <c r="D708" s="2">
        <f>VLOOKUP($A708,級距!A:K,10,FALSE)</f>
        <v>6</v>
      </c>
      <c r="E708" s="2">
        <f>VLOOKUP($A708,級距!A:K,11,FALSE)</f>
        <v>2</v>
      </c>
      <c r="F708" s="2">
        <f t="shared" si="11"/>
        <v>1</v>
      </c>
    </row>
    <row r="709" spans="1:6" x14ac:dyDescent="0.25">
      <c r="A709" s="35">
        <v>44361</v>
      </c>
      <c r="B709" s="20">
        <v>-1000</v>
      </c>
      <c r="C709" s="2">
        <f>VLOOKUP($A709,級距!$A:$K,9,FALSE)</f>
        <v>8</v>
      </c>
      <c r="D709" s="2">
        <f>VLOOKUP($A709,級距!A:K,10,FALSE)</f>
        <v>4</v>
      </c>
      <c r="E709" s="2">
        <f>VLOOKUP($A709,級距!A:K,11,FALSE)</f>
        <v>1</v>
      </c>
      <c r="F709" s="2">
        <f t="shared" si="11"/>
        <v>1</v>
      </c>
    </row>
    <row r="710" spans="1:6" x14ac:dyDescent="0.25">
      <c r="A710" s="35">
        <v>44358</v>
      </c>
      <c r="B710" s="20">
        <v>-1000</v>
      </c>
      <c r="C710" s="2">
        <f>VLOOKUP($A710,級距!$A:$K,9,FALSE)</f>
        <v>2</v>
      </c>
      <c r="D710" s="2">
        <f>VLOOKUP($A710,級距!A:K,10,FALSE)</f>
        <v>6</v>
      </c>
      <c r="E710" s="2">
        <f>VLOOKUP($A710,級距!A:K,11,FALSE)</f>
        <v>2</v>
      </c>
      <c r="F710" s="2">
        <f t="shared" si="11"/>
        <v>1</v>
      </c>
    </row>
    <row r="711" spans="1:6" x14ac:dyDescent="0.25">
      <c r="A711" s="35">
        <v>44356</v>
      </c>
      <c r="B711" s="20">
        <v>3448</v>
      </c>
      <c r="C711" s="2">
        <f>VLOOKUP($A711,級距!$A:$K,9,FALSE)</f>
        <v>3</v>
      </c>
      <c r="D711" s="2">
        <f>VLOOKUP($A711,級距!A:K,10,FALSE)</f>
        <v>5</v>
      </c>
      <c r="E711" s="2">
        <f>VLOOKUP($A711,級距!A:K,11,FALSE)</f>
        <v>2</v>
      </c>
      <c r="F711" s="2">
        <f t="shared" si="11"/>
        <v>1</v>
      </c>
    </row>
    <row r="712" spans="1:6" x14ac:dyDescent="0.25">
      <c r="A712" s="35">
        <v>44355</v>
      </c>
      <c r="B712" s="20">
        <v>-240</v>
      </c>
      <c r="C712" s="2">
        <f>VLOOKUP($A712,級距!$A:$K,9,FALSE)</f>
        <v>4</v>
      </c>
      <c r="D712" s="2">
        <f>VLOOKUP($A712,級距!A:K,10,FALSE)</f>
        <v>5</v>
      </c>
      <c r="E712" s="2">
        <f>VLOOKUP($A712,級距!A:K,11,FALSE)</f>
        <v>2</v>
      </c>
      <c r="F712" s="2">
        <f t="shared" si="11"/>
        <v>1</v>
      </c>
    </row>
    <row r="713" spans="1:6" x14ac:dyDescent="0.25">
      <c r="A713" s="35">
        <v>44354</v>
      </c>
      <c r="B713" s="20">
        <v>577</v>
      </c>
      <c r="C713" s="2">
        <f>VLOOKUP($A713,級距!$A:$K,9,FALSE)</f>
        <v>2</v>
      </c>
      <c r="D713" s="2">
        <f>VLOOKUP($A713,級距!A:K,10,FALSE)</f>
        <v>2</v>
      </c>
      <c r="E713" s="2">
        <f>VLOOKUP($A713,級距!A:K,11,FALSE)</f>
        <v>2</v>
      </c>
      <c r="F713" s="2">
        <f t="shared" si="11"/>
        <v>1</v>
      </c>
    </row>
    <row r="714" spans="1:6" x14ac:dyDescent="0.25">
      <c r="A714" s="35">
        <v>44351</v>
      </c>
      <c r="B714" s="20">
        <v>-1000</v>
      </c>
      <c r="C714" s="2">
        <f>VLOOKUP($A714,級距!$A:$K,9,FALSE)</f>
        <v>2</v>
      </c>
      <c r="D714" s="2">
        <f>VLOOKUP($A714,級距!A:K,10,FALSE)</f>
        <v>4</v>
      </c>
      <c r="E714" s="2">
        <f>VLOOKUP($A714,級距!A:K,11,FALSE)</f>
        <v>2</v>
      </c>
      <c r="F714" s="2">
        <f t="shared" si="11"/>
        <v>1</v>
      </c>
    </row>
    <row r="715" spans="1:6" x14ac:dyDescent="0.25">
      <c r="A715" s="35">
        <v>44350</v>
      </c>
      <c r="B715" s="20">
        <v>430</v>
      </c>
      <c r="C715" s="2">
        <f>VLOOKUP($A715,級距!$A:$K,9,FALSE)</f>
        <v>1</v>
      </c>
      <c r="D715" s="2">
        <f>VLOOKUP($A715,級距!A:K,10,FALSE)</f>
        <v>2</v>
      </c>
      <c r="E715" s="2">
        <f>VLOOKUP($A715,級距!A:K,11,FALSE)</f>
        <v>2</v>
      </c>
      <c r="F715" s="2">
        <f t="shared" si="11"/>
        <v>1</v>
      </c>
    </row>
    <row r="716" spans="1:6" x14ac:dyDescent="0.25">
      <c r="A716" s="35">
        <v>44349</v>
      </c>
      <c r="B716" s="20">
        <v>-210</v>
      </c>
      <c r="C716" s="2">
        <f>VLOOKUP($A716,級距!$A:$K,9,FALSE)</f>
        <v>3</v>
      </c>
      <c r="D716" s="2">
        <f>VLOOKUP($A716,級距!A:K,10,FALSE)</f>
        <v>5</v>
      </c>
      <c r="E716" s="2">
        <f>VLOOKUP($A716,級距!A:K,11,FALSE)</f>
        <v>2</v>
      </c>
      <c r="F716" s="2">
        <f t="shared" si="11"/>
        <v>1</v>
      </c>
    </row>
    <row r="717" spans="1:6" x14ac:dyDescent="0.25">
      <c r="A717" s="35">
        <v>44348</v>
      </c>
      <c r="B717" s="20">
        <v>-1000</v>
      </c>
      <c r="C717" s="2">
        <f>VLOOKUP($A717,級距!$A:$K,9,FALSE)</f>
        <v>5</v>
      </c>
      <c r="D717" s="2">
        <f>VLOOKUP($A717,級距!A:K,10,FALSE)</f>
        <v>5</v>
      </c>
      <c r="E717" s="2">
        <f>VLOOKUP($A717,級距!A:K,11,FALSE)</f>
        <v>2</v>
      </c>
      <c r="F717" s="2">
        <f t="shared" si="11"/>
        <v>1</v>
      </c>
    </row>
    <row r="718" spans="1:6" x14ac:dyDescent="0.25">
      <c r="A718" s="35">
        <v>44347</v>
      </c>
      <c r="B718" s="20">
        <v>-1000</v>
      </c>
      <c r="C718" s="2">
        <f>VLOOKUP($A718,級距!$A:$K,9,FALSE)</f>
        <v>8</v>
      </c>
      <c r="D718" s="2">
        <f>VLOOKUP($A718,級距!A:K,10,FALSE)</f>
        <v>7</v>
      </c>
      <c r="E718" s="2">
        <f>VLOOKUP($A718,級距!A:K,11,FALSE)</f>
        <v>4</v>
      </c>
      <c r="F718" s="2">
        <f t="shared" si="11"/>
        <v>1</v>
      </c>
    </row>
    <row r="719" spans="1:6" x14ac:dyDescent="0.25">
      <c r="A719" s="35">
        <v>44344</v>
      </c>
      <c r="B719" s="20">
        <v>1170</v>
      </c>
      <c r="C719" s="2">
        <f>VLOOKUP($A719,級距!$A:$K,9,FALSE)</f>
        <v>2</v>
      </c>
      <c r="D719" s="2">
        <f>VLOOKUP($A719,級距!A:K,10,FALSE)</f>
        <v>1</v>
      </c>
      <c r="E719" s="2">
        <f>VLOOKUP($A719,級距!A:K,11,FALSE)</f>
        <v>2</v>
      </c>
      <c r="F719" s="2">
        <f t="shared" si="11"/>
        <v>1</v>
      </c>
    </row>
    <row r="720" spans="1:6" x14ac:dyDescent="0.25">
      <c r="A720" s="35">
        <v>44343</v>
      </c>
      <c r="B720" s="20">
        <v>305</v>
      </c>
      <c r="C720" s="2">
        <f>VLOOKUP($A720,級距!$A:$K,9,FALSE)</f>
        <v>2</v>
      </c>
      <c r="D720" s="2">
        <f>VLOOKUP($A720,級距!A:K,10,FALSE)</f>
        <v>1</v>
      </c>
      <c r="E720" s="2">
        <f>VLOOKUP($A720,級距!A:K,11,FALSE)</f>
        <v>2</v>
      </c>
      <c r="F720" s="2">
        <f t="shared" si="11"/>
        <v>1</v>
      </c>
    </row>
    <row r="721" spans="1:6" x14ac:dyDescent="0.25">
      <c r="A721" s="35">
        <v>44340</v>
      </c>
      <c r="B721" s="20">
        <v>-1000</v>
      </c>
      <c r="C721" s="2">
        <f>VLOOKUP($A721,級距!$A:$K,9,FALSE)</f>
        <v>5</v>
      </c>
      <c r="D721" s="2">
        <f>VLOOKUP($A721,級距!A:K,10,FALSE)</f>
        <v>3</v>
      </c>
      <c r="E721" s="2">
        <f>VLOOKUP($A721,級距!A:K,11,FALSE)</f>
        <v>2</v>
      </c>
      <c r="F721" s="2">
        <f t="shared" si="11"/>
        <v>1</v>
      </c>
    </row>
    <row r="722" spans="1:6" x14ac:dyDescent="0.25">
      <c r="A722" s="35">
        <v>44337</v>
      </c>
      <c r="B722" s="20">
        <v>2556</v>
      </c>
      <c r="C722" s="2">
        <f>VLOOKUP($A722,級距!$A:$K,9,FALSE)</f>
        <v>9</v>
      </c>
      <c r="D722" s="2">
        <f>VLOOKUP($A722,級距!A:K,10,FALSE)</f>
        <v>8</v>
      </c>
      <c r="E722" s="2">
        <f>VLOOKUP($A722,級距!A:K,11,FALSE)</f>
        <v>4</v>
      </c>
      <c r="F722" s="2">
        <f t="shared" si="11"/>
        <v>1</v>
      </c>
    </row>
    <row r="723" spans="1:6" x14ac:dyDescent="0.25">
      <c r="A723" s="35">
        <v>44335</v>
      </c>
      <c r="B723" s="20">
        <v>-1000</v>
      </c>
      <c r="C723" s="2">
        <f>VLOOKUP($A723,級距!$A:$K,9,FALSE)</f>
        <v>5</v>
      </c>
      <c r="D723" s="2">
        <f>VLOOKUP($A723,級距!A:K,10,FALSE)</f>
        <v>6</v>
      </c>
      <c r="E723" s="2">
        <f>VLOOKUP($A723,級距!A:K,11,FALSE)</f>
        <v>2</v>
      </c>
      <c r="F723" s="2">
        <f t="shared" si="11"/>
        <v>1</v>
      </c>
    </row>
    <row r="724" spans="1:6" x14ac:dyDescent="0.25">
      <c r="A724" s="35">
        <v>44334</v>
      </c>
      <c r="B724" s="20">
        <v>1035</v>
      </c>
      <c r="C724" s="2">
        <f>VLOOKUP($A724,級距!$A:$K,9,FALSE)</f>
        <v>5</v>
      </c>
      <c r="D724" s="2">
        <f>VLOOKUP($A724,級距!A:K,10,FALSE)</f>
        <v>6</v>
      </c>
      <c r="E724" s="2">
        <f>VLOOKUP($A724,級距!A:K,11,FALSE)</f>
        <v>2</v>
      </c>
      <c r="F724" s="2">
        <f t="shared" si="11"/>
        <v>1</v>
      </c>
    </row>
    <row r="725" spans="1:6" x14ac:dyDescent="0.25">
      <c r="A725" s="35">
        <v>44333</v>
      </c>
      <c r="B725" s="20">
        <v>5034</v>
      </c>
      <c r="C725" s="2">
        <f>VLOOKUP($A725,級距!$A:$K,9,FALSE)</f>
        <v>6</v>
      </c>
      <c r="D725" s="2">
        <f>VLOOKUP($A725,級距!A:K,10,FALSE)</f>
        <v>7</v>
      </c>
      <c r="E725" s="2">
        <f>VLOOKUP($A725,級距!A:K,11,FALSE)</f>
        <v>4</v>
      </c>
      <c r="F725" s="2">
        <f t="shared" si="11"/>
        <v>1</v>
      </c>
    </row>
    <row r="726" spans="1:6" x14ac:dyDescent="0.25">
      <c r="A726" s="35">
        <v>44328</v>
      </c>
      <c r="B726" s="20">
        <v>1161</v>
      </c>
      <c r="C726" s="2">
        <f>VLOOKUP($A726,級距!$A:$K,9,FALSE)</f>
        <v>6</v>
      </c>
      <c r="D726" s="2">
        <f>VLOOKUP($A726,級距!A:K,10,FALSE)</f>
        <v>9</v>
      </c>
      <c r="E726" s="2">
        <f>VLOOKUP($A726,級距!A:K,11,FALSE)</f>
        <v>4</v>
      </c>
      <c r="F726" s="2">
        <f t="shared" si="11"/>
        <v>1</v>
      </c>
    </row>
    <row r="727" spans="1:6" x14ac:dyDescent="0.25">
      <c r="A727" s="35">
        <v>44326</v>
      </c>
      <c r="B727" s="20">
        <v>-1000</v>
      </c>
      <c r="C727" s="2">
        <f>VLOOKUP($A727,級距!$A:$K,9,FALSE)</f>
        <v>2</v>
      </c>
      <c r="D727" s="2">
        <f>VLOOKUP($A727,級距!A:K,10,FALSE)</f>
        <v>5</v>
      </c>
      <c r="E727" s="2">
        <f>VLOOKUP($A727,級距!A:K,11,FALSE)</f>
        <v>2</v>
      </c>
      <c r="F727" s="2">
        <f t="shared" si="11"/>
        <v>1</v>
      </c>
    </row>
    <row r="728" spans="1:6" x14ac:dyDescent="0.25">
      <c r="A728" s="35">
        <v>44323</v>
      </c>
      <c r="B728" s="20">
        <v>-1000</v>
      </c>
      <c r="C728" s="2">
        <f>VLOOKUP($A728,級距!$A:$K,9,FALSE)</f>
        <v>4</v>
      </c>
      <c r="D728" s="2">
        <f>VLOOKUP($A728,級距!A:K,10,FALSE)</f>
        <v>1</v>
      </c>
      <c r="E728" s="2">
        <f>VLOOKUP($A728,級距!A:K,11,FALSE)</f>
        <v>2</v>
      </c>
      <c r="F728" s="2">
        <f t="shared" si="11"/>
        <v>1</v>
      </c>
    </row>
    <row r="729" spans="1:6" x14ac:dyDescent="0.25">
      <c r="A729" s="35">
        <v>44322</v>
      </c>
      <c r="B729" s="20">
        <v>-1000</v>
      </c>
      <c r="C729" s="2">
        <f>VLOOKUP($A729,級距!$A:$K,9,FALSE)</f>
        <v>4</v>
      </c>
      <c r="D729" s="2">
        <f>VLOOKUP($A729,級距!A:K,10,FALSE)</f>
        <v>1</v>
      </c>
      <c r="E729" s="2">
        <f>VLOOKUP($A729,級距!A:K,11,FALSE)</f>
        <v>2</v>
      </c>
      <c r="F729" s="2">
        <f t="shared" si="11"/>
        <v>1</v>
      </c>
    </row>
    <row r="730" spans="1:6" x14ac:dyDescent="0.25">
      <c r="A730" s="35">
        <v>44320</v>
      </c>
      <c r="B730" s="20">
        <v>-1000</v>
      </c>
      <c r="C730" s="2">
        <f>VLOOKUP($A730,級距!$A:$K,9,FALSE)</f>
        <v>8</v>
      </c>
      <c r="D730" s="2">
        <f>VLOOKUP($A730,級距!A:K,10,FALSE)</f>
        <v>1</v>
      </c>
      <c r="E730" s="2">
        <f>VLOOKUP($A730,級距!A:K,11,FALSE)</f>
        <v>1</v>
      </c>
      <c r="F730" s="2">
        <f t="shared" si="11"/>
        <v>1</v>
      </c>
    </row>
    <row r="731" spans="1:6" x14ac:dyDescent="0.25">
      <c r="A731" s="35">
        <v>44316</v>
      </c>
      <c r="B731" s="20">
        <v>607</v>
      </c>
      <c r="C731" s="2">
        <f>VLOOKUP($A731,級距!$A:$K,9,FALSE)</f>
        <v>8</v>
      </c>
      <c r="D731" s="2">
        <f>VLOOKUP($A731,級距!A:K,10,FALSE)</f>
        <v>7</v>
      </c>
      <c r="E731" s="2">
        <f>VLOOKUP($A731,級距!A:K,11,FALSE)</f>
        <v>4</v>
      </c>
      <c r="F731" s="2">
        <f t="shared" si="11"/>
        <v>1</v>
      </c>
    </row>
    <row r="732" spans="1:6" x14ac:dyDescent="0.25">
      <c r="A732" s="35">
        <v>44314</v>
      </c>
      <c r="B732" s="20">
        <v>1816</v>
      </c>
      <c r="C732" s="2">
        <f>VLOOKUP($A732,級距!$A:$K,9,FALSE)</f>
        <v>5</v>
      </c>
      <c r="D732" s="2">
        <f>VLOOKUP($A732,級距!A:K,10,FALSE)</f>
        <v>9</v>
      </c>
      <c r="E732" s="2">
        <f>VLOOKUP($A732,級距!A:K,11,FALSE)</f>
        <v>3</v>
      </c>
      <c r="F732" s="2">
        <f t="shared" si="11"/>
        <v>1</v>
      </c>
    </row>
    <row r="733" spans="1:6" x14ac:dyDescent="0.25">
      <c r="A733" s="35">
        <v>44313</v>
      </c>
      <c r="B733" s="20">
        <v>3026</v>
      </c>
      <c r="C733" s="2">
        <f>VLOOKUP($A733,級距!$A:$K,9,FALSE)</f>
        <v>7</v>
      </c>
      <c r="D733" s="2">
        <f>VLOOKUP($A733,級距!A:K,10,FALSE)</f>
        <v>9</v>
      </c>
      <c r="E733" s="2">
        <f>VLOOKUP($A733,級距!A:K,11,FALSE)</f>
        <v>4</v>
      </c>
      <c r="F733" s="2">
        <f t="shared" si="11"/>
        <v>1</v>
      </c>
    </row>
    <row r="734" spans="1:6" x14ac:dyDescent="0.25">
      <c r="A734" s="35">
        <v>44312</v>
      </c>
      <c r="B734" s="20">
        <v>-1012</v>
      </c>
      <c r="C734" s="2">
        <f>VLOOKUP($A734,級距!$A:$K,9,FALSE)</f>
        <v>8</v>
      </c>
      <c r="D734" s="2">
        <f>VLOOKUP($A734,級距!A:K,10,FALSE)</f>
        <v>6</v>
      </c>
      <c r="E734" s="2">
        <f>VLOOKUP($A734,級距!A:K,11,FALSE)</f>
        <v>1</v>
      </c>
      <c r="F734" s="2">
        <f t="shared" si="11"/>
        <v>1</v>
      </c>
    </row>
    <row r="735" spans="1:6" x14ac:dyDescent="0.25">
      <c r="A735" s="35">
        <v>44309</v>
      </c>
      <c r="B735" s="20">
        <v>1633</v>
      </c>
      <c r="C735" s="2">
        <f>VLOOKUP($A735,級距!$A:$K,9,FALSE)</f>
        <v>8</v>
      </c>
      <c r="D735" s="2">
        <f>VLOOKUP($A735,級距!A:K,10,FALSE)</f>
        <v>9</v>
      </c>
      <c r="E735" s="2">
        <f>VLOOKUP($A735,級距!A:K,11,FALSE)</f>
        <v>4</v>
      </c>
      <c r="F735" s="2">
        <f t="shared" si="11"/>
        <v>1</v>
      </c>
    </row>
    <row r="736" spans="1:6" x14ac:dyDescent="0.25">
      <c r="A736" s="35">
        <v>44305</v>
      </c>
      <c r="B736" s="20">
        <v>-1000</v>
      </c>
      <c r="C736" s="2">
        <f>VLOOKUP($A736,級距!$A:$K,9,FALSE)</f>
        <v>9</v>
      </c>
      <c r="D736" s="2">
        <f>VLOOKUP($A736,級距!A:K,10,FALSE)</f>
        <v>3</v>
      </c>
      <c r="E736" s="2">
        <f>VLOOKUP($A736,級距!A:K,11,FALSE)</f>
        <v>1</v>
      </c>
      <c r="F736" s="2">
        <f t="shared" si="11"/>
        <v>1</v>
      </c>
    </row>
    <row r="737" spans="1:6" x14ac:dyDescent="0.25">
      <c r="A737" s="35">
        <v>44302</v>
      </c>
      <c r="B737" s="20">
        <v>-173</v>
      </c>
      <c r="C737" s="2">
        <f>VLOOKUP($A737,級距!$A:$K,9,FALSE)</f>
        <v>8</v>
      </c>
      <c r="D737" s="2">
        <f>VLOOKUP($A737,級距!A:K,10,FALSE)</f>
        <v>7</v>
      </c>
      <c r="E737" s="2">
        <f>VLOOKUP($A737,級距!A:K,11,FALSE)</f>
        <v>4</v>
      </c>
      <c r="F737" s="2">
        <f t="shared" si="11"/>
        <v>1</v>
      </c>
    </row>
    <row r="738" spans="1:6" x14ac:dyDescent="0.25">
      <c r="A738" s="35">
        <v>44298</v>
      </c>
      <c r="B738" s="20">
        <v>-1000</v>
      </c>
      <c r="C738" s="2">
        <f>VLOOKUP($A738,級距!$A:$K,9,FALSE)</f>
        <v>10</v>
      </c>
      <c r="D738" s="2">
        <f>VLOOKUP($A738,級距!A:K,10,FALSE)</f>
        <v>8</v>
      </c>
      <c r="E738" s="2">
        <f>VLOOKUP($A738,級距!A:K,11,FALSE)</f>
        <v>4</v>
      </c>
      <c r="F738" s="2">
        <f t="shared" si="11"/>
        <v>1</v>
      </c>
    </row>
    <row r="739" spans="1:6" x14ac:dyDescent="0.25">
      <c r="A739" s="35">
        <v>44295</v>
      </c>
      <c r="B739" s="20">
        <v>-1020</v>
      </c>
      <c r="C739" s="2">
        <f>VLOOKUP($A739,級距!$A:$K,9,FALSE)</f>
        <v>7</v>
      </c>
      <c r="D739" s="2">
        <f>VLOOKUP($A739,級距!A:K,10,FALSE)</f>
        <v>2</v>
      </c>
      <c r="E739" s="2">
        <f>VLOOKUP($A739,級距!A:K,11,FALSE)</f>
        <v>1</v>
      </c>
      <c r="F739" s="2">
        <f t="shared" si="11"/>
        <v>1</v>
      </c>
    </row>
    <row r="740" spans="1:6" x14ac:dyDescent="0.25">
      <c r="A740" s="35">
        <v>44294</v>
      </c>
      <c r="B740" s="20">
        <v>-934</v>
      </c>
      <c r="C740" s="2">
        <f>VLOOKUP($A740,級距!$A:$K,9,FALSE)</f>
        <v>5</v>
      </c>
      <c r="D740" s="2">
        <f>VLOOKUP($A740,級距!A:K,10,FALSE)</f>
        <v>10</v>
      </c>
      <c r="E740" s="2">
        <f>VLOOKUP($A740,級距!A:K,11,FALSE)</f>
        <v>3</v>
      </c>
      <c r="F740" s="2">
        <f t="shared" si="11"/>
        <v>1</v>
      </c>
    </row>
    <row r="741" spans="1:6" x14ac:dyDescent="0.25">
      <c r="A741" s="35">
        <v>44287</v>
      </c>
      <c r="B741" s="20">
        <v>3930</v>
      </c>
      <c r="C741" s="2">
        <f>VLOOKUP($A741,級距!$A:$K,9,FALSE)</f>
        <v>7</v>
      </c>
      <c r="D741" s="2">
        <f>VLOOKUP($A741,級距!A:K,10,FALSE)</f>
        <v>3</v>
      </c>
      <c r="E741" s="2">
        <f>VLOOKUP($A741,級距!A:K,11,FALSE)</f>
        <v>1</v>
      </c>
      <c r="F741" s="2">
        <f t="shared" si="11"/>
        <v>1</v>
      </c>
    </row>
    <row r="742" spans="1:6" x14ac:dyDescent="0.25">
      <c r="A742" s="35">
        <v>44285</v>
      </c>
      <c r="B742" s="20">
        <v>3605</v>
      </c>
      <c r="C742" s="2">
        <f>VLOOKUP($A742,級距!$A:$K,9,FALSE)</f>
        <v>9</v>
      </c>
      <c r="D742" s="2">
        <f>VLOOKUP($A742,級距!A:K,10,FALSE)</f>
        <v>6</v>
      </c>
      <c r="E742" s="2">
        <f>VLOOKUP($A742,級距!A:K,11,FALSE)</f>
        <v>1</v>
      </c>
      <c r="F742" s="2">
        <f t="shared" si="11"/>
        <v>1</v>
      </c>
    </row>
    <row r="743" spans="1:6" x14ac:dyDescent="0.25">
      <c r="A743" s="35">
        <v>44281</v>
      </c>
      <c r="B743" s="20">
        <v>-1000</v>
      </c>
      <c r="C743" s="2">
        <f>VLOOKUP($A743,級距!$A:$K,9,FALSE)</f>
        <v>7</v>
      </c>
      <c r="D743" s="2">
        <f>VLOOKUP($A743,級距!A:K,10,FALSE)</f>
        <v>2</v>
      </c>
      <c r="E743" s="2">
        <f>VLOOKUP($A743,級距!A:K,11,FALSE)</f>
        <v>1</v>
      </c>
      <c r="F743" s="2">
        <f t="shared" si="11"/>
        <v>1</v>
      </c>
    </row>
    <row r="744" spans="1:6" x14ac:dyDescent="0.25">
      <c r="A744" s="35">
        <v>44280</v>
      </c>
      <c r="B744" s="20">
        <v>1734</v>
      </c>
      <c r="C744" s="2">
        <f>VLOOKUP($A744,級距!$A:$K,9,FALSE)</f>
        <v>10</v>
      </c>
      <c r="D744" s="2">
        <f>VLOOKUP($A744,級距!A:K,10,FALSE)</f>
        <v>10</v>
      </c>
      <c r="E744" s="2">
        <f>VLOOKUP($A744,級距!A:K,11,FALSE)</f>
        <v>4</v>
      </c>
      <c r="F744" s="2">
        <f t="shared" si="11"/>
        <v>1</v>
      </c>
    </row>
    <row r="745" spans="1:6" x14ac:dyDescent="0.25">
      <c r="A745" s="35">
        <v>44279</v>
      </c>
      <c r="B745" s="20">
        <v>1871</v>
      </c>
      <c r="C745" s="2">
        <f>VLOOKUP($A745,級距!$A:$K,9,FALSE)</f>
        <v>9</v>
      </c>
      <c r="D745" s="2">
        <f>VLOOKUP($A745,級距!A:K,10,FALSE)</f>
        <v>8</v>
      </c>
      <c r="E745" s="2">
        <f>VLOOKUP($A745,級距!A:K,11,FALSE)</f>
        <v>4</v>
      </c>
      <c r="F745" s="2">
        <f t="shared" si="11"/>
        <v>1</v>
      </c>
    </row>
    <row r="746" spans="1:6" x14ac:dyDescent="0.25">
      <c r="A746" s="35">
        <v>44278</v>
      </c>
      <c r="B746" s="20">
        <v>-1003</v>
      </c>
      <c r="C746" s="2">
        <f>VLOOKUP($A746,級距!$A:$K,9,FALSE)</f>
        <v>9</v>
      </c>
      <c r="D746" s="2">
        <f>VLOOKUP($A746,級距!A:K,10,FALSE)</f>
        <v>6</v>
      </c>
      <c r="E746" s="2">
        <f>VLOOKUP($A746,級距!A:K,11,FALSE)</f>
        <v>1</v>
      </c>
      <c r="F746" s="2">
        <f t="shared" si="11"/>
        <v>1</v>
      </c>
    </row>
    <row r="747" spans="1:6" x14ac:dyDescent="0.25">
      <c r="A747" s="35">
        <v>44277</v>
      </c>
      <c r="B747" s="20">
        <v>-1006</v>
      </c>
      <c r="C747" s="2">
        <f>VLOOKUP($A747,級距!$A:$K,9,FALSE)</f>
        <v>8</v>
      </c>
      <c r="D747" s="2">
        <f>VLOOKUP($A747,級距!A:K,10,FALSE)</f>
        <v>5</v>
      </c>
      <c r="E747" s="2">
        <f>VLOOKUP($A747,級距!A:K,11,FALSE)</f>
        <v>1</v>
      </c>
      <c r="F747" s="2">
        <f t="shared" si="11"/>
        <v>1</v>
      </c>
    </row>
    <row r="748" spans="1:6" x14ac:dyDescent="0.25">
      <c r="A748" s="35">
        <v>44274</v>
      </c>
      <c r="B748" s="20">
        <v>-1012</v>
      </c>
      <c r="C748" s="2">
        <f>VLOOKUP($A748,級距!$A:$K,9,FALSE)</f>
        <v>10</v>
      </c>
      <c r="D748" s="2">
        <f>VLOOKUP($A748,級距!A:K,10,FALSE)</f>
        <v>5</v>
      </c>
      <c r="E748" s="2">
        <f>VLOOKUP($A748,級距!A:K,11,FALSE)</f>
        <v>1</v>
      </c>
      <c r="F748" s="2">
        <f t="shared" si="11"/>
        <v>1</v>
      </c>
    </row>
    <row r="749" spans="1:6" x14ac:dyDescent="0.25">
      <c r="A749" s="35">
        <v>44273</v>
      </c>
      <c r="B749" s="20">
        <v>-1000</v>
      </c>
      <c r="C749" s="2">
        <f>VLOOKUP($A749,級距!$A:$K,9,FALSE)</f>
        <v>6</v>
      </c>
      <c r="D749" s="2">
        <f>VLOOKUP($A749,級距!A:K,10,FALSE)</f>
        <v>4</v>
      </c>
      <c r="E749" s="2">
        <f>VLOOKUP($A749,級距!A:K,11,FALSE)</f>
        <v>1</v>
      </c>
      <c r="F749" s="2">
        <f t="shared" si="11"/>
        <v>1</v>
      </c>
    </row>
    <row r="750" spans="1:6" x14ac:dyDescent="0.25">
      <c r="A750" s="35">
        <v>44272</v>
      </c>
      <c r="B750" s="20">
        <v>-1014</v>
      </c>
      <c r="C750" s="2">
        <f>VLOOKUP($A750,級距!$A:$K,9,FALSE)</f>
        <v>5</v>
      </c>
      <c r="D750" s="2">
        <f>VLOOKUP($A750,級距!A:K,10,FALSE)</f>
        <v>6</v>
      </c>
      <c r="E750" s="2">
        <f>VLOOKUP($A750,級距!A:K,11,FALSE)</f>
        <v>2</v>
      </c>
      <c r="F750" s="2">
        <f t="shared" si="11"/>
        <v>1</v>
      </c>
    </row>
    <row r="751" spans="1:6" x14ac:dyDescent="0.25">
      <c r="A751" s="35">
        <v>44271</v>
      </c>
      <c r="B751" s="20">
        <v>-1000</v>
      </c>
      <c r="C751" s="2">
        <f>VLOOKUP($A751,級距!$A:$K,9,FALSE)</f>
        <v>7</v>
      </c>
      <c r="D751" s="2">
        <f>VLOOKUP($A751,級距!A:K,10,FALSE)</f>
        <v>4</v>
      </c>
      <c r="E751" s="2">
        <f>VLOOKUP($A751,級距!A:K,11,FALSE)</f>
        <v>1</v>
      </c>
      <c r="F751" s="2">
        <f t="shared" si="11"/>
        <v>1</v>
      </c>
    </row>
    <row r="752" spans="1:6" x14ac:dyDescent="0.25">
      <c r="A752" s="35">
        <v>44265</v>
      </c>
      <c r="B752" s="20">
        <v>-1005</v>
      </c>
      <c r="C752" s="2">
        <f>VLOOKUP($A752,級距!$A:$K,9,FALSE)</f>
        <v>4</v>
      </c>
      <c r="D752" s="2">
        <f>VLOOKUP($A752,級距!A:K,10,FALSE)</f>
        <v>7</v>
      </c>
      <c r="E752" s="2">
        <f>VLOOKUP($A752,級距!A:K,11,FALSE)</f>
        <v>3</v>
      </c>
      <c r="F752" s="2">
        <f t="shared" si="11"/>
        <v>1</v>
      </c>
    </row>
    <row r="753" spans="1:6" x14ac:dyDescent="0.25">
      <c r="A753" s="35">
        <v>44264</v>
      </c>
      <c r="B753" s="20">
        <v>-937</v>
      </c>
      <c r="C753" s="2">
        <f>VLOOKUP($A753,級距!$A:$K,9,FALSE)</f>
        <v>5</v>
      </c>
      <c r="D753" s="2">
        <f>VLOOKUP($A753,級距!A:K,10,FALSE)</f>
        <v>2</v>
      </c>
      <c r="E753" s="2">
        <f>VLOOKUP($A753,級距!A:K,11,FALSE)</f>
        <v>2</v>
      </c>
      <c r="F753" s="2">
        <f t="shared" si="11"/>
        <v>1</v>
      </c>
    </row>
    <row r="754" spans="1:6" x14ac:dyDescent="0.25">
      <c r="A754" s="35">
        <v>44263</v>
      </c>
      <c r="B754" s="20">
        <v>-1000</v>
      </c>
      <c r="C754" s="2">
        <f>VLOOKUP($A754,級距!$A:$K,9,FALSE)</f>
        <v>10</v>
      </c>
      <c r="D754" s="2">
        <f>VLOOKUP($A754,級距!A:K,10,FALSE)</f>
        <v>3</v>
      </c>
      <c r="E754" s="2">
        <f>VLOOKUP($A754,級距!A:K,11,FALSE)</f>
        <v>1</v>
      </c>
      <c r="F754" s="2">
        <f t="shared" si="11"/>
        <v>1</v>
      </c>
    </row>
    <row r="755" spans="1:6" x14ac:dyDescent="0.25">
      <c r="A755" s="35">
        <v>44260</v>
      </c>
      <c r="B755" s="20">
        <v>-1008</v>
      </c>
      <c r="C755" s="2">
        <f>VLOOKUP($A755,級距!$A:$K,9,FALSE)</f>
        <v>9</v>
      </c>
      <c r="D755" s="2">
        <f>VLOOKUP($A755,級距!A:K,10,FALSE)</f>
        <v>2</v>
      </c>
      <c r="E755" s="2">
        <f>VLOOKUP($A755,級距!A:K,11,FALSE)</f>
        <v>1</v>
      </c>
      <c r="F755" s="2">
        <f t="shared" si="11"/>
        <v>1</v>
      </c>
    </row>
    <row r="756" spans="1:6" x14ac:dyDescent="0.25">
      <c r="A756" s="35">
        <v>44259</v>
      </c>
      <c r="B756" s="20">
        <v>-1000</v>
      </c>
      <c r="C756" s="2">
        <f>VLOOKUP($A756,級距!$A:$K,9,FALSE)</f>
        <v>9</v>
      </c>
      <c r="D756" s="2">
        <f>VLOOKUP($A756,級距!A:K,10,FALSE)</f>
        <v>5</v>
      </c>
      <c r="E756" s="2">
        <f>VLOOKUP($A756,級距!A:K,11,FALSE)</f>
        <v>1</v>
      </c>
      <c r="F756" s="2">
        <f t="shared" si="11"/>
        <v>1</v>
      </c>
    </row>
    <row r="757" spans="1:6" x14ac:dyDescent="0.25">
      <c r="A757" s="35">
        <v>44258</v>
      </c>
      <c r="B757" s="20">
        <v>2953</v>
      </c>
      <c r="C757" s="2">
        <f>VLOOKUP($A757,級距!$A:$K,9,FALSE)</f>
        <v>5</v>
      </c>
      <c r="D757" s="2">
        <f>VLOOKUP($A757,級距!A:K,10,FALSE)</f>
        <v>5</v>
      </c>
      <c r="E757" s="2">
        <f>VLOOKUP($A757,級距!A:K,11,FALSE)</f>
        <v>2</v>
      </c>
      <c r="F757" s="2">
        <f t="shared" si="11"/>
        <v>1</v>
      </c>
    </row>
    <row r="758" spans="1:6" x14ac:dyDescent="0.25">
      <c r="A758" s="35">
        <v>44257</v>
      </c>
      <c r="B758" s="20">
        <v>-1003</v>
      </c>
      <c r="C758" s="2">
        <f>VLOOKUP($A758,級距!$A:$K,9,FALSE)</f>
        <v>8</v>
      </c>
      <c r="D758" s="2">
        <f>VLOOKUP($A758,級距!A:K,10,FALSE)</f>
        <v>1</v>
      </c>
      <c r="E758" s="2">
        <f>VLOOKUP($A758,級距!A:K,11,FALSE)</f>
        <v>1</v>
      </c>
      <c r="F758" s="2">
        <f t="shared" si="11"/>
        <v>1</v>
      </c>
    </row>
    <row r="759" spans="1:6" x14ac:dyDescent="0.25">
      <c r="A759" s="35">
        <v>44253</v>
      </c>
      <c r="B759" s="20">
        <v>8271</v>
      </c>
      <c r="C759" s="2">
        <f>VLOOKUP($A759,級距!$A:$K,9,FALSE)</f>
        <v>10</v>
      </c>
      <c r="D759" s="2">
        <f>VLOOKUP($A759,級距!A:K,10,FALSE)</f>
        <v>10</v>
      </c>
      <c r="E759" s="2">
        <f>VLOOKUP($A759,級距!A:K,11,FALSE)</f>
        <v>4</v>
      </c>
      <c r="F759" s="2">
        <f t="shared" si="11"/>
        <v>1</v>
      </c>
    </row>
    <row r="760" spans="1:6" x14ac:dyDescent="0.25">
      <c r="A760" s="35">
        <v>44252</v>
      </c>
      <c r="B760" s="20">
        <v>-1000</v>
      </c>
      <c r="C760" s="2">
        <f>VLOOKUP($A760,級距!$A:$K,9,FALSE)</f>
        <v>7</v>
      </c>
      <c r="D760" s="2">
        <f>VLOOKUP($A760,級距!A:K,10,FALSE)</f>
        <v>7</v>
      </c>
      <c r="E760" s="2">
        <f>VLOOKUP($A760,級距!A:K,11,FALSE)</f>
        <v>4</v>
      </c>
      <c r="F760" s="2">
        <f t="shared" si="11"/>
        <v>1</v>
      </c>
    </row>
    <row r="761" spans="1:6" x14ac:dyDescent="0.25">
      <c r="A761" s="35">
        <v>44249</v>
      </c>
      <c r="B761" s="20">
        <v>5201</v>
      </c>
      <c r="C761" s="2">
        <f>VLOOKUP($A761,級距!$A:$K,9,FALSE)</f>
        <v>8</v>
      </c>
      <c r="D761" s="2">
        <f>VLOOKUP($A761,級距!A:K,10,FALSE)</f>
        <v>9</v>
      </c>
      <c r="E761" s="2">
        <f>VLOOKUP($A761,級距!A:K,11,FALSE)</f>
        <v>4</v>
      </c>
      <c r="F761" s="2">
        <f t="shared" si="11"/>
        <v>1</v>
      </c>
    </row>
    <row r="762" spans="1:6" x14ac:dyDescent="0.25">
      <c r="A762" s="35">
        <v>44246</v>
      </c>
      <c r="B762" s="20">
        <v>-1000</v>
      </c>
      <c r="C762" s="2">
        <f>VLOOKUP($A762,級距!$A:$K,9,FALSE)</f>
        <v>8</v>
      </c>
      <c r="D762" s="2">
        <f>VLOOKUP($A762,級距!A:K,10,FALSE)</f>
        <v>1</v>
      </c>
      <c r="E762" s="2">
        <f>VLOOKUP($A762,級距!A:K,11,FALSE)</f>
        <v>1</v>
      </c>
      <c r="F762" s="2">
        <f t="shared" si="11"/>
        <v>1</v>
      </c>
    </row>
    <row r="763" spans="1:6" x14ac:dyDescent="0.25">
      <c r="A763" s="35">
        <v>44244</v>
      </c>
      <c r="B763" s="20">
        <v>-1000</v>
      </c>
      <c r="C763" s="2">
        <f>VLOOKUP($A763,級距!$A:$K,9,FALSE)</f>
        <v>7</v>
      </c>
      <c r="D763" s="2">
        <f>VLOOKUP($A763,級距!A:K,10,FALSE)</f>
        <v>3</v>
      </c>
      <c r="E763" s="2">
        <f>VLOOKUP($A763,級距!A:K,11,FALSE)</f>
        <v>1</v>
      </c>
      <c r="F763" s="2">
        <f t="shared" si="11"/>
        <v>1</v>
      </c>
    </row>
    <row r="764" spans="1:6" x14ac:dyDescent="0.25">
      <c r="A764" s="35">
        <v>44243</v>
      </c>
      <c r="B764" s="20">
        <v>-1000</v>
      </c>
      <c r="C764" s="2">
        <f>VLOOKUP($A764,級距!$A:$K,9,FALSE)</f>
        <v>3</v>
      </c>
      <c r="D764" s="2">
        <f>VLOOKUP($A764,級距!A:K,10,FALSE)</f>
        <v>5</v>
      </c>
      <c r="E764" s="2">
        <f>VLOOKUP($A764,級距!A:K,11,FALSE)</f>
        <v>2</v>
      </c>
      <c r="F764" s="2">
        <f t="shared" si="11"/>
        <v>1</v>
      </c>
    </row>
    <row r="765" spans="1:6" x14ac:dyDescent="0.25">
      <c r="A765" s="35">
        <v>44242</v>
      </c>
      <c r="B765" s="20">
        <v>530</v>
      </c>
      <c r="C765" s="2">
        <f>VLOOKUP($A765,級距!$A:$K,9,FALSE)</f>
        <v>4</v>
      </c>
      <c r="D765" s="2">
        <f>VLOOKUP($A765,級距!A:K,10,FALSE)</f>
        <v>8</v>
      </c>
      <c r="E765" s="2">
        <f>VLOOKUP($A765,級距!A:K,11,FALSE)</f>
        <v>3</v>
      </c>
      <c r="F765" s="2">
        <f t="shared" si="11"/>
        <v>1</v>
      </c>
    </row>
    <row r="766" spans="1:6" x14ac:dyDescent="0.25">
      <c r="A766" s="35">
        <v>44239</v>
      </c>
      <c r="B766" s="20">
        <v>-100</v>
      </c>
      <c r="C766" s="2">
        <f>VLOOKUP($A766,級距!$A:$K,9,FALSE)</f>
        <v>4</v>
      </c>
      <c r="D766" s="2">
        <f>VLOOKUP($A766,級距!A:K,10,FALSE)</f>
        <v>7</v>
      </c>
      <c r="E766" s="2">
        <f>VLOOKUP($A766,級距!A:K,11,FALSE)</f>
        <v>3</v>
      </c>
      <c r="F766" s="2">
        <f t="shared" si="11"/>
        <v>1</v>
      </c>
    </row>
    <row r="767" spans="1:6" x14ac:dyDescent="0.25">
      <c r="A767" s="35">
        <v>44236</v>
      </c>
      <c r="B767" s="20">
        <v>-1000</v>
      </c>
      <c r="C767" s="2">
        <f>VLOOKUP($A767,級距!$A:$K,9,FALSE)</f>
        <v>5</v>
      </c>
      <c r="D767" s="2">
        <f>VLOOKUP($A767,級距!A:K,10,FALSE)</f>
        <v>8</v>
      </c>
      <c r="E767" s="2">
        <f>VLOOKUP($A767,級距!A:K,11,FALSE)</f>
        <v>3</v>
      </c>
      <c r="F767" s="2">
        <f t="shared" si="11"/>
        <v>1</v>
      </c>
    </row>
    <row r="768" spans="1:6" x14ac:dyDescent="0.25">
      <c r="A768" s="35">
        <v>44235</v>
      </c>
      <c r="B768" s="20">
        <v>-1000</v>
      </c>
      <c r="C768" s="2">
        <f>VLOOKUP($A768,級距!$A:$K,9,FALSE)</f>
        <v>6</v>
      </c>
      <c r="D768" s="2">
        <f>VLOOKUP($A768,級距!A:K,10,FALSE)</f>
        <v>9</v>
      </c>
      <c r="E768" s="2">
        <f>VLOOKUP($A768,級距!A:K,11,FALSE)</f>
        <v>4</v>
      </c>
      <c r="F768" s="2">
        <f t="shared" si="11"/>
        <v>1</v>
      </c>
    </row>
    <row r="769" spans="1:6" x14ac:dyDescent="0.25">
      <c r="A769" s="35">
        <v>44232</v>
      </c>
      <c r="B769" s="20">
        <v>-1013</v>
      </c>
      <c r="C769" s="2">
        <f>VLOOKUP($A769,級距!$A:$K,9,FALSE)</f>
        <v>8</v>
      </c>
      <c r="D769" s="2">
        <f>VLOOKUP($A769,級距!A:K,10,FALSE)</f>
        <v>1</v>
      </c>
      <c r="E769" s="2">
        <f>VLOOKUP($A769,級距!A:K,11,FALSE)</f>
        <v>1</v>
      </c>
      <c r="F769" s="2">
        <f t="shared" si="11"/>
        <v>1</v>
      </c>
    </row>
    <row r="770" spans="1:6" x14ac:dyDescent="0.25">
      <c r="A770" s="35">
        <v>44231</v>
      </c>
      <c r="B770" s="20">
        <v>-1000</v>
      </c>
      <c r="C770" s="2">
        <f>VLOOKUP($A770,級距!$A:$K,9,FALSE)</f>
        <v>5</v>
      </c>
      <c r="D770" s="2">
        <f>VLOOKUP($A770,級距!A:K,10,FALSE)</f>
        <v>4</v>
      </c>
      <c r="E770" s="2">
        <f>VLOOKUP($A770,級距!A:K,11,FALSE)</f>
        <v>2</v>
      </c>
      <c r="F770" s="2">
        <f t="shared" si="11"/>
        <v>1</v>
      </c>
    </row>
    <row r="771" spans="1:6" x14ac:dyDescent="0.25">
      <c r="A771" s="35">
        <v>44230</v>
      </c>
      <c r="B771" s="20">
        <v>2853</v>
      </c>
      <c r="C771" s="2">
        <f>VLOOKUP($A771,級距!$A:$K,9,FALSE)</f>
        <v>10</v>
      </c>
      <c r="D771" s="2">
        <f>VLOOKUP($A771,級距!A:K,10,FALSE)</f>
        <v>3</v>
      </c>
      <c r="E771" s="2">
        <f>VLOOKUP($A771,級距!A:K,11,FALSE)</f>
        <v>1</v>
      </c>
      <c r="F771" s="2">
        <f t="shared" ref="F771:F834" si="12">IF(B771&lt;&gt;0,1,0)</f>
        <v>1</v>
      </c>
    </row>
    <row r="772" spans="1:6" x14ac:dyDescent="0.25">
      <c r="A772" s="35">
        <v>44229</v>
      </c>
      <c r="B772" s="20">
        <v>-1004</v>
      </c>
      <c r="C772" s="2">
        <f>VLOOKUP($A772,級距!$A:$K,9,FALSE)</f>
        <v>10</v>
      </c>
      <c r="D772" s="2">
        <f>VLOOKUP($A772,級距!A:K,10,FALSE)</f>
        <v>6</v>
      </c>
      <c r="E772" s="2">
        <f>VLOOKUP($A772,級距!A:K,11,FALSE)</f>
        <v>1</v>
      </c>
      <c r="F772" s="2">
        <f t="shared" si="12"/>
        <v>1</v>
      </c>
    </row>
    <row r="773" spans="1:6" x14ac:dyDescent="0.25">
      <c r="A773" s="35">
        <v>44224</v>
      </c>
      <c r="B773" s="20">
        <v>596</v>
      </c>
      <c r="C773" s="2">
        <f>VLOOKUP($A773,級距!$A:$K,9,FALSE)</f>
        <v>5</v>
      </c>
      <c r="D773" s="2">
        <f>VLOOKUP($A773,級距!A:K,10,FALSE)</f>
        <v>1</v>
      </c>
      <c r="E773" s="2">
        <f>VLOOKUP($A773,級距!A:K,11,FALSE)</f>
        <v>2</v>
      </c>
      <c r="F773" s="2">
        <f t="shared" si="12"/>
        <v>1</v>
      </c>
    </row>
    <row r="774" spans="1:6" x14ac:dyDescent="0.25">
      <c r="A774" s="35">
        <v>44223</v>
      </c>
      <c r="B774" s="20">
        <v>-1012</v>
      </c>
      <c r="C774" s="2">
        <f>VLOOKUP($A774,級距!$A:$K,9,FALSE)</f>
        <v>5</v>
      </c>
      <c r="D774" s="2">
        <f>VLOOKUP($A774,級距!A:K,10,FALSE)</f>
        <v>7</v>
      </c>
      <c r="E774" s="2">
        <f>VLOOKUP($A774,級距!A:K,11,FALSE)</f>
        <v>3</v>
      </c>
      <c r="F774" s="2">
        <f t="shared" si="12"/>
        <v>1</v>
      </c>
    </row>
    <row r="775" spans="1:6" x14ac:dyDescent="0.25">
      <c r="A775" s="35">
        <v>44218</v>
      </c>
      <c r="B775" s="20">
        <v>-1000</v>
      </c>
      <c r="C775" s="2">
        <f>VLOOKUP($A775,級距!$A:$K,9,FALSE)</f>
        <v>8</v>
      </c>
      <c r="D775" s="2">
        <f>VLOOKUP($A775,級距!A:K,10,FALSE)</f>
        <v>6</v>
      </c>
      <c r="E775" s="2">
        <f>VLOOKUP($A775,級距!A:K,11,FALSE)</f>
        <v>1</v>
      </c>
      <c r="F775" s="2">
        <f t="shared" si="12"/>
        <v>1</v>
      </c>
    </row>
    <row r="776" spans="1:6" x14ac:dyDescent="0.25">
      <c r="A776" s="35">
        <v>44217</v>
      </c>
      <c r="B776" s="20">
        <v>-110</v>
      </c>
      <c r="C776" s="2">
        <f>VLOOKUP($A776,級距!$A:$K,9,FALSE)</f>
        <v>3</v>
      </c>
      <c r="D776" s="2">
        <f>VLOOKUP($A776,級距!A:K,10,FALSE)</f>
        <v>8</v>
      </c>
      <c r="E776" s="2">
        <f>VLOOKUP($A776,級距!A:K,11,FALSE)</f>
        <v>3</v>
      </c>
      <c r="F776" s="2">
        <f t="shared" si="12"/>
        <v>1</v>
      </c>
    </row>
    <row r="777" spans="1:6" x14ac:dyDescent="0.25">
      <c r="A777" s="35">
        <v>44216</v>
      </c>
      <c r="B777" s="20">
        <v>929</v>
      </c>
      <c r="C777" s="2">
        <f>VLOOKUP($A777,級距!$A:$K,9,FALSE)</f>
        <v>6</v>
      </c>
      <c r="D777" s="2">
        <f>VLOOKUP($A777,級距!A:K,10,FALSE)</f>
        <v>8</v>
      </c>
      <c r="E777" s="2">
        <f>VLOOKUP($A777,級距!A:K,11,FALSE)</f>
        <v>4</v>
      </c>
      <c r="F777" s="2">
        <f t="shared" si="12"/>
        <v>1</v>
      </c>
    </row>
    <row r="778" spans="1:6" x14ac:dyDescent="0.25">
      <c r="A778" s="35">
        <v>44215</v>
      </c>
      <c r="B778" s="20">
        <v>5392</v>
      </c>
      <c r="C778" s="2">
        <f>VLOOKUP($A778,級距!$A:$K,9,FALSE)</f>
        <v>7</v>
      </c>
      <c r="D778" s="2">
        <f>VLOOKUP($A778,級距!A:K,10,FALSE)</f>
        <v>7</v>
      </c>
      <c r="E778" s="2">
        <f>VLOOKUP($A778,級距!A:K,11,FALSE)</f>
        <v>4</v>
      </c>
      <c r="F778" s="2">
        <f t="shared" si="12"/>
        <v>1</v>
      </c>
    </row>
    <row r="779" spans="1:6" x14ac:dyDescent="0.25">
      <c r="A779" s="35">
        <v>44214</v>
      </c>
      <c r="B779" s="20">
        <v>820</v>
      </c>
      <c r="C779" s="2">
        <f>VLOOKUP($A779,級距!$A:$K,9,FALSE)</f>
        <v>10</v>
      </c>
      <c r="D779" s="2">
        <f>VLOOKUP($A779,級距!A:K,10,FALSE)</f>
        <v>7</v>
      </c>
      <c r="E779" s="2">
        <f>VLOOKUP($A779,級距!A:K,11,FALSE)</f>
        <v>4</v>
      </c>
      <c r="F779" s="2">
        <f t="shared" si="12"/>
        <v>1</v>
      </c>
    </row>
    <row r="780" spans="1:6" x14ac:dyDescent="0.25">
      <c r="A780" s="35">
        <v>44211</v>
      </c>
      <c r="B780" s="20">
        <v>1160</v>
      </c>
      <c r="C780" s="2">
        <f>VLOOKUP($A780,級距!$A:$K,9,FALSE)</f>
        <v>9</v>
      </c>
      <c r="D780" s="2">
        <f>VLOOKUP($A780,級距!A:K,10,FALSE)</f>
        <v>7</v>
      </c>
      <c r="E780" s="2">
        <f>VLOOKUP($A780,級距!A:K,11,FALSE)</f>
        <v>4</v>
      </c>
      <c r="F780" s="2">
        <f t="shared" si="12"/>
        <v>1</v>
      </c>
    </row>
    <row r="781" spans="1:6" x14ac:dyDescent="0.25">
      <c r="A781" s="35">
        <v>44210</v>
      </c>
      <c r="B781" s="20">
        <v>-1000</v>
      </c>
      <c r="C781" s="2">
        <f>VLOOKUP($A781,級距!$A:$K,9,FALSE)</f>
        <v>5</v>
      </c>
      <c r="D781" s="2">
        <f>VLOOKUP($A781,級距!A:K,10,FALSE)</f>
        <v>2</v>
      </c>
      <c r="E781" s="2">
        <f>VLOOKUP($A781,級距!A:K,11,FALSE)</f>
        <v>2</v>
      </c>
      <c r="F781" s="2">
        <f t="shared" si="12"/>
        <v>1</v>
      </c>
    </row>
    <row r="782" spans="1:6" x14ac:dyDescent="0.25">
      <c r="A782" s="35">
        <v>44209</v>
      </c>
      <c r="B782" s="20">
        <v>-1000</v>
      </c>
      <c r="C782" s="2">
        <f>VLOOKUP($A782,級距!$A:$K,9,FALSE)</f>
        <v>1</v>
      </c>
      <c r="D782" s="2">
        <f>VLOOKUP($A782,級距!A:K,10,FALSE)</f>
        <v>4</v>
      </c>
      <c r="E782" s="2">
        <f>VLOOKUP($A782,級距!A:K,11,FALSE)</f>
        <v>2</v>
      </c>
      <c r="F782" s="2">
        <f t="shared" si="12"/>
        <v>1</v>
      </c>
    </row>
    <row r="783" spans="1:6" x14ac:dyDescent="0.25">
      <c r="A783" s="35">
        <v>44208</v>
      </c>
      <c r="B783" s="20">
        <v>-1000</v>
      </c>
      <c r="C783" s="2">
        <f>VLOOKUP($A783,級距!$A:$K,9,FALSE)</f>
        <v>2</v>
      </c>
      <c r="D783" s="2">
        <f>VLOOKUP($A783,級距!A:K,10,FALSE)</f>
        <v>7</v>
      </c>
      <c r="E783" s="2">
        <f>VLOOKUP($A783,級距!A:K,11,FALSE)</f>
        <v>3</v>
      </c>
      <c r="F783" s="2">
        <f t="shared" si="12"/>
        <v>1</v>
      </c>
    </row>
    <row r="784" spans="1:6" x14ac:dyDescent="0.25">
      <c r="A784" s="35">
        <v>44207</v>
      </c>
      <c r="B784" s="20">
        <v>-1000</v>
      </c>
      <c r="C784" s="2">
        <f>VLOOKUP($A784,級距!$A:$K,9,FALSE)</f>
        <v>5</v>
      </c>
      <c r="D784" s="2">
        <f>VLOOKUP($A784,級距!A:K,10,FALSE)</f>
        <v>2</v>
      </c>
      <c r="E784" s="2">
        <f>VLOOKUP($A784,級距!A:K,11,FALSE)</f>
        <v>2</v>
      </c>
      <c r="F784" s="2">
        <f t="shared" si="12"/>
        <v>1</v>
      </c>
    </row>
    <row r="785" spans="1:6" x14ac:dyDescent="0.25">
      <c r="A785" s="35">
        <v>44204</v>
      </c>
      <c r="B785" s="20">
        <v>3227</v>
      </c>
      <c r="C785" s="2">
        <f>VLOOKUP($A785,級距!$A:$K,9,FALSE)</f>
        <v>4</v>
      </c>
      <c r="D785" s="2">
        <f>VLOOKUP($A785,級距!A:K,10,FALSE)</f>
        <v>6</v>
      </c>
      <c r="E785" s="2">
        <f>VLOOKUP($A785,級距!A:K,11,FALSE)</f>
        <v>2</v>
      </c>
      <c r="F785" s="2">
        <f t="shared" si="12"/>
        <v>1</v>
      </c>
    </row>
    <row r="786" spans="1:6" x14ac:dyDescent="0.25">
      <c r="A786" s="35">
        <v>44202</v>
      </c>
      <c r="B786" s="20">
        <v>-1000</v>
      </c>
      <c r="C786" s="2">
        <f>VLOOKUP($A786,級距!$A:$K,9,FALSE)</f>
        <v>2</v>
      </c>
      <c r="D786" s="2">
        <f>VLOOKUP($A786,級距!A:K,10,FALSE)</f>
        <v>1</v>
      </c>
      <c r="E786" s="2">
        <f>VLOOKUP($A786,級距!A:K,11,FALSE)</f>
        <v>2</v>
      </c>
      <c r="F786" s="2">
        <f t="shared" si="12"/>
        <v>1</v>
      </c>
    </row>
    <row r="787" spans="1:6" x14ac:dyDescent="0.25">
      <c r="A787" s="35">
        <v>44201</v>
      </c>
      <c r="B787" s="20">
        <v>-1000</v>
      </c>
      <c r="C787" s="2">
        <f>VLOOKUP($A787,級距!$A:$K,9,FALSE)</f>
        <v>4</v>
      </c>
      <c r="D787" s="2">
        <f>VLOOKUP($A787,級距!A:K,10,FALSE)</f>
        <v>5</v>
      </c>
      <c r="E787" s="2">
        <f>VLOOKUP($A787,級距!A:K,11,FALSE)</f>
        <v>2</v>
      </c>
      <c r="F787" s="2">
        <f t="shared" si="12"/>
        <v>1</v>
      </c>
    </row>
    <row r="788" spans="1:6" x14ac:dyDescent="0.25">
      <c r="A788" s="35">
        <v>44200</v>
      </c>
      <c r="B788" s="20">
        <v>-1000</v>
      </c>
      <c r="C788" s="2">
        <f>VLOOKUP($A788,級距!$A:$K,9,FALSE)</f>
        <v>10</v>
      </c>
      <c r="D788" s="2">
        <f>VLOOKUP($A788,級距!A:K,10,FALSE)</f>
        <v>5</v>
      </c>
      <c r="E788" s="2">
        <f>VLOOKUP($A788,級距!A:K,11,FALSE)</f>
        <v>1</v>
      </c>
      <c r="F788" s="2">
        <f t="shared" si="12"/>
        <v>1</v>
      </c>
    </row>
    <row r="789" spans="1:6" x14ac:dyDescent="0.25">
      <c r="A789" s="35">
        <v>44197</v>
      </c>
      <c r="B789" s="20">
        <v>590</v>
      </c>
      <c r="C789" s="2">
        <f>VLOOKUP($A789,級距!$A:$K,9,FALSE)</f>
        <v>3</v>
      </c>
      <c r="D789" s="2">
        <f>VLOOKUP($A789,級距!A:K,10,FALSE)</f>
        <v>9</v>
      </c>
      <c r="E789" s="2">
        <f>VLOOKUP($A789,級距!A:K,11,FALSE)</f>
        <v>3</v>
      </c>
      <c r="F789" s="2">
        <f t="shared" si="12"/>
        <v>1</v>
      </c>
    </row>
    <row r="790" spans="1:6" x14ac:dyDescent="0.25">
      <c r="A790" s="35">
        <v>44196</v>
      </c>
      <c r="B790" s="20">
        <v>-1000</v>
      </c>
      <c r="C790" s="2">
        <f>VLOOKUP($A790,級距!$A:$K,9,FALSE)</f>
        <v>4</v>
      </c>
      <c r="D790" s="2">
        <f>VLOOKUP($A790,級距!A:K,10,FALSE)</f>
        <v>3</v>
      </c>
      <c r="E790" s="2">
        <f>VLOOKUP($A790,級距!A:K,11,FALSE)</f>
        <v>2</v>
      </c>
      <c r="F790" s="2">
        <f t="shared" si="12"/>
        <v>1</v>
      </c>
    </row>
    <row r="791" spans="1:6" x14ac:dyDescent="0.25">
      <c r="A791" s="35">
        <v>44195</v>
      </c>
      <c r="B791" s="20">
        <v>460</v>
      </c>
      <c r="C791" s="2">
        <f>VLOOKUP($A791,級距!$A:$K,9,FALSE)</f>
        <v>5</v>
      </c>
      <c r="D791" s="2">
        <f>VLOOKUP($A791,級距!A:K,10,FALSE)</f>
        <v>3</v>
      </c>
      <c r="E791" s="2">
        <f>VLOOKUP($A791,級距!A:K,11,FALSE)</f>
        <v>2</v>
      </c>
      <c r="F791" s="2">
        <f t="shared" si="12"/>
        <v>1</v>
      </c>
    </row>
    <row r="792" spans="1:6" x14ac:dyDescent="0.25">
      <c r="A792" s="35">
        <v>44194</v>
      </c>
      <c r="B792" s="20">
        <v>-1000</v>
      </c>
      <c r="C792" s="2">
        <f>VLOOKUP($A792,級距!$A:$K,9,FALSE)</f>
        <v>5</v>
      </c>
      <c r="D792" s="2">
        <f>VLOOKUP($A792,級距!A:K,10,FALSE)</f>
        <v>3</v>
      </c>
      <c r="E792" s="2">
        <f>VLOOKUP($A792,級距!A:K,11,FALSE)</f>
        <v>2</v>
      </c>
      <c r="F792" s="2">
        <f t="shared" si="12"/>
        <v>1</v>
      </c>
    </row>
    <row r="793" spans="1:6" x14ac:dyDescent="0.25">
      <c r="A793" s="35">
        <v>44193</v>
      </c>
      <c r="B793" s="20">
        <v>820</v>
      </c>
      <c r="C793" s="2">
        <f>VLOOKUP($A793,級距!$A:$K,9,FALSE)</f>
        <v>4</v>
      </c>
      <c r="D793" s="2">
        <f>VLOOKUP($A793,級距!A:K,10,FALSE)</f>
        <v>6</v>
      </c>
      <c r="E793" s="2">
        <f>VLOOKUP($A793,級距!A:K,11,FALSE)</f>
        <v>2</v>
      </c>
      <c r="F793" s="2">
        <f t="shared" si="12"/>
        <v>1</v>
      </c>
    </row>
    <row r="794" spans="1:6" x14ac:dyDescent="0.25">
      <c r="A794" s="35">
        <v>44189</v>
      </c>
      <c r="B794" s="20">
        <v>-1014</v>
      </c>
      <c r="C794" s="2">
        <f>VLOOKUP($A794,級距!$A:$K,9,FALSE)</f>
        <v>6</v>
      </c>
      <c r="D794" s="2">
        <f>VLOOKUP($A794,級距!A:K,10,FALSE)</f>
        <v>3</v>
      </c>
      <c r="E794" s="2">
        <f>VLOOKUP($A794,級距!A:K,11,FALSE)</f>
        <v>1</v>
      </c>
      <c r="F794" s="2">
        <f t="shared" si="12"/>
        <v>1</v>
      </c>
    </row>
    <row r="795" spans="1:6" x14ac:dyDescent="0.25">
      <c r="A795" s="35">
        <v>44188</v>
      </c>
      <c r="B795" s="20">
        <v>2650</v>
      </c>
      <c r="C795" s="2">
        <f>VLOOKUP($A795,級距!$A:$K,9,FALSE)</f>
        <v>7</v>
      </c>
      <c r="D795" s="2">
        <f>VLOOKUP($A795,級距!A:K,10,FALSE)</f>
        <v>5</v>
      </c>
      <c r="E795" s="2">
        <f>VLOOKUP($A795,級距!A:K,11,FALSE)</f>
        <v>1</v>
      </c>
      <c r="F795" s="2">
        <f t="shared" si="12"/>
        <v>1</v>
      </c>
    </row>
    <row r="796" spans="1:6" x14ac:dyDescent="0.25">
      <c r="A796" s="35">
        <v>44186</v>
      </c>
      <c r="B796" s="20">
        <v>4028</v>
      </c>
      <c r="C796" s="2">
        <f>VLOOKUP($A796,級距!$A:$K,9,FALSE)</f>
        <v>6</v>
      </c>
      <c r="D796" s="2">
        <f>VLOOKUP($A796,級距!A:K,10,FALSE)</f>
        <v>2</v>
      </c>
      <c r="E796" s="2">
        <f>VLOOKUP($A796,級距!A:K,11,FALSE)</f>
        <v>1</v>
      </c>
      <c r="F796" s="2">
        <f t="shared" si="12"/>
        <v>1</v>
      </c>
    </row>
    <row r="797" spans="1:6" x14ac:dyDescent="0.25">
      <c r="A797" s="35">
        <v>44183</v>
      </c>
      <c r="B797" s="20">
        <v>153</v>
      </c>
      <c r="C797" s="2">
        <f>VLOOKUP($A797,級距!$A:$K,9,FALSE)</f>
        <v>5</v>
      </c>
      <c r="D797" s="2">
        <f>VLOOKUP($A797,級距!A:K,10,FALSE)</f>
        <v>5</v>
      </c>
      <c r="E797" s="2">
        <f>VLOOKUP($A797,級距!A:K,11,FALSE)</f>
        <v>2</v>
      </c>
      <c r="F797" s="2">
        <f t="shared" si="12"/>
        <v>1</v>
      </c>
    </row>
    <row r="798" spans="1:6" x14ac:dyDescent="0.25">
      <c r="A798" s="35">
        <v>44182</v>
      </c>
      <c r="B798" s="20">
        <v>2089</v>
      </c>
      <c r="C798" s="2">
        <f>VLOOKUP($A798,級距!$A:$K,9,FALSE)</f>
        <v>3</v>
      </c>
      <c r="D798" s="2">
        <f>VLOOKUP($A798,級距!A:K,10,FALSE)</f>
        <v>8</v>
      </c>
      <c r="E798" s="2">
        <f>VLOOKUP($A798,級距!A:K,11,FALSE)</f>
        <v>3</v>
      </c>
      <c r="F798" s="2">
        <f t="shared" si="12"/>
        <v>1</v>
      </c>
    </row>
    <row r="799" spans="1:6" x14ac:dyDescent="0.25">
      <c r="A799" s="35">
        <v>44181</v>
      </c>
      <c r="B799" s="20">
        <v>765</v>
      </c>
      <c r="C799" s="2">
        <f>VLOOKUP($A799,級距!$A:$K,9,FALSE)</f>
        <v>1</v>
      </c>
      <c r="D799" s="2">
        <f>VLOOKUP($A799,級距!A:K,10,FALSE)</f>
        <v>2</v>
      </c>
      <c r="E799" s="2">
        <f>VLOOKUP($A799,級距!A:K,11,FALSE)</f>
        <v>2</v>
      </c>
      <c r="F799" s="2">
        <f t="shared" si="12"/>
        <v>1</v>
      </c>
    </row>
    <row r="800" spans="1:6" x14ac:dyDescent="0.25">
      <c r="A800" s="35">
        <v>44180</v>
      </c>
      <c r="B800" s="20">
        <v>-1000</v>
      </c>
      <c r="C800" s="2">
        <f>VLOOKUP($A800,級距!$A:$K,9,FALSE)</f>
        <v>5</v>
      </c>
      <c r="D800" s="2">
        <f>VLOOKUP($A800,級距!A:K,10,FALSE)</f>
        <v>7</v>
      </c>
      <c r="E800" s="2">
        <f>VLOOKUP($A800,級距!A:K,11,FALSE)</f>
        <v>3</v>
      </c>
      <c r="F800" s="2">
        <f t="shared" si="12"/>
        <v>1</v>
      </c>
    </row>
    <row r="801" spans="1:6" x14ac:dyDescent="0.25">
      <c r="A801" s="35">
        <v>44179</v>
      </c>
      <c r="B801" s="20">
        <v>-1000</v>
      </c>
      <c r="C801" s="2">
        <f>VLOOKUP($A801,級距!$A:$K,9,FALSE)</f>
        <v>5</v>
      </c>
      <c r="D801" s="2">
        <f>VLOOKUP($A801,級距!A:K,10,FALSE)</f>
        <v>3</v>
      </c>
      <c r="E801" s="2">
        <f>VLOOKUP($A801,級距!A:K,11,FALSE)</f>
        <v>2</v>
      </c>
      <c r="F801" s="2">
        <f t="shared" si="12"/>
        <v>1</v>
      </c>
    </row>
    <row r="802" spans="1:6" x14ac:dyDescent="0.25">
      <c r="A802" s="35">
        <v>44176</v>
      </c>
      <c r="B802" s="20">
        <v>-949</v>
      </c>
      <c r="C802" s="2">
        <f>VLOOKUP($A802,級距!$A:$K,9,FALSE)</f>
        <v>4</v>
      </c>
      <c r="D802" s="2">
        <f>VLOOKUP($A802,級距!A:K,10,FALSE)</f>
        <v>7</v>
      </c>
      <c r="E802" s="2">
        <f>VLOOKUP($A802,級距!A:K,11,FALSE)</f>
        <v>3</v>
      </c>
      <c r="F802" s="2">
        <f t="shared" si="12"/>
        <v>1</v>
      </c>
    </row>
    <row r="803" spans="1:6" x14ac:dyDescent="0.25">
      <c r="A803" s="35">
        <v>44175</v>
      </c>
      <c r="B803" s="20">
        <v>-949</v>
      </c>
      <c r="C803" s="2">
        <f>VLOOKUP($A803,級距!$A:$K,9,FALSE)</f>
        <v>5</v>
      </c>
      <c r="D803" s="2">
        <f>VLOOKUP($A803,級距!A:K,10,FALSE)</f>
        <v>4</v>
      </c>
      <c r="E803" s="2">
        <f>VLOOKUP($A803,級距!A:K,11,FALSE)</f>
        <v>2</v>
      </c>
      <c r="F803" s="2">
        <f t="shared" si="12"/>
        <v>1</v>
      </c>
    </row>
    <row r="804" spans="1:6" x14ac:dyDescent="0.25">
      <c r="A804" s="35">
        <v>44174</v>
      </c>
      <c r="B804" s="20">
        <v>2464</v>
      </c>
      <c r="C804" s="2">
        <f>VLOOKUP($A804,級距!$A:$K,9,FALSE)</f>
        <v>3</v>
      </c>
      <c r="D804" s="2">
        <f>VLOOKUP($A804,級距!A:K,10,FALSE)</f>
        <v>10</v>
      </c>
      <c r="E804" s="2">
        <f>VLOOKUP($A804,級距!A:K,11,FALSE)</f>
        <v>3</v>
      </c>
      <c r="F804" s="2">
        <f t="shared" si="12"/>
        <v>1</v>
      </c>
    </row>
    <row r="805" spans="1:6" x14ac:dyDescent="0.25">
      <c r="A805" s="35">
        <v>44173</v>
      </c>
      <c r="B805" s="20">
        <v>-1000</v>
      </c>
      <c r="C805" s="2">
        <f>VLOOKUP($A805,級距!$A:$K,9,FALSE)</f>
        <v>5</v>
      </c>
      <c r="D805" s="2">
        <f>VLOOKUP($A805,級距!A:K,10,FALSE)</f>
        <v>1</v>
      </c>
      <c r="E805" s="2">
        <f>VLOOKUP($A805,級距!A:K,11,FALSE)</f>
        <v>2</v>
      </c>
      <c r="F805" s="2">
        <f t="shared" si="12"/>
        <v>1</v>
      </c>
    </row>
    <row r="806" spans="1:6" x14ac:dyDescent="0.25">
      <c r="A806" s="35">
        <v>44169</v>
      </c>
      <c r="B806" s="20">
        <v>-1000</v>
      </c>
      <c r="C806" s="2">
        <f>VLOOKUP($A806,級距!$A:$K,9,FALSE)</f>
        <v>6</v>
      </c>
      <c r="D806" s="2">
        <f>VLOOKUP($A806,級距!A:K,10,FALSE)</f>
        <v>7</v>
      </c>
      <c r="E806" s="2">
        <f>VLOOKUP($A806,級距!A:K,11,FALSE)</f>
        <v>4</v>
      </c>
      <c r="F806" s="2">
        <f t="shared" si="12"/>
        <v>1</v>
      </c>
    </row>
    <row r="807" spans="1:6" x14ac:dyDescent="0.25">
      <c r="A807" s="35">
        <v>44168</v>
      </c>
      <c r="B807" s="20">
        <v>-1007</v>
      </c>
      <c r="C807" s="2">
        <f>VLOOKUP($A807,級距!$A:$K,9,FALSE)</f>
        <v>2</v>
      </c>
      <c r="D807" s="2">
        <f>VLOOKUP($A807,級距!A:K,10,FALSE)</f>
        <v>1</v>
      </c>
      <c r="E807" s="2">
        <f>VLOOKUP($A807,級距!A:K,11,FALSE)</f>
        <v>2</v>
      </c>
      <c r="F807" s="2">
        <f t="shared" si="12"/>
        <v>1</v>
      </c>
    </row>
    <row r="808" spans="1:6" x14ac:dyDescent="0.25">
      <c r="A808" s="35">
        <v>44167</v>
      </c>
      <c r="B808" s="20">
        <v>-1000</v>
      </c>
      <c r="C808" s="2">
        <f>VLOOKUP($A808,級距!$A:$K,9,FALSE)</f>
        <v>3</v>
      </c>
      <c r="D808" s="2">
        <f>VLOOKUP($A808,級距!A:K,10,FALSE)</f>
        <v>3</v>
      </c>
      <c r="E808" s="2">
        <f>VLOOKUP($A808,級距!A:K,11,FALSE)</f>
        <v>2</v>
      </c>
      <c r="F808" s="2">
        <f t="shared" si="12"/>
        <v>1</v>
      </c>
    </row>
    <row r="809" spans="1:6" x14ac:dyDescent="0.25">
      <c r="A809" s="35">
        <v>44166</v>
      </c>
      <c r="B809" s="20">
        <v>1961</v>
      </c>
      <c r="C809" s="2">
        <f>VLOOKUP($A809,級距!$A:$K,9,FALSE)</f>
        <v>8</v>
      </c>
      <c r="D809" s="2">
        <f>VLOOKUP($A809,級距!A:K,10,FALSE)</f>
        <v>7</v>
      </c>
      <c r="E809" s="2">
        <f>VLOOKUP($A809,級距!A:K,11,FALSE)</f>
        <v>4</v>
      </c>
      <c r="F809" s="2">
        <f t="shared" si="12"/>
        <v>1</v>
      </c>
    </row>
    <row r="810" spans="1:6" x14ac:dyDescent="0.25">
      <c r="A810" s="35">
        <v>44162</v>
      </c>
      <c r="B810" s="20">
        <v>-1060</v>
      </c>
      <c r="C810" s="2">
        <f>VLOOKUP($A810,級距!$A:$K,9,FALSE)</f>
        <v>4</v>
      </c>
      <c r="D810" s="2">
        <f>VLOOKUP($A810,級距!A:K,10,FALSE)</f>
        <v>6</v>
      </c>
      <c r="E810" s="2">
        <f>VLOOKUP($A810,級距!A:K,11,FALSE)</f>
        <v>2</v>
      </c>
      <c r="F810" s="2">
        <f t="shared" si="12"/>
        <v>1</v>
      </c>
    </row>
    <row r="811" spans="1:6" x14ac:dyDescent="0.25">
      <c r="A811" s="35">
        <v>44159</v>
      </c>
      <c r="B811" s="20">
        <v>2148</v>
      </c>
      <c r="C811" s="2">
        <f>VLOOKUP($A811,級距!$A:$K,9,FALSE)</f>
        <v>5</v>
      </c>
      <c r="D811" s="2">
        <f>VLOOKUP($A811,級距!A:K,10,FALSE)</f>
        <v>7</v>
      </c>
      <c r="E811" s="2">
        <f>VLOOKUP($A811,級距!A:K,11,FALSE)</f>
        <v>3</v>
      </c>
      <c r="F811" s="2">
        <f t="shared" si="12"/>
        <v>1</v>
      </c>
    </row>
    <row r="812" spans="1:6" x14ac:dyDescent="0.25">
      <c r="A812" s="35">
        <v>44158</v>
      </c>
      <c r="B812" s="20">
        <v>-1008</v>
      </c>
      <c r="C812" s="2">
        <f>VLOOKUP($A812,級距!$A:$K,9,FALSE)</f>
        <v>9</v>
      </c>
      <c r="D812" s="2">
        <f>VLOOKUP($A812,級距!A:K,10,FALSE)</f>
        <v>6</v>
      </c>
      <c r="E812" s="2">
        <f>VLOOKUP($A812,級距!A:K,11,FALSE)</f>
        <v>1</v>
      </c>
      <c r="F812" s="2">
        <f t="shared" si="12"/>
        <v>1</v>
      </c>
    </row>
    <row r="813" spans="1:6" x14ac:dyDescent="0.25">
      <c r="A813" s="35">
        <v>44154</v>
      </c>
      <c r="B813" s="20">
        <v>2026</v>
      </c>
      <c r="C813" s="2">
        <f>VLOOKUP($A813,級距!$A:$K,9,FALSE)</f>
        <v>6</v>
      </c>
      <c r="D813" s="2">
        <f>VLOOKUP($A813,級距!A:K,10,FALSE)</f>
        <v>7</v>
      </c>
      <c r="E813" s="2">
        <f>VLOOKUP($A813,級距!A:K,11,FALSE)</f>
        <v>4</v>
      </c>
      <c r="F813" s="2">
        <f t="shared" si="12"/>
        <v>1</v>
      </c>
    </row>
    <row r="814" spans="1:6" x14ac:dyDescent="0.25">
      <c r="A814" s="35">
        <v>44153</v>
      </c>
      <c r="B814" s="20">
        <v>-1000</v>
      </c>
      <c r="C814" s="2">
        <f>VLOOKUP($A814,級距!$A:$K,9,FALSE)</f>
        <v>3</v>
      </c>
      <c r="D814" s="2">
        <f>VLOOKUP($A814,級距!A:K,10,FALSE)</f>
        <v>2</v>
      </c>
      <c r="E814" s="2">
        <f>VLOOKUP($A814,級距!A:K,11,FALSE)</f>
        <v>2</v>
      </c>
      <c r="F814" s="2">
        <f t="shared" si="12"/>
        <v>1</v>
      </c>
    </row>
    <row r="815" spans="1:6" x14ac:dyDescent="0.25">
      <c r="A815" s="35">
        <v>44148</v>
      </c>
      <c r="B815" s="20">
        <v>-1000</v>
      </c>
      <c r="C815" s="2">
        <f>VLOOKUP($A815,級距!$A:$K,9,FALSE)</f>
        <v>9</v>
      </c>
      <c r="D815" s="2">
        <f>VLOOKUP($A815,級距!A:K,10,FALSE)</f>
        <v>6</v>
      </c>
      <c r="E815" s="2">
        <f>VLOOKUP($A815,級距!A:K,11,FALSE)</f>
        <v>1</v>
      </c>
      <c r="F815" s="2">
        <f t="shared" si="12"/>
        <v>1</v>
      </c>
    </row>
    <row r="816" spans="1:6" x14ac:dyDescent="0.25">
      <c r="A816" s="35">
        <v>44147</v>
      </c>
      <c r="B816" s="20">
        <v>768</v>
      </c>
      <c r="C816" s="2">
        <f>VLOOKUP($A816,級距!$A:$K,9,FALSE)</f>
        <v>5</v>
      </c>
      <c r="D816" s="2">
        <f>VLOOKUP($A816,級距!A:K,10,FALSE)</f>
        <v>3</v>
      </c>
      <c r="E816" s="2">
        <f>VLOOKUP($A816,級距!A:K,11,FALSE)</f>
        <v>2</v>
      </c>
      <c r="F816" s="2">
        <f t="shared" si="12"/>
        <v>1</v>
      </c>
    </row>
    <row r="817" spans="1:6" x14ac:dyDescent="0.25">
      <c r="A817" s="35">
        <v>44146</v>
      </c>
      <c r="B817" s="20">
        <v>-1000</v>
      </c>
      <c r="C817" s="2">
        <f>VLOOKUP($A817,級距!$A:$K,9,FALSE)</f>
        <v>7</v>
      </c>
      <c r="D817" s="2">
        <f>VLOOKUP($A817,級距!A:K,10,FALSE)</f>
        <v>1</v>
      </c>
      <c r="E817" s="2">
        <f>VLOOKUP($A817,級距!A:K,11,FALSE)</f>
        <v>1</v>
      </c>
      <c r="F817" s="2">
        <f t="shared" si="12"/>
        <v>1</v>
      </c>
    </row>
    <row r="818" spans="1:6" x14ac:dyDescent="0.25">
      <c r="A818" s="35">
        <v>44145</v>
      </c>
      <c r="B818" s="20">
        <v>-1000</v>
      </c>
      <c r="C818" s="2">
        <f>VLOOKUP($A818,級距!$A:$K,9,FALSE)</f>
        <v>9</v>
      </c>
      <c r="D818" s="2">
        <f>VLOOKUP($A818,級距!A:K,10,FALSE)</f>
        <v>3</v>
      </c>
      <c r="E818" s="2">
        <f>VLOOKUP($A818,級距!A:K,11,FALSE)</f>
        <v>1</v>
      </c>
      <c r="F818" s="2">
        <f t="shared" si="12"/>
        <v>1</v>
      </c>
    </row>
    <row r="819" spans="1:6" x14ac:dyDescent="0.25">
      <c r="A819" s="35">
        <v>44144</v>
      </c>
      <c r="B819" s="20">
        <v>-1000</v>
      </c>
      <c r="C819" s="2">
        <f>VLOOKUP($A819,級距!$A:$K,9,FALSE)</f>
        <v>5</v>
      </c>
      <c r="D819" s="2">
        <f>VLOOKUP($A819,級距!A:K,10,FALSE)</f>
        <v>4</v>
      </c>
      <c r="E819" s="2">
        <f>VLOOKUP($A819,級距!A:K,11,FALSE)</f>
        <v>2</v>
      </c>
      <c r="F819" s="2">
        <f t="shared" si="12"/>
        <v>1</v>
      </c>
    </row>
    <row r="820" spans="1:6" x14ac:dyDescent="0.25">
      <c r="A820" s="35">
        <v>44141</v>
      </c>
      <c r="B820" s="20">
        <v>3054</v>
      </c>
      <c r="C820" s="2">
        <f>VLOOKUP($A820,級距!$A:$K,9,FALSE)</f>
        <v>4</v>
      </c>
      <c r="D820" s="2">
        <f>VLOOKUP($A820,級距!A:K,10,FALSE)</f>
        <v>2</v>
      </c>
      <c r="E820" s="2">
        <f>VLOOKUP($A820,級距!A:K,11,FALSE)</f>
        <v>2</v>
      </c>
      <c r="F820" s="2">
        <f t="shared" si="12"/>
        <v>1</v>
      </c>
    </row>
    <row r="821" spans="1:6" x14ac:dyDescent="0.25">
      <c r="A821" s="35">
        <v>44140</v>
      </c>
      <c r="B821" s="20">
        <v>956</v>
      </c>
      <c r="C821" s="2">
        <f>VLOOKUP($A821,級距!$A:$K,9,FALSE)</f>
        <v>5</v>
      </c>
      <c r="D821" s="2">
        <f>VLOOKUP($A821,級距!A:K,10,FALSE)</f>
        <v>2</v>
      </c>
      <c r="E821" s="2">
        <f>VLOOKUP($A821,級距!A:K,11,FALSE)</f>
        <v>2</v>
      </c>
      <c r="F821" s="2">
        <f t="shared" si="12"/>
        <v>1</v>
      </c>
    </row>
    <row r="822" spans="1:6" x14ac:dyDescent="0.25">
      <c r="A822" s="35">
        <v>44139</v>
      </c>
      <c r="B822" s="20">
        <v>-1000</v>
      </c>
      <c r="C822" s="2">
        <f>VLOOKUP($A822,級距!$A:$K,9,FALSE)</f>
        <v>8</v>
      </c>
      <c r="D822" s="2">
        <f>VLOOKUP($A822,級距!A:K,10,FALSE)</f>
        <v>6</v>
      </c>
      <c r="E822" s="2">
        <f>VLOOKUP($A822,級距!A:K,11,FALSE)</f>
        <v>1</v>
      </c>
      <c r="F822" s="2">
        <f t="shared" si="12"/>
        <v>1</v>
      </c>
    </row>
    <row r="823" spans="1:6" x14ac:dyDescent="0.25">
      <c r="A823" s="35">
        <v>44138</v>
      </c>
      <c r="B823" s="20">
        <v>-1003</v>
      </c>
      <c r="C823" s="2">
        <f>VLOOKUP($A823,級距!$A:$K,9,FALSE)</f>
        <v>7</v>
      </c>
      <c r="D823" s="2">
        <f>VLOOKUP($A823,級距!A:K,10,FALSE)</f>
        <v>4</v>
      </c>
      <c r="E823" s="2">
        <f>VLOOKUP($A823,級距!A:K,11,FALSE)</f>
        <v>1</v>
      </c>
      <c r="F823" s="2">
        <f t="shared" si="12"/>
        <v>1</v>
      </c>
    </row>
    <row r="824" spans="1:6" x14ac:dyDescent="0.25">
      <c r="A824" s="35">
        <v>44137</v>
      </c>
      <c r="B824" s="20">
        <v>-415</v>
      </c>
      <c r="C824" s="2">
        <f>VLOOKUP($A824,級距!$A:$K,9,FALSE)</f>
        <v>9</v>
      </c>
      <c r="D824" s="2">
        <f>VLOOKUP($A824,級距!A:K,10,FALSE)</f>
        <v>6</v>
      </c>
      <c r="E824" s="2">
        <f>VLOOKUP($A824,級距!A:K,11,FALSE)</f>
        <v>1</v>
      </c>
      <c r="F824" s="2">
        <f t="shared" si="12"/>
        <v>1</v>
      </c>
    </row>
    <row r="825" spans="1:6" x14ac:dyDescent="0.25">
      <c r="A825" s="35">
        <v>44134</v>
      </c>
      <c r="B825" s="20">
        <v>2546</v>
      </c>
      <c r="C825" s="2">
        <f>VLOOKUP($A825,級距!$A:$K,9,FALSE)</f>
        <v>9</v>
      </c>
      <c r="D825" s="2">
        <f>VLOOKUP($A825,級距!A:K,10,FALSE)</f>
        <v>2</v>
      </c>
      <c r="E825" s="2">
        <f>VLOOKUP($A825,級距!A:K,11,FALSE)</f>
        <v>1</v>
      </c>
      <c r="F825" s="2">
        <f t="shared" si="12"/>
        <v>1</v>
      </c>
    </row>
    <row r="826" spans="1:6" x14ac:dyDescent="0.25">
      <c r="A826" s="35">
        <v>44133</v>
      </c>
      <c r="B826" s="20">
        <v>-1000</v>
      </c>
      <c r="C826" s="2">
        <f>VLOOKUP($A826,級距!$A:$K,9,FALSE)</f>
        <v>7</v>
      </c>
      <c r="D826" s="2">
        <f>VLOOKUP($A826,級距!A:K,10,FALSE)</f>
        <v>4</v>
      </c>
      <c r="E826" s="2">
        <f>VLOOKUP($A826,級距!A:K,11,FALSE)</f>
        <v>1</v>
      </c>
      <c r="F826" s="2">
        <f t="shared" si="12"/>
        <v>1</v>
      </c>
    </row>
    <row r="827" spans="1:6" x14ac:dyDescent="0.25">
      <c r="A827" s="35">
        <v>44132</v>
      </c>
      <c r="B827" s="20">
        <v>-1026</v>
      </c>
      <c r="C827" s="2">
        <f>VLOOKUP($A827,級距!$A:$K,9,FALSE)</f>
        <v>8</v>
      </c>
      <c r="D827" s="2">
        <f>VLOOKUP($A827,級距!A:K,10,FALSE)</f>
        <v>7</v>
      </c>
      <c r="E827" s="2">
        <f>VLOOKUP($A827,級距!A:K,11,FALSE)</f>
        <v>4</v>
      </c>
      <c r="F827" s="2">
        <f t="shared" si="12"/>
        <v>1</v>
      </c>
    </row>
    <row r="828" spans="1:6" x14ac:dyDescent="0.25">
      <c r="A828" s="35">
        <v>44130</v>
      </c>
      <c r="B828" s="20">
        <v>3908</v>
      </c>
      <c r="C828" s="2">
        <f>VLOOKUP($A828,級距!$A:$K,9,FALSE)</f>
        <v>3</v>
      </c>
      <c r="D828" s="2">
        <f>VLOOKUP($A828,級距!A:K,10,FALSE)</f>
        <v>6</v>
      </c>
      <c r="E828" s="2">
        <f>VLOOKUP($A828,級距!A:K,11,FALSE)</f>
        <v>2</v>
      </c>
      <c r="F828" s="2">
        <f t="shared" si="12"/>
        <v>1</v>
      </c>
    </row>
    <row r="829" spans="1:6" x14ac:dyDescent="0.25">
      <c r="A829" s="35">
        <v>44127</v>
      </c>
      <c r="B829" s="20">
        <v>-1000</v>
      </c>
      <c r="C829" s="2">
        <f>VLOOKUP($A829,級距!$A:$K,9,FALSE)</f>
        <v>3</v>
      </c>
      <c r="D829" s="2">
        <f>VLOOKUP($A829,級距!A:K,10,FALSE)</f>
        <v>3</v>
      </c>
      <c r="E829" s="2">
        <f>VLOOKUP($A829,級距!A:K,11,FALSE)</f>
        <v>2</v>
      </c>
      <c r="F829" s="2">
        <f t="shared" si="12"/>
        <v>1</v>
      </c>
    </row>
    <row r="830" spans="1:6" x14ac:dyDescent="0.25">
      <c r="A830" s="35">
        <v>44126</v>
      </c>
      <c r="B830" s="20">
        <v>-1000</v>
      </c>
      <c r="C830" s="2">
        <f>VLOOKUP($A830,級距!$A:$K,9,FALSE)</f>
        <v>5</v>
      </c>
      <c r="D830" s="2">
        <f>VLOOKUP($A830,級距!A:K,10,FALSE)</f>
        <v>2</v>
      </c>
      <c r="E830" s="2">
        <f>VLOOKUP($A830,級距!A:K,11,FALSE)</f>
        <v>2</v>
      </c>
      <c r="F830" s="2">
        <f t="shared" si="12"/>
        <v>1</v>
      </c>
    </row>
    <row r="831" spans="1:6" x14ac:dyDescent="0.25">
      <c r="A831" s="35">
        <v>44125</v>
      </c>
      <c r="B831" s="20">
        <v>-956</v>
      </c>
      <c r="C831" s="2">
        <f>VLOOKUP($A831,級距!$A:$K,9,FALSE)</f>
        <v>4</v>
      </c>
      <c r="D831" s="2">
        <f>VLOOKUP($A831,級距!A:K,10,FALSE)</f>
        <v>8</v>
      </c>
      <c r="E831" s="2">
        <f>VLOOKUP($A831,級距!A:K,11,FALSE)</f>
        <v>3</v>
      </c>
      <c r="F831" s="2">
        <f t="shared" si="12"/>
        <v>1</v>
      </c>
    </row>
    <row r="832" spans="1:6" x14ac:dyDescent="0.25">
      <c r="A832" s="35">
        <v>44123</v>
      </c>
      <c r="B832" s="20">
        <v>1797</v>
      </c>
      <c r="C832" s="2">
        <f>VLOOKUP($A832,級距!$A:$K,9,FALSE)</f>
        <v>5</v>
      </c>
      <c r="D832" s="2">
        <f>VLOOKUP($A832,級距!A:K,10,FALSE)</f>
        <v>3</v>
      </c>
      <c r="E832" s="2">
        <f>VLOOKUP($A832,級距!A:K,11,FALSE)</f>
        <v>2</v>
      </c>
      <c r="F832" s="2">
        <f t="shared" si="12"/>
        <v>1</v>
      </c>
    </row>
    <row r="833" spans="1:6" x14ac:dyDescent="0.25">
      <c r="A833" s="35">
        <v>44118</v>
      </c>
      <c r="B833" s="20">
        <v>300</v>
      </c>
      <c r="C833" s="2">
        <f>VLOOKUP($A833,級距!$A:$K,9,FALSE)</f>
        <v>5</v>
      </c>
      <c r="D833" s="2">
        <f>VLOOKUP($A833,級距!A:K,10,FALSE)</f>
        <v>9</v>
      </c>
      <c r="E833" s="2">
        <f>VLOOKUP($A833,級距!A:K,11,FALSE)</f>
        <v>3</v>
      </c>
      <c r="F833" s="2">
        <f t="shared" si="12"/>
        <v>1</v>
      </c>
    </row>
    <row r="834" spans="1:6" x14ac:dyDescent="0.25">
      <c r="A834" s="35">
        <v>44117</v>
      </c>
      <c r="B834" s="20">
        <v>-1000</v>
      </c>
      <c r="C834" s="2">
        <f>VLOOKUP($A834,級距!$A:$K,9,FALSE)</f>
        <v>8</v>
      </c>
      <c r="D834" s="2">
        <f>VLOOKUP($A834,級距!A:K,10,FALSE)</f>
        <v>5</v>
      </c>
      <c r="E834" s="2">
        <f>VLOOKUP($A834,級距!A:K,11,FALSE)</f>
        <v>1</v>
      </c>
      <c r="F834" s="2">
        <f t="shared" si="12"/>
        <v>1</v>
      </c>
    </row>
    <row r="835" spans="1:6" x14ac:dyDescent="0.25">
      <c r="A835" s="35">
        <v>44116</v>
      </c>
      <c r="B835" s="20">
        <v>-1000</v>
      </c>
      <c r="C835" s="2">
        <f>VLOOKUP($A835,級距!$A:$K,9,FALSE)</f>
        <v>5</v>
      </c>
      <c r="D835" s="2">
        <f>VLOOKUP($A835,級距!A:K,10,FALSE)</f>
        <v>4</v>
      </c>
      <c r="E835" s="2">
        <f>VLOOKUP($A835,級距!A:K,11,FALSE)</f>
        <v>2</v>
      </c>
      <c r="F835" s="2">
        <f t="shared" ref="F835:F898" si="13">IF(B835&lt;&gt;0,1,0)</f>
        <v>1</v>
      </c>
    </row>
    <row r="836" spans="1:6" x14ac:dyDescent="0.25">
      <c r="A836" s="35">
        <v>44113</v>
      </c>
      <c r="B836" s="20">
        <v>-1000</v>
      </c>
      <c r="C836" s="2">
        <f>VLOOKUP($A836,級距!$A:$K,9,FALSE)</f>
        <v>8</v>
      </c>
      <c r="D836" s="2">
        <f>VLOOKUP($A836,級距!A:K,10,FALSE)</f>
        <v>5</v>
      </c>
      <c r="E836" s="2">
        <f>VLOOKUP($A836,級距!A:K,11,FALSE)</f>
        <v>1</v>
      </c>
      <c r="F836" s="2">
        <f t="shared" si="13"/>
        <v>1</v>
      </c>
    </row>
    <row r="837" spans="1:6" x14ac:dyDescent="0.25">
      <c r="A837" s="35">
        <v>44112</v>
      </c>
      <c r="B837" s="20">
        <v>-94</v>
      </c>
      <c r="C837" s="2">
        <f>VLOOKUP($A837,級距!$A:$K,9,FALSE)</f>
        <v>5</v>
      </c>
      <c r="D837" s="2">
        <f>VLOOKUP($A837,級距!A:K,10,FALSE)</f>
        <v>9</v>
      </c>
      <c r="E837" s="2">
        <f>VLOOKUP($A837,級距!A:K,11,FALSE)</f>
        <v>3</v>
      </c>
      <c r="F837" s="2">
        <f t="shared" si="13"/>
        <v>1</v>
      </c>
    </row>
    <row r="838" spans="1:6" x14ac:dyDescent="0.25">
      <c r="A838" s="35">
        <v>44111</v>
      </c>
      <c r="B838" s="20">
        <v>2661</v>
      </c>
      <c r="C838" s="2">
        <f>VLOOKUP($A838,級距!$A:$K,9,FALSE)</f>
        <v>8</v>
      </c>
      <c r="D838" s="2">
        <f>VLOOKUP($A838,級距!A:K,10,FALSE)</f>
        <v>5</v>
      </c>
      <c r="E838" s="2">
        <f>VLOOKUP($A838,級距!A:K,11,FALSE)</f>
        <v>1</v>
      </c>
      <c r="F838" s="2">
        <f t="shared" si="13"/>
        <v>1</v>
      </c>
    </row>
    <row r="839" spans="1:6" x14ac:dyDescent="0.25">
      <c r="A839" s="35">
        <v>44110</v>
      </c>
      <c r="B839" s="20">
        <v>1490</v>
      </c>
      <c r="C839" s="2">
        <f>VLOOKUP($A839,級距!$A:$K,9,FALSE)</f>
        <v>2</v>
      </c>
      <c r="D839" s="2">
        <f>VLOOKUP($A839,級距!A:K,10,FALSE)</f>
        <v>1</v>
      </c>
      <c r="E839" s="2">
        <f>VLOOKUP($A839,級距!A:K,11,FALSE)</f>
        <v>2</v>
      </c>
      <c r="F839" s="2">
        <f t="shared" si="13"/>
        <v>1</v>
      </c>
    </row>
    <row r="840" spans="1:6" x14ac:dyDescent="0.25">
      <c r="A840" s="35">
        <v>44109</v>
      </c>
      <c r="B840" s="20">
        <v>-1000</v>
      </c>
      <c r="C840" s="2">
        <f>VLOOKUP($A840,級距!$A:$K,9,FALSE)</f>
        <v>9</v>
      </c>
      <c r="D840" s="2">
        <f>VLOOKUP($A840,級距!A:K,10,FALSE)</f>
        <v>9</v>
      </c>
      <c r="E840" s="2">
        <f>VLOOKUP($A840,級距!A:K,11,FALSE)</f>
        <v>4</v>
      </c>
      <c r="F840" s="2">
        <f t="shared" si="13"/>
        <v>1</v>
      </c>
    </row>
    <row r="841" spans="1:6" x14ac:dyDescent="0.25">
      <c r="A841" s="35">
        <v>44105</v>
      </c>
      <c r="B841" s="20">
        <v>1255</v>
      </c>
      <c r="C841" s="2">
        <f>VLOOKUP($A841,級距!$A:$K,9,FALSE)</f>
        <v>5</v>
      </c>
      <c r="D841" s="2">
        <f>VLOOKUP($A841,級距!A:K,10,FALSE)</f>
        <v>9</v>
      </c>
      <c r="E841" s="2">
        <f>VLOOKUP($A841,級距!A:K,11,FALSE)</f>
        <v>3</v>
      </c>
      <c r="F841" s="2">
        <f t="shared" si="13"/>
        <v>1</v>
      </c>
    </row>
    <row r="842" spans="1:6" x14ac:dyDescent="0.25">
      <c r="A842" s="35">
        <v>44102</v>
      </c>
      <c r="B842" s="20">
        <v>3410</v>
      </c>
      <c r="C842" s="2">
        <f>VLOOKUP($A842,級距!$A:$K,9,FALSE)</f>
        <v>9</v>
      </c>
      <c r="D842" s="2">
        <f>VLOOKUP($A842,級距!A:K,10,FALSE)</f>
        <v>9</v>
      </c>
      <c r="E842" s="2">
        <f>VLOOKUP($A842,級距!A:K,11,FALSE)</f>
        <v>4</v>
      </c>
      <c r="F842" s="2">
        <f t="shared" si="13"/>
        <v>1</v>
      </c>
    </row>
    <row r="843" spans="1:6" x14ac:dyDescent="0.25">
      <c r="A843" s="35">
        <v>44098</v>
      </c>
      <c r="B843" s="20">
        <v>457</v>
      </c>
      <c r="C843" s="2">
        <f>VLOOKUP($A843,級距!$A:$K,9,FALSE)</f>
        <v>8</v>
      </c>
      <c r="D843" s="2">
        <f>VLOOKUP($A843,級距!A:K,10,FALSE)</f>
        <v>9</v>
      </c>
      <c r="E843" s="2">
        <f>VLOOKUP($A843,級距!A:K,11,FALSE)</f>
        <v>4</v>
      </c>
      <c r="F843" s="2">
        <f t="shared" si="13"/>
        <v>1</v>
      </c>
    </row>
    <row r="844" spans="1:6" x14ac:dyDescent="0.25">
      <c r="A844" s="35">
        <v>44095</v>
      </c>
      <c r="B844" s="20">
        <v>440</v>
      </c>
      <c r="C844" s="2">
        <f>VLOOKUP($A844,級距!$A:$K,9,FALSE)</f>
        <v>3</v>
      </c>
      <c r="D844" s="2">
        <f>VLOOKUP($A844,級距!A:K,10,FALSE)</f>
        <v>1</v>
      </c>
      <c r="E844" s="2">
        <f>VLOOKUP($A844,級距!A:K,11,FALSE)</f>
        <v>2</v>
      </c>
      <c r="F844" s="2">
        <f t="shared" si="13"/>
        <v>1</v>
      </c>
    </row>
    <row r="845" spans="1:6" x14ac:dyDescent="0.25">
      <c r="A845" s="35">
        <v>44092</v>
      </c>
      <c r="B845" s="20">
        <v>-955</v>
      </c>
      <c r="C845" s="2">
        <f>VLOOKUP($A845,級距!$A:$K,9,FALSE)</f>
        <v>1</v>
      </c>
      <c r="D845" s="2">
        <f>VLOOKUP($A845,級距!A:K,10,FALSE)</f>
        <v>1</v>
      </c>
      <c r="E845" s="2">
        <f>VLOOKUP($A845,級距!A:K,11,FALSE)</f>
        <v>2</v>
      </c>
      <c r="F845" s="2">
        <f t="shared" si="13"/>
        <v>1</v>
      </c>
    </row>
    <row r="846" spans="1:6" x14ac:dyDescent="0.25">
      <c r="A846" s="35">
        <v>44091</v>
      </c>
      <c r="B846" s="20">
        <v>-90</v>
      </c>
      <c r="C846" s="2">
        <f>VLOOKUP($A846,級距!$A:$K,9,FALSE)</f>
        <v>4</v>
      </c>
      <c r="D846" s="2">
        <f>VLOOKUP($A846,級距!A:K,10,FALSE)</f>
        <v>8</v>
      </c>
      <c r="E846" s="2">
        <f>VLOOKUP($A846,級距!A:K,11,FALSE)</f>
        <v>3</v>
      </c>
      <c r="F846" s="2">
        <f t="shared" si="13"/>
        <v>1</v>
      </c>
    </row>
    <row r="847" spans="1:6" x14ac:dyDescent="0.25">
      <c r="A847" s="35">
        <v>44090</v>
      </c>
      <c r="B847" s="20">
        <v>1828</v>
      </c>
      <c r="C847" s="2">
        <f>VLOOKUP($A847,級距!$A:$K,9,FALSE)</f>
        <v>2</v>
      </c>
      <c r="D847" s="2">
        <f>VLOOKUP($A847,級距!A:K,10,FALSE)</f>
        <v>1</v>
      </c>
      <c r="E847" s="2">
        <f>VLOOKUP($A847,級距!A:K,11,FALSE)</f>
        <v>2</v>
      </c>
      <c r="F847" s="2">
        <f t="shared" si="13"/>
        <v>1</v>
      </c>
    </row>
    <row r="848" spans="1:6" x14ac:dyDescent="0.25">
      <c r="A848" s="35">
        <v>44088</v>
      </c>
      <c r="B848" s="20">
        <v>-1000</v>
      </c>
      <c r="C848" s="2">
        <f>VLOOKUP($A848,級距!$A:$K,9,FALSE)</f>
        <v>1</v>
      </c>
      <c r="D848" s="2">
        <f>VLOOKUP($A848,級距!A:K,10,FALSE)</f>
        <v>8</v>
      </c>
      <c r="E848" s="2">
        <f>VLOOKUP($A848,級距!A:K,11,FALSE)</f>
        <v>3</v>
      </c>
      <c r="F848" s="2">
        <f t="shared" si="13"/>
        <v>1</v>
      </c>
    </row>
    <row r="849" spans="1:6" x14ac:dyDescent="0.25">
      <c r="A849" s="35">
        <v>44085</v>
      </c>
      <c r="B849" s="20">
        <v>440</v>
      </c>
      <c r="C849" s="2">
        <f>VLOOKUP($A849,級距!$A:$K,9,FALSE)</f>
        <v>5</v>
      </c>
      <c r="D849" s="2">
        <f>VLOOKUP($A849,級距!A:K,10,FALSE)</f>
        <v>2</v>
      </c>
      <c r="E849" s="2">
        <f>VLOOKUP($A849,級距!A:K,11,FALSE)</f>
        <v>2</v>
      </c>
      <c r="F849" s="2">
        <f t="shared" si="13"/>
        <v>1</v>
      </c>
    </row>
    <row r="850" spans="1:6" x14ac:dyDescent="0.25">
      <c r="A850" s="35">
        <v>44084</v>
      </c>
      <c r="B850" s="20">
        <v>2724</v>
      </c>
      <c r="C850" s="2">
        <f>VLOOKUP($A850,級距!$A:$K,9,FALSE)</f>
        <v>6</v>
      </c>
      <c r="D850" s="2">
        <f>VLOOKUP($A850,級距!A:K,10,FALSE)</f>
        <v>8</v>
      </c>
      <c r="E850" s="2">
        <f>VLOOKUP($A850,級距!A:K,11,FALSE)</f>
        <v>4</v>
      </c>
      <c r="F850" s="2">
        <f t="shared" si="13"/>
        <v>1</v>
      </c>
    </row>
    <row r="851" spans="1:6" x14ac:dyDescent="0.25">
      <c r="A851" s="35">
        <v>44083</v>
      </c>
      <c r="B851" s="20">
        <v>519</v>
      </c>
      <c r="C851" s="2">
        <f>VLOOKUP($A851,級距!$A:$K,9,FALSE)</f>
        <v>3</v>
      </c>
      <c r="D851" s="2">
        <f>VLOOKUP($A851,級距!A:K,10,FALSE)</f>
        <v>6</v>
      </c>
      <c r="E851" s="2">
        <f>VLOOKUP($A851,級距!A:K,11,FALSE)</f>
        <v>2</v>
      </c>
      <c r="F851" s="2">
        <f t="shared" si="13"/>
        <v>1</v>
      </c>
    </row>
    <row r="852" spans="1:6" x14ac:dyDescent="0.25">
      <c r="A852" s="35">
        <v>44082</v>
      </c>
      <c r="B852" s="20">
        <v>-1000</v>
      </c>
      <c r="C852" s="2">
        <f>VLOOKUP($A852,級距!$A:$K,9,FALSE)</f>
        <v>8</v>
      </c>
      <c r="D852" s="2">
        <f>VLOOKUP($A852,級距!A:K,10,FALSE)</f>
        <v>5</v>
      </c>
      <c r="E852" s="2">
        <f>VLOOKUP($A852,級距!A:K,11,FALSE)</f>
        <v>1</v>
      </c>
      <c r="F852" s="2">
        <f t="shared" si="13"/>
        <v>1</v>
      </c>
    </row>
    <row r="853" spans="1:6" x14ac:dyDescent="0.25">
      <c r="A853" s="35">
        <v>44081</v>
      </c>
      <c r="B853" s="20">
        <v>-1000</v>
      </c>
      <c r="C853" s="2">
        <f>VLOOKUP($A853,級距!$A:$K,9,FALSE)</f>
        <v>8</v>
      </c>
      <c r="D853" s="2">
        <f>VLOOKUP($A853,級距!A:K,10,FALSE)</f>
        <v>3</v>
      </c>
      <c r="E853" s="2">
        <f>VLOOKUP($A853,級距!A:K,11,FALSE)</f>
        <v>1</v>
      </c>
      <c r="F853" s="2">
        <f t="shared" si="13"/>
        <v>1</v>
      </c>
    </row>
    <row r="854" spans="1:6" x14ac:dyDescent="0.25">
      <c r="A854" s="35">
        <v>44078</v>
      </c>
      <c r="B854" s="20">
        <v>-1000</v>
      </c>
      <c r="C854" s="2">
        <f>VLOOKUP($A854,級距!$A:$K,9,FALSE)</f>
        <v>5</v>
      </c>
      <c r="D854" s="2">
        <f>VLOOKUP($A854,級距!A:K,10,FALSE)</f>
        <v>2</v>
      </c>
      <c r="E854" s="2">
        <f>VLOOKUP($A854,級距!A:K,11,FALSE)</f>
        <v>2</v>
      </c>
      <c r="F854" s="2">
        <f t="shared" si="13"/>
        <v>1</v>
      </c>
    </row>
    <row r="855" spans="1:6" x14ac:dyDescent="0.25">
      <c r="A855" s="35">
        <v>44077</v>
      </c>
      <c r="B855" s="20">
        <v>-1000</v>
      </c>
      <c r="C855" s="2">
        <f>VLOOKUP($A855,級距!$A:$K,9,FALSE)</f>
        <v>2</v>
      </c>
      <c r="D855" s="2">
        <f>VLOOKUP($A855,級距!A:K,10,FALSE)</f>
        <v>3</v>
      </c>
      <c r="E855" s="2">
        <f>VLOOKUP($A855,級距!A:K,11,FALSE)</f>
        <v>2</v>
      </c>
      <c r="F855" s="2">
        <f t="shared" si="13"/>
        <v>1</v>
      </c>
    </row>
    <row r="856" spans="1:6" x14ac:dyDescent="0.25">
      <c r="A856" s="35">
        <v>44076</v>
      </c>
      <c r="B856" s="20">
        <v>-966</v>
      </c>
      <c r="C856" s="2">
        <f>VLOOKUP($A856,級距!$A:$K,9,FALSE)</f>
        <v>7</v>
      </c>
      <c r="D856" s="2">
        <f>VLOOKUP($A856,級距!A:K,10,FALSE)</f>
        <v>1</v>
      </c>
      <c r="E856" s="2">
        <f>VLOOKUP($A856,級距!A:K,11,FALSE)</f>
        <v>1</v>
      </c>
      <c r="F856" s="2">
        <f t="shared" si="13"/>
        <v>1</v>
      </c>
    </row>
    <row r="857" spans="1:6" x14ac:dyDescent="0.25">
      <c r="A857" s="35">
        <v>44071</v>
      </c>
      <c r="B857" s="20">
        <v>-1000</v>
      </c>
      <c r="C857" s="2">
        <f>VLOOKUP($A857,級距!$A:$K,9,FALSE)</f>
        <v>1</v>
      </c>
      <c r="D857" s="2">
        <f>VLOOKUP($A857,級距!A:K,10,FALSE)</f>
        <v>6</v>
      </c>
      <c r="E857" s="2">
        <f>VLOOKUP($A857,級距!A:K,11,FALSE)</f>
        <v>2</v>
      </c>
      <c r="F857" s="2">
        <f t="shared" si="13"/>
        <v>1</v>
      </c>
    </row>
    <row r="858" spans="1:6" x14ac:dyDescent="0.25">
      <c r="A858" s="35">
        <v>44070</v>
      </c>
      <c r="B858" s="20">
        <v>-959</v>
      </c>
      <c r="C858" s="2">
        <f>VLOOKUP($A858,級距!$A:$K,9,FALSE)</f>
        <v>1</v>
      </c>
      <c r="D858" s="2">
        <f>VLOOKUP($A858,級距!A:K,10,FALSE)</f>
        <v>4</v>
      </c>
      <c r="E858" s="2">
        <f>VLOOKUP($A858,級距!A:K,11,FALSE)</f>
        <v>2</v>
      </c>
      <c r="F858" s="2">
        <f t="shared" si="13"/>
        <v>1</v>
      </c>
    </row>
    <row r="859" spans="1:6" x14ac:dyDescent="0.25">
      <c r="A859" s="35">
        <v>44068</v>
      </c>
      <c r="B859" s="20">
        <v>-1000</v>
      </c>
      <c r="C859" s="2">
        <f>VLOOKUP($A859,級距!$A:$K,9,FALSE)</f>
        <v>7</v>
      </c>
      <c r="D859" s="2">
        <f>VLOOKUP($A859,級距!A:K,10,FALSE)</f>
        <v>7</v>
      </c>
      <c r="E859" s="2">
        <f>VLOOKUP($A859,級距!A:K,11,FALSE)</f>
        <v>4</v>
      </c>
      <c r="F859" s="2">
        <f t="shared" si="13"/>
        <v>1</v>
      </c>
    </row>
    <row r="860" spans="1:6" x14ac:dyDescent="0.25">
      <c r="A860" s="35">
        <v>44067</v>
      </c>
      <c r="B860" s="20">
        <v>1656</v>
      </c>
      <c r="C860" s="2">
        <f>VLOOKUP($A860,級距!$A:$K,9,FALSE)</f>
        <v>1</v>
      </c>
      <c r="D860" s="2">
        <f>VLOOKUP($A860,級距!A:K,10,FALSE)</f>
        <v>9</v>
      </c>
      <c r="E860" s="2">
        <f>VLOOKUP($A860,級距!A:K,11,FALSE)</f>
        <v>3</v>
      </c>
      <c r="F860" s="2">
        <f t="shared" si="13"/>
        <v>1</v>
      </c>
    </row>
    <row r="861" spans="1:6" x14ac:dyDescent="0.25">
      <c r="A861" s="35">
        <v>44064</v>
      </c>
      <c r="B861" s="20">
        <v>-530</v>
      </c>
      <c r="C861" s="2">
        <f>VLOOKUP($A861,級距!$A:$K,9,FALSE)</f>
        <v>1</v>
      </c>
      <c r="D861" s="2">
        <f>VLOOKUP($A861,級距!A:K,10,FALSE)</f>
        <v>1</v>
      </c>
      <c r="E861" s="2">
        <f>VLOOKUP($A861,級距!A:K,11,FALSE)</f>
        <v>2</v>
      </c>
      <c r="F861" s="2">
        <f t="shared" si="13"/>
        <v>1</v>
      </c>
    </row>
    <row r="862" spans="1:6" x14ac:dyDescent="0.25">
      <c r="A862" s="35">
        <v>44063</v>
      </c>
      <c r="B862" s="20">
        <v>-1000</v>
      </c>
      <c r="C862" s="2">
        <f>VLOOKUP($A862,級距!$A:$K,9,FALSE)</f>
        <v>4</v>
      </c>
      <c r="D862" s="2">
        <f>VLOOKUP($A862,級距!A:K,10,FALSE)</f>
        <v>5</v>
      </c>
      <c r="E862" s="2">
        <f>VLOOKUP($A862,級距!A:K,11,FALSE)</f>
        <v>2</v>
      </c>
      <c r="F862" s="2">
        <f t="shared" si="13"/>
        <v>1</v>
      </c>
    </row>
    <row r="863" spans="1:6" x14ac:dyDescent="0.25">
      <c r="A863" s="35">
        <v>44062</v>
      </c>
      <c r="B863" s="20">
        <v>-330</v>
      </c>
      <c r="C863" s="2">
        <f>VLOOKUP($A863,級距!$A:$K,9,FALSE)</f>
        <v>1</v>
      </c>
      <c r="D863" s="2">
        <f>VLOOKUP($A863,級距!A:K,10,FALSE)</f>
        <v>3</v>
      </c>
      <c r="E863" s="2">
        <f>VLOOKUP($A863,級距!A:K,11,FALSE)</f>
        <v>2</v>
      </c>
      <c r="F863" s="2">
        <f t="shared" si="13"/>
        <v>1</v>
      </c>
    </row>
    <row r="864" spans="1:6" x14ac:dyDescent="0.25">
      <c r="A864" s="35">
        <v>44061</v>
      </c>
      <c r="B864" s="20">
        <v>3461</v>
      </c>
      <c r="C864" s="2">
        <f>VLOOKUP($A864,級距!$A:$K,9,FALSE)</f>
        <v>5</v>
      </c>
      <c r="D864" s="2">
        <f>VLOOKUP($A864,級距!A:K,10,FALSE)</f>
        <v>5</v>
      </c>
      <c r="E864" s="2">
        <f>VLOOKUP($A864,級距!A:K,11,FALSE)</f>
        <v>2</v>
      </c>
      <c r="F864" s="2">
        <f t="shared" si="13"/>
        <v>1</v>
      </c>
    </row>
    <row r="865" spans="1:6" x14ac:dyDescent="0.25">
      <c r="A865" s="35">
        <v>44057</v>
      </c>
      <c r="B865" s="20">
        <v>-1000</v>
      </c>
      <c r="C865" s="2">
        <f>VLOOKUP($A865,級距!$A:$K,9,FALSE)</f>
        <v>2</v>
      </c>
      <c r="D865" s="2">
        <f>VLOOKUP($A865,級距!A:K,10,FALSE)</f>
        <v>1</v>
      </c>
      <c r="E865" s="2">
        <f>VLOOKUP($A865,級距!A:K,11,FALSE)</f>
        <v>2</v>
      </c>
      <c r="F865" s="2">
        <f t="shared" si="13"/>
        <v>1</v>
      </c>
    </row>
    <row r="866" spans="1:6" x14ac:dyDescent="0.25">
      <c r="A866" s="35">
        <v>44056</v>
      </c>
      <c r="B866" s="20">
        <v>-1000</v>
      </c>
      <c r="C866" s="2">
        <f>VLOOKUP($A866,級距!$A:$K,9,FALSE)</f>
        <v>1</v>
      </c>
      <c r="D866" s="2">
        <f>VLOOKUP($A866,級距!A:K,10,FALSE)</f>
        <v>3</v>
      </c>
      <c r="E866" s="2">
        <f>VLOOKUP($A866,級距!A:K,11,FALSE)</f>
        <v>2</v>
      </c>
      <c r="F866" s="2">
        <f t="shared" si="13"/>
        <v>1</v>
      </c>
    </row>
    <row r="867" spans="1:6" x14ac:dyDescent="0.25">
      <c r="A867" s="35">
        <v>44054</v>
      </c>
      <c r="B867" s="20">
        <v>-1000</v>
      </c>
      <c r="C867" s="2">
        <f>VLOOKUP($A867,級距!$A:$K,9,FALSE)</f>
        <v>3</v>
      </c>
      <c r="D867" s="2">
        <f>VLOOKUP($A867,級距!A:K,10,FALSE)</f>
        <v>2</v>
      </c>
      <c r="E867" s="2">
        <f>VLOOKUP($A867,級距!A:K,11,FALSE)</f>
        <v>2</v>
      </c>
      <c r="F867" s="2">
        <f t="shared" si="13"/>
        <v>1</v>
      </c>
    </row>
    <row r="868" spans="1:6" x14ac:dyDescent="0.25">
      <c r="A868" s="35">
        <v>44053</v>
      </c>
      <c r="B868" s="20">
        <v>1075</v>
      </c>
      <c r="C868" s="2">
        <f>VLOOKUP($A868,級距!$A:$K,9,FALSE)</f>
        <v>5</v>
      </c>
      <c r="D868" s="2">
        <f>VLOOKUP($A868,級距!A:K,10,FALSE)</f>
        <v>10</v>
      </c>
      <c r="E868" s="2">
        <f>VLOOKUP($A868,級距!A:K,11,FALSE)</f>
        <v>3</v>
      </c>
      <c r="F868" s="2">
        <f t="shared" si="13"/>
        <v>1</v>
      </c>
    </row>
    <row r="869" spans="1:6" x14ac:dyDescent="0.25">
      <c r="A869" s="35">
        <v>44050</v>
      </c>
      <c r="B869" s="20">
        <v>-1000</v>
      </c>
      <c r="C869" s="2">
        <f>VLOOKUP($A869,級距!$A:$K,9,FALSE)</f>
        <v>5</v>
      </c>
      <c r="D869" s="2">
        <f>VLOOKUP($A869,級距!A:K,10,FALSE)</f>
        <v>4</v>
      </c>
      <c r="E869" s="2">
        <f>VLOOKUP($A869,級距!A:K,11,FALSE)</f>
        <v>2</v>
      </c>
      <c r="F869" s="2">
        <f t="shared" si="13"/>
        <v>1</v>
      </c>
    </row>
    <row r="870" spans="1:6" x14ac:dyDescent="0.25">
      <c r="A870" s="35">
        <v>44049</v>
      </c>
      <c r="B870" s="20">
        <v>2756</v>
      </c>
      <c r="C870" s="2">
        <f>VLOOKUP($A870,級距!$A:$K,9,FALSE)</f>
        <v>5</v>
      </c>
      <c r="D870" s="2">
        <f>VLOOKUP($A870,級距!A:K,10,FALSE)</f>
        <v>3</v>
      </c>
      <c r="E870" s="2">
        <f>VLOOKUP($A870,級距!A:K,11,FALSE)</f>
        <v>2</v>
      </c>
      <c r="F870" s="2">
        <f t="shared" si="13"/>
        <v>1</v>
      </c>
    </row>
    <row r="871" spans="1:6" x14ac:dyDescent="0.25">
      <c r="A871" s="35">
        <v>44048</v>
      </c>
      <c r="B871" s="20">
        <v>-1000</v>
      </c>
      <c r="C871" s="2">
        <f>VLOOKUP($A871,級距!$A:$K,9,FALSE)</f>
        <v>7</v>
      </c>
      <c r="D871" s="2">
        <f>VLOOKUP($A871,級距!A:K,10,FALSE)</f>
        <v>8</v>
      </c>
      <c r="E871" s="2">
        <f>VLOOKUP($A871,級距!A:K,11,FALSE)</f>
        <v>4</v>
      </c>
      <c r="F871" s="2">
        <f t="shared" si="13"/>
        <v>1</v>
      </c>
    </row>
    <row r="872" spans="1:6" x14ac:dyDescent="0.25">
      <c r="A872" s="35">
        <v>44046</v>
      </c>
      <c r="B872" s="20">
        <v>1627</v>
      </c>
      <c r="C872" s="2">
        <f>VLOOKUP($A872,級距!$A:$K,9,FALSE)</f>
        <v>5</v>
      </c>
      <c r="D872" s="2">
        <f>VLOOKUP($A872,級距!A:K,10,FALSE)</f>
        <v>6</v>
      </c>
      <c r="E872" s="2">
        <f>VLOOKUP($A872,級距!A:K,11,FALSE)</f>
        <v>2</v>
      </c>
      <c r="F872" s="2">
        <f t="shared" si="13"/>
        <v>1</v>
      </c>
    </row>
    <row r="873" spans="1:6" x14ac:dyDescent="0.25">
      <c r="A873" s="35">
        <v>44041</v>
      </c>
      <c r="B873" s="20">
        <v>-1000</v>
      </c>
      <c r="C873" s="2">
        <f>VLOOKUP($A873,級距!$A:$K,9,FALSE)</f>
        <v>7</v>
      </c>
      <c r="D873" s="2">
        <f>VLOOKUP($A873,級距!A:K,10,FALSE)</f>
        <v>3</v>
      </c>
      <c r="E873" s="2">
        <f>VLOOKUP($A873,級距!A:K,11,FALSE)</f>
        <v>1</v>
      </c>
      <c r="F873" s="2">
        <f t="shared" si="13"/>
        <v>1</v>
      </c>
    </row>
    <row r="874" spans="1:6" x14ac:dyDescent="0.25">
      <c r="A874" s="35">
        <v>44036</v>
      </c>
      <c r="B874" s="20">
        <v>1170</v>
      </c>
      <c r="C874" s="2">
        <f>VLOOKUP($A874,級距!$A:$K,9,FALSE)</f>
        <v>5</v>
      </c>
      <c r="D874" s="2">
        <f>VLOOKUP($A874,級距!A:K,10,FALSE)</f>
        <v>7</v>
      </c>
      <c r="E874" s="2">
        <f>VLOOKUP($A874,級距!A:K,11,FALSE)</f>
        <v>3</v>
      </c>
      <c r="F874" s="2">
        <f t="shared" si="13"/>
        <v>1</v>
      </c>
    </row>
    <row r="875" spans="1:6" x14ac:dyDescent="0.25">
      <c r="A875" s="35">
        <v>44033</v>
      </c>
      <c r="B875" s="20">
        <v>-1000</v>
      </c>
      <c r="C875" s="2">
        <f>VLOOKUP($A875,級距!$A:$K,9,FALSE)</f>
        <v>1</v>
      </c>
      <c r="D875" s="2">
        <f>VLOOKUP($A875,級距!A:K,10,FALSE)</f>
        <v>7</v>
      </c>
      <c r="E875" s="2">
        <f>VLOOKUP($A875,級距!A:K,11,FALSE)</f>
        <v>3</v>
      </c>
      <c r="F875" s="2">
        <f t="shared" si="13"/>
        <v>1</v>
      </c>
    </row>
    <row r="876" spans="1:6" x14ac:dyDescent="0.25">
      <c r="A876" s="35">
        <v>44032</v>
      </c>
      <c r="B876" s="20">
        <v>-1000</v>
      </c>
      <c r="C876" s="2">
        <f>VLOOKUP($A876,級距!$A:$K,9,FALSE)</f>
        <v>4</v>
      </c>
      <c r="D876" s="2">
        <f>VLOOKUP($A876,級距!A:K,10,FALSE)</f>
        <v>4</v>
      </c>
      <c r="E876" s="2">
        <f>VLOOKUP($A876,級距!A:K,11,FALSE)</f>
        <v>2</v>
      </c>
      <c r="F876" s="2">
        <f t="shared" si="13"/>
        <v>1</v>
      </c>
    </row>
    <row r="877" spans="1:6" x14ac:dyDescent="0.25">
      <c r="A877" s="35">
        <v>44029</v>
      </c>
      <c r="B877" s="20">
        <v>5786</v>
      </c>
      <c r="C877" s="2">
        <f>VLOOKUP($A877,級距!$A:$K,9,FALSE)</f>
        <v>5</v>
      </c>
      <c r="D877" s="2">
        <f>VLOOKUP($A877,級距!A:K,10,FALSE)</f>
        <v>4</v>
      </c>
      <c r="E877" s="2">
        <f>VLOOKUP($A877,級距!A:K,11,FALSE)</f>
        <v>2</v>
      </c>
      <c r="F877" s="2">
        <f t="shared" si="13"/>
        <v>1</v>
      </c>
    </row>
    <row r="878" spans="1:6" x14ac:dyDescent="0.25">
      <c r="A878" s="35">
        <v>44027</v>
      </c>
      <c r="B878" s="20">
        <v>1432</v>
      </c>
      <c r="C878" s="2">
        <f>VLOOKUP($A878,級距!$A:$K,9,FALSE)</f>
        <v>10</v>
      </c>
      <c r="D878" s="2">
        <f>VLOOKUP($A878,級距!A:K,10,FALSE)</f>
        <v>9</v>
      </c>
      <c r="E878" s="2">
        <f>VLOOKUP($A878,級距!A:K,11,FALSE)</f>
        <v>4</v>
      </c>
      <c r="F878" s="2">
        <f t="shared" si="13"/>
        <v>1</v>
      </c>
    </row>
    <row r="879" spans="1:6" x14ac:dyDescent="0.25">
      <c r="A879" s="35">
        <v>44026</v>
      </c>
      <c r="B879" s="20">
        <v>2032</v>
      </c>
      <c r="C879" s="2">
        <f>VLOOKUP($A879,級距!$A:$K,9,FALSE)</f>
        <v>10</v>
      </c>
      <c r="D879" s="2">
        <f>VLOOKUP($A879,級距!A:K,10,FALSE)</f>
        <v>9</v>
      </c>
      <c r="E879" s="2">
        <f>VLOOKUP($A879,級距!A:K,11,FALSE)</f>
        <v>4</v>
      </c>
      <c r="F879" s="2">
        <f t="shared" si="13"/>
        <v>1</v>
      </c>
    </row>
    <row r="880" spans="1:6" x14ac:dyDescent="0.25">
      <c r="A880" s="35">
        <v>44025</v>
      </c>
      <c r="B880" s="20">
        <v>-1000</v>
      </c>
      <c r="C880" s="2">
        <f>VLOOKUP($A880,級距!$A:$K,9,FALSE)</f>
        <v>5</v>
      </c>
      <c r="D880" s="2">
        <f>VLOOKUP($A880,級距!A:K,10,FALSE)</f>
        <v>1</v>
      </c>
      <c r="E880" s="2">
        <f>VLOOKUP($A880,級距!A:K,11,FALSE)</f>
        <v>2</v>
      </c>
      <c r="F880" s="2">
        <f t="shared" si="13"/>
        <v>1</v>
      </c>
    </row>
    <row r="881" spans="1:6" x14ac:dyDescent="0.25">
      <c r="A881" s="35">
        <v>44022</v>
      </c>
      <c r="B881" s="20">
        <v>994</v>
      </c>
      <c r="C881" s="2">
        <f>VLOOKUP($A881,級距!$A:$K,9,FALSE)</f>
        <v>7</v>
      </c>
      <c r="D881" s="2">
        <f>VLOOKUP($A881,級距!A:K,10,FALSE)</f>
        <v>6</v>
      </c>
      <c r="E881" s="2">
        <f>VLOOKUP($A881,級距!A:K,11,FALSE)</f>
        <v>1</v>
      </c>
      <c r="F881" s="2">
        <f t="shared" si="13"/>
        <v>1</v>
      </c>
    </row>
    <row r="882" spans="1:6" x14ac:dyDescent="0.25">
      <c r="A882" s="35">
        <v>44020</v>
      </c>
      <c r="B882" s="20">
        <v>-1000</v>
      </c>
      <c r="C882" s="2">
        <f>VLOOKUP($A882,級距!$A:$K,9,FALSE)</f>
        <v>4</v>
      </c>
      <c r="D882" s="2">
        <f>VLOOKUP($A882,級距!A:K,10,FALSE)</f>
        <v>6</v>
      </c>
      <c r="E882" s="2">
        <f>VLOOKUP($A882,級距!A:K,11,FALSE)</f>
        <v>2</v>
      </c>
      <c r="F882" s="2">
        <f t="shared" si="13"/>
        <v>1</v>
      </c>
    </row>
    <row r="883" spans="1:6" x14ac:dyDescent="0.25">
      <c r="A883" s="35">
        <v>44018</v>
      </c>
      <c r="B883" s="20">
        <v>2947</v>
      </c>
      <c r="C883" s="2">
        <f>VLOOKUP($A883,級距!$A:$K,9,FALSE)</f>
        <v>3</v>
      </c>
      <c r="D883" s="2">
        <f>VLOOKUP($A883,級距!A:K,10,FALSE)</f>
        <v>3</v>
      </c>
      <c r="E883" s="2">
        <f>VLOOKUP($A883,級距!A:K,11,FALSE)</f>
        <v>2</v>
      </c>
      <c r="F883" s="2">
        <f t="shared" si="13"/>
        <v>1</v>
      </c>
    </row>
    <row r="884" spans="1:6" x14ac:dyDescent="0.25">
      <c r="A884" s="35">
        <v>44015</v>
      </c>
      <c r="B884" s="20">
        <v>-1000</v>
      </c>
      <c r="C884" s="2">
        <f>VLOOKUP($A884,級距!$A:$K,9,FALSE)</f>
        <v>4</v>
      </c>
      <c r="D884" s="2">
        <f>VLOOKUP($A884,級距!A:K,10,FALSE)</f>
        <v>9</v>
      </c>
      <c r="E884" s="2">
        <f>VLOOKUP($A884,級距!A:K,11,FALSE)</f>
        <v>3</v>
      </c>
      <c r="F884" s="2">
        <f t="shared" si="13"/>
        <v>1</v>
      </c>
    </row>
    <row r="885" spans="1:6" x14ac:dyDescent="0.25">
      <c r="A885" s="35">
        <v>44014</v>
      </c>
      <c r="B885" s="20">
        <v>1063</v>
      </c>
      <c r="C885" s="2">
        <f>VLOOKUP($A885,級距!$A:$K,9,FALSE)</f>
        <v>5</v>
      </c>
      <c r="D885" s="2">
        <f>VLOOKUP($A885,級距!A:K,10,FALSE)</f>
        <v>1</v>
      </c>
      <c r="E885" s="2">
        <f>VLOOKUP($A885,級距!A:K,11,FALSE)</f>
        <v>2</v>
      </c>
      <c r="F885" s="2">
        <f t="shared" si="13"/>
        <v>1</v>
      </c>
    </row>
    <row r="886" spans="1:6" x14ac:dyDescent="0.25">
      <c r="A886" s="35">
        <v>44012</v>
      </c>
      <c r="B886" s="20">
        <v>-1000</v>
      </c>
      <c r="C886" s="2">
        <f>VLOOKUP($A886,級距!$A:$K,9,FALSE)</f>
        <v>4</v>
      </c>
      <c r="D886" s="2">
        <f>VLOOKUP($A886,級距!A:K,10,FALSE)</f>
        <v>5</v>
      </c>
      <c r="E886" s="2">
        <f>VLOOKUP($A886,級距!A:K,11,FALSE)</f>
        <v>2</v>
      </c>
      <c r="F886" s="2">
        <f t="shared" si="13"/>
        <v>1</v>
      </c>
    </row>
    <row r="887" spans="1:6" x14ac:dyDescent="0.25">
      <c r="A887" s="35">
        <v>44011</v>
      </c>
      <c r="B887" s="20">
        <v>1444</v>
      </c>
      <c r="C887" s="2">
        <f>VLOOKUP($A887,級距!$A:$K,9,FALSE)</f>
        <v>8</v>
      </c>
      <c r="D887" s="2">
        <f>VLOOKUP($A887,級距!A:K,10,FALSE)</f>
        <v>7</v>
      </c>
      <c r="E887" s="2">
        <f>VLOOKUP($A887,級距!A:K,11,FALSE)</f>
        <v>4</v>
      </c>
      <c r="F887" s="2">
        <f t="shared" si="13"/>
        <v>1</v>
      </c>
    </row>
    <row r="888" spans="1:6" x14ac:dyDescent="0.25">
      <c r="A888" s="35">
        <v>44008</v>
      </c>
      <c r="B888" s="20">
        <v>-1003</v>
      </c>
      <c r="C888" s="2">
        <f>VLOOKUP($A888,級距!$A:$K,9,FALSE)</f>
        <v>8</v>
      </c>
      <c r="D888" s="2">
        <f>VLOOKUP($A888,級距!A:K,10,FALSE)</f>
        <v>1</v>
      </c>
      <c r="E888" s="2">
        <f>VLOOKUP($A888,級距!A:K,11,FALSE)</f>
        <v>1</v>
      </c>
      <c r="F888" s="2">
        <f t="shared" si="13"/>
        <v>1</v>
      </c>
    </row>
    <row r="889" spans="1:6" x14ac:dyDescent="0.25">
      <c r="A889" s="35">
        <v>44007</v>
      </c>
      <c r="B889" s="20">
        <v>-1000</v>
      </c>
      <c r="C889" s="2">
        <f>VLOOKUP($A889,級距!$A:$K,9,FALSE)</f>
        <v>10</v>
      </c>
      <c r="D889" s="2">
        <f>VLOOKUP($A889,級距!A:K,10,FALSE)</f>
        <v>8</v>
      </c>
      <c r="E889" s="2">
        <f>VLOOKUP($A889,級距!A:K,11,FALSE)</f>
        <v>4</v>
      </c>
      <c r="F889" s="2">
        <f t="shared" si="13"/>
        <v>1</v>
      </c>
    </row>
    <row r="890" spans="1:6" x14ac:dyDescent="0.25">
      <c r="A890" s="35">
        <v>44006</v>
      </c>
      <c r="B890" s="20">
        <v>-1000</v>
      </c>
      <c r="C890" s="2">
        <f>VLOOKUP($A890,級距!$A:$K,9,FALSE)</f>
        <v>8</v>
      </c>
      <c r="D890" s="2">
        <f>VLOOKUP($A890,級距!A:K,10,FALSE)</f>
        <v>4</v>
      </c>
      <c r="E890" s="2">
        <f>VLOOKUP($A890,級距!A:K,11,FALSE)</f>
        <v>1</v>
      </c>
      <c r="F890" s="2">
        <f t="shared" si="13"/>
        <v>1</v>
      </c>
    </row>
    <row r="891" spans="1:6" x14ac:dyDescent="0.25">
      <c r="A891" s="35">
        <v>44005</v>
      </c>
      <c r="B891" s="20">
        <v>-1000</v>
      </c>
      <c r="C891" s="2">
        <f>VLOOKUP($A891,級距!$A:$K,9,FALSE)</f>
        <v>7</v>
      </c>
      <c r="D891" s="2">
        <f>VLOOKUP($A891,級距!A:K,10,FALSE)</f>
        <v>3</v>
      </c>
      <c r="E891" s="2">
        <f>VLOOKUP($A891,級距!A:K,11,FALSE)</f>
        <v>1</v>
      </c>
      <c r="F891" s="2">
        <f t="shared" si="13"/>
        <v>1</v>
      </c>
    </row>
    <row r="892" spans="1:6" x14ac:dyDescent="0.25">
      <c r="A892" s="35">
        <v>44004</v>
      </c>
      <c r="B892" s="20">
        <v>-1013</v>
      </c>
      <c r="C892" s="2">
        <f>VLOOKUP($A892,級距!$A:$K,9,FALSE)</f>
        <v>8</v>
      </c>
      <c r="D892" s="2">
        <f>VLOOKUP($A892,級距!A:K,10,FALSE)</f>
        <v>2</v>
      </c>
      <c r="E892" s="2">
        <f>VLOOKUP($A892,級距!A:K,11,FALSE)</f>
        <v>1</v>
      </c>
      <c r="F892" s="2">
        <f t="shared" si="13"/>
        <v>1</v>
      </c>
    </row>
    <row r="893" spans="1:6" x14ac:dyDescent="0.25">
      <c r="A893" s="35">
        <v>44001</v>
      </c>
      <c r="B893" s="20">
        <v>807</v>
      </c>
      <c r="C893" s="2">
        <f>VLOOKUP($A893,級距!$A:$K,9,FALSE)</f>
        <v>8</v>
      </c>
      <c r="D893" s="2">
        <f>VLOOKUP($A893,級距!A:K,10,FALSE)</f>
        <v>5</v>
      </c>
      <c r="E893" s="2">
        <f>VLOOKUP($A893,級距!A:K,11,FALSE)</f>
        <v>1</v>
      </c>
      <c r="F893" s="2">
        <f t="shared" si="13"/>
        <v>1</v>
      </c>
    </row>
    <row r="894" spans="1:6" x14ac:dyDescent="0.25">
      <c r="A894" s="35">
        <v>43999</v>
      </c>
      <c r="B894" s="20">
        <v>-1008</v>
      </c>
      <c r="C894" s="2">
        <f>VLOOKUP($A894,級距!$A:$K,9,FALSE)</f>
        <v>10</v>
      </c>
      <c r="D894" s="2">
        <f>VLOOKUP($A894,級距!A:K,10,FALSE)</f>
        <v>3</v>
      </c>
      <c r="E894" s="2">
        <f>VLOOKUP($A894,級距!A:K,11,FALSE)</f>
        <v>1</v>
      </c>
      <c r="F894" s="2">
        <f t="shared" si="13"/>
        <v>1</v>
      </c>
    </row>
    <row r="895" spans="1:6" x14ac:dyDescent="0.25">
      <c r="A895" s="35">
        <v>43993</v>
      </c>
      <c r="B895" s="20">
        <v>5187</v>
      </c>
      <c r="C895" s="2">
        <f>VLOOKUP($A895,級距!$A:$K,9,FALSE)</f>
        <v>8</v>
      </c>
      <c r="D895" s="2">
        <f>VLOOKUP($A895,級距!A:K,10,FALSE)</f>
        <v>7</v>
      </c>
      <c r="E895" s="2">
        <f>VLOOKUP($A895,級距!A:K,11,FALSE)</f>
        <v>4</v>
      </c>
      <c r="F895" s="2">
        <f t="shared" si="13"/>
        <v>1</v>
      </c>
    </row>
    <row r="896" spans="1:6" x14ac:dyDescent="0.25">
      <c r="A896" s="35">
        <v>43990</v>
      </c>
      <c r="B896" s="20">
        <v>-1000</v>
      </c>
      <c r="C896" s="2">
        <f>VLOOKUP($A896,級距!$A:$K,9,FALSE)</f>
        <v>5</v>
      </c>
      <c r="D896" s="2">
        <f>VLOOKUP($A896,級距!A:K,10,FALSE)</f>
        <v>1</v>
      </c>
      <c r="E896" s="2">
        <f>VLOOKUP($A896,級距!A:K,11,FALSE)</f>
        <v>2</v>
      </c>
      <c r="F896" s="2">
        <f t="shared" si="13"/>
        <v>1</v>
      </c>
    </row>
    <row r="897" spans="1:6" x14ac:dyDescent="0.25">
      <c r="A897" s="35">
        <v>43987</v>
      </c>
      <c r="B897" s="20">
        <v>-1000</v>
      </c>
      <c r="C897" s="2">
        <f>VLOOKUP($A897,級距!$A:$K,9,FALSE)</f>
        <v>8</v>
      </c>
      <c r="D897" s="2">
        <f>VLOOKUP($A897,級距!A:K,10,FALSE)</f>
        <v>1</v>
      </c>
      <c r="E897" s="2">
        <f>VLOOKUP($A897,級距!A:K,11,FALSE)</f>
        <v>1</v>
      </c>
      <c r="F897" s="2">
        <f t="shared" si="13"/>
        <v>1</v>
      </c>
    </row>
    <row r="898" spans="1:6" x14ac:dyDescent="0.25">
      <c r="A898" s="35">
        <v>43986</v>
      </c>
      <c r="B898" s="20">
        <v>2223</v>
      </c>
      <c r="C898" s="2">
        <f>VLOOKUP($A898,級距!$A:$K,9,FALSE)</f>
        <v>8</v>
      </c>
      <c r="D898" s="2">
        <f>VLOOKUP($A898,級距!A:K,10,FALSE)</f>
        <v>4</v>
      </c>
      <c r="E898" s="2">
        <f>VLOOKUP($A898,級距!A:K,11,FALSE)</f>
        <v>1</v>
      </c>
      <c r="F898" s="2">
        <f t="shared" si="13"/>
        <v>1</v>
      </c>
    </row>
    <row r="899" spans="1:6" x14ac:dyDescent="0.25">
      <c r="A899" s="35">
        <v>43985</v>
      </c>
      <c r="B899" s="20">
        <v>-1008</v>
      </c>
      <c r="C899" s="2">
        <f>VLOOKUP($A899,級距!$A:$K,9,FALSE)</f>
        <v>8</v>
      </c>
      <c r="D899" s="2">
        <f>VLOOKUP($A899,級距!A:K,10,FALSE)</f>
        <v>1</v>
      </c>
      <c r="E899" s="2">
        <f>VLOOKUP($A899,級距!A:K,11,FALSE)</f>
        <v>1</v>
      </c>
      <c r="F899" s="2">
        <f t="shared" ref="F899:F962" si="14">IF(B899&lt;&gt;0,1,0)</f>
        <v>1</v>
      </c>
    </row>
    <row r="900" spans="1:6" x14ac:dyDescent="0.25">
      <c r="A900" s="35">
        <v>43984</v>
      </c>
      <c r="B900" s="20">
        <v>-1000</v>
      </c>
      <c r="C900" s="2">
        <f>VLOOKUP($A900,級距!$A:$K,9,FALSE)</f>
        <v>9</v>
      </c>
      <c r="D900" s="2">
        <f>VLOOKUP($A900,級距!A:K,10,FALSE)</f>
        <v>3</v>
      </c>
      <c r="E900" s="2">
        <f>VLOOKUP($A900,級距!A:K,11,FALSE)</f>
        <v>1</v>
      </c>
      <c r="F900" s="2">
        <f t="shared" si="14"/>
        <v>1</v>
      </c>
    </row>
    <row r="901" spans="1:6" x14ac:dyDescent="0.25">
      <c r="A901" s="35">
        <v>43983</v>
      </c>
      <c r="B901" s="20">
        <v>3393</v>
      </c>
      <c r="C901" s="2">
        <f>VLOOKUP($A901,級距!$A:$K,9,FALSE)</f>
        <v>10</v>
      </c>
      <c r="D901" s="2">
        <f>VLOOKUP($A901,級距!A:K,10,FALSE)</f>
        <v>10</v>
      </c>
      <c r="E901" s="2">
        <f>VLOOKUP($A901,級距!A:K,11,FALSE)</f>
        <v>4</v>
      </c>
      <c r="F901" s="2">
        <f t="shared" si="14"/>
        <v>1</v>
      </c>
    </row>
    <row r="902" spans="1:6" x14ac:dyDescent="0.25">
      <c r="A902" s="35">
        <v>43980</v>
      </c>
      <c r="B902" s="20">
        <v>-1003</v>
      </c>
      <c r="C902" s="2">
        <f>VLOOKUP($A902,級距!$A:$K,9,FALSE)</f>
        <v>9</v>
      </c>
      <c r="D902" s="2">
        <f>VLOOKUP($A902,級距!A:K,10,FALSE)</f>
        <v>6</v>
      </c>
      <c r="E902" s="2">
        <f>VLOOKUP($A902,級距!A:K,11,FALSE)</f>
        <v>1</v>
      </c>
      <c r="F902" s="2">
        <f t="shared" si="14"/>
        <v>1</v>
      </c>
    </row>
    <row r="903" spans="1:6" x14ac:dyDescent="0.25">
      <c r="A903" s="35">
        <v>43979</v>
      </c>
      <c r="B903" s="20">
        <v>1063</v>
      </c>
      <c r="C903" s="2">
        <f>VLOOKUP($A903,級距!$A:$K,9,FALSE)</f>
        <v>10</v>
      </c>
      <c r="D903" s="2">
        <f>VLOOKUP($A903,級距!A:K,10,FALSE)</f>
        <v>10</v>
      </c>
      <c r="E903" s="2">
        <f>VLOOKUP($A903,級距!A:K,11,FALSE)</f>
        <v>4</v>
      </c>
      <c r="F903" s="2">
        <f t="shared" si="14"/>
        <v>1</v>
      </c>
    </row>
    <row r="904" spans="1:6" x14ac:dyDescent="0.25">
      <c r="A904" s="35">
        <v>43977</v>
      </c>
      <c r="B904" s="20">
        <v>-1000</v>
      </c>
      <c r="C904" s="2">
        <f>VLOOKUP($A904,級距!$A:$K,9,FALSE)</f>
        <v>5</v>
      </c>
      <c r="D904" s="2">
        <f>VLOOKUP($A904,級距!A:K,10,FALSE)</f>
        <v>3</v>
      </c>
      <c r="E904" s="2">
        <f>VLOOKUP($A904,級距!A:K,11,FALSE)</f>
        <v>2</v>
      </c>
      <c r="F904" s="2">
        <f t="shared" si="14"/>
        <v>1</v>
      </c>
    </row>
    <row r="905" spans="1:6" x14ac:dyDescent="0.25">
      <c r="A905" s="35">
        <v>43973</v>
      </c>
      <c r="B905" s="20">
        <v>-1000</v>
      </c>
      <c r="C905" s="2">
        <f>VLOOKUP($A905,級距!$A:$K,9,FALSE)</f>
        <v>10</v>
      </c>
      <c r="D905" s="2">
        <f>VLOOKUP($A905,級距!A:K,10,FALSE)</f>
        <v>2</v>
      </c>
      <c r="E905" s="2">
        <f>VLOOKUP($A905,級距!A:K,11,FALSE)</f>
        <v>1</v>
      </c>
      <c r="F905" s="2">
        <f t="shared" si="14"/>
        <v>1</v>
      </c>
    </row>
    <row r="906" spans="1:6" x14ac:dyDescent="0.25">
      <c r="A906" s="35">
        <v>43972</v>
      </c>
      <c r="B906" s="20">
        <v>-960</v>
      </c>
      <c r="C906" s="2">
        <f>VLOOKUP($A906,級距!$A:$K,9,FALSE)</f>
        <v>9</v>
      </c>
      <c r="D906" s="2">
        <f>VLOOKUP($A906,級距!A:K,10,FALSE)</f>
        <v>6</v>
      </c>
      <c r="E906" s="2">
        <f>VLOOKUP($A906,級距!A:K,11,FALSE)</f>
        <v>1</v>
      </c>
      <c r="F906" s="2">
        <f t="shared" si="14"/>
        <v>1</v>
      </c>
    </row>
    <row r="907" spans="1:6" x14ac:dyDescent="0.25">
      <c r="A907" s="35">
        <v>43965</v>
      </c>
      <c r="B907" s="20">
        <v>2798</v>
      </c>
      <c r="C907" s="2">
        <f>VLOOKUP($A907,級距!$A:$K,9,FALSE)</f>
        <v>8</v>
      </c>
      <c r="D907" s="2">
        <f>VLOOKUP($A907,級距!A:K,10,FALSE)</f>
        <v>5</v>
      </c>
      <c r="E907" s="2">
        <f>VLOOKUP($A907,級距!A:K,11,FALSE)</f>
        <v>1</v>
      </c>
      <c r="F907" s="2">
        <f t="shared" si="14"/>
        <v>1</v>
      </c>
    </row>
    <row r="908" spans="1:6" x14ac:dyDescent="0.25">
      <c r="A908" s="35">
        <v>43963</v>
      </c>
      <c r="B908" s="20">
        <v>-1000</v>
      </c>
      <c r="C908" s="2">
        <f>VLOOKUP($A908,級距!$A:$K,9,FALSE)</f>
        <v>10</v>
      </c>
      <c r="D908" s="2">
        <f>VLOOKUP($A908,級距!A:K,10,FALSE)</f>
        <v>5</v>
      </c>
      <c r="E908" s="2">
        <f>VLOOKUP($A908,級距!A:K,11,FALSE)</f>
        <v>1</v>
      </c>
      <c r="F908" s="2">
        <f t="shared" si="14"/>
        <v>1</v>
      </c>
    </row>
    <row r="909" spans="1:6" x14ac:dyDescent="0.25">
      <c r="A909" s="35">
        <v>43962</v>
      </c>
      <c r="B909" s="20">
        <v>-1000</v>
      </c>
      <c r="C909" s="2">
        <f>VLOOKUP($A909,級距!$A:$K,9,FALSE)</f>
        <v>10</v>
      </c>
      <c r="D909" s="2">
        <f>VLOOKUP($A909,級距!A:K,10,FALSE)</f>
        <v>2</v>
      </c>
      <c r="E909" s="2">
        <f>VLOOKUP($A909,級距!A:K,11,FALSE)</f>
        <v>1</v>
      </c>
      <c r="F909" s="2">
        <f t="shared" si="14"/>
        <v>1</v>
      </c>
    </row>
    <row r="910" spans="1:6" x14ac:dyDescent="0.25">
      <c r="A910" s="35">
        <v>43959</v>
      </c>
      <c r="B910" s="20">
        <v>-580</v>
      </c>
      <c r="C910" s="2">
        <f>VLOOKUP($A910,級距!$A:$K,9,FALSE)</f>
        <v>7</v>
      </c>
      <c r="D910" s="2">
        <f>VLOOKUP($A910,級距!A:K,10,FALSE)</f>
        <v>2</v>
      </c>
      <c r="E910" s="2">
        <f>VLOOKUP($A910,級距!A:K,11,FALSE)</f>
        <v>1</v>
      </c>
      <c r="F910" s="2">
        <f t="shared" si="14"/>
        <v>1</v>
      </c>
    </row>
    <row r="911" spans="1:6" x14ac:dyDescent="0.25">
      <c r="A911" s="35">
        <v>43957</v>
      </c>
      <c r="B911" s="20">
        <v>-1000</v>
      </c>
      <c r="C911" s="2">
        <f>VLOOKUP($A911,級距!$A:$K,9,FALSE)</f>
        <v>10</v>
      </c>
      <c r="D911" s="2">
        <f>VLOOKUP($A911,級距!A:K,10,FALSE)</f>
        <v>6</v>
      </c>
      <c r="E911" s="2">
        <f>VLOOKUP($A911,級距!A:K,11,FALSE)</f>
        <v>1</v>
      </c>
      <c r="F911" s="2">
        <f t="shared" si="14"/>
        <v>1</v>
      </c>
    </row>
    <row r="912" spans="1:6" x14ac:dyDescent="0.25">
      <c r="A912" s="35">
        <v>43956</v>
      </c>
      <c r="B912" s="20">
        <v>-1000</v>
      </c>
      <c r="C912" s="2">
        <f>VLOOKUP($A912,級距!$A:$K,9,FALSE)</f>
        <v>9</v>
      </c>
      <c r="D912" s="2">
        <f>VLOOKUP($A912,級距!A:K,10,FALSE)</f>
        <v>1</v>
      </c>
      <c r="E912" s="2">
        <f>VLOOKUP($A912,級距!A:K,11,FALSE)</f>
        <v>1</v>
      </c>
      <c r="F912" s="2">
        <f t="shared" si="14"/>
        <v>1</v>
      </c>
    </row>
    <row r="913" spans="1:6" x14ac:dyDescent="0.25">
      <c r="A913" s="35">
        <v>43955</v>
      </c>
      <c r="B913" s="20">
        <v>3786</v>
      </c>
      <c r="C913" s="2">
        <f>VLOOKUP($A913,級距!$A:$K,9,FALSE)</f>
        <v>10</v>
      </c>
      <c r="D913" s="2">
        <f>VLOOKUP($A913,級距!A:K,10,FALSE)</f>
        <v>6</v>
      </c>
      <c r="E913" s="2">
        <f>VLOOKUP($A913,級距!A:K,11,FALSE)</f>
        <v>1</v>
      </c>
      <c r="F913" s="2">
        <f t="shared" si="14"/>
        <v>1</v>
      </c>
    </row>
    <row r="914" spans="1:6" x14ac:dyDescent="0.25">
      <c r="A914" s="35">
        <v>43951</v>
      </c>
      <c r="B914" s="20">
        <v>1310</v>
      </c>
      <c r="C914" s="2">
        <f>VLOOKUP($A914,級距!$A:$K,9,FALSE)</f>
        <v>10</v>
      </c>
      <c r="D914" s="2">
        <f>VLOOKUP($A914,級距!A:K,10,FALSE)</f>
        <v>9</v>
      </c>
      <c r="E914" s="2">
        <f>VLOOKUP($A914,級距!A:K,11,FALSE)</f>
        <v>4</v>
      </c>
      <c r="F914" s="2">
        <f t="shared" si="14"/>
        <v>1</v>
      </c>
    </row>
    <row r="915" spans="1:6" x14ac:dyDescent="0.25">
      <c r="A915" s="35">
        <v>43950</v>
      </c>
      <c r="B915" s="20">
        <v>1125</v>
      </c>
      <c r="C915" s="2">
        <f>VLOOKUP($A915,級距!$A:$K,9,FALSE)</f>
        <v>5</v>
      </c>
      <c r="D915" s="2">
        <f>VLOOKUP($A915,級距!A:K,10,FALSE)</f>
        <v>6</v>
      </c>
      <c r="E915" s="2">
        <f>VLOOKUP($A915,級距!A:K,11,FALSE)</f>
        <v>2</v>
      </c>
      <c r="F915" s="2">
        <f t="shared" si="14"/>
        <v>1</v>
      </c>
    </row>
    <row r="916" spans="1:6" x14ac:dyDescent="0.25">
      <c r="A916" s="35">
        <v>43949</v>
      </c>
      <c r="B916" s="20">
        <v>935</v>
      </c>
      <c r="C916" s="2">
        <f>VLOOKUP($A916,級距!$A:$K,9,FALSE)</f>
        <v>10</v>
      </c>
      <c r="D916" s="2">
        <f>VLOOKUP($A916,級距!A:K,10,FALSE)</f>
        <v>5</v>
      </c>
      <c r="E916" s="2">
        <f>VLOOKUP($A916,級距!A:K,11,FALSE)</f>
        <v>1</v>
      </c>
      <c r="F916" s="2">
        <f t="shared" si="14"/>
        <v>1</v>
      </c>
    </row>
    <row r="917" spans="1:6" x14ac:dyDescent="0.25">
      <c r="A917" s="35">
        <v>43948</v>
      </c>
      <c r="B917" s="20">
        <v>270</v>
      </c>
      <c r="C917" s="2">
        <f>VLOOKUP($A917,級距!$A:$K,9,FALSE)</f>
        <v>10</v>
      </c>
      <c r="D917" s="2">
        <f>VLOOKUP($A917,級距!A:K,10,FALSE)</f>
        <v>9</v>
      </c>
      <c r="E917" s="2">
        <f>VLOOKUP($A917,級距!A:K,11,FALSE)</f>
        <v>4</v>
      </c>
      <c r="F917" s="2">
        <f t="shared" si="14"/>
        <v>1</v>
      </c>
    </row>
    <row r="918" spans="1:6" x14ac:dyDescent="0.25">
      <c r="A918" s="35">
        <v>43945</v>
      </c>
      <c r="B918" s="20">
        <v>-1008</v>
      </c>
      <c r="C918" s="2">
        <f>VLOOKUP($A918,級距!$A:$K,9,FALSE)</f>
        <v>8</v>
      </c>
      <c r="D918" s="2">
        <f>VLOOKUP($A918,級距!A:K,10,FALSE)</f>
        <v>2</v>
      </c>
      <c r="E918" s="2">
        <f>VLOOKUP($A918,級距!A:K,11,FALSE)</f>
        <v>1</v>
      </c>
      <c r="F918" s="2">
        <f t="shared" si="14"/>
        <v>1</v>
      </c>
    </row>
    <row r="919" spans="1:6" x14ac:dyDescent="0.25">
      <c r="A919" s="35">
        <v>43944</v>
      </c>
      <c r="B919" s="20">
        <v>1091</v>
      </c>
      <c r="C919" s="2">
        <f>VLOOKUP($A919,級距!$A:$K,9,FALSE)</f>
        <v>10</v>
      </c>
      <c r="D919" s="2">
        <f>VLOOKUP($A919,級距!A:K,10,FALSE)</f>
        <v>6</v>
      </c>
      <c r="E919" s="2">
        <f>VLOOKUP($A919,級距!A:K,11,FALSE)</f>
        <v>1</v>
      </c>
      <c r="F919" s="2">
        <f t="shared" si="14"/>
        <v>1</v>
      </c>
    </row>
    <row r="920" spans="1:6" x14ac:dyDescent="0.25">
      <c r="A920" s="35">
        <v>43942</v>
      </c>
      <c r="B920" s="20">
        <v>-1007</v>
      </c>
      <c r="C920" s="2">
        <f>VLOOKUP($A920,級距!$A:$K,9,FALSE)</f>
        <v>7</v>
      </c>
      <c r="D920" s="2">
        <f>VLOOKUP($A920,級距!A:K,10,FALSE)</f>
        <v>3</v>
      </c>
      <c r="E920" s="2">
        <f>VLOOKUP($A920,級距!A:K,11,FALSE)</f>
        <v>1</v>
      </c>
      <c r="F920" s="2">
        <f t="shared" si="14"/>
        <v>1</v>
      </c>
    </row>
    <row r="921" spans="1:6" x14ac:dyDescent="0.25">
      <c r="A921" s="35">
        <v>43938</v>
      </c>
      <c r="B921" s="20">
        <v>-1000</v>
      </c>
      <c r="C921" s="2">
        <f>VLOOKUP($A921,級距!$A:$K,9,FALSE)</f>
        <v>10</v>
      </c>
      <c r="D921" s="2">
        <f>VLOOKUP($A921,級距!A:K,10,FALSE)</f>
        <v>2</v>
      </c>
      <c r="E921" s="2">
        <f>VLOOKUP($A921,級距!A:K,11,FALSE)</f>
        <v>1</v>
      </c>
      <c r="F921" s="2">
        <f t="shared" si="14"/>
        <v>1</v>
      </c>
    </row>
    <row r="922" spans="1:6" x14ac:dyDescent="0.25">
      <c r="A922" s="35">
        <v>43937</v>
      </c>
      <c r="B922" s="20">
        <v>-1001</v>
      </c>
      <c r="C922" s="2">
        <f>VLOOKUP($A922,級距!$A:$K,9,FALSE)</f>
        <v>10</v>
      </c>
      <c r="D922" s="2">
        <f>VLOOKUP($A922,級距!A:K,10,FALSE)</f>
        <v>7</v>
      </c>
      <c r="E922" s="2">
        <f>VLOOKUP($A922,級距!A:K,11,FALSE)</f>
        <v>4</v>
      </c>
      <c r="F922" s="2">
        <f t="shared" si="14"/>
        <v>1</v>
      </c>
    </row>
    <row r="923" spans="1:6" x14ac:dyDescent="0.25">
      <c r="A923" s="35">
        <v>43936</v>
      </c>
      <c r="B923" s="20">
        <v>-1017</v>
      </c>
      <c r="C923" s="2">
        <f>VLOOKUP($A923,級距!$A:$K,9,FALSE)</f>
        <v>10</v>
      </c>
      <c r="D923" s="2">
        <f>VLOOKUP($A923,級距!A:K,10,FALSE)</f>
        <v>3</v>
      </c>
      <c r="E923" s="2">
        <f>VLOOKUP($A923,級距!A:K,11,FALSE)</f>
        <v>1</v>
      </c>
      <c r="F923" s="2">
        <f t="shared" si="14"/>
        <v>1</v>
      </c>
    </row>
    <row r="924" spans="1:6" x14ac:dyDescent="0.25">
      <c r="A924" s="35">
        <v>43934</v>
      </c>
      <c r="B924" s="20">
        <v>-1036</v>
      </c>
      <c r="C924" s="2">
        <f>VLOOKUP($A924,級距!$A:$K,9,FALSE)</f>
        <v>10</v>
      </c>
      <c r="D924" s="2">
        <f>VLOOKUP($A924,級距!A:K,10,FALSE)</f>
        <v>3</v>
      </c>
      <c r="E924" s="2">
        <f>VLOOKUP($A924,級距!A:K,11,FALSE)</f>
        <v>1</v>
      </c>
      <c r="F924" s="2">
        <f t="shared" si="14"/>
        <v>1</v>
      </c>
    </row>
    <row r="925" spans="1:6" x14ac:dyDescent="0.25">
      <c r="A925" s="35">
        <v>43930</v>
      </c>
      <c r="B925" s="20">
        <v>359</v>
      </c>
      <c r="C925" s="2">
        <f>VLOOKUP($A925,級距!$A:$K,9,FALSE)</f>
        <v>10</v>
      </c>
      <c r="D925" s="2">
        <f>VLOOKUP($A925,級距!A:K,10,FALSE)</f>
        <v>1</v>
      </c>
      <c r="E925" s="2">
        <f>VLOOKUP($A925,級距!A:K,11,FALSE)</f>
        <v>1</v>
      </c>
      <c r="F925" s="2">
        <f t="shared" si="14"/>
        <v>1</v>
      </c>
    </row>
    <row r="926" spans="1:6" x14ac:dyDescent="0.25">
      <c r="A926" s="35">
        <v>43929</v>
      </c>
      <c r="B926" s="20">
        <v>-1002</v>
      </c>
      <c r="C926" s="2" t="e">
        <f>VLOOKUP($A926,級距!$A:$K,9,FALSE)</f>
        <v>#N/A</v>
      </c>
      <c r="D926" s="2">
        <f>VLOOKUP($A926,級距!A:K,10,FALSE)</f>
        <v>6</v>
      </c>
      <c r="E926" s="2" t="e">
        <f>VLOOKUP($A926,級距!A:K,11,FALSE)</f>
        <v>#N/A</v>
      </c>
      <c r="F926" s="2">
        <f t="shared" si="14"/>
        <v>1</v>
      </c>
    </row>
    <row r="927" spans="1:6" x14ac:dyDescent="0.25">
      <c r="A927" s="35">
        <v>43928</v>
      </c>
      <c r="B927" s="20">
        <v>-1012</v>
      </c>
      <c r="C927" s="2">
        <f>VLOOKUP($A927,級距!$A:$K,9,FALSE)</f>
        <v>10</v>
      </c>
      <c r="D927" s="2">
        <f>VLOOKUP($A927,級距!A:K,10,FALSE)</f>
        <v>6</v>
      </c>
      <c r="E927" s="2">
        <f>VLOOKUP($A927,級距!A:K,11,FALSE)</f>
        <v>1</v>
      </c>
      <c r="F927" s="2">
        <f t="shared" si="14"/>
        <v>1</v>
      </c>
    </row>
    <row r="928" spans="1:6" x14ac:dyDescent="0.25">
      <c r="A928" s="35">
        <v>43921</v>
      </c>
      <c r="B928" s="20">
        <v>-1000</v>
      </c>
      <c r="C928" s="2">
        <f>VLOOKUP($A928,級距!$A:$K,9,FALSE)</f>
        <v>10</v>
      </c>
      <c r="D928" s="2">
        <f>VLOOKUP($A928,級距!A:K,10,FALSE)</f>
        <v>2</v>
      </c>
      <c r="E928" s="2">
        <f>VLOOKUP($A928,級距!A:K,11,FALSE)</f>
        <v>1</v>
      </c>
      <c r="F928" s="2">
        <f t="shared" si="14"/>
        <v>1</v>
      </c>
    </row>
    <row r="929" spans="1:6" x14ac:dyDescent="0.25">
      <c r="A929" s="35">
        <v>43920</v>
      </c>
      <c r="B929" s="20">
        <v>438</v>
      </c>
      <c r="C929" s="2">
        <f>VLOOKUP($A929,級距!$A:$K,9,FALSE)</f>
        <v>10</v>
      </c>
      <c r="D929" s="2">
        <f>VLOOKUP($A929,級距!A:K,10,FALSE)</f>
        <v>6</v>
      </c>
      <c r="E929" s="2">
        <f>VLOOKUP($A929,級距!A:K,11,FALSE)</f>
        <v>1</v>
      </c>
      <c r="F929" s="2">
        <f t="shared" si="14"/>
        <v>1</v>
      </c>
    </row>
    <row r="930" spans="1:6" x14ac:dyDescent="0.25">
      <c r="A930" s="35">
        <v>43917</v>
      </c>
      <c r="B930" s="20">
        <v>-1003</v>
      </c>
      <c r="C930" s="2">
        <f>VLOOKUP($A930,級距!$A:$K,9,FALSE)</f>
        <v>10</v>
      </c>
      <c r="D930" s="2">
        <f>VLOOKUP($A930,級距!A:K,10,FALSE)</f>
        <v>8</v>
      </c>
      <c r="E930" s="2">
        <f>VLOOKUP($A930,級距!A:K,11,FALSE)</f>
        <v>4</v>
      </c>
      <c r="F930" s="2">
        <f t="shared" si="14"/>
        <v>1</v>
      </c>
    </row>
    <row r="931" spans="1:6" x14ac:dyDescent="0.25">
      <c r="A931" s="35">
        <v>43916</v>
      </c>
      <c r="B931" s="20">
        <v>-1006</v>
      </c>
      <c r="C931" s="2" t="e">
        <f>VLOOKUP($A931,級距!$A:$K,9,FALSE)</f>
        <v>#N/A</v>
      </c>
      <c r="D931" s="2">
        <f>VLOOKUP($A931,級距!A:K,10,FALSE)</f>
        <v>4</v>
      </c>
      <c r="E931" s="2" t="e">
        <f>VLOOKUP($A931,級距!A:K,11,FALSE)</f>
        <v>#N/A</v>
      </c>
      <c r="F931" s="2">
        <f t="shared" si="14"/>
        <v>1</v>
      </c>
    </row>
    <row r="932" spans="1:6" x14ac:dyDescent="0.25">
      <c r="A932" s="35">
        <v>43914</v>
      </c>
      <c r="B932" s="20">
        <v>1011</v>
      </c>
      <c r="C932" s="2" t="e">
        <f>VLOOKUP($A932,級距!$A:$K,9,FALSE)</f>
        <v>#N/A</v>
      </c>
      <c r="D932" s="2">
        <f>VLOOKUP($A932,級距!A:K,10,FALSE)</f>
        <v>5</v>
      </c>
      <c r="E932" s="2" t="e">
        <f>VLOOKUP($A932,級距!A:K,11,FALSE)</f>
        <v>#N/A</v>
      </c>
      <c r="F932" s="2">
        <f t="shared" si="14"/>
        <v>1</v>
      </c>
    </row>
    <row r="933" spans="1:6" x14ac:dyDescent="0.25">
      <c r="A933" s="35">
        <v>43913</v>
      </c>
      <c r="B933" s="20">
        <v>-1000</v>
      </c>
      <c r="C933" s="2" t="e">
        <f>VLOOKUP($A933,級距!$A:$K,9,FALSE)</f>
        <v>#N/A</v>
      </c>
      <c r="D933" s="2">
        <f>VLOOKUP($A933,級距!A:K,10,FALSE)</f>
        <v>2</v>
      </c>
      <c r="E933" s="2" t="e">
        <f>VLOOKUP($A933,級距!A:K,11,FALSE)</f>
        <v>#N/A</v>
      </c>
      <c r="F933" s="2">
        <f t="shared" si="14"/>
        <v>1</v>
      </c>
    </row>
    <row r="934" spans="1:6" x14ac:dyDescent="0.25">
      <c r="A934" s="35">
        <v>43910</v>
      </c>
      <c r="B934" s="20">
        <v>6202</v>
      </c>
      <c r="C934" s="2">
        <f>VLOOKUP($A934,級距!$A:$K,9,FALSE)</f>
        <v>10</v>
      </c>
      <c r="D934" s="2">
        <f>VLOOKUP($A934,級距!A:K,10,FALSE)</f>
        <v>3</v>
      </c>
      <c r="E934" s="2">
        <f>VLOOKUP($A934,級距!A:K,11,FALSE)</f>
        <v>1</v>
      </c>
      <c r="F934" s="2">
        <f t="shared" si="14"/>
        <v>1</v>
      </c>
    </row>
    <row r="935" spans="1:6" x14ac:dyDescent="0.25">
      <c r="A935" s="35">
        <v>43903</v>
      </c>
      <c r="B935" s="20">
        <v>-1000</v>
      </c>
      <c r="C935" s="2" t="e">
        <f>VLOOKUP($A935,級距!$A:$K,9,FALSE)</f>
        <v>#N/A</v>
      </c>
      <c r="D935" s="2">
        <f>VLOOKUP($A935,級距!A:K,10,FALSE)</f>
        <v>5</v>
      </c>
      <c r="E935" s="2" t="e">
        <f>VLOOKUP($A935,級距!A:K,11,FALSE)</f>
        <v>#N/A</v>
      </c>
      <c r="F935" s="2">
        <f t="shared" si="14"/>
        <v>1</v>
      </c>
    </row>
    <row r="936" spans="1:6" x14ac:dyDescent="0.25">
      <c r="A936" s="35">
        <v>43902</v>
      </c>
      <c r="B936" s="20">
        <v>9482</v>
      </c>
      <c r="C936" s="2">
        <f>VLOOKUP($A936,級距!$A:$K,9,FALSE)</f>
        <v>10</v>
      </c>
      <c r="D936" s="2">
        <f>VLOOKUP($A936,級距!A:K,10,FALSE)</f>
        <v>9</v>
      </c>
      <c r="E936" s="2">
        <f>VLOOKUP($A936,級距!A:K,11,FALSE)</f>
        <v>4</v>
      </c>
      <c r="F936" s="2">
        <f t="shared" si="14"/>
        <v>1</v>
      </c>
    </row>
    <row r="937" spans="1:6" x14ac:dyDescent="0.25">
      <c r="A937" s="35">
        <v>43901</v>
      </c>
      <c r="B937" s="20">
        <v>-951</v>
      </c>
      <c r="C937" s="2">
        <f>VLOOKUP($A937,級距!$A:$K,9,FALSE)</f>
        <v>10</v>
      </c>
      <c r="D937" s="2">
        <f>VLOOKUP($A937,級距!A:K,10,FALSE)</f>
        <v>2</v>
      </c>
      <c r="E937" s="2">
        <f>VLOOKUP($A937,級距!A:K,11,FALSE)</f>
        <v>1</v>
      </c>
      <c r="F937" s="2">
        <f t="shared" si="14"/>
        <v>1</v>
      </c>
    </row>
    <row r="938" spans="1:6" x14ac:dyDescent="0.25">
      <c r="A938" s="35">
        <v>43899</v>
      </c>
      <c r="B938" s="20">
        <v>5126</v>
      </c>
      <c r="C938" s="2">
        <f>VLOOKUP($A938,級距!$A:$K,9,FALSE)</f>
        <v>10</v>
      </c>
      <c r="D938" s="2">
        <f>VLOOKUP($A938,級距!A:K,10,FALSE)</f>
        <v>7</v>
      </c>
      <c r="E938" s="2">
        <f>VLOOKUP($A938,級距!A:K,11,FALSE)</f>
        <v>4</v>
      </c>
      <c r="F938" s="2">
        <f t="shared" si="14"/>
        <v>1</v>
      </c>
    </row>
    <row r="939" spans="1:6" x14ac:dyDescent="0.25">
      <c r="A939" s="35">
        <v>43896</v>
      </c>
      <c r="B939" s="20">
        <v>-1000</v>
      </c>
      <c r="C939" s="2">
        <f>VLOOKUP($A939,級距!$A:$K,9,FALSE)</f>
        <v>8</v>
      </c>
      <c r="D939" s="2">
        <f>VLOOKUP($A939,級距!A:K,10,FALSE)</f>
        <v>10</v>
      </c>
      <c r="E939" s="2">
        <f>VLOOKUP($A939,級距!A:K,11,FALSE)</f>
        <v>4</v>
      </c>
      <c r="F939" s="2">
        <f t="shared" si="14"/>
        <v>1</v>
      </c>
    </row>
    <row r="940" spans="1:6" x14ac:dyDescent="0.25">
      <c r="A940" s="35">
        <v>43892</v>
      </c>
      <c r="B940" s="20">
        <v>194</v>
      </c>
      <c r="C940" s="2">
        <f>VLOOKUP($A940,級距!$A:$K,9,FALSE)</f>
        <v>8</v>
      </c>
      <c r="D940" s="2">
        <f>VLOOKUP($A940,級距!A:K,10,FALSE)</f>
        <v>2</v>
      </c>
      <c r="E940" s="2">
        <f>VLOOKUP($A940,級距!A:K,11,FALSE)</f>
        <v>1</v>
      </c>
      <c r="F940" s="2">
        <f t="shared" si="14"/>
        <v>1</v>
      </c>
    </row>
    <row r="941" spans="1:6" x14ac:dyDescent="0.25">
      <c r="A941" s="35">
        <v>43889</v>
      </c>
      <c r="B941" s="20">
        <v>1259</v>
      </c>
      <c r="C941" s="2">
        <f>VLOOKUP($A941,級距!$A:$K,9,FALSE)</f>
        <v>9</v>
      </c>
      <c r="D941" s="2">
        <f>VLOOKUP($A941,級距!A:K,10,FALSE)</f>
        <v>8</v>
      </c>
      <c r="E941" s="2">
        <f>VLOOKUP($A941,級距!A:K,11,FALSE)</f>
        <v>4</v>
      </c>
      <c r="F941" s="2">
        <f t="shared" si="14"/>
        <v>1</v>
      </c>
    </row>
    <row r="942" spans="1:6" x14ac:dyDescent="0.25">
      <c r="A942" s="35">
        <v>43888</v>
      </c>
      <c r="B942" s="20">
        <v>430</v>
      </c>
      <c r="C942" s="2">
        <f>VLOOKUP($A942,級距!$A:$K,9,FALSE)</f>
        <v>10</v>
      </c>
      <c r="D942" s="2">
        <f>VLOOKUP($A942,級距!A:K,10,FALSE)</f>
        <v>9</v>
      </c>
      <c r="E942" s="2">
        <f>VLOOKUP($A942,級距!A:K,11,FALSE)</f>
        <v>4</v>
      </c>
      <c r="F942" s="2">
        <f t="shared" si="14"/>
        <v>1</v>
      </c>
    </row>
    <row r="943" spans="1:6" x14ac:dyDescent="0.25">
      <c r="A943" s="35">
        <v>43887</v>
      </c>
      <c r="B943" s="20">
        <v>-1000</v>
      </c>
      <c r="C943" s="2">
        <f>VLOOKUP($A943,級距!$A:$K,9,FALSE)</f>
        <v>3</v>
      </c>
      <c r="D943" s="2">
        <f>VLOOKUP($A943,級距!A:K,10,FALSE)</f>
        <v>6</v>
      </c>
      <c r="E943" s="2">
        <f>VLOOKUP($A943,級距!A:K,11,FALSE)</f>
        <v>2</v>
      </c>
      <c r="F943" s="2">
        <f t="shared" si="14"/>
        <v>1</v>
      </c>
    </row>
    <row r="944" spans="1:6" x14ac:dyDescent="0.25">
      <c r="A944" s="35">
        <v>43885</v>
      </c>
      <c r="B944" s="20">
        <v>2671</v>
      </c>
      <c r="C944" s="2">
        <f>VLOOKUP($A944,級距!$A:$K,9,FALSE)</f>
        <v>4</v>
      </c>
      <c r="D944" s="2">
        <f>VLOOKUP($A944,級距!A:K,10,FALSE)</f>
        <v>5</v>
      </c>
      <c r="E944" s="2">
        <f>VLOOKUP($A944,級距!A:K,11,FALSE)</f>
        <v>2</v>
      </c>
      <c r="F944" s="2">
        <f t="shared" si="14"/>
        <v>1</v>
      </c>
    </row>
    <row r="945" spans="1:6" x14ac:dyDescent="0.25">
      <c r="A945" s="35">
        <v>43880</v>
      </c>
      <c r="B945" s="20">
        <v>784</v>
      </c>
      <c r="C945" s="2">
        <f>VLOOKUP($A945,級距!$A:$K,9,FALSE)</f>
        <v>5</v>
      </c>
      <c r="D945" s="2">
        <f>VLOOKUP($A945,級距!A:K,10,FALSE)</f>
        <v>1</v>
      </c>
      <c r="E945" s="2">
        <f>VLOOKUP($A945,級距!A:K,11,FALSE)</f>
        <v>2</v>
      </c>
      <c r="F945" s="2">
        <f t="shared" si="14"/>
        <v>1</v>
      </c>
    </row>
    <row r="946" spans="1:6" x14ac:dyDescent="0.25">
      <c r="A946" s="35">
        <v>43879</v>
      </c>
      <c r="B946" s="20">
        <v>314</v>
      </c>
      <c r="C946" s="2">
        <f>VLOOKUP($A946,級距!$A:$K,9,FALSE)</f>
        <v>5</v>
      </c>
      <c r="D946" s="2">
        <f>VLOOKUP($A946,級距!A:K,10,FALSE)</f>
        <v>10</v>
      </c>
      <c r="E946" s="2">
        <f>VLOOKUP($A946,級距!A:K,11,FALSE)</f>
        <v>3</v>
      </c>
      <c r="F946" s="2">
        <f t="shared" si="14"/>
        <v>1</v>
      </c>
    </row>
    <row r="947" spans="1:6" x14ac:dyDescent="0.25">
      <c r="A947" s="35">
        <v>43875</v>
      </c>
      <c r="B947" s="20">
        <v>-1000</v>
      </c>
      <c r="C947" s="2">
        <f>VLOOKUP($A947,級距!$A:$K,9,FALSE)</f>
        <v>10</v>
      </c>
      <c r="D947" s="2">
        <f>VLOOKUP($A947,級距!A:K,10,FALSE)</f>
        <v>5</v>
      </c>
      <c r="E947" s="2">
        <f>VLOOKUP($A947,級距!A:K,11,FALSE)</f>
        <v>1</v>
      </c>
      <c r="F947" s="2">
        <f t="shared" si="14"/>
        <v>1</v>
      </c>
    </row>
    <row r="948" spans="1:6" x14ac:dyDescent="0.25">
      <c r="A948" s="35">
        <v>43873</v>
      </c>
      <c r="B948" s="20">
        <v>300</v>
      </c>
      <c r="C948" s="2">
        <f>VLOOKUP($A948,級距!$A:$K,9,FALSE)</f>
        <v>5</v>
      </c>
      <c r="D948" s="2">
        <f>VLOOKUP($A948,級距!A:K,10,FALSE)</f>
        <v>8</v>
      </c>
      <c r="E948" s="2">
        <f>VLOOKUP($A948,級距!A:K,11,FALSE)</f>
        <v>3</v>
      </c>
      <c r="F948" s="2">
        <f t="shared" si="14"/>
        <v>1</v>
      </c>
    </row>
    <row r="949" spans="1:6" x14ac:dyDescent="0.25">
      <c r="A949" s="35">
        <v>43872</v>
      </c>
      <c r="B949" s="20">
        <v>-780</v>
      </c>
      <c r="C949" s="2">
        <f>VLOOKUP($A949,級距!$A:$K,9,FALSE)</f>
        <v>7</v>
      </c>
      <c r="D949" s="2">
        <f>VLOOKUP($A949,級距!A:K,10,FALSE)</f>
        <v>8</v>
      </c>
      <c r="E949" s="2">
        <f>VLOOKUP($A949,級距!A:K,11,FALSE)</f>
        <v>4</v>
      </c>
      <c r="F949" s="2">
        <f t="shared" si="14"/>
        <v>1</v>
      </c>
    </row>
    <row r="950" spans="1:6" x14ac:dyDescent="0.25">
      <c r="A950" s="35">
        <v>43867</v>
      </c>
      <c r="B950" s="20">
        <v>-1007</v>
      </c>
      <c r="C950" s="2">
        <f>VLOOKUP($A950,級距!$A:$K,9,FALSE)</f>
        <v>2</v>
      </c>
      <c r="D950" s="2">
        <f>VLOOKUP($A950,級距!A:K,10,FALSE)</f>
        <v>3</v>
      </c>
      <c r="E950" s="2">
        <f>VLOOKUP($A950,級距!A:K,11,FALSE)</f>
        <v>2</v>
      </c>
      <c r="F950" s="2">
        <f t="shared" si="14"/>
        <v>1</v>
      </c>
    </row>
    <row r="951" spans="1:6" x14ac:dyDescent="0.25">
      <c r="A951" s="35">
        <v>43866</v>
      </c>
      <c r="B951" s="20">
        <v>1661</v>
      </c>
      <c r="C951" s="2">
        <f>VLOOKUP($A951,級距!$A:$K,9,FALSE)</f>
        <v>6</v>
      </c>
      <c r="D951" s="2">
        <f>VLOOKUP($A951,級距!A:K,10,FALSE)</f>
        <v>6</v>
      </c>
      <c r="E951" s="2">
        <f>VLOOKUP($A951,級距!A:K,11,FALSE)</f>
        <v>1</v>
      </c>
      <c r="F951" s="2">
        <f t="shared" si="14"/>
        <v>1</v>
      </c>
    </row>
    <row r="952" spans="1:6" x14ac:dyDescent="0.25">
      <c r="A952" s="35">
        <v>43865</v>
      </c>
      <c r="B952" s="20">
        <v>5227</v>
      </c>
      <c r="C952" s="2">
        <f>VLOOKUP($A952,級距!$A:$K,9,FALSE)</f>
        <v>10</v>
      </c>
      <c r="D952" s="2">
        <f>VLOOKUP($A952,級距!A:K,10,FALSE)</f>
        <v>9</v>
      </c>
      <c r="E952" s="2">
        <f>VLOOKUP($A952,級距!A:K,11,FALSE)</f>
        <v>4</v>
      </c>
      <c r="F952" s="2">
        <f t="shared" si="14"/>
        <v>1</v>
      </c>
    </row>
    <row r="953" spans="1:6" x14ac:dyDescent="0.25">
      <c r="A953" s="35">
        <v>43864</v>
      </c>
      <c r="B953" s="20">
        <v>-1000</v>
      </c>
      <c r="C953" s="2">
        <f>VLOOKUP($A953,級距!$A:$K,9,FALSE)</f>
        <v>10</v>
      </c>
      <c r="D953" s="2">
        <f>VLOOKUP($A953,級距!A:K,10,FALSE)</f>
        <v>6</v>
      </c>
      <c r="E953" s="2">
        <f>VLOOKUP($A953,級距!A:K,11,FALSE)</f>
        <v>1</v>
      </c>
      <c r="F953" s="2">
        <f t="shared" si="14"/>
        <v>1</v>
      </c>
    </row>
    <row r="954" spans="1:6" x14ac:dyDescent="0.25">
      <c r="A954" s="35">
        <v>43859</v>
      </c>
      <c r="B954" s="20">
        <v>-330</v>
      </c>
      <c r="C954" s="2">
        <f>VLOOKUP($A954,級距!$A:$K,9,FALSE)</f>
        <v>4</v>
      </c>
      <c r="D954" s="2">
        <f>VLOOKUP($A954,級距!A:K,10,FALSE)</f>
        <v>9</v>
      </c>
      <c r="E954" s="2">
        <f>VLOOKUP($A954,級距!A:K,11,FALSE)</f>
        <v>3</v>
      </c>
      <c r="F954" s="2">
        <f t="shared" si="14"/>
        <v>1</v>
      </c>
    </row>
    <row r="955" spans="1:6" x14ac:dyDescent="0.25">
      <c r="A955" s="35">
        <v>43858</v>
      </c>
      <c r="B955" s="20">
        <v>-1000</v>
      </c>
      <c r="C955" s="2">
        <f>VLOOKUP($A955,級距!$A:$K,9,FALSE)</f>
        <v>5</v>
      </c>
      <c r="D955" s="2">
        <f>VLOOKUP($A955,級距!A:K,10,FALSE)</f>
        <v>2</v>
      </c>
      <c r="E955" s="2">
        <f>VLOOKUP($A955,級距!A:K,11,FALSE)</f>
        <v>2</v>
      </c>
      <c r="F955" s="2">
        <f t="shared" si="14"/>
        <v>1</v>
      </c>
    </row>
    <row r="956" spans="1:6" x14ac:dyDescent="0.25">
      <c r="A956" s="35">
        <v>43857</v>
      </c>
      <c r="B956" s="20">
        <v>1258</v>
      </c>
      <c r="C956" s="2">
        <f>VLOOKUP($A956,級距!$A:$K,9,FALSE)</f>
        <v>4</v>
      </c>
      <c r="D956" s="2">
        <f>VLOOKUP($A956,級距!A:K,10,FALSE)</f>
        <v>1</v>
      </c>
      <c r="E956" s="2">
        <f>VLOOKUP($A956,級距!A:K,11,FALSE)</f>
        <v>2</v>
      </c>
      <c r="F956" s="2">
        <f t="shared" si="14"/>
        <v>1</v>
      </c>
    </row>
    <row r="957" spans="1:6" x14ac:dyDescent="0.25">
      <c r="A957" s="35">
        <v>43854</v>
      </c>
      <c r="B957" s="20">
        <v>2837</v>
      </c>
      <c r="C957" s="2">
        <f>VLOOKUP($A957,級距!$A:$K,9,FALSE)</f>
        <v>7</v>
      </c>
      <c r="D957" s="2">
        <f>VLOOKUP($A957,級距!A:K,10,FALSE)</f>
        <v>6</v>
      </c>
      <c r="E957" s="2">
        <f>VLOOKUP($A957,級距!A:K,11,FALSE)</f>
        <v>1</v>
      </c>
      <c r="F957" s="2">
        <f t="shared" si="14"/>
        <v>1</v>
      </c>
    </row>
    <row r="958" spans="1:6" x14ac:dyDescent="0.25">
      <c r="A958" s="35">
        <v>43853</v>
      </c>
      <c r="B958" s="20">
        <v>-1000</v>
      </c>
      <c r="C958" s="2">
        <f>VLOOKUP($A958,級距!$A:$K,9,FALSE)</f>
        <v>7</v>
      </c>
      <c r="D958" s="2">
        <f>VLOOKUP($A958,級距!A:K,10,FALSE)</f>
        <v>1</v>
      </c>
      <c r="E958" s="2">
        <f>VLOOKUP($A958,級距!A:K,11,FALSE)</f>
        <v>1</v>
      </c>
      <c r="F958" s="2">
        <f t="shared" si="14"/>
        <v>1</v>
      </c>
    </row>
    <row r="959" spans="1:6" x14ac:dyDescent="0.25">
      <c r="A959" s="35">
        <v>43851</v>
      </c>
      <c r="B959" s="20">
        <v>190</v>
      </c>
      <c r="C959" s="2">
        <f>VLOOKUP($A959,級距!$A:$K,9,FALSE)</f>
        <v>3</v>
      </c>
      <c r="D959" s="2">
        <f>VLOOKUP($A959,級距!A:K,10,FALSE)</f>
        <v>2</v>
      </c>
      <c r="E959" s="2">
        <f>VLOOKUP($A959,級距!A:K,11,FALSE)</f>
        <v>2</v>
      </c>
      <c r="F959" s="2">
        <f t="shared" si="14"/>
        <v>1</v>
      </c>
    </row>
    <row r="960" spans="1:6" x14ac:dyDescent="0.25">
      <c r="A960" s="35">
        <v>43847</v>
      </c>
      <c r="B960" s="20">
        <v>-1000</v>
      </c>
      <c r="C960" s="2">
        <f>VLOOKUP($A960,級距!$A:$K,9,FALSE)</f>
        <v>5</v>
      </c>
      <c r="D960" s="2">
        <f>VLOOKUP($A960,級距!A:K,10,FALSE)</f>
        <v>6</v>
      </c>
      <c r="E960" s="2">
        <f>VLOOKUP($A960,級距!A:K,11,FALSE)</f>
        <v>2</v>
      </c>
      <c r="F960" s="2">
        <f t="shared" si="14"/>
        <v>1</v>
      </c>
    </row>
    <row r="961" spans="1:6" x14ac:dyDescent="0.25">
      <c r="A961" s="35">
        <v>43846</v>
      </c>
      <c r="B961" s="20">
        <v>-1000</v>
      </c>
      <c r="C961" s="2">
        <f>VLOOKUP($A961,級距!$A:$K,9,FALSE)</f>
        <v>3</v>
      </c>
      <c r="D961" s="2">
        <f>VLOOKUP($A961,級距!A:K,10,FALSE)</f>
        <v>1</v>
      </c>
      <c r="E961" s="2">
        <f>VLOOKUP($A961,級距!A:K,11,FALSE)</f>
        <v>2</v>
      </c>
      <c r="F961" s="2">
        <f t="shared" si="14"/>
        <v>1</v>
      </c>
    </row>
    <row r="962" spans="1:6" x14ac:dyDescent="0.25">
      <c r="A962" s="35">
        <v>43845</v>
      </c>
      <c r="B962" s="20">
        <v>-1000</v>
      </c>
      <c r="C962" s="2">
        <f>VLOOKUP($A962,級距!$A:$K,9,FALSE)</f>
        <v>2</v>
      </c>
      <c r="D962" s="2">
        <f>VLOOKUP($A962,級距!A:K,10,FALSE)</f>
        <v>7</v>
      </c>
      <c r="E962" s="2">
        <f>VLOOKUP($A962,級距!A:K,11,FALSE)</f>
        <v>3</v>
      </c>
      <c r="F962" s="2">
        <f t="shared" si="14"/>
        <v>1</v>
      </c>
    </row>
    <row r="963" spans="1:6" x14ac:dyDescent="0.25">
      <c r="A963" s="35">
        <v>43844</v>
      </c>
      <c r="B963" s="20">
        <v>-1000</v>
      </c>
      <c r="C963" s="2">
        <f>VLOOKUP($A963,級距!$A:$K,9,FALSE)</f>
        <v>1</v>
      </c>
      <c r="D963" s="2">
        <f>VLOOKUP($A963,級距!A:K,10,FALSE)</f>
        <v>2</v>
      </c>
      <c r="E963" s="2">
        <f>VLOOKUP($A963,級距!A:K,11,FALSE)</f>
        <v>2</v>
      </c>
      <c r="F963" s="2">
        <f t="shared" ref="F963:F970" si="15">IF(B963&lt;&gt;0,1,0)</f>
        <v>1</v>
      </c>
    </row>
    <row r="964" spans="1:6" x14ac:dyDescent="0.25">
      <c r="A964" s="35">
        <v>43843</v>
      </c>
      <c r="B964" s="20">
        <v>390</v>
      </c>
      <c r="C964" s="2">
        <f>VLOOKUP($A964,級距!$A:$K,9,FALSE)</f>
        <v>2</v>
      </c>
      <c r="D964" s="2">
        <f>VLOOKUP($A964,級距!A:K,10,FALSE)</f>
        <v>7</v>
      </c>
      <c r="E964" s="2">
        <f>VLOOKUP($A964,級距!A:K,11,FALSE)</f>
        <v>3</v>
      </c>
      <c r="F964" s="2">
        <f t="shared" si="15"/>
        <v>1</v>
      </c>
    </row>
    <row r="965" spans="1:6" x14ac:dyDescent="0.25">
      <c r="A965" s="35">
        <v>43840</v>
      </c>
      <c r="B965" s="20">
        <v>76</v>
      </c>
      <c r="C965" s="2">
        <f>VLOOKUP($A965,級距!$A:$K,9,FALSE)</f>
        <v>4</v>
      </c>
      <c r="D965" s="2">
        <f>VLOOKUP($A965,級距!A:K,10,FALSE)</f>
        <v>6</v>
      </c>
      <c r="E965" s="2">
        <f>VLOOKUP($A965,級距!A:K,11,FALSE)</f>
        <v>2</v>
      </c>
      <c r="F965" s="2">
        <f t="shared" si="15"/>
        <v>1</v>
      </c>
    </row>
    <row r="966" spans="1:6" x14ac:dyDescent="0.25">
      <c r="A966" s="35">
        <v>43839</v>
      </c>
      <c r="B966" s="20">
        <v>2137</v>
      </c>
      <c r="C966" s="2">
        <f>VLOOKUP($A966,級距!$A:$K,9,FALSE)</f>
        <v>3</v>
      </c>
      <c r="D966" s="2">
        <f>VLOOKUP($A966,級距!A:K,10,FALSE)</f>
        <v>9</v>
      </c>
      <c r="E966" s="2">
        <f>VLOOKUP($A966,級距!A:K,11,FALSE)</f>
        <v>3</v>
      </c>
      <c r="F966" s="2">
        <f t="shared" si="15"/>
        <v>1</v>
      </c>
    </row>
    <row r="967" spans="1:6" x14ac:dyDescent="0.25">
      <c r="A967" s="35">
        <v>43838</v>
      </c>
      <c r="B967" s="20">
        <v>-1000</v>
      </c>
      <c r="C967" s="2">
        <f>VLOOKUP($A967,級距!$A:$K,9,FALSE)</f>
        <v>8</v>
      </c>
      <c r="D967" s="2">
        <f>VLOOKUP($A967,級距!A:K,10,FALSE)</f>
        <v>2</v>
      </c>
      <c r="E967" s="2">
        <f>VLOOKUP($A967,級距!A:K,11,FALSE)</f>
        <v>1</v>
      </c>
      <c r="F967" s="2">
        <f t="shared" si="15"/>
        <v>1</v>
      </c>
    </row>
    <row r="968" spans="1:6" x14ac:dyDescent="0.25">
      <c r="A968" s="35">
        <v>43836</v>
      </c>
      <c r="B968" s="20">
        <v>940</v>
      </c>
      <c r="C968" s="2">
        <f>VLOOKUP($A968,級距!$A:$K,9,FALSE)</f>
        <v>8</v>
      </c>
      <c r="D968" s="2">
        <f>VLOOKUP($A968,級距!A:K,10,FALSE)</f>
        <v>9</v>
      </c>
      <c r="E968" s="2">
        <f>VLOOKUP($A968,級距!A:K,11,FALSE)</f>
        <v>4</v>
      </c>
      <c r="F968" s="2">
        <f t="shared" si="15"/>
        <v>1</v>
      </c>
    </row>
    <row r="969" spans="1:6" x14ac:dyDescent="0.25">
      <c r="A969" s="35">
        <v>43833</v>
      </c>
      <c r="B969" s="20">
        <v>592</v>
      </c>
      <c r="C969" s="2">
        <f>VLOOKUP($A969,級距!$A:$K,9,FALSE)</f>
        <v>2</v>
      </c>
      <c r="D969" s="2">
        <f>VLOOKUP($A969,級距!A:K,10,FALSE)</f>
        <v>8</v>
      </c>
      <c r="E969" s="2">
        <f>VLOOKUP($A969,級距!A:K,11,FALSE)</f>
        <v>3</v>
      </c>
      <c r="F969" s="2">
        <f t="shared" si="15"/>
        <v>1</v>
      </c>
    </row>
    <row r="970" spans="1:6" x14ac:dyDescent="0.25">
      <c r="A970" s="35">
        <v>43832</v>
      </c>
      <c r="B970" s="20">
        <v>866</v>
      </c>
      <c r="C970" s="2">
        <f>VLOOKUP($A970,級距!$A:$K,9,FALSE)</f>
        <v>2</v>
      </c>
      <c r="D970" s="2">
        <f>VLOOKUP($A970,級距!A:K,10,FALSE)</f>
        <v>4</v>
      </c>
      <c r="E970" s="2">
        <f>VLOOKUP($A970,級距!A:K,11,FALSE)</f>
        <v>2</v>
      </c>
      <c r="F970" s="2">
        <f t="shared" si="15"/>
        <v>1</v>
      </c>
    </row>
    <row r="971" spans="1:6" x14ac:dyDescent="0.25">
      <c r="A971" s="35"/>
    </row>
    <row r="972" spans="1:6" x14ac:dyDescent="0.25">
      <c r="A972" s="35"/>
    </row>
    <row r="973" spans="1:6" x14ac:dyDescent="0.25">
      <c r="A973" s="35"/>
    </row>
    <row r="974" spans="1:6" x14ac:dyDescent="0.25">
      <c r="A974" s="35"/>
    </row>
    <row r="975" spans="1:6" x14ac:dyDescent="0.25">
      <c r="A975" s="35"/>
    </row>
    <row r="976" spans="1:6" x14ac:dyDescent="0.25">
      <c r="A976" s="35"/>
    </row>
    <row r="977" spans="1:1" x14ac:dyDescent="0.25">
      <c r="A977" s="35"/>
    </row>
    <row r="978" spans="1:1" x14ac:dyDescent="0.25">
      <c r="A978" s="35"/>
    </row>
    <row r="979" spans="1:1" x14ac:dyDescent="0.25">
      <c r="A979" s="35"/>
    </row>
    <row r="980" spans="1:1" x14ac:dyDescent="0.25">
      <c r="A980" s="35"/>
    </row>
    <row r="981" spans="1:1" x14ac:dyDescent="0.25">
      <c r="A981" s="35"/>
    </row>
    <row r="982" spans="1:1" x14ac:dyDescent="0.25">
      <c r="A982" s="35"/>
    </row>
    <row r="983" spans="1:1" x14ac:dyDescent="0.25">
      <c r="A983" s="35"/>
    </row>
    <row r="984" spans="1:1" x14ac:dyDescent="0.25">
      <c r="A984" s="35"/>
    </row>
    <row r="985" spans="1:1" x14ac:dyDescent="0.25">
      <c r="A985" s="35"/>
    </row>
    <row r="986" spans="1:1" x14ac:dyDescent="0.25">
      <c r="A986" s="35"/>
    </row>
    <row r="987" spans="1:1" x14ac:dyDescent="0.25">
      <c r="A987" s="35"/>
    </row>
    <row r="988" spans="1:1" x14ac:dyDescent="0.25">
      <c r="A988" s="35"/>
    </row>
    <row r="989" spans="1:1" x14ac:dyDescent="0.25">
      <c r="A989" s="35"/>
    </row>
    <row r="990" spans="1:1" x14ac:dyDescent="0.25">
      <c r="A990" s="35"/>
    </row>
    <row r="991" spans="1:1" x14ac:dyDescent="0.25">
      <c r="A991" s="35"/>
    </row>
    <row r="992" spans="1:1" x14ac:dyDescent="0.25">
      <c r="A992" s="35"/>
    </row>
    <row r="993" spans="1:1" x14ac:dyDescent="0.25">
      <c r="A993" s="35"/>
    </row>
    <row r="994" spans="1:1" x14ac:dyDescent="0.25">
      <c r="A994" s="35"/>
    </row>
    <row r="995" spans="1:1" x14ac:dyDescent="0.25">
      <c r="A995" s="35"/>
    </row>
    <row r="996" spans="1:1" x14ac:dyDescent="0.25">
      <c r="A996" s="35"/>
    </row>
    <row r="997" spans="1:1" x14ac:dyDescent="0.25">
      <c r="A997" s="35"/>
    </row>
    <row r="998" spans="1:1" x14ac:dyDescent="0.25">
      <c r="A998" s="35"/>
    </row>
    <row r="999" spans="1:1" x14ac:dyDescent="0.25">
      <c r="A999" s="35"/>
    </row>
    <row r="1000" spans="1:1" x14ac:dyDescent="0.25">
      <c r="A1000" s="35"/>
    </row>
    <row r="1001" spans="1:1" x14ac:dyDescent="0.25">
      <c r="A1001" s="35"/>
    </row>
    <row r="1002" spans="1:1" x14ac:dyDescent="0.25">
      <c r="A1002" s="35"/>
    </row>
    <row r="1003" spans="1:1" x14ac:dyDescent="0.25">
      <c r="A1003" s="35"/>
    </row>
    <row r="1004" spans="1:1" x14ac:dyDescent="0.25">
      <c r="A1004" s="35"/>
    </row>
    <row r="1005" spans="1:1" x14ac:dyDescent="0.25">
      <c r="A1005" s="35"/>
    </row>
    <row r="1006" spans="1:1" x14ac:dyDescent="0.25">
      <c r="A1006" s="35"/>
    </row>
    <row r="1007" spans="1:1" x14ac:dyDescent="0.25">
      <c r="A1007" s="35"/>
    </row>
    <row r="1008" spans="1:1" x14ac:dyDescent="0.25">
      <c r="A1008" s="35"/>
    </row>
    <row r="1009" spans="1:1" x14ac:dyDescent="0.25">
      <c r="A1009" s="35"/>
    </row>
    <row r="1010" spans="1:1" x14ac:dyDescent="0.25">
      <c r="A1010" s="35"/>
    </row>
    <row r="1011" spans="1:1" x14ac:dyDescent="0.25">
      <c r="A1011" s="35"/>
    </row>
    <row r="1012" spans="1:1" x14ac:dyDescent="0.25">
      <c r="A1012" s="35"/>
    </row>
    <row r="1013" spans="1:1" x14ac:dyDescent="0.25">
      <c r="A1013" s="35"/>
    </row>
    <row r="1014" spans="1:1" x14ac:dyDescent="0.25">
      <c r="A1014" s="35"/>
    </row>
    <row r="1015" spans="1:1" x14ac:dyDescent="0.25">
      <c r="A1015" s="35"/>
    </row>
    <row r="1016" spans="1:1" x14ac:dyDescent="0.25">
      <c r="A1016" s="35"/>
    </row>
    <row r="1017" spans="1:1" x14ac:dyDescent="0.25">
      <c r="A1017" s="35"/>
    </row>
    <row r="1018" spans="1:1" x14ac:dyDescent="0.25">
      <c r="A1018" s="35"/>
    </row>
    <row r="1019" spans="1:1" x14ac:dyDescent="0.25">
      <c r="A1019" s="35"/>
    </row>
    <row r="1020" spans="1:1" x14ac:dyDescent="0.25">
      <c r="A1020" s="35"/>
    </row>
    <row r="1021" spans="1:1" x14ac:dyDescent="0.25">
      <c r="A1021" s="35"/>
    </row>
    <row r="1022" spans="1:1" x14ac:dyDescent="0.25">
      <c r="A1022" s="35"/>
    </row>
    <row r="1023" spans="1:1" x14ac:dyDescent="0.25">
      <c r="A1023" s="35"/>
    </row>
    <row r="1024" spans="1:1" x14ac:dyDescent="0.25">
      <c r="A1024" s="35"/>
    </row>
    <row r="1025" spans="1:1" x14ac:dyDescent="0.25">
      <c r="A1025" s="35"/>
    </row>
    <row r="1026" spans="1:1" x14ac:dyDescent="0.25">
      <c r="A1026" s="35"/>
    </row>
    <row r="1027" spans="1:1" x14ac:dyDescent="0.25">
      <c r="A1027" s="35"/>
    </row>
    <row r="1028" spans="1:1" x14ac:dyDescent="0.25">
      <c r="A1028" s="35"/>
    </row>
    <row r="1029" spans="1:1" x14ac:dyDescent="0.25">
      <c r="A1029" s="35"/>
    </row>
    <row r="1030" spans="1:1" x14ac:dyDescent="0.25">
      <c r="A1030" s="35"/>
    </row>
    <row r="1031" spans="1:1" x14ac:dyDescent="0.25">
      <c r="A1031" s="35"/>
    </row>
    <row r="1032" spans="1:1" x14ac:dyDescent="0.25">
      <c r="A1032" s="35"/>
    </row>
    <row r="1033" spans="1:1" x14ac:dyDescent="0.25">
      <c r="A1033" s="35"/>
    </row>
    <row r="1034" spans="1:1" x14ac:dyDescent="0.25">
      <c r="A1034" s="35"/>
    </row>
    <row r="1035" spans="1:1" x14ac:dyDescent="0.25">
      <c r="A1035" s="35"/>
    </row>
    <row r="1036" spans="1:1" x14ac:dyDescent="0.25">
      <c r="A1036" s="35"/>
    </row>
    <row r="1037" spans="1:1" x14ac:dyDescent="0.25">
      <c r="A1037" s="35"/>
    </row>
    <row r="1038" spans="1:1" x14ac:dyDescent="0.25">
      <c r="A1038" s="35"/>
    </row>
    <row r="1039" spans="1:1" x14ac:dyDescent="0.25">
      <c r="A1039" s="35"/>
    </row>
    <row r="1040" spans="1:1" x14ac:dyDescent="0.25">
      <c r="A1040" s="35"/>
    </row>
    <row r="1041" spans="1:1" x14ac:dyDescent="0.25">
      <c r="A1041" s="35"/>
    </row>
    <row r="1042" spans="1:1" x14ac:dyDescent="0.25">
      <c r="A1042" s="35"/>
    </row>
    <row r="1043" spans="1:1" x14ac:dyDescent="0.25">
      <c r="A1043" s="35"/>
    </row>
    <row r="1044" spans="1:1" x14ac:dyDescent="0.25">
      <c r="A1044" s="35"/>
    </row>
    <row r="1045" spans="1:1" x14ac:dyDescent="0.25">
      <c r="A1045" s="35"/>
    </row>
    <row r="1046" spans="1:1" x14ac:dyDescent="0.25">
      <c r="A1046" s="35"/>
    </row>
    <row r="1047" spans="1:1" x14ac:dyDescent="0.25">
      <c r="A1047" s="35"/>
    </row>
    <row r="1048" spans="1:1" x14ac:dyDescent="0.25">
      <c r="A1048" s="35"/>
    </row>
    <row r="1049" spans="1:1" x14ac:dyDescent="0.25">
      <c r="A1049" s="35"/>
    </row>
    <row r="1050" spans="1:1" x14ac:dyDescent="0.25">
      <c r="A1050" s="35"/>
    </row>
    <row r="1051" spans="1:1" x14ac:dyDescent="0.25">
      <c r="A1051" s="35"/>
    </row>
    <row r="1052" spans="1:1" x14ac:dyDescent="0.25">
      <c r="A1052" s="35"/>
    </row>
    <row r="1053" spans="1:1" x14ac:dyDescent="0.25">
      <c r="A1053" s="35"/>
    </row>
    <row r="1054" spans="1:1" x14ac:dyDescent="0.25">
      <c r="A1054" s="35"/>
    </row>
    <row r="1055" spans="1:1" x14ac:dyDescent="0.25">
      <c r="A1055" s="35"/>
    </row>
    <row r="1056" spans="1:1" x14ac:dyDescent="0.25">
      <c r="A1056" s="35"/>
    </row>
    <row r="1057" spans="1:1" x14ac:dyDescent="0.25">
      <c r="A1057" s="35"/>
    </row>
    <row r="1058" spans="1:1" x14ac:dyDescent="0.25">
      <c r="A1058" s="35"/>
    </row>
    <row r="1059" spans="1:1" x14ac:dyDescent="0.25">
      <c r="A1059" s="35"/>
    </row>
    <row r="1060" spans="1:1" x14ac:dyDescent="0.25">
      <c r="A1060" s="35"/>
    </row>
    <row r="1061" spans="1:1" x14ac:dyDescent="0.25">
      <c r="A1061" s="35"/>
    </row>
    <row r="1062" spans="1:1" x14ac:dyDescent="0.25">
      <c r="A1062" s="35"/>
    </row>
    <row r="1063" spans="1:1" x14ac:dyDescent="0.25">
      <c r="A1063" s="35"/>
    </row>
    <row r="1064" spans="1:1" x14ac:dyDescent="0.25">
      <c r="A1064" s="35"/>
    </row>
    <row r="1065" spans="1:1" x14ac:dyDescent="0.25">
      <c r="A1065" s="35"/>
    </row>
    <row r="1066" spans="1:1" x14ac:dyDescent="0.25">
      <c r="A1066" s="35"/>
    </row>
    <row r="1067" spans="1:1" x14ac:dyDescent="0.25">
      <c r="A1067" s="35"/>
    </row>
    <row r="1068" spans="1:1" x14ac:dyDescent="0.25">
      <c r="A1068" s="35"/>
    </row>
    <row r="1069" spans="1:1" x14ac:dyDescent="0.25">
      <c r="A1069" s="35"/>
    </row>
    <row r="1070" spans="1:1" x14ac:dyDescent="0.25">
      <c r="A1070" s="35"/>
    </row>
    <row r="1071" spans="1:1" x14ac:dyDescent="0.25">
      <c r="A1071" s="35"/>
    </row>
    <row r="1072" spans="1:1" x14ac:dyDescent="0.25">
      <c r="A1072" s="35"/>
    </row>
    <row r="1073" spans="1:1" x14ac:dyDescent="0.25">
      <c r="A1073" s="35"/>
    </row>
    <row r="1074" spans="1:1" x14ac:dyDescent="0.25">
      <c r="A1074" s="35"/>
    </row>
    <row r="1075" spans="1:1" x14ac:dyDescent="0.25">
      <c r="A1075" s="35"/>
    </row>
    <row r="1076" spans="1:1" x14ac:dyDescent="0.25">
      <c r="A1076" s="35"/>
    </row>
    <row r="1077" spans="1:1" x14ac:dyDescent="0.25">
      <c r="A1077" s="35"/>
    </row>
    <row r="1078" spans="1:1" x14ac:dyDescent="0.25">
      <c r="A1078" s="35"/>
    </row>
    <row r="1079" spans="1:1" x14ac:dyDescent="0.25">
      <c r="A1079" s="35"/>
    </row>
    <row r="1080" spans="1:1" x14ac:dyDescent="0.25">
      <c r="A1080" s="35"/>
    </row>
    <row r="1081" spans="1:1" x14ac:dyDescent="0.25">
      <c r="A1081" s="35"/>
    </row>
    <row r="1082" spans="1:1" x14ac:dyDescent="0.25">
      <c r="A1082" s="35"/>
    </row>
    <row r="1083" spans="1:1" x14ac:dyDescent="0.25">
      <c r="A1083" s="35"/>
    </row>
    <row r="1084" spans="1:1" x14ac:dyDescent="0.25">
      <c r="A1084" s="35"/>
    </row>
    <row r="1085" spans="1:1" x14ac:dyDescent="0.25">
      <c r="A1085" s="35"/>
    </row>
    <row r="1086" spans="1:1" x14ac:dyDescent="0.25">
      <c r="A1086" s="35"/>
    </row>
    <row r="1087" spans="1:1" x14ac:dyDescent="0.25">
      <c r="A1087" s="35"/>
    </row>
    <row r="1088" spans="1:1" x14ac:dyDescent="0.25">
      <c r="A1088" s="35"/>
    </row>
    <row r="1089" spans="1:1" x14ac:dyDescent="0.25">
      <c r="A1089" s="35"/>
    </row>
    <row r="1090" spans="1:1" x14ac:dyDescent="0.25">
      <c r="A1090" s="35"/>
    </row>
    <row r="1091" spans="1:1" x14ac:dyDescent="0.25">
      <c r="A1091" s="35"/>
    </row>
    <row r="1092" spans="1:1" x14ac:dyDescent="0.25">
      <c r="A1092" s="35"/>
    </row>
    <row r="1093" spans="1:1" x14ac:dyDescent="0.25">
      <c r="A1093" s="35"/>
    </row>
    <row r="1094" spans="1:1" x14ac:dyDescent="0.25">
      <c r="A1094" s="35"/>
    </row>
    <row r="1095" spans="1:1" x14ac:dyDescent="0.25">
      <c r="A1095" s="35"/>
    </row>
    <row r="1096" spans="1:1" x14ac:dyDescent="0.25">
      <c r="A1096" s="35"/>
    </row>
    <row r="1097" spans="1:1" x14ac:dyDescent="0.25">
      <c r="A1097" s="35"/>
    </row>
    <row r="1098" spans="1:1" x14ac:dyDescent="0.25">
      <c r="A1098" s="35"/>
    </row>
    <row r="1099" spans="1:1" x14ac:dyDescent="0.25">
      <c r="A1099" s="35"/>
    </row>
    <row r="1100" spans="1:1" x14ac:dyDescent="0.25">
      <c r="A1100" s="35"/>
    </row>
    <row r="1101" spans="1:1" x14ac:dyDescent="0.25">
      <c r="A1101" s="35"/>
    </row>
    <row r="1102" spans="1:1" x14ac:dyDescent="0.25">
      <c r="A1102" s="35"/>
    </row>
    <row r="1103" spans="1:1" x14ac:dyDescent="0.25">
      <c r="A1103" s="35"/>
    </row>
    <row r="1104" spans="1:1" x14ac:dyDescent="0.25">
      <c r="A1104" s="35"/>
    </row>
    <row r="1105" spans="1:1" x14ac:dyDescent="0.25">
      <c r="A1105" s="35"/>
    </row>
    <row r="1106" spans="1:1" x14ac:dyDescent="0.25">
      <c r="A1106" s="35"/>
    </row>
    <row r="1107" spans="1:1" x14ac:dyDescent="0.25">
      <c r="A1107" s="35"/>
    </row>
    <row r="1108" spans="1:1" x14ac:dyDescent="0.25">
      <c r="A1108" s="35"/>
    </row>
    <row r="1109" spans="1:1" x14ac:dyDescent="0.25">
      <c r="A1109" s="35"/>
    </row>
    <row r="1110" spans="1:1" x14ac:dyDescent="0.25">
      <c r="A1110" s="35"/>
    </row>
    <row r="1111" spans="1:1" x14ac:dyDescent="0.25">
      <c r="A1111" s="35"/>
    </row>
    <row r="1112" spans="1:1" x14ac:dyDescent="0.25">
      <c r="A1112" s="35"/>
    </row>
    <row r="1113" spans="1:1" x14ac:dyDescent="0.25">
      <c r="A1113" s="35"/>
    </row>
    <row r="1114" spans="1:1" x14ac:dyDescent="0.25">
      <c r="A1114" s="35"/>
    </row>
    <row r="1115" spans="1:1" x14ac:dyDescent="0.25">
      <c r="A1115" s="35"/>
    </row>
    <row r="1116" spans="1:1" x14ac:dyDescent="0.25">
      <c r="A1116" s="35"/>
    </row>
    <row r="1117" spans="1:1" x14ac:dyDescent="0.25">
      <c r="A1117" s="35"/>
    </row>
    <row r="1118" spans="1:1" x14ac:dyDescent="0.25">
      <c r="A1118" s="35"/>
    </row>
    <row r="1119" spans="1:1" x14ac:dyDescent="0.25">
      <c r="A1119" s="35"/>
    </row>
    <row r="1120" spans="1:1" x14ac:dyDescent="0.25">
      <c r="A1120" s="35"/>
    </row>
    <row r="1121" spans="1:1" x14ac:dyDescent="0.25">
      <c r="A1121" s="35"/>
    </row>
    <row r="1122" spans="1:1" x14ac:dyDescent="0.25">
      <c r="A1122" s="35"/>
    </row>
    <row r="1123" spans="1:1" x14ac:dyDescent="0.25">
      <c r="A1123" s="35"/>
    </row>
    <row r="1124" spans="1:1" x14ac:dyDescent="0.25">
      <c r="A1124" s="35"/>
    </row>
    <row r="1125" spans="1:1" x14ac:dyDescent="0.25">
      <c r="A1125" s="35"/>
    </row>
    <row r="1126" spans="1:1" x14ac:dyDescent="0.25">
      <c r="A1126" s="35"/>
    </row>
    <row r="1127" spans="1:1" x14ac:dyDescent="0.25">
      <c r="A1127" s="35"/>
    </row>
    <row r="1128" spans="1:1" x14ac:dyDescent="0.25">
      <c r="A1128" s="35"/>
    </row>
    <row r="1129" spans="1:1" x14ac:dyDescent="0.25">
      <c r="A1129" s="35"/>
    </row>
    <row r="1130" spans="1:1" x14ac:dyDescent="0.25">
      <c r="A1130" s="35"/>
    </row>
    <row r="1131" spans="1:1" x14ac:dyDescent="0.25">
      <c r="A1131" s="35"/>
    </row>
    <row r="1132" spans="1:1" x14ac:dyDescent="0.25">
      <c r="A1132" s="35"/>
    </row>
    <row r="1133" spans="1:1" x14ac:dyDescent="0.25">
      <c r="A1133" s="35"/>
    </row>
    <row r="1134" spans="1:1" x14ac:dyDescent="0.25">
      <c r="A1134" s="35"/>
    </row>
    <row r="1135" spans="1:1" x14ac:dyDescent="0.25">
      <c r="A1135" s="35"/>
    </row>
    <row r="1136" spans="1:1" x14ac:dyDescent="0.25">
      <c r="A1136" s="35"/>
    </row>
    <row r="1137" spans="1:1" x14ac:dyDescent="0.25">
      <c r="A1137" s="35"/>
    </row>
    <row r="1138" spans="1:1" x14ac:dyDescent="0.25">
      <c r="A1138" s="35"/>
    </row>
    <row r="1139" spans="1:1" x14ac:dyDescent="0.25">
      <c r="A1139" s="35"/>
    </row>
    <row r="1140" spans="1:1" x14ac:dyDescent="0.25">
      <c r="A1140" s="35"/>
    </row>
    <row r="1141" spans="1:1" x14ac:dyDescent="0.25">
      <c r="A1141" s="35"/>
    </row>
    <row r="1142" spans="1:1" x14ac:dyDescent="0.25">
      <c r="A1142" s="35"/>
    </row>
    <row r="1143" spans="1:1" x14ac:dyDescent="0.25">
      <c r="A1143" s="35"/>
    </row>
    <row r="1144" spans="1:1" x14ac:dyDescent="0.25">
      <c r="A1144" s="35"/>
    </row>
    <row r="1145" spans="1:1" x14ac:dyDescent="0.25">
      <c r="A1145" s="35"/>
    </row>
    <row r="1146" spans="1:1" x14ac:dyDescent="0.25">
      <c r="A1146" s="35"/>
    </row>
    <row r="1147" spans="1:1" x14ac:dyDescent="0.25">
      <c r="A1147" s="35"/>
    </row>
    <row r="1148" spans="1:1" x14ac:dyDescent="0.25">
      <c r="A1148" s="35"/>
    </row>
    <row r="1149" spans="1:1" x14ac:dyDescent="0.25">
      <c r="A1149" s="35"/>
    </row>
    <row r="1150" spans="1:1" x14ac:dyDescent="0.25">
      <c r="A1150" s="35"/>
    </row>
    <row r="1151" spans="1:1" x14ac:dyDescent="0.25">
      <c r="A1151" s="35"/>
    </row>
    <row r="1152" spans="1:1" x14ac:dyDescent="0.25">
      <c r="A1152" s="35"/>
    </row>
    <row r="1153" spans="1:1" x14ac:dyDescent="0.25">
      <c r="A1153" s="35"/>
    </row>
    <row r="1154" spans="1:1" x14ac:dyDescent="0.25">
      <c r="A1154" s="35"/>
    </row>
    <row r="1155" spans="1:1" x14ac:dyDescent="0.25">
      <c r="A1155" s="35"/>
    </row>
    <row r="1156" spans="1:1" x14ac:dyDescent="0.25">
      <c r="A1156" s="35"/>
    </row>
    <row r="1157" spans="1:1" x14ac:dyDescent="0.25">
      <c r="A1157" s="35"/>
    </row>
    <row r="1158" spans="1:1" x14ac:dyDescent="0.25">
      <c r="A1158" s="35"/>
    </row>
    <row r="1159" spans="1:1" x14ac:dyDescent="0.25">
      <c r="A1159" s="35"/>
    </row>
    <row r="1160" spans="1:1" x14ac:dyDescent="0.25">
      <c r="A1160" s="35"/>
    </row>
    <row r="1161" spans="1:1" x14ac:dyDescent="0.25">
      <c r="A1161" s="35"/>
    </row>
    <row r="1162" spans="1:1" x14ac:dyDescent="0.25">
      <c r="A1162" s="35"/>
    </row>
    <row r="1163" spans="1:1" x14ac:dyDescent="0.25">
      <c r="A1163" s="35"/>
    </row>
    <row r="1164" spans="1:1" x14ac:dyDescent="0.25">
      <c r="A1164" s="35"/>
    </row>
    <row r="1165" spans="1:1" x14ac:dyDescent="0.25">
      <c r="A1165" s="35"/>
    </row>
    <row r="1166" spans="1:1" x14ac:dyDescent="0.25">
      <c r="A1166" s="35"/>
    </row>
    <row r="1167" spans="1:1" x14ac:dyDescent="0.25">
      <c r="A1167" s="35"/>
    </row>
    <row r="1168" spans="1:1" x14ac:dyDescent="0.25">
      <c r="A1168" s="35"/>
    </row>
    <row r="1169" spans="1:1" x14ac:dyDescent="0.25">
      <c r="A1169" s="35"/>
    </row>
    <row r="1170" spans="1:1" x14ac:dyDescent="0.25">
      <c r="A1170" s="35"/>
    </row>
    <row r="1171" spans="1:1" x14ac:dyDescent="0.25">
      <c r="A1171" s="35"/>
    </row>
    <row r="1172" spans="1:1" x14ac:dyDescent="0.25">
      <c r="A1172" s="35"/>
    </row>
    <row r="1173" spans="1:1" x14ac:dyDescent="0.25">
      <c r="A1173" s="35"/>
    </row>
    <row r="1174" spans="1:1" x14ac:dyDescent="0.25">
      <c r="A1174" s="35"/>
    </row>
    <row r="1175" spans="1:1" x14ac:dyDescent="0.25">
      <c r="A1175" s="35"/>
    </row>
    <row r="1176" spans="1:1" x14ac:dyDescent="0.25">
      <c r="A1176" s="35"/>
    </row>
    <row r="1177" spans="1:1" x14ac:dyDescent="0.25">
      <c r="A1177" s="35"/>
    </row>
    <row r="1178" spans="1:1" x14ac:dyDescent="0.25">
      <c r="A1178" s="35"/>
    </row>
    <row r="1179" spans="1:1" x14ac:dyDescent="0.25">
      <c r="A1179" s="35"/>
    </row>
    <row r="1180" spans="1:1" x14ac:dyDescent="0.25">
      <c r="A1180" s="35"/>
    </row>
    <row r="1181" spans="1:1" x14ac:dyDescent="0.25">
      <c r="A1181" s="35"/>
    </row>
    <row r="1182" spans="1:1" x14ac:dyDescent="0.25">
      <c r="A1182" s="35"/>
    </row>
    <row r="1183" spans="1:1" x14ac:dyDescent="0.25">
      <c r="A1183" s="35"/>
    </row>
    <row r="1184" spans="1:1" x14ac:dyDescent="0.25">
      <c r="A1184" s="35"/>
    </row>
    <row r="1185" spans="1:1" x14ac:dyDescent="0.25">
      <c r="A1185" s="35"/>
    </row>
    <row r="1186" spans="1:1" x14ac:dyDescent="0.25">
      <c r="A1186" s="35"/>
    </row>
    <row r="1187" spans="1:1" x14ac:dyDescent="0.25">
      <c r="A1187" s="35"/>
    </row>
    <row r="1188" spans="1:1" x14ac:dyDescent="0.25">
      <c r="A1188" s="35"/>
    </row>
    <row r="1189" spans="1:1" x14ac:dyDescent="0.25">
      <c r="A1189" s="35"/>
    </row>
    <row r="1190" spans="1:1" x14ac:dyDescent="0.25">
      <c r="A1190" s="35"/>
    </row>
    <row r="1191" spans="1:1" x14ac:dyDescent="0.25">
      <c r="A1191" s="35"/>
    </row>
    <row r="1192" spans="1:1" x14ac:dyDescent="0.25">
      <c r="A1192" s="35"/>
    </row>
    <row r="1193" spans="1:1" x14ac:dyDescent="0.25">
      <c r="A1193" s="35"/>
    </row>
    <row r="1194" spans="1:1" x14ac:dyDescent="0.25">
      <c r="A1194" s="35"/>
    </row>
    <row r="1195" spans="1:1" x14ac:dyDescent="0.25">
      <c r="A1195" s="35"/>
    </row>
    <row r="1196" spans="1:1" x14ac:dyDescent="0.25">
      <c r="A1196" s="35"/>
    </row>
    <row r="1197" spans="1:1" x14ac:dyDescent="0.25">
      <c r="A1197" s="35"/>
    </row>
    <row r="1198" spans="1:1" x14ac:dyDescent="0.25">
      <c r="A1198" s="35"/>
    </row>
    <row r="1199" spans="1:1" x14ac:dyDescent="0.25">
      <c r="A1199" s="35"/>
    </row>
    <row r="1200" spans="1:1" x14ac:dyDescent="0.25">
      <c r="A1200" s="35"/>
    </row>
    <row r="1201" spans="1:1" x14ac:dyDescent="0.25">
      <c r="A1201" s="35"/>
    </row>
    <row r="1202" spans="1:1" x14ac:dyDescent="0.25">
      <c r="A1202" s="35"/>
    </row>
    <row r="1203" spans="1:1" x14ac:dyDescent="0.25">
      <c r="A1203" s="35"/>
    </row>
    <row r="1204" spans="1:1" x14ac:dyDescent="0.25">
      <c r="A1204" s="35"/>
    </row>
    <row r="1205" spans="1:1" x14ac:dyDescent="0.25">
      <c r="A1205" s="35"/>
    </row>
    <row r="1206" spans="1:1" x14ac:dyDescent="0.25">
      <c r="A1206" s="35"/>
    </row>
    <row r="1207" spans="1:1" x14ac:dyDescent="0.25">
      <c r="A1207" s="35"/>
    </row>
    <row r="1208" spans="1:1" x14ac:dyDescent="0.25">
      <c r="A1208" s="35"/>
    </row>
    <row r="1209" spans="1:1" x14ac:dyDescent="0.25">
      <c r="A1209" s="35"/>
    </row>
    <row r="1210" spans="1:1" x14ac:dyDescent="0.25">
      <c r="A1210" s="35"/>
    </row>
    <row r="1211" spans="1:1" x14ac:dyDescent="0.25">
      <c r="A1211" s="35"/>
    </row>
    <row r="1212" spans="1:1" x14ac:dyDescent="0.25">
      <c r="A1212" s="35"/>
    </row>
    <row r="1213" spans="1:1" x14ac:dyDescent="0.25">
      <c r="A1213" s="35"/>
    </row>
    <row r="1214" spans="1:1" x14ac:dyDescent="0.25">
      <c r="A1214" s="35"/>
    </row>
    <row r="1215" spans="1:1" x14ac:dyDescent="0.25">
      <c r="A1215" s="35"/>
    </row>
    <row r="1216" spans="1:1" x14ac:dyDescent="0.25">
      <c r="A1216" s="35"/>
    </row>
    <row r="1217" spans="1:1" x14ac:dyDescent="0.25">
      <c r="A1217" s="35"/>
    </row>
    <row r="1218" spans="1:1" x14ac:dyDescent="0.25">
      <c r="A1218" s="35"/>
    </row>
    <row r="1219" spans="1:1" x14ac:dyDescent="0.25">
      <c r="A1219" s="35"/>
    </row>
    <row r="1220" spans="1:1" x14ac:dyDescent="0.25">
      <c r="A1220" s="35"/>
    </row>
    <row r="1221" spans="1:1" x14ac:dyDescent="0.25">
      <c r="A1221" s="35"/>
    </row>
    <row r="1222" spans="1:1" x14ac:dyDescent="0.25">
      <c r="A1222" s="35"/>
    </row>
    <row r="1223" spans="1:1" x14ac:dyDescent="0.25">
      <c r="A1223" s="35"/>
    </row>
    <row r="1224" spans="1:1" x14ac:dyDescent="0.25">
      <c r="A1224" s="35"/>
    </row>
    <row r="1225" spans="1:1" x14ac:dyDescent="0.25">
      <c r="A1225" s="35"/>
    </row>
    <row r="1226" spans="1:1" x14ac:dyDescent="0.25">
      <c r="A1226" s="35"/>
    </row>
    <row r="1227" spans="1:1" x14ac:dyDescent="0.25">
      <c r="A1227" s="35"/>
    </row>
    <row r="1228" spans="1:1" x14ac:dyDescent="0.25">
      <c r="A1228" s="35"/>
    </row>
    <row r="1229" spans="1:1" x14ac:dyDescent="0.25">
      <c r="A1229" s="35"/>
    </row>
    <row r="1230" spans="1:1" x14ac:dyDescent="0.25">
      <c r="A1230" s="35"/>
    </row>
    <row r="1231" spans="1:1" x14ac:dyDescent="0.25">
      <c r="A1231" s="35"/>
    </row>
    <row r="1232" spans="1:1" x14ac:dyDescent="0.25">
      <c r="A1232" s="35"/>
    </row>
    <row r="1233" spans="1:1" x14ac:dyDescent="0.25">
      <c r="A1233" s="35"/>
    </row>
    <row r="1234" spans="1:1" x14ac:dyDescent="0.25">
      <c r="A1234" s="35"/>
    </row>
    <row r="1235" spans="1:1" x14ac:dyDescent="0.25">
      <c r="A1235" s="35"/>
    </row>
    <row r="1236" spans="1:1" x14ac:dyDescent="0.25">
      <c r="A1236" s="35"/>
    </row>
    <row r="1237" spans="1:1" x14ac:dyDescent="0.25">
      <c r="A1237" s="35"/>
    </row>
    <row r="1238" spans="1:1" x14ac:dyDescent="0.25">
      <c r="A1238" s="35"/>
    </row>
    <row r="1239" spans="1:1" x14ac:dyDescent="0.25">
      <c r="A1239" s="35"/>
    </row>
    <row r="1240" spans="1:1" x14ac:dyDescent="0.25">
      <c r="A1240" s="35"/>
    </row>
    <row r="1241" spans="1:1" x14ac:dyDescent="0.25">
      <c r="A1241" s="35"/>
    </row>
    <row r="1242" spans="1:1" x14ac:dyDescent="0.25">
      <c r="A1242" s="35"/>
    </row>
    <row r="1243" spans="1:1" x14ac:dyDescent="0.25">
      <c r="A1243" s="35"/>
    </row>
    <row r="1244" spans="1:1" x14ac:dyDescent="0.25">
      <c r="A1244" s="35"/>
    </row>
    <row r="1245" spans="1:1" x14ac:dyDescent="0.25">
      <c r="A1245" s="35"/>
    </row>
    <row r="1246" spans="1:1" x14ac:dyDescent="0.25">
      <c r="A1246" s="35"/>
    </row>
    <row r="1247" spans="1:1" x14ac:dyDescent="0.25">
      <c r="A1247" s="35"/>
    </row>
    <row r="1248" spans="1:1" x14ac:dyDescent="0.25">
      <c r="A1248" s="35"/>
    </row>
    <row r="1249" spans="1:1" x14ac:dyDescent="0.25">
      <c r="A1249" s="35"/>
    </row>
    <row r="1250" spans="1:1" x14ac:dyDescent="0.25">
      <c r="A1250" s="35"/>
    </row>
    <row r="1251" spans="1:1" x14ac:dyDescent="0.25">
      <c r="A1251" s="35"/>
    </row>
    <row r="1252" spans="1:1" x14ac:dyDescent="0.25">
      <c r="A1252" s="35"/>
    </row>
    <row r="1253" spans="1:1" x14ac:dyDescent="0.25">
      <c r="A1253" s="35"/>
    </row>
    <row r="1254" spans="1:1" x14ac:dyDescent="0.25">
      <c r="A1254" s="35"/>
    </row>
    <row r="1255" spans="1:1" x14ac:dyDescent="0.25">
      <c r="A1255" s="35"/>
    </row>
    <row r="1256" spans="1:1" x14ac:dyDescent="0.25">
      <c r="A1256" s="35"/>
    </row>
    <row r="1257" spans="1:1" x14ac:dyDescent="0.25">
      <c r="A1257" s="35"/>
    </row>
    <row r="1258" spans="1:1" x14ac:dyDescent="0.25">
      <c r="A1258" s="35"/>
    </row>
    <row r="1259" spans="1:1" x14ac:dyDescent="0.25">
      <c r="A1259" s="35"/>
    </row>
    <row r="1260" spans="1:1" x14ac:dyDescent="0.25">
      <c r="A1260" s="35"/>
    </row>
    <row r="1261" spans="1:1" x14ac:dyDescent="0.25">
      <c r="A1261" s="35"/>
    </row>
    <row r="1262" spans="1:1" x14ac:dyDescent="0.25">
      <c r="A1262" s="35"/>
    </row>
    <row r="1263" spans="1:1" x14ac:dyDescent="0.25">
      <c r="A1263" s="35"/>
    </row>
    <row r="1264" spans="1:1" x14ac:dyDescent="0.25">
      <c r="A1264" s="35"/>
    </row>
    <row r="1265" spans="1:1" x14ac:dyDescent="0.25">
      <c r="A1265" s="35"/>
    </row>
    <row r="1266" spans="1:1" x14ac:dyDescent="0.25">
      <c r="A1266" s="35"/>
    </row>
    <row r="1267" spans="1:1" x14ac:dyDescent="0.25">
      <c r="A1267" s="35"/>
    </row>
    <row r="1268" spans="1:1" x14ac:dyDescent="0.25">
      <c r="A1268" s="35"/>
    </row>
    <row r="1269" spans="1:1" x14ac:dyDescent="0.25">
      <c r="A1269" s="35"/>
    </row>
    <row r="1270" spans="1:1" x14ac:dyDescent="0.25">
      <c r="A1270" s="35"/>
    </row>
    <row r="1271" spans="1:1" x14ac:dyDescent="0.25">
      <c r="A1271" s="35"/>
    </row>
    <row r="1272" spans="1:1" x14ac:dyDescent="0.25">
      <c r="A1272" s="35"/>
    </row>
    <row r="1273" spans="1:1" x14ac:dyDescent="0.25">
      <c r="A1273" s="35"/>
    </row>
    <row r="1274" spans="1:1" x14ac:dyDescent="0.25">
      <c r="A1274" s="35"/>
    </row>
    <row r="1275" spans="1:1" x14ac:dyDescent="0.25">
      <c r="A1275" s="35"/>
    </row>
    <row r="1276" spans="1:1" x14ac:dyDescent="0.25">
      <c r="A1276" s="35"/>
    </row>
    <row r="1277" spans="1:1" x14ac:dyDescent="0.25">
      <c r="A1277" s="35"/>
    </row>
    <row r="1278" spans="1:1" x14ac:dyDescent="0.25">
      <c r="A1278" s="35"/>
    </row>
    <row r="1279" spans="1:1" x14ac:dyDescent="0.25">
      <c r="A1279" s="35"/>
    </row>
    <row r="1280" spans="1:1" x14ac:dyDescent="0.25">
      <c r="A1280" s="35"/>
    </row>
    <row r="1281" spans="1:1" x14ac:dyDescent="0.25">
      <c r="A1281" s="35"/>
    </row>
    <row r="1282" spans="1:1" x14ac:dyDescent="0.25">
      <c r="A1282" s="35"/>
    </row>
    <row r="1283" spans="1:1" x14ac:dyDescent="0.25">
      <c r="A1283" s="35"/>
    </row>
    <row r="1284" spans="1:1" x14ac:dyDescent="0.25">
      <c r="A1284" s="35"/>
    </row>
    <row r="1285" spans="1:1" x14ac:dyDescent="0.25">
      <c r="A1285" s="35"/>
    </row>
    <row r="1286" spans="1:1" x14ac:dyDescent="0.25">
      <c r="A1286" s="35"/>
    </row>
    <row r="1287" spans="1:1" x14ac:dyDescent="0.25">
      <c r="A1287" s="35"/>
    </row>
    <row r="1288" spans="1:1" x14ac:dyDescent="0.25">
      <c r="A1288" s="35"/>
    </row>
    <row r="1289" spans="1:1" x14ac:dyDescent="0.25">
      <c r="A1289" s="35"/>
    </row>
    <row r="1290" spans="1:1" x14ac:dyDescent="0.25">
      <c r="A1290" s="35"/>
    </row>
    <row r="1291" spans="1:1" x14ac:dyDescent="0.25">
      <c r="A1291" s="35"/>
    </row>
    <row r="1292" spans="1:1" x14ac:dyDescent="0.25">
      <c r="A1292" s="35"/>
    </row>
    <row r="1293" spans="1:1" x14ac:dyDescent="0.25">
      <c r="A1293" s="35"/>
    </row>
    <row r="1294" spans="1:1" x14ac:dyDescent="0.25">
      <c r="A1294" s="35"/>
    </row>
    <row r="1295" spans="1:1" x14ac:dyDescent="0.25">
      <c r="A1295" s="35"/>
    </row>
    <row r="1296" spans="1:1" x14ac:dyDescent="0.25">
      <c r="A1296" s="35"/>
    </row>
    <row r="1297" spans="1:1" x14ac:dyDescent="0.25">
      <c r="A1297" s="35"/>
    </row>
    <row r="1298" spans="1:1" x14ac:dyDescent="0.25">
      <c r="A1298" s="35"/>
    </row>
    <row r="1299" spans="1:1" x14ac:dyDescent="0.25">
      <c r="A1299" s="35"/>
    </row>
    <row r="1300" spans="1:1" x14ac:dyDescent="0.25">
      <c r="A1300" s="35"/>
    </row>
    <row r="1301" spans="1:1" x14ac:dyDescent="0.25">
      <c r="A1301" s="35"/>
    </row>
    <row r="1302" spans="1:1" x14ac:dyDescent="0.25">
      <c r="A1302" s="35"/>
    </row>
    <row r="1303" spans="1:1" x14ac:dyDescent="0.25">
      <c r="A1303" s="35"/>
    </row>
    <row r="1304" spans="1:1" x14ac:dyDescent="0.25">
      <c r="A1304" s="35"/>
    </row>
    <row r="1305" spans="1:1" x14ac:dyDescent="0.25">
      <c r="A1305" s="35"/>
    </row>
    <row r="1306" spans="1:1" x14ac:dyDescent="0.25">
      <c r="A1306" s="35"/>
    </row>
    <row r="1308" spans="1:1" x14ac:dyDescent="0.25">
      <c r="A1308" s="35"/>
    </row>
    <row r="1309" spans="1:1" x14ac:dyDescent="0.25">
      <c r="A1309" s="35"/>
    </row>
    <row r="1310" spans="1:1" x14ac:dyDescent="0.25">
      <c r="A1310" s="35"/>
    </row>
    <row r="1311" spans="1:1" x14ac:dyDescent="0.25">
      <c r="A1311" s="35"/>
    </row>
    <row r="1312" spans="1:1" x14ac:dyDescent="0.25">
      <c r="A1312" s="35"/>
    </row>
    <row r="1313" spans="1:1" x14ac:dyDescent="0.25">
      <c r="A1313" s="35"/>
    </row>
    <row r="1314" spans="1:1" x14ac:dyDescent="0.25">
      <c r="A1314" s="35"/>
    </row>
    <row r="1315" spans="1:1" x14ac:dyDescent="0.25">
      <c r="A1315" s="35"/>
    </row>
    <row r="1316" spans="1:1" x14ac:dyDescent="0.25">
      <c r="A1316" s="35"/>
    </row>
    <row r="1317" spans="1:1" x14ac:dyDescent="0.25">
      <c r="A1317" s="35"/>
    </row>
    <row r="1318" spans="1:1" x14ac:dyDescent="0.25">
      <c r="A1318" s="35"/>
    </row>
    <row r="1319" spans="1:1" x14ac:dyDescent="0.25">
      <c r="A1319" s="35"/>
    </row>
    <row r="1320" spans="1:1" x14ac:dyDescent="0.25">
      <c r="A1320" s="35"/>
    </row>
    <row r="1321" spans="1:1" x14ac:dyDescent="0.25">
      <c r="A1321" s="35"/>
    </row>
    <row r="1322" spans="1:1" x14ac:dyDescent="0.25">
      <c r="A1322" s="35"/>
    </row>
    <row r="1323" spans="1:1" x14ac:dyDescent="0.25">
      <c r="A1323" s="35"/>
    </row>
    <row r="1324" spans="1:1" x14ac:dyDescent="0.25">
      <c r="A1324" s="35"/>
    </row>
    <row r="1325" spans="1:1" x14ac:dyDescent="0.25">
      <c r="A1325" s="35"/>
    </row>
    <row r="1326" spans="1:1" x14ac:dyDescent="0.25">
      <c r="A1326" s="35"/>
    </row>
    <row r="1327" spans="1:1" x14ac:dyDescent="0.25">
      <c r="A1327" s="35"/>
    </row>
    <row r="1328" spans="1:1" x14ac:dyDescent="0.25">
      <c r="A1328" s="35"/>
    </row>
    <row r="1329" spans="1:1" x14ac:dyDescent="0.25">
      <c r="A1329" s="35"/>
    </row>
    <row r="1330" spans="1:1" x14ac:dyDescent="0.25">
      <c r="A1330" s="35"/>
    </row>
    <row r="1331" spans="1:1" x14ac:dyDescent="0.25">
      <c r="A1331" s="35"/>
    </row>
    <row r="1332" spans="1:1" x14ac:dyDescent="0.25">
      <c r="A1332" s="35"/>
    </row>
    <row r="1333" spans="1:1" x14ac:dyDescent="0.25">
      <c r="A1333" s="35"/>
    </row>
    <row r="1334" spans="1:1" x14ac:dyDescent="0.25">
      <c r="A1334" s="35"/>
    </row>
    <row r="1335" spans="1:1" x14ac:dyDescent="0.25">
      <c r="A1335" s="35"/>
    </row>
    <row r="1336" spans="1:1" x14ac:dyDescent="0.25">
      <c r="A1336" s="35"/>
    </row>
    <row r="1337" spans="1:1" x14ac:dyDescent="0.25">
      <c r="A1337" s="35"/>
    </row>
    <row r="1338" spans="1:1" x14ac:dyDescent="0.25">
      <c r="A1338" s="35"/>
    </row>
    <row r="1339" spans="1:1" x14ac:dyDescent="0.25">
      <c r="A1339" s="35"/>
    </row>
    <row r="1340" spans="1:1" x14ac:dyDescent="0.25">
      <c r="A1340" s="35"/>
    </row>
    <row r="1341" spans="1:1" x14ac:dyDescent="0.25">
      <c r="A1341" s="35"/>
    </row>
    <row r="1342" spans="1:1" x14ac:dyDescent="0.25">
      <c r="A1342" s="35"/>
    </row>
    <row r="1343" spans="1:1" x14ac:dyDescent="0.25">
      <c r="A1343" s="35"/>
    </row>
    <row r="1344" spans="1:1" x14ac:dyDescent="0.25">
      <c r="A1344" s="35"/>
    </row>
    <row r="1345" spans="1:1" x14ac:dyDescent="0.25">
      <c r="A1345" s="35"/>
    </row>
    <row r="1346" spans="1:1" x14ac:dyDescent="0.25">
      <c r="A1346" s="35"/>
    </row>
    <row r="1347" spans="1:1" x14ac:dyDescent="0.25">
      <c r="A1347" s="35"/>
    </row>
    <row r="1348" spans="1:1" x14ac:dyDescent="0.25">
      <c r="A1348" s="35"/>
    </row>
    <row r="1349" spans="1:1" x14ac:dyDescent="0.25">
      <c r="A1349" s="35"/>
    </row>
    <row r="1350" spans="1:1" x14ac:dyDescent="0.25">
      <c r="A1350" s="35"/>
    </row>
    <row r="1351" spans="1:1" x14ac:dyDescent="0.25">
      <c r="A1351" s="35"/>
    </row>
    <row r="1352" spans="1:1" x14ac:dyDescent="0.25">
      <c r="A1352" s="35"/>
    </row>
    <row r="1353" spans="1:1" x14ac:dyDescent="0.25">
      <c r="A1353" s="35"/>
    </row>
    <row r="1354" spans="1:1" x14ac:dyDescent="0.25">
      <c r="A1354" s="35"/>
    </row>
    <row r="1355" spans="1:1" x14ac:dyDescent="0.25">
      <c r="A1355" s="35"/>
    </row>
    <row r="1356" spans="1:1" x14ac:dyDescent="0.25">
      <c r="A1356" s="35"/>
    </row>
    <row r="1357" spans="1:1" x14ac:dyDescent="0.25">
      <c r="A1357" s="35"/>
    </row>
    <row r="1358" spans="1:1" x14ac:dyDescent="0.25">
      <c r="A1358" s="35"/>
    </row>
    <row r="1359" spans="1:1" x14ac:dyDescent="0.25">
      <c r="A1359" s="35"/>
    </row>
    <row r="1360" spans="1:1" x14ac:dyDescent="0.25">
      <c r="A1360" s="35"/>
    </row>
    <row r="1361" spans="1:1" x14ac:dyDescent="0.25">
      <c r="A1361" s="35"/>
    </row>
    <row r="1362" spans="1:1" x14ac:dyDescent="0.25">
      <c r="A1362" s="35"/>
    </row>
    <row r="1363" spans="1:1" x14ac:dyDescent="0.25">
      <c r="A1363" s="35"/>
    </row>
    <row r="4446" spans="1:1" ht="18.75" x14ac:dyDescent="0.25">
      <c r="A4446" s="34"/>
    </row>
    <row r="4463" spans="1:1" ht="18.75" x14ac:dyDescent="0.25">
      <c r="A4463" s="34"/>
    </row>
    <row r="4587" spans="1:1" ht="18.75" x14ac:dyDescent="0.25">
      <c r="A4587" s="34"/>
    </row>
    <row r="4711" spans="1:1" ht="18.75" x14ac:dyDescent="0.25">
      <c r="A4711" s="34"/>
    </row>
    <row r="4726" spans="1:1" ht="18.75" x14ac:dyDescent="0.25">
      <c r="A4726" s="34"/>
    </row>
    <row r="4741" spans="1:1" ht="18.75" x14ac:dyDescent="0.25">
      <c r="A4741" s="34"/>
    </row>
    <row r="4793" spans="1:1" ht="18.75" x14ac:dyDescent="0.25">
      <c r="A4793" s="34"/>
    </row>
    <row r="4845" spans="1:1" ht="18.75" x14ac:dyDescent="0.25">
      <c r="A4845" s="34"/>
    </row>
    <row r="4897" spans="1:1" ht="18.75" x14ac:dyDescent="0.25">
      <c r="A4897" s="34"/>
    </row>
    <row r="4949" spans="1:1" ht="18.75" x14ac:dyDescent="0.25">
      <c r="A4949" s="34"/>
    </row>
    <row r="5001" spans="1:1" ht="18.75" x14ac:dyDescent="0.25">
      <c r="A5001" s="34"/>
    </row>
    <row r="5053" spans="1:1" ht="18.75" x14ac:dyDescent="0.25">
      <c r="A5053" s="34"/>
    </row>
  </sheetData>
  <phoneticPr fontId="2" type="noConversion"/>
  <conditionalFormatting sqref="B1:B1306 B1308:B1048576">
    <cfRule type="cellIs" dxfId="11" priority="3" operator="lessThan">
      <formula>-120000</formula>
    </cfRule>
    <cfRule type="cellIs" dxfId="10" priority="4" operator="lessThan">
      <formula>0</formula>
    </cfRule>
  </conditionalFormatting>
  <conditionalFormatting sqref="B1308:B1048576 B1:B1306">
    <cfRule type="top10" dxfId="9" priority="1" bottom="1" rank="1"/>
    <cfRule type="top10" dxfId="8" priority="2" rank="1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B6E2-6777-45B5-BAAE-456A65A75656}">
  <dimension ref="A1:O5053"/>
  <sheetViews>
    <sheetView workbookViewId="0">
      <selection activeCell="L11" sqref="L11"/>
    </sheetView>
  </sheetViews>
  <sheetFormatPr defaultRowHeight="16.5" x14ac:dyDescent="0.25"/>
  <cols>
    <col min="1" max="1" width="15.625" style="21" customWidth="1"/>
    <col min="2" max="2" width="20.625" style="20" customWidth="1"/>
    <col min="3" max="3" width="14.75" style="2" customWidth="1"/>
    <col min="4" max="4" width="13.875" style="2" customWidth="1"/>
    <col min="5" max="6" width="9" style="2"/>
    <col min="7" max="7" width="13.875" style="3" bestFit="1" customWidth="1"/>
    <col min="8" max="8" width="12.625" style="3" bestFit="1" customWidth="1"/>
    <col min="9" max="9" width="11.75" style="3" bestFit="1" customWidth="1"/>
    <col min="10" max="10" width="12" style="3" customWidth="1"/>
    <col min="11" max="11" width="10.125" style="3" bestFit="1" customWidth="1"/>
    <col min="12" max="12" width="21.375" style="3" bestFit="1" customWidth="1"/>
    <col min="13" max="16384" width="9" style="37"/>
  </cols>
  <sheetData>
    <row r="1" spans="1:15" x14ac:dyDescent="0.25">
      <c r="A1" s="33" t="s">
        <v>23</v>
      </c>
      <c r="B1" s="31" t="s">
        <v>24</v>
      </c>
      <c r="C1" s="2" t="s">
        <v>38</v>
      </c>
      <c r="D1" s="2" t="s">
        <v>39</v>
      </c>
      <c r="E1" s="2" t="s">
        <v>40</v>
      </c>
    </row>
    <row r="2" spans="1:15" x14ac:dyDescent="0.25">
      <c r="A2" s="35">
        <v>45750</v>
      </c>
      <c r="B2" s="20">
        <v>-125</v>
      </c>
      <c r="C2" s="2">
        <f>VLOOKUP($A2,級距!$A:$K,9,FALSE)</f>
        <v>7</v>
      </c>
      <c r="D2" s="2">
        <f>VLOOKUP($A2,級距!A:K,10,FALSE)</f>
        <v>9</v>
      </c>
      <c r="E2" s="2">
        <f>VLOOKUP($A2,級距!A:K,11,FALSE)</f>
        <v>4</v>
      </c>
      <c r="F2" s="2">
        <f t="shared" ref="F2:F66" si="0">IF(B2&lt;&gt;0,1,0)</f>
        <v>1</v>
      </c>
      <c r="G2" s="6" t="s">
        <v>25</v>
      </c>
      <c r="H2" s="7">
        <f>MAX(B2:B800)</f>
        <v>4179</v>
      </c>
      <c r="I2" s="22">
        <f>ABS(H2/H3)</f>
        <v>4.1213017751479288</v>
      </c>
      <c r="J2" s="6"/>
      <c r="K2" s="6"/>
      <c r="O2" s="15" t="s">
        <v>18</v>
      </c>
    </row>
    <row r="3" spans="1:15" x14ac:dyDescent="0.25">
      <c r="A3" s="35">
        <v>45749</v>
      </c>
      <c r="B3" s="20">
        <v>-282</v>
      </c>
      <c r="C3" s="2">
        <f>VLOOKUP($A3,級距!$A:$K,9,FALSE)</f>
        <v>5</v>
      </c>
      <c r="D3" s="2">
        <f>VLOOKUP($A3,級距!A:K,10,FALSE)</f>
        <v>7</v>
      </c>
      <c r="E3" s="2">
        <f>VLOOKUP($A3,級距!A:K,11,FALSE)</f>
        <v>3</v>
      </c>
      <c r="F3" s="2">
        <f t="shared" si="0"/>
        <v>1</v>
      </c>
      <c r="G3" s="6" t="s">
        <v>26</v>
      </c>
      <c r="H3" s="7">
        <f>MIN(B2:B800)</f>
        <v>-1014</v>
      </c>
      <c r="I3" s="6"/>
      <c r="J3" s="6"/>
      <c r="K3" s="6"/>
    </row>
    <row r="4" spans="1:15" x14ac:dyDescent="0.25">
      <c r="A4" s="35">
        <v>45744</v>
      </c>
      <c r="B4" s="20">
        <v>-536</v>
      </c>
      <c r="C4" s="2">
        <f>VLOOKUP($A4,級距!$A:$K,9,FALSE)</f>
        <v>5</v>
      </c>
      <c r="D4" s="2">
        <f>VLOOKUP($A4,級距!A:K,10,FALSE)</f>
        <v>2</v>
      </c>
      <c r="E4" s="2">
        <f>VLOOKUP($A4,級距!A:K,11,FALSE)</f>
        <v>2</v>
      </c>
      <c r="F4" s="2">
        <f t="shared" si="0"/>
        <v>1</v>
      </c>
      <c r="G4" s="6" t="s">
        <v>27</v>
      </c>
      <c r="H4" s="6">
        <v>1</v>
      </c>
      <c r="I4" s="6">
        <v>2</v>
      </c>
      <c r="J4" s="6">
        <v>3</v>
      </c>
      <c r="K4" s="6">
        <v>4</v>
      </c>
      <c r="L4" s="4" t="s">
        <v>28</v>
      </c>
      <c r="O4" s="37" t="s">
        <v>11</v>
      </c>
    </row>
    <row r="5" spans="1:15" x14ac:dyDescent="0.25">
      <c r="A5" s="35">
        <v>45742</v>
      </c>
      <c r="B5" s="20">
        <v>760</v>
      </c>
      <c r="C5" s="2">
        <f>VLOOKUP($A5,級距!$A:$K,9,FALSE)</f>
        <v>4</v>
      </c>
      <c r="D5" s="2">
        <f>VLOOKUP($A5,級距!A:K,10,FALSE)</f>
        <v>6</v>
      </c>
      <c r="E5" s="2">
        <f>VLOOKUP($A5,級距!A:K,11,FALSE)</f>
        <v>2</v>
      </c>
      <c r="F5" s="2">
        <f t="shared" si="0"/>
        <v>1</v>
      </c>
      <c r="G5" s="6" t="s">
        <v>29</v>
      </c>
      <c r="H5" s="8">
        <f>COUNTIF($E$2:$E$800,H$4)/COUNT($E$2:$E$800)</f>
        <v>0.24611398963730569</v>
      </c>
      <c r="I5" s="8">
        <f>COUNTIF($E$2:$E$800,I$4)/COUNT($E$2:$E$800)</f>
        <v>0.42746113989637308</v>
      </c>
      <c r="J5" s="8">
        <f>COUNTIF($E$2:$E$800,J$4)/COUNT($E$2:$E$800)</f>
        <v>0.18911917098445596</v>
      </c>
      <c r="K5" s="8">
        <f>COUNTIF($E$2:$E$800,K$4)/COUNT($E$2:$E$800)</f>
        <v>0.13730569948186527</v>
      </c>
      <c r="O5" s="37" t="s">
        <v>19</v>
      </c>
    </row>
    <row r="6" spans="1:15" x14ac:dyDescent="0.25">
      <c r="A6" s="35">
        <v>45737</v>
      </c>
      <c r="B6" s="20">
        <v>-1002</v>
      </c>
      <c r="C6" s="2">
        <f>VLOOKUP($A6,級距!$A:$K,9,FALSE)</f>
        <v>8</v>
      </c>
      <c r="D6" s="2">
        <f>VLOOKUP($A6,級距!A:K,10,FALSE)</f>
        <v>8</v>
      </c>
      <c r="E6" s="2">
        <f>VLOOKUP($A6,級距!A:K,11,FALSE)</f>
        <v>4</v>
      </c>
      <c r="F6" s="2">
        <f t="shared" si="0"/>
        <v>1</v>
      </c>
      <c r="G6" s="6" t="s">
        <v>30</v>
      </c>
      <c r="H6" s="7">
        <f>SUMIF($E$2:$E$800,H$4,$B$2:$B$800)</f>
        <v>35619</v>
      </c>
      <c r="I6" s="7">
        <f>SUMIF($E$2:$E$800,I$4,$B$2:$B$800)</f>
        <v>22483</v>
      </c>
      <c r="J6" s="7">
        <f>SUMIF($E$2:$E$800,J$4,$B$2:$B$800)</f>
        <v>7572</v>
      </c>
      <c r="K6" s="7">
        <f>SUMIF($E$2:$E$800,K$4,$B$2:$B$800)</f>
        <v>9421</v>
      </c>
      <c r="L6" s="16">
        <f>SUM(H6:K6)</f>
        <v>75095</v>
      </c>
      <c r="O6" s="37" t="s">
        <v>20</v>
      </c>
    </row>
    <row r="7" spans="1:15" x14ac:dyDescent="0.25">
      <c r="A7" s="35">
        <v>45736</v>
      </c>
      <c r="B7" s="20">
        <v>-640</v>
      </c>
      <c r="C7" s="2">
        <f>VLOOKUP($A7,級距!$A:$K,9,FALSE)</f>
        <v>2</v>
      </c>
      <c r="D7" s="2">
        <f>VLOOKUP($A7,級距!A:K,10,FALSE)</f>
        <v>2</v>
      </c>
      <c r="E7" s="2">
        <f>VLOOKUP($A7,級距!A:K,11,FALSE)</f>
        <v>2</v>
      </c>
      <c r="F7" s="2">
        <f t="shared" si="0"/>
        <v>1</v>
      </c>
      <c r="G7" s="9" t="s">
        <v>31</v>
      </c>
      <c r="H7" s="10">
        <f>COUNTIFS($B$2:$B$800,"&gt;0",$E$2:$E$800,H$4)/COUNTIF($E$2:$E$800,H$4)</f>
        <v>0.62631578947368416</v>
      </c>
      <c r="I7" s="10">
        <f>COUNTIFS($B$2:$B$800,"&gt;0",$E$2:$E$800,I$4)/COUNTIF($E$2:$E$800,I$4)</f>
        <v>0.50909090909090904</v>
      </c>
      <c r="J7" s="10">
        <f>COUNTIFS($B$2:$B$800,"&gt;0",$E$2:$E$800,J$4)/COUNTIF($E$2:$E$800,J$4)</f>
        <v>0.56164383561643838</v>
      </c>
      <c r="K7" s="10">
        <f>COUNTIFS($B$2:$B$800,"&gt;0",$E$2:$E$800,K$4)/COUNTIF($E$2:$E$800,K$4)</f>
        <v>0.49056603773584906</v>
      </c>
      <c r="L7" s="17">
        <f>COUNTIFS($B$2:$B$800,"&gt;0")/COUNT($B$2:$B$800)</f>
        <v>0.5458064516129032</v>
      </c>
      <c r="O7" s="37" t="s">
        <v>21</v>
      </c>
    </row>
    <row r="8" spans="1:15" x14ac:dyDescent="0.25">
      <c r="A8" s="35">
        <v>45735</v>
      </c>
      <c r="B8" s="20">
        <v>444</v>
      </c>
      <c r="C8" s="2">
        <f>VLOOKUP($A8,級距!$A:$K,9,FALSE)</f>
        <v>3</v>
      </c>
      <c r="D8" s="2">
        <f>VLOOKUP($A8,級距!A:K,10,FALSE)</f>
        <v>3</v>
      </c>
      <c r="E8" s="2">
        <f>VLOOKUP($A8,級距!A:K,11,FALSE)</f>
        <v>2</v>
      </c>
      <c r="F8" s="2">
        <f t="shared" si="0"/>
        <v>1</v>
      </c>
      <c r="G8" s="9" t="s">
        <v>32</v>
      </c>
      <c r="H8" s="11">
        <f>AVERAGEIFS($B$2:$B$800,$B$2:$B$800,"&gt;0",$E$2:$E$800,H$4)/MAX(1,-AVERAGEIFS($B$2:$B$800,$B$2:$B$800,"&lt;0",$E$2:$E$800,H$4))</f>
        <v>1.2024445924321838</v>
      </c>
      <c r="I8" s="11">
        <f>AVERAGEIFS($B$2:$B$800,$B$2:$B$800,"&gt;0",$E$2:$E$800,I$4)/MAX(1,-AVERAGEIFS($B$2:$B$800,$B$2:$B$800,"&lt;0",$E$2:$E$800,I$4))</f>
        <v>1.246264852358731</v>
      </c>
      <c r="J8" s="11">
        <f>AVERAGEIFS($B$2:$B$800,$B$2:$B$800,"&gt;0",$E$2:$E$800,J$4)/MAX(1,-AVERAGEIFS($B$2:$B$800,$B$2:$B$800,"&lt;0",$E$2:$E$800,J$4))</f>
        <v>0.9696939408965084</v>
      </c>
      <c r="K8" s="11">
        <f>AVERAGEIFS($B$2:$B$800,$B$2:$B$800,"&gt;0",$E$2:$E$800,K$4)/MAX(2,-AVERAGEIFS($B$2:$B$800,$B$2:$B$800,"&lt;0",$E$2:$E$800,K$4))</f>
        <v>1.3114343664148351</v>
      </c>
      <c r="L8" s="18">
        <f>AVERAGEIFS($B$2:$B$800,$B$2:$B$800,"&gt;0")/MAX(2,-AVERAGEIFS($B$2:$B$800,$B$2:$B$800,"&lt;0"))</f>
        <v>1.1899701925607249</v>
      </c>
      <c r="O8" s="37" t="s">
        <v>22</v>
      </c>
    </row>
    <row r="9" spans="1:15" x14ac:dyDescent="0.25">
      <c r="A9" s="35">
        <v>45733</v>
      </c>
      <c r="B9" s="20">
        <v>-1000</v>
      </c>
      <c r="C9" s="2">
        <f>VLOOKUP($A9,級距!$A:$K,9,FALSE)</f>
        <v>6</v>
      </c>
      <c r="D9" s="2">
        <f>VLOOKUP($A9,級距!A:K,10,FALSE)</f>
        <v>2</v>
      </c>
      <c r="E9" s="2">
        <f>VLOOKUP($A9,級距!A:K,11,FALSE)</f>
        <v>1</v>
      </c>
      <c r="F9" s="2">
        <f t="shared" si="0"/>
        <v>1</v>
      </c>
      <c r="G9" s="9" t="s">
        <v>33</v>
      </c>
      <c r="H9" s="12">
        <f>H8*H7-(1-H7)</f>
        <v>0.37942582368120981</v>
      </c>
      <c r="I9" s="12">
        <f>I8*I7-(1-I7)</f>
        <v>0.14355301574626289</v>
      </c>
      <c r="J9" s="12">
        <f>J8*J7-(1-J7)</f>
        <v>0.10626645995557327</v>
      </c>
      <c r="K9" s="12">
        <f>K8*K7-(1-K7)</f>
        <v>0.13391119861859835</v>
      </c>
      <c r="L9" s="19">
        <f>L8*L7-(1-L7)</f>
        <v>0.19529985993959564</v>
      </c>
      <c r="O9" s="37" t="s">
        <v>16</v>
      </c>
    </row>
    <row r="10" spans="1:15" x14ac:dyDescent="0.25">
      <c r="A10" s="35">
        <v>45729</v>
      </c>
      <c r="B10" s="20">
        <v>-704</v>
      </c>
      <c r="C10" s="2">
        <f>VLOOKUP($A10,級距!$A:$K,9,FALSE)</f>
        <v>4</v>
      </c>
      <c r="D10" s="2">
        <f>VLOOKUP($A10,級距!A:K,10,FALSE)</f>
        <v>2</v>
      </c>
      <c r="E10" s="2">
        <f>VLOOKUP($A10,級距!A:K,11,FALSE)</f>
        <v>2</v>
      </c>
      <c r="F10" s="2">
        <f t="shared" si="0"/>
        <v>1</v>
      </c>
      <c r="G10" s="13" t="s">
        <v>34</v>
      </c>
      <c r="H10" s="25">
        <f>SUM(F2:F800)/COUNT([1]級距!A2:A1342)</f>
        <v>0.57686567164179103</v>
      </c>
      <c r="I10" s="6"/>
      <c r="J10" s="6"/>
      <c r="K10" s="6"/>
    </row>
    <row r="11" spans="1:15" x14ac:dyDescent="0.25">
      <c r="A11" s="35">
        <v>45728</v>
      </c>
      <c r="B11" s="20">
        <v>-1000</v>
      </c>
      <c r="C11" s="2">
        <f>VLOOKUP($A11,級距!$A:$K,9,FALSE)</f>
        <v>7</v>
      </c>
      <c r="D11" s="2">
        <f>VLOOKUP($A11,級距!A:K,10,FALSE)</f>
        <v>8</v>
      </c>
      <c r="E11" s="2">
        <f>VLOOKUP($A11,級距!A:K,11,FALSE)</f>
        <v>4</v>
      </c>
      <c r="F11" s="2">
        <f t="shared" si="0"/>
        <v>1</v>
      </c>
      <c r="G11" s="23" t="s">
        <v>35</v>
      </c>
      <c r="H11" s="19">
        <f>AVERAGEIF($B$2:$B$800,"&lt;0")</f>
        <v>-500.77142857142854</v>
      </c>
      <c r="I11" s="4"/>
      <c r="J11" s="4"/>
      <c r="K11" s="4"/>
    </row>
    <row r="12" spans="1:15" x14ac:dyDescent="0.25">
      <c r="A12" s="35">
        <v>45727</v>
      </c>
      <c r="B12" s="20">
        <v>543</v>
      </c>
      <c r="C12" s="2">
        <f>VLOOKUP($A12,級距!$A:$K,9,FALSE)</f>
        <v>8</v>
      </c>
      <c r="D12" s="2">
        <f>VLOOKUP($A12,級距!A:K,10,FALSE)</f>
        <v>6</v>
      </c>
      <c r="E12" s="2">
        <f>VLOOKUP($A12,級距!A:K,11,FALSE)</f>
        <v>1</v>
      </c>
      <c r="F12" s="2">
        <f t="shared" si="0"/>
        <v>1</v>
      </c>
      <c r="G12" s="23" t="s">
        <v>36</v>
      </c>
      <c r="H12" s="24">
        <f>AVERAGEIF($B$2:$B$800,"&gt;0")</f>
        <v>595.90307328605206</v>
      </c>
      <c r="I12" s="29">
        <f>ABS(H12/H11)</f>
        <v>1.1899701925607249</v>
      </c>
      <c r="J12" s="4"/>
      <c r="K12" s="4"/>
    </row>
    <row r="13" spans="1:15" x14ac:dyDescent="0.25">
      <c r="A13" s="35">
        <v>45726</v>
      </c>
      <c r="B13" s="20">
        <v>-44</v>
      </c>
      <c r="C13" s="2">
        <f>VLOOKUP($A13,級距!$A:$K,9,FALSE)</f>
        <v>5</v>
      </c>
      <c r="D13" s="2">
        <f>VLOOKUP($A13,級距!A:K,10,FALSE)</f>
        <v>6</v>
      </c>
      <c r="E13" s="2">
        <f>VLOOKUP($A13,級距!A:K,11,FALSE)</f>
        <v>2</v>
      </c>
      <c r="F13" s="2">
        <f t="shared" si="0"/>
        <v>1</v>
      </c>
      <c r="G13" s="3" t="s">
        <v>37</v>
      </c>
      <c r="H13" s="5">
        <f xml:space="preserve"> COUNTIF(B1:B508,"&lt;-1000")/COUNT(B1:B508)</f>
        <v>5.128205128205128E-2</v>
      </c>
    </row>
    <row r="14" spans="1:15" x14ac:dyDescent="0.25">
      <c r="A14" s="35">
        <v>45723</v>
      </c>
      <c r="B14" s="20">
        <v>-87</v>
      </c>
      <c r="C14" s="2">
        <f>VLOOKUP($A14,級距!$A:$K,9,FALSE)</f>
        <v>5</v>
      </c>
      <c r="D14" s="2">
        <f>VLOOKUP($A14,級距!A:K,10,FALSE)</f>
        <v>9</v>
      </c>
      <c r="E14" s="2">
        <f>VLOOKUP($A14,級距!A:K,11,FALSE)</f>
        <v>3</v>
      </c>
      <c r="F14" s="2">
        <f t="shared" si="0"/>
        <v>1</v>
      </c>
    </row>
    <row r="15" spans="1:15" x14ac:dyDescent="0.25">
      <c r="A15" s="35">
        <v>45720</v>
      </c>
      <c r="B15" s="20">
        <v>-18</v>
      </c>
      <c r="C15" s="2">
        <f>VLOOKUP($A15,級距!$A:$K,9,FALSE)</f>
        <v>5</v>
      </c>
      <c r="D15" s="2">
        <f>VLOOKUP($A15,級距!A:K,10,FALSE)</f>
        <v>7</v>
      </c>
      <c r="E15" s="2">
        <f>VLOOKUP($A15,級距!A:K,11,FALSE)</f>
        <v>3</v>
      </c>
      <c r="F15" s="2">
        <f t="shared" si="0"/>
        <v>1</v>
      </c>
    </row>
    <row r="16" spans="1:15" x14ac:dyDescent="0.25">
      <c r="A16" s="35">
        <v>45719</v>
      </c>
      <c r="B16" s="20">
        <v>384</v>
      </c>
      <c r="C16" s="2">
        <f>VLOOKUP($A16,級距!$A:$K,9,FALSE)</f>
        <v>9</v>
      </c>
      <c r="D16" s="2">
        <f>VLOOKUP($A16,級距!A:K,10,FALSE)</f>
        <v>10</v>
      </c>
      <c r="E16" s="2">
        <f>VLOOKUP($A16,級距!A:K,11,FALSE)</f>
        <v>4</v>
      </c>
      <c r="F16" s="2">
        <f t="shared" si="0"/>
        <v>1</v>
      </c>
    </row>
    <row r="17" spans="1:11" x14ac:dyDescent="0.25">
      <c r="A17" s="35">
        <v>45716</v>
      </c>
      <c r="B17" s="20">
        <v>-1000</v>
      </c>
      <c r="C17" s="2">
        <f>VLOOKUP($A17,級距!$A:$K,9,FALSE)</f>
        <v>7</v>
      </c>
      <c r="D17" s="2">
        <f>VLOOKUP($A17,級距!A:K,10,FALSE)</f>
        <v>9</v>
      </c>
      <c r="E17" s="2">
        <f>VLOOKUP($A17,級距!A:K,11,FALSE)</f>
        <v>4</v>
      </c>
      <c r="F17" s="2">
        <f t="shared" si="0"/>
        <v>1</v>
      </c>
      <c r="G17" s="36"/>
      <c r="H17" s="36"/>
      <c r="I17" s="36"/>
      <c r="J17" s="36"/>
      <c r="K17" s="36"/>
    </row>
    <row r="18" spans="1:11" x14ac:dyDescent="0.25">
      <c r="A18" s="35">
        <v>45715</v>
      </c>
      <c r="B18" s="20">
        <v>-261</v>
      </c>
      <c r="C18" s="2">
        <f>VLOOKUP($A18,級距!$A:$K,9,FALSE)</f>
        <v>1</v>
      </c>
      <c r="D18" s="2">
        <f>VLOOKUP($A18,級距!A:K,10,FALSE)</f>
        <v>5</v>
      </c>
      <c r="E18" s="2">
        <f>VLOOKUP($A18,級距!A:K,11,FALSE)</f>
        <v>2</v>
      </c>
      <c r="F18" s="2">
        <f t="shared" si="0"/>
        <v>1</v>
      </c>
      <c r="G18" s="36"/>
      <c r="H18" s="28"/>
      <c r="I18" s="28"/>
      <c r="J18" s="28"/>
      <c r="K18" s="28"/>
    </row>
    <row r="19" spans="1:11" x14ac:dyDescent="0.25">
      <c r="A19" s="35">
        <v>45714</v>
      </c>
      <c r="B19" s="20">
        <v>463</v>
      </c>
      <c r="C19" s="2">
        <f>VLOOKUP($A19,級距!$A:$K,9,FALSE)</f>
        <v>1</v>
      </c>
      <c r="D19" s="2">
        <f>VLOOKUP($A19,級距!A:K,10,FALSE)</f>
        <v>7</v>
      </c>
      <c r="E19" s="2">
        <f>VLOOKUP($A19,級距!A:K,11,FALSE)</f>
        <v>3</v>
      </c>
      <c r="F19" s="2">
        <f t="shared" si="0"/>
        <v>1</v>
      </c>
      <c r="G19" s="36"/>
      <c r="H19" s="28"/>
      <c r="I19" s="28"/>
      <c r="J19" s="28"/>
      <c r="K19" s="28"/>
    </row>
    <row r="20" spans="1:11" x14ac:dyDescent="0.25">
      <c r="A20" s="35">
        <v>45709</v>
      </c>
      <c r="B20" s="20">
        <v>-288</v>
      </c>
      <c r="C20" s="2">
        <f>VLOOKUP($A20,級距!$A:$K,9,FALSE)</f>
        <v>6</v>
      </c>
      <c r="D20" s="2">
        <f>VLOOKUP($A20,級距!A:K,10,FALSE)</f>
        <v>7</v>
      </c>
      <c r="E20" s="2">
        <f>VLOOKUP($A20,級距!A:K,11,FALSE)</f>
        <v>4</v>
      </c>
      <c r="F20" s="2">
        <f t="shared" si="0"/>
        <v>1</v>
      </c>
      <c r="G20" s="36"/>
      <c r="H20" s="28"/>
      <c r="I20" s="28"/>
      <c r="J20" s="28"/>
      <c r="K20" s="28"/>
    </row>
    <row r="21" spans="1:11" x14ac:dyDescent="0.25">
      <c r="A21" s="35">
        <v>45708</v>
      </c>
      <c r="B21" s="20">
        <v>135</v>
      </c>
      <c r="C21" s="2">
        <f>VLOOKUP($A21,級距!$A:$K,9,FALSE)</f>
        <v>3</v>
      </c>
      <c r="D21" s="2">
        <f>VLOOKUP($A21,級距!A:K,10,FALSE)</f>
        <v>7</v>
      </c>
      <c r="E21" s="2">
        <f>VLOOKUP($A21,級距!A:K,11,FALSE)</f>
        <v>3</v>
      </c>
      <c r="F21" s="2">
        <f t="shared" si="0"/>
        <v>1</v>
      </c>
      <c r="G21" s="36"/>
      <c r="H21" s="28"/>
      <c r="I21" s="28"/>
      <c r="J21" s="28"/>
      <c r="K21" s="28"/>
    </row>
    <row r="22" spans="1:11" x14ac:dyDescent="0.25">
      <c r="A22" s="35">
        <v>45707</v>
      </c>
      <c r="B22" s="20">
        <v>825</v>
      </c>
      <c r="C22" s="2">
        <f>VLOOKUP($A22,級距!$A:$K,9,FALSE)</f>
        <v>8</v>
      </c>
      <c r="D22" s="2">
        <f>VLOOKUP($A22,級距!A:K,10,FALSE)</f>
        <v>3</v>
      </c>
      <c r="E22" s="2">
        <f>VLOOKUP($A22,級距!A:K,11,FALSE)</f>
        <v>1</v>
      </c>
      <c r="F22" s="2">
        <f t="shared" si="0"/>
        <v>1</v>
      </c>
      <c r="G22" s="36"/>
      <c r="H22" s="28"/>
      <c r="I22" s="28"/>
      <c r="J22" s="28"/>
      <c r="K22" s="28"/>
    </row>
    <row r="23" spans="1:11" x14ac:dyDescent="0.25">
      <c r="A23" s="35">
        <v>45706</v>
      </c>
      <c r="B23" s="20">
        <v>-117</v>
      </c>
      <c r="C23" s="2">
        <f>VLOOKUP($A23,級距!$A:$K,9,FALSE)</f>
        <v>6</v>
      </c>
      <c r="D23" s="2">
        <f>VLOOKUP($A23,級距!A:K,10,FALSE)</f>
        <v>10</v>
      </c>
      <c r="E23" s="2">
        <f>VLOOKUP($A23,級距!A:K,11,FALSE)</f>
        <v>4</v>
      </c>
      <c r="F23" s="2">
        <f t="shared" si="0"/>
        <v>1</v>
      </c>
      <c r="G23" s="36"/>
      <c r="H23" s="28"/>
      <c r="I23" s="28"/>
      <c r="J23" s="28"/>
      <c r="K23" s="28"/>
    </row>
    <row r="24" spans="1:11" x14ac:dyDescent="0.25">
      <c r="A24" s="35">
        <v>45702</v>
      </c>
      <c r="B24" s="20">
        <v>706</v>
      </c>
      <c r="C24" s="2">
        <f>VLOOKUP($A24,級距!$A:$K,9,FALSE)</f>
        <v>10</v>
      </c>
      <c r="D24" s="2">
        <f>VLOOKUP($A24,級距!A:K,10,FALSE)</f>
        <v>9</v>
      </c>
      <c r="E24" s="2">
        <f>VLOOKUP($A24,級距!A:K,11,FALSE)</f>
        <v>4</v>
      </c>
      <c r="F24" s="2">
        <f t="shared" si="0"/>
        <v>1</v>
      </c>
    </row>
    <row r="25" spans="1:11" x14ac:dyDescent="0.25">
      <c r="A25" s="35">
        <v>45701</v>
      </c>
      <c r="B25" s="20">
        <v>279</v>
      </c>
      <c r="C25" s="2">
        <f>VLOOKUP($A25,級距!$A:$K,9,FALSE)</f>
        <v>8</v>
      </c>
      <c r="D25" s="2">
        <f>VLOOKUP($A25,級距!A:K,10,FALSE)</f>
        <v>4</v>
      </c>
      <c r="E25" s="2">
        <f>VLOOKUP($A25,級距!A:K,11,FALSE)</f>
        <v>1</v>
      </c>
      <c r="F25" s="2">
        <f t="shared" si="0"/>
        <v>1</v>
      </c>
    </row>
    <row r="26" spans="1:11" x14ac:dyDescent="0.25">
      <c r="A26" s="35">
        <v>45700</v>
      </c>
      <c r="B26" s="20">
        <v>1407</v>
      </c>
      <c r="C26" s="2">
        <f>VLOOKUP($A26,級距!$A:$K,9,FALSE)</f>
        <v>10</v>
      </c>
      <c r="D26" s="2">
        <f>VLOOKUP($A26,級距!A:K,10,FALSE)</f>
        <v>6</v>
      </c>
      <c r="E26" s="2">
        <f>VLOOKUP($A26,級距!A:K,11,FALSE)</f>
        <v>1</v>
      </c>
      <c r="F26" s="2">
        <f t="shared" si="0"/>
        <v>1</v>
      </c>
      <c r="I26" s="3" t="s">
        <v>15</v>
      </c>
    </row>
    <row r="27" spans="1:11" x14ac:dyDescent="0.25">
      <c r="A27" s="35">
        <v>45698</v>
      </c>
      <c r="B27" s="20">
        <v>-555</v>
      </c>
      <c r="C27" s="2">
        <f>VLOOKUP($A27,級距!$A:$K,9,FALSE)</f>
        <v>6</v>
      </c>
      <c r="D27" s="2">
        <f>VLOOKUP($A27,級距!A:K,10,FALSE)</f>
        <v>7</v>
      </c>
      <c r="E27" s="2">
        <f>VLOOKUP($A27,級距!A:K,11,FALSE)</f>
        <v>4</v>
      </c>
      <c r="F27" s="2">
        <f t="shared" si="0"/>
        <v>1</v>
      </c>
    </row>
    <row r="28" spans="1:11" x14ac:dyDescent="0.25">
      <c r="A28" s="35">
        <v>45695</v>
      </c>
      <c r="B28" s="20">
        <v>-1002</v>
      </c>
      <c r="C28" s="2">
        <f>VLOOKUP($A28,級距!$A:$K,9,FALSE)</f>
        <v>6</v>
      </c>
      <c r="D28" s="2">
        <f>VLOOKUP($A28,級距!A:K,10,FALSE)</f>
        <v>1</v>
      </c>
      <c r="E28" s="2">
        <f>VLOOKUP($A28,級距!A:K,11,FALSE)</f>
        <v>1</v>
      </c>
      <c r="F28" s="2">
        <f t="shared" si="0"/>
        <v>1</v>
      </c>
    </row>
    <row r="29" spans="1:11" x14ac:dyDescent="0.25">
      <c r="A29" s="35">
        <v>45691</v>
      </c>
      <c r="B29" s="20">
        <v>544</v>
      </c>
      <c r="C29" s="2">
        <f>VLOOKUP($A29,級距!$A:$K,9,FALSE)</f>
        <v>3</v>
      </c>
      <c r="D29" s="2">
        <f>VLOOKUP($A29,級距!A:K,10,FALSE)</f>
        <v>1</v>
      </c>
      <c r="E29" s="2">
        <f>VLOOKUP($A29,級距!A:K,11,FALSE)</f>
        <v>2</v>
      </c>
      <c r="F29" s="2">
        <f t="shared" si="0"/>
        <v>1</v>
      </c>
    </row>
    <row r="30" spans="1:11" x14ac:dyDescent="0.25">
      <c r="A30" s="35">
        <v>45688</v>
      </c>
      <c r="B30" s="20">
        <v>1232</v>
      </c>
      <c r="C30" s="2">
        <f>VLOOKUP($A30,級距!$A:$K,9,FALSE)</f>
        <v>5</v>
      </c>
      <c r="D30" s="2">
        <f>VLOOKUP($A30,級距!A:K,10,FALSE)</f>
        <v>7</v>
      </c>
      <c r="E30" s="2">
        <f>VLOOKUP($A30,級距!A:K,11,FALSE)</f>
        <v>3</v>
      </c>
      <c r="F30" s="2">
        <f t="shared" si="0"/>
        <v>1</v>
      </c>
    </row>
    <row r="31" spans="1:11" x14ac:dyDescent="0.25">
      <c r="A31" s="35">
        <v>45685</v>
      </c>
      <c r="B31" s="20">
        <v>-1000</v>
      </c>
      <c r="C31" s="2">
        <f>VLOOKUP($A31,級距!$A:$K,9,FALSE)</f>
        <v>5</v>
      </c>
      <c r="D31" s="2">
        <f>VLOOKUP($A31,級距!A:K,10,FALSE)</f>
        <v>1</v>
      </c>
      <c r="E31" s="2">
        <f>VLOOKUP($A31,級距!A:K,11,FALSE)</f>
        <v>2</v>
      </c>
      <c r="F31" s="2">
        <f t="shared" si="0"/>
        <v>1</v>
      </c>
    </row>
    <row r="32" spans="1:11" x14ac:dyDescent="0.25">
      <c r="A32" s="35">
        <v>45684</v>
      </c>
      <c r="B32" s="20">
        <v>-756</v>
      </c>
      <c r="C32" s="2">
        <f>VLOOKUP($A32,級距!$A:$K,9,FALSE)</f>
        <v>8</v>
      </c>
      <c r="D32" s="2">
        <f>VLOOKUP($A32,級距!A:K,10,FALSE)</f>
        <v>5</v>
      </c>
      <c r="E32" s="2">
        <f>VLOOKUP($A32,級距!A:K,11,FALSE)</f>
        <v>1</v>
      </c>
      <c r="F32" s="2">
        <f t="shared" si="0"/>
        <v>1</v>
      </c>
    </row>
    <row r="33" spans="1:6" x14ac:dyDescent="0.25">
      <c r="A33" s="35">
        <v>45679</v>
      </c>
      <c r="B33" s="20">
        <v>-1000</v>
      </c>
      <c r="C33" s="2">
        <f>VLOOKUP($A33,級距!$A:$K,9,FALSE)</f>
        <v>3</v>
      </c>
      <c r="D33" s="2">
        <f>VLOOKUP($A33,級距!A:K,10,FALSE)</f>
        <v>4</v>
      </c>
      <c r="E33" s="2">
        <f>VLOOKUP($A33,級距!A:K,11,FALSE)</f>
        <v>2</v>
      </c>
      <c r="F33" s="2">
        <f t="shared" si="0"/>
        <v>1</v>
      </c>
    </row>
    <row r="34" spans="1:6" x14ac:dyDescent="0.25">
      <c r="A34" s="35">
        <v>45677</v>
      </c>
      <c r="B34" s="20">
        <v>1095</v>
      </c>
      <c r="C34" s="2">
        <f>VLOOKUP($A34,級距!$A:$K,9,FALSE)</f>
        <v>4</v>
      </c>
      <c r="D34" s="2">
        <f>VLOOKUP($A34,級距!A:K,10,FALSE)</f>
        <v>1</v>
      </c>
      <c r="E34" s="2">
        <f>VLOOKUP($A34,級距!A:K,11,FALSE)</f>
        <v>2</v>
      </c>
      <c r="F34" s="2">
        <f t="shared" si="0"/>
        <v>1</v>
      </c>
    </row>
    <row r="35" spans="1:6" x14ac:dyDescent="0.25">
      <c r="A35" s="35">
        <v>45674</v>
      </c>
      <c r="B35" s="20">
        <v>364</v>
      </c>
      <c r="C35" s="2">
        <f>VLOOKUP($A35,級距!$A:$K,9,FALSE)</f>
        <v>7</v>
      </c>
      <c r="D35" s="2">
        <f>VLOOKUP($A35,級距!A:K,10,FALSE)</f>
        <v>9</v>
      </c>
      <c r="E35" s="2">
        <f>VLOOKUP($A35,級距!A:K,11,FALSE)</f>
        <v>4</v>
      </c>
      <c r="F35" s="2">
        <f t="shared" si="0"/>
        <v>1</v>
      </c>
    </row>
    <row r="36" spans="1:6" x14ac:dyDescent="0.25">
      <c r="A36" s="35">
        <v>45673</v>
      </c>
      <c r="B36" s="20">
        <v>-360</v>
      </c>
      <c r="C36" s="2">
        <f>VLOOKUP($A36,級距!$A:$K,9,FALSE)</f>
        <v>1</v>
      </c>
      <c r="D36" s="2">
        <f>VLOOKUP($A36,級距!A:K,10,FALSE)</f>
        <v>7</v>
      </c>
      <c r="E36" s="2">
        <f>VLOOKUP($A36,級距!A:K,11,FALSE)</f>
        <v>3</v>
      </c>
      <c r="F36" s="2">
        <f t="shared" si="0"/>
        <v>1</v>
      </c>
    </row>
    <row r="37" spans="1:6" x14ac:dyDescent="0.25">
      <c r="A37" s="35">
        <v>45672</v>
      </c>
      <c r="B37" s="20">
        <v>-40</v>
      </c>
      <c r="C37" s="2">
        <f>VLOOKUP($A37,級距!$A:$K,9,FALSE)</f>
        <v>4</v>
      </c>
      <c r="D37" s="2">
        <f>VLOOKUP($A37,級距!A:K,10,FALSE)</f>
        <v>1</v>
      </c>
      <c r="E37" s="2">
        <f>VLOOKUP($A37,級距!A:K,11,FALSE)</f>
        <v>2</v>
      </c>
      <c r="F37" s="2">
        <f t="shared" si="0"/>
        <v>1</v>
      </c>
    </row>
    <row r="38" spans="1:6" x14ac:dyDescent="0.25">
      <c r="A38" s="35">
        <v>45671</v>
      </c>
      <c r="B38" s="20">
        <v>40</v>
      </c>
      <c r="C38" s="2">
        <f>VLOOKUP($A38,級距!$A:$K,9,FALSE)</f>
        <v>5</v>
      </c>
      <c r="D38" s="2">
        <f>VLOOKUP($A38,級距!A:K,10,FALSE)</f>
        <v>5</v>
      </c>
      <c r="E38" s="2">
        <f>VLOOKUP($A38,級距!A:K,11,FALSE)</f>
        <v>2</v>
      </c>
      <c r="F38" s="2">
        <f t="shared" si="0"/>
        <v>1</v>
      </c>
    </row>
    <row r="39" spans="1:6" x14ac:dyDescent="0.25">
      <c r="A39" s="35">
        <v>45670</v>
      </c>
      <c r="B39" s="20">
        <v>-1002</v>
      </c>
      <c r="C39" s="2">
        <f>VLOOKUP($A39,級距!$A:$K,9,FALSE)</f>
        <v>6</v>
      </c>
      <c r="D39" s="2">
        <f>VLOOKUP($A39,級距!A:K,10,FALSE)</f>
        <v>4</v>
      </c>
      <c r="E39" s="2">
        <f>VLOOKUP($A39,級距!A:K,11,FALSE)</f>
        <v>1</v>
      </c>
      <c r="F39" s="2">
        <f t="shared" si="0"/>
        <v>1</v>
      </c>
    </row>
    <row r="40" spans="1:6" x14ac:dyDescent="0.25">
      <c r="A40" s="35">
        <v>45667</v>
      </c>
      <c r="B40" s="20">
        <v>923</v>
      </c>
      <c r="C40" s="2">
        <f>VLOOKUP($A40,級距!$A:$K,9,FALSE)</f>
        <v>9</v>
      </c>
      <c r="D40" s="2">
        <f>VLOOKUP($A40,級距!A:K,10,FALSE)</f>
        <v>1</v>
      </c>
      <c r="E40" s="2">
        <f>VLOOKUP($A40,級距!A:K,11,FALSE)</f>
        <v>1</v>
      </c>
      <c r="F40" s="2">
        <f t="shared" si="0"/>
        <v>1</v>
      </c>
    </row>
    <row r="41" spans="1:6" x14ac:dyDescent="0.25">
      <c r="A41" s="35">
        <v>45666</v>
      </c>
      <c r="B41" s="20">
        <v>-519</v>
      </c>
      <c r="C41" s="2">
        <f>VLOOKUP($A41,級距!$A:$K,9,FALSE)</f>
        <v>4</v>
      </c>
      <c r="D41" s="2">
        <f>VLOOKUP($A41,級距!A:K,10,FALSE)</f>
        <v>8</v>
      </c>
      <c r="E41" s="2">
        <f>VLOOKUP($A41,級距!A:K,11,FALSE)</f>
        <v>3</v>
      </c>
      <c r="F41" s="2">
        <f t="shared" si="0"/>
        <v>1</v>
      </c>
    </row>
    <row r="42" spans="1:6" x14ac:dyDescent="0.25">
      <c r="A42" s="35">
        <v>45659</v>
      </c>
      <c r="B42" s="20">
        <v>1434</v>
      </c>
      <c r="C42" s="2">
        <f>VLOOKUP($A42,級距!$A:$K,9,FALSE)</f>
        <v>8</v>
      </c>
      <c r="D42" s="2">
        <f>VLOOKUP($A42,級距!A:K,10,FALSE)</f>
        <v>8</v>
      </c>
      <c r="E42" s="2">
        <f>VLOOKUP($A42,級距!A:K,11,FALSE)</f>
        <v>4</v>
      </c>
      <c r="F42" s="2">
        <f t="shared" si="0"/>
        <v>1</v>
      </c>
    </row>
    <row r="43" spans="1:6" x14ac:dyDescent="0.25">
      <c r="A43" s="35">
        <v>45658</v>
      </c>
      <c r="B43" s="20">
        <v>1079</v>
      </c>
      <c r="C43" s="2">
        <f>VLOOKUP($A43,級距!$A:$K,9,FALSE)</f>
        <v>7</v>
      </c>
      <c r="D43" s="2">
        <f>VLOOKUP($A43,級距!A:K,10,FALSE)</f>
        <v>7</v>
      </c>
      <c r="E43" s="2">
        <f>VLOOKUP($A43,級距!A:K,11,FALSE)</f>
        <v>4</v>
      </c>
      <c r="F43" s="2">
        <f t="shared" si="0"/>
        <v>1</v>
      </c>
    </row>
    <row r="44" spans="1:6" x14ac:dyDescent="0.25">
      <c r="A44" s="35">
        <v>45657</v>
      </c>
      <c r="B44" s="20">
        <v>140</v>
      </c>
      <c r="C44" s="2">
        <f>VLOOKUP($A44,級距!$A:$K,9,FALSE)</f>
        <v>7</v>
      </c>
      <c r="D44" s="2">
        <f>VLOOKUP($A44,級距!A:K,10,FALSE)</f>
        <v>5</v>
      </c>
      <c r="E44" s="2">
        <f>VLOOKUP($A44,級距!A:K,11,FALSE)</f>
        <v>1</v>
      </c>
      <c r="F44" s="2">
        <f t="shared" si="0"/>
        <v>1</v>
      </c>
    </row>
    <row r="45" spans="1:6" x14ac:dyDescent="0.25">
      <c r="A45" s="35">
        <v>45653</v>
      </c>
      <c r="B45" s="20">
        <v>430</v>
      </c>
      <c r="C45" s="2">
        <f>VLOOKUP($A45,級距!$A:$K,9,FALSE)</f>
        <v>7</v>
      </c>
      <c r="D45" s="2">
        <f>VLOOKUP($A45,級距!A:K,10,FALSE)</f>
        <v>7</v>
      </c>
      <c r="E45" s="2">
        <f>VLOOKUP($A45,級距!A:K,11,FALSE)</f>
        <v>4</v>
      </c>
      <c r="F45" s="2">
        <f t="shared" si="0"/>
        <v>1</v>
      </c>
    </row>
    <row r="46" spans="1:6" x14ac:dyDescent="0.25">
      <c r="A46" s="35">
        <v>45652</v>
      </c>
      <c r="B46" s="20">
        <v>-1000</v>
      </c>
      <c r="C46" s="2">
        <f>VLOOKUP($A46,級距!$A:$K,9,FALSE)</f>
        <v>6</v>
      </c>
      <c r="D46" s="2">
        <f>VLOOKUP($A46,級距!A:K,10,FALSE)</f>
        <v>3</v>
      </c>
      <c r="E46" s="2">
        <f>VLOOKUP($A46,級距!A:K,11,FALSE)</f>
        <v>1</v>
      </c>
      <c r="F46" s="2">
        <f t="shared" si="0"/>
        <v>1</v>
      </c>
    </row>
    <row r="47" spans="1:6" x14ac:dyDescent="0.25">
      <c r="A47" s="35">
        <v>45651</v>
      </c>
      <c r="B47" s="20">
        <v>70</v>
      </c>
      <c r="C47" s="2">
        <f>VLOOKUP($A47,級距!$A:$K,9,FALSE)</f>
        <v>1</v>
      </c>
      <c r="D47" s="2">
        <f>VLOOKUP($A47,級距!A:K,10,FALSE)</f>
        <v>7</v>
      </c>
      <c r="E47" s="2">
        <f>VLOOKUP($A47,級距!A:K,11,FALSE)</f>
        <v>3</v>
      </c>
      <c r="F47" s="2">
        <f t="shared" si="0"/>
        <v>1</v>
      </c>
    </row>
    <row r="48" spans="1:6" x14ac:dyDescent="0.25">
      <c r="A48" s="35">
        <v>45650</v>
      </c>
      <c r="B48" s="20">
        <v>-249</v>
      </c>
      <c r="C48" s="2">
        <f>VLOOKUP($A48,級距!$A:$K,9,FALSE)</f>
        <v>6</v>
      </c>
      <c r="D48" s="2">
        <f>VLOOKUP($A48,級距!A:K,10,FALSE)</f>
        <v>6</v>
      </c>
      <c r="E48" s="2">
        <f>VLOOKUP($A48,級距!A:K,11,FALSE)</f>
        <v>1</v>
      </c>
      <c r="F48" s="2">
        <f t="shared" si="0"/>
        <v>1</v>
      </c>
    </row>
    <row r="49" spans="1:6" x14ac:dyDescent="0.25">
      <c r="A49" s="35">
        <v>45649</v>
      </c>
      <c r="B49" s="20">
        <v>-624</v>
      </c>
      <c r="C49" s="2">
        <f>VLOOKUP($A49,級距!$A:$K,9,FALSE)</f>
        <v>7</v>
      </c>
      <c r="D49" s="2">
        <f>VLOOKUP($A49,級距!A:K,10,FALSE)</f>
        <v>6</v>
      </c>
      <c r="E49" s="2">
        <f>VLOOKUP($A49,級距!A:K,11,FALSE)</f>
        <v>1</v>
      </c>
      <c r="F49" s="2">
        <f t="shared" si="0"/>
        <v>1</v>
      </c>
    </row>
    <row r="50" spans="1:6" x14ac:dyDescent="0.25">
      <c r="A50" s="35">
        <v>45646</v>
      </c>
      <c r="B50" s="20">
        <v>-850</v>
      </c>
      <c r="C50" s="2">
        <f>VLOOKUP($A50,級距!$A:$K,9,FALSE)</f>
        <v>10</v>
      </c>
      <c r="D50" s="2">
        <f>VLOOKUP($A50,級距!A:K,10,FALSE)</f>
        <v>2</v>
      </c>
      <c r="E50" s="2">
        <f>VLOOKUP($A50,級距!A:K,11,FALSE)</f>
        <v>1</v>
      </c>
      <c r="F50" s="2">
        <f t="shared" si="0"/>
        <v>1</v>
      </c>
    </row>
    <row r="51" spans="1:6" x14ac:dyDescent="0.25">
      <c r="A51" s="35">
        <v>45645</v>
      </c>
      <c r="B51" s="20">
        <v>-132</v>
      </c>
      <c r="C51" s="2">
        <f>VLOOKUP($A51,級距!$A:$K,9,FALSE)</f>
        <v>5</v>
      </c>
      <c r="D51" s="2">
        <f>VLOOKUP($A51,級距!A:K,10,FALSE)</f>
        <v>2</v>
      </c>
      <c r="E51" s="2">
        <f>VLOOKUP($A51,級距!A:K,11,FALSE)</f>
        <v>2</v>
      </c>
      <c r="F51" s="2">
        <f t="shared" si="0"/>
        <v>1</v>
      </c>
    </row>
    <row r="52" spans="1:6" x14ac:dyDescent="0.25">
      <c r="A52" s="35">
        <v>45644</v>
      </c>
      <c r="B52" s="20">
        <v>-1000</v>
      </c>
      <c r="C52" s="2">
        <f>VLOOKUP($A52,級距!$A:$K,9,FALSE)</f>
        <v>7</v>
      </c>
      <c r="D52" s="2">
        <f>VLOOKUP($A52,級距!A:K,10,FALSE)</f>
        <v>5</v>
      </c>
      <c r="E52" s="2">
        <f>VLOOKUP($A52,級距!A:K,11,FALSE)</f>
        <v>1</v>
      </c>
      <c r="F52" s="2">
        <f t="shared" si="0"/>
        <v>1</v>
      </c>
    </row>
    <row r="53" spans="1:6" x14ac:dyDescent="0.25">
      <c r="A53" s="35">
        <v>45638</v>
      </c>
      <c r="B53" s="20">
        <v>-1001</v>
      </c>
      <c r="C53" s="2">
        <f>VLOOKUP($A53,級距!$A:$K,9,FALSE)</f>
        <v>2</v>
      </c>
      <c r="D53" s="2">
        <f>VLOOKUP($A53,級距!A:K,10,FALSE)</f>
        <v>3</v>
      </c>
      <c r="E53" s="2">
        <f>VLOOKUP($A53,級距!A:K,11,FALSE)</f>
        <v>2</v>
      </c>
      <c r="F53" s="2">
        <f t="shared" si="0"/>
        <v>1</v>
      </c>
    </row>
    <row r="54" spans="1:6" x14ac:dyDescent="0.25">
      <c r="A54" s="35">
        <v>45637</v>
      </c>
      <c r="B54" s="20">
        <v>-625</v>
      </c>
      <c r="C54" s="2">
        <f>VLOOKUP($A54,級距!$A:$K,9,FALSE)</f>
        <v>3</v>
      </c>
      <c r="D54" s="2">
        <f>VLOOKUP($A54,級距!A:K,10,FALSE)</f>
        <v>7</v>
      </c>
      <c r="E54" s="2">
        <f>VLOOKUP($A54,級距!A:K,11,FALSE)</f>
        <v>3</v>
      </c>
      <c r="F54" s="2">
        <f t="shared" si="0"/>
        <v>1</v>
      </c>
    </row>
    <row r="55" spans="1:6" x14ac:dyDescent="0.25">
      <c r="A55" s="35">
        <v>45636</v>
      </c>
      <c r="B55" s="20">
        <v>-941</v>
      </c>
      <c r="C55" s="2">
        <f>VLOOKUP($A55,級距!$A:$K,9,FALSE)</f>
        <v>2</v>
      </c>
      <c r="D55" s="2">
        <f>VLOOKUP($A55,級距!A:K,10,FALSE)</f>
        <v>2</v>
      </c>
      <c r="E55" s="2">
        <f>VLOOKUP($A55,級距!A:K,11,FALSE)</f>
        <v>2</v>
      </c>
      <c r="F55" s="2">
        <f t="shared" si="0"/>
        <v>1</v>
      </c>
    </row>
    <row r="56" spans="1:6" x14ac:dyDescent="0.25">
      <c r="A56" s="35">
        <v>45632</v>
      </c>
      <c r="B56" s="20">
        <v>-50</v>
      </c>
      <c r="C56" s="2">
        <f>VLOOKUP($A56,級距!$A:$K,9,FALSE)</f>
        <v>5</v>
      </c>
      <c r="D56" s="2">
        <f>VLOOKUP($A56,級距!A:K,10,FALSE)</f>
        <v>2</v>
      </c>
      <c r="E56" s="2">
        <f>VLOOKUP($A56,級距!A:K,11,FALSE)</f>
        <v>2</v>
      </c>
      <c r="F56" s="2">
        <f t="shared" si="0"/>
        <v>1</v>
      </c>
    </row>
    <row r="57" spans="1:6" x14ac:dyDescent="0.25">
      <c r="A57" s="35">
        <v>45630</v>
      </c>
      <c r="B57" s="20">
        <v>709</v>
      </c>
      <c r="C57" s="2">
        <f>VLOOKUP($A57,級距!$A:$K,9,FALSE)</f>
        <v>4</v>
      </c>
      <c r="D57" s="2">
        <f>VLOOKUP($A57,級距!A:K,10,FALSE)</f>
        <v>6</v>
      </c>
      <c r="E57" s="2">
        <f>VLOOKUP($A57,級距!A:K,11,FALSE)</f>
        <v>2</v>
      </c>
      <c r="F57" s="2">
        <f t="shared" si="0"/>
        <v>1</v>
      </c>
    </row>
    <row r="58" spans="1:6" x14ac:dyDescent="0.25">
      <c r="A58" s="35">
        <v>45629</v>
      </c>
      <c r="B58" s="20">
        <v>-1000</v>
      </c>
      <c r="C58" s="2">
        <f>VLOOKUP($A58,級距!$A:$K,9,FALSE)</f>
        <v>5</v>
      </c>
      <c r="D58" s="2">
        <f>VLOOKUP($A58,級距!A:K,10,FALSE)</f>
        <v>6</v>
      </c>
      <c r="E58" s="2">
        <f>VLOOKUP($A58,級距!A:K,11,FALSE)</f>
        <v>2</v>
      </c>
      <c r="F58" s="2">
        <f t="shared" si="0"/>
        <v>1</v>
      </c>
    </row>
    <row r="59" spans="1:6" x14ac:dyDescent="0.25">
      <c r="A59" s="35">
        <v>45628</v>
      </c>
      <c r="B59" s="20">
        <v>-129</v>
      </c>
      <c r="C59" s="2">
        <f>VLOOKUP($A59,級距!$A:$K,9,FALSE)</f>
        <v>7</v>
      </c>
      <c r="D59" s="2">
        <f>VLOOKUP($A59,級距!A:K,10,FALSE)</f>
        <v>1</v>
      </c>
      <c r="E59" s="2">
        <f>VLOOKUP($A59,級距!A:K,11,FALSE)</f>
        <v>1</v>
      </c>
      <c r="F59" s="2">
        <f t="shared" si="0"/>
        <v>1</v>
      </c>
    </row>
    <row r="60" spans="1:6" x14ac:dyDescent="0.25">
      <c r="A60" s="35">
        <v>45625</v>
      </c>
      <c r="B60" s="20">
        <v>514</v>
      </c>
      <c r="C60" s="2">
        <f>VLOOKUP($A60,級距!$A:$K,9,FALSE)</f>
        <v>7</v>
      </c>
      <c r="D60" s="2">
        <f>VLOOKUP($A60,級距!A:K,10,FALSE)</f>
        <v>7</v>
      </c>
      <c r="E60" s="2">
        <f>VLOOKUP($A60,級距!A:K,11,FALSE)</f>
        <v>4</v>
      </c>
      <c r="F60" s="2">
        <f t="shared" si="0"/>
        <v>1</v>
      </c>
    </row>
    <row r="61" spans="1:6" x14ac:dyDescent="0.25">
      <c r="A61" s="35">
        <v>45622</v>
      </c>
      <c r="B61" s="20">
        <v>-60</v>
      </c>
      <c r="C61" s="2">
        <f>VLOOKUP($A61,級距!$A:$K,9,FALSE)</f>
        <v>7</v>
      </c>
      <c r="D61" s="2">
        <f>VLOOKUP($A61,級距!A:K,10,FALSE)</f>
        <v>6</v>
      </c>
      <c r="E61" s="2">
        <f>VLOOKUP($A61,級距!A:K,11,FALSE)</f>
        <v>1</v>
      </c>
      <c r="F61" s="2">
        <f t="shared" si="0"/>
        <v>1</v>
      </c>
    </row>
    <row r="62" spans="1:6" x14ac:dyDescent="0.25">
      <c r="A62" s="35">
        <v>45614</v>
      </c>
      <c r="B62" s="20">
        <v>529</v>
      </c>
      <c r="C62" s="2">
        <f>VLOOKUP($A62,級距!$A:$K,9,FALSE)</f>
        <v>9</v>
      </c>
      <c r="D62" s="2">
        <f>VLOOKUP($A62,級距!A:K,10,FALSE)</f>
        <v>6</v>
      </c>
      <c r="E62" s="2">
        <f>VLOOKUP($A62,級距!A:K,11,FALSE)</f>
        <v>1</v>
      </c>
      <c r="F62" s="2">
        <f t="shared" si="0"/>
        <v>1</v>
      </c>
    </row>
    <row r="63" spans="1:6" x14ac:dyDescent="0.25">
      <c r="A63" s="35">
        <v>45608</v>
      </c>
      <c r="B63" s="20">
        <v>-1002</v>
      </c>
      <c r="C63" s="2">
        <f>VLOOKUP($A63,級距!$A:$K,9,FALSE)</f>
        <v>5</v>
      </c>
      <c r="D63" s="2">
        <f>VLOOKUP($A63,級距!A:K,10,FALSE)</f>
        <v>3</v>
      </c>
      <c r="E63" s="2">
        <f>VLOOKUP($A63,級距!A:K,11,FALSE)</f>
        <v>2</v>
      </c>
      <c r="F63" s="2">
        <f t="shared" si="0"/>
        <v>1</v>
      </c>
    </row>
    <row r="64" spans="1:6" x14ac:dyDescent="0.25">
      <c r="A64" s="35">
        <v>45607</v>
      </c>
      <c r="B64" s="20">
        <v>793</v>
      </c>
      <c r="C64" s="2">
        <f>VLOOKUP($A64,級距!$A:$K,9,FALSE)</f>
        <v>10</v>
      </c>
      <c r="D64" s="2">
        <f>VLOOKUP($A64,級距!A:K,10,FALSE)</f>
        <v>9</v>
      </c>
      <c r="E64" s="2">
        <f>VLOOKUP($A64,級距!A:K,11,FALSE)</f>
        <v>4</v>
      </c>
      <c r="F64" s="2">
        <f t="shared" si="0"/>
        <v>1</v>
      </c>
    </row>
    <row r="65" spans="1:6" x14ac:dyDescent="0.25">
      <c r="A65" s="35">
        <v>45604</v>
      </c>
      <c r="B65" s="20">
        <v>-1000</v>
      </c>
      <c r="C65" s="2">
        <f>VLOOKUP($A65,級距!$A:$K,9,FALSE)</f>
        <v>8</v>
      </c>
      <c r="D65" s="2">
        <f>VLOOKUP($A65,級距!A:K,10,FALSE)</f>
        <v>1</v>
      </c>
      <c r="E65" s="2">
        <f>VLOOKUP($A65,級距!A:K,11,FALSE)</f>
        <v>1</v>
      </c>
      <c r="F65" s="2">
        <f t="shared" si="0"/>
        <v>1</v>
      </c>
    </row>
    <row r="66" spans="1:6" x14ac:dyDescent="0.25">
      <c r="A66" s="35">
        <v>45603</v>
      </c>
      <c r="B66" s="20">
        <v>-156</v>
      </c>
      <c r="C66" s="2">
        <f>VLOOKUP($A66,級距!$A:$K,9,FALSE)</f>
        <v>10</v>
      </c>
      <c r="D66" s="2">
        <f>VLOOKUP($A66,級距!A:K,10,FALSE)</f>
        <v>9</v>
      </c>
      <c r="E66" s="2">
        <f>VLOOKUP($A66,級距!A:K,11,FALSE)</f>
        <v>4</v>
      </c>
      <c r="F66" s="2">
        <f t="shared" si="0"/>
        <v>1</v>
      </c>
    </row>
    <row r="67" spans="1:6" x14ac:dyDescent="0.25">
      <c r="A67" s="35">
        <v>45602</v>
      </c>
      <c r="B67" s="20">
        <v>627</v>
      </c>
      <c r="C67" s="2">
        <f>VLOOKUP($A67,級距!$A:$K,9,FALSE)</f>
        <v>8</v>
      </c>
      <c r="D67" s="2">
        <f>VLOOKUP($A67,級距!A:K,10,FALSE)</f>
        <v>7</v>
      </c>
      <c r="E67" s="2">
        <f>VLOOKUP($A67,級距!A:K,11,FALSE)</f>
        <v>4</v>
      </c>
      <c r="F67" s="2">
        <f t="shared" ref="F67:F130" si="1">IF(B67&lt;&gt;0,1,0)</f>
        <v>1</v>
      </c>
    </row>
    <row r="68" spans="1:6" x14ac:dyDescent="0.25">
      <c r="A68" s="35">
        <v>45601</v>
      </c>
      <c r="B68" s="20">
        <v>82</v>
      </c>
      <c r="C68" s="2">
        <f>VLOOKUP($A68,級距!$A:$K,9,FALSE)</f>
        <v>3</v>
      </c>
      <c r="D68" s="2">
        <f>VLOOKUP($A68,級距!A:K,10,FALSE)</f>
        <v>2</v>
      </c>
      <c r="E68" s="2">
        <f>VLOOKUP($A68,級距!A:K,11,FALSE)</f>
        <v>2</v>
      </c>
      <c r="F68" s="2">
        <f t="shared" si="1"/>
        <v>1</v>
      </c>
    </row>
    <row r="69" spans="1:6" x14ac:dyDescent="0.25">
      <c r="A69" s="35">
        <v>45596</v>
      </c>
      <c r="B69" s="20">
        <v>485</v>
      </c>
      <c r="C69" s="2">
        <f>VLOOKUP($A69,級距!$A:$K,9,FALSE)</f>
        <v>2</v>
      </c>
      <c r="D69" s="2">
        <f>VLOOKUP($A69,級距!A:K,10,FALSE)</f>
        <v>8</v>
      </c>
      <c r="E69" s="2">
        <f>VLOOKUP($A69,級距!A:K,11,FALSE)</f>
        <v>3</v>
      </c>
      <c r="F69" s="2">
        <f t="shared" si="1"/>
        <v>1</v>
      </c>
    </row>
    <row r="70" spans="1:6" x14ac:dyDescent="0.25">
      <c r="A70" s="35">
        <v>45595</v>
      </c>
      <c r="B70" s="20">
        <v>-620</v>
      </c>
      <c r="C70" s="2">
        <f>VLOOKUP($A70,級距!$A:$K,9,FALSE)</f>
        <v>4</v>
      </c>
      <c r="D70" s="2">
        <f>VLOOKUP($A70,級距!A:K,10,FALSE)</f>
        <v>5</v>
      </c>
      <c r="E70" s="2">
        <f>VLOOKUP($A70,級距!A:K,11,FALSE)</f>
        <v>2</v>
      </c>
      <c r="F70" s="2">
        <f t="shared" si="1"/>
        <v>1</v>
      </c>
    </row>
    <row r="71" spans="1:6" x14ac:dyDescent="0.25">
      <c r="A71" s="35">
        <v>45589</v>
      </c>
      <c r="B71" s="20">
        <v>-500</v>
      </c>
      <c r="C71" s="2">
        <f>VLOOKUP($A71,級距!$A:$K,9,FALSE)</f>
        <v>5</v>
      </c>
      <c r="D71" s="2">
        <f>VLOOKUP($A71,級距!A:K,10,FALSE)</f>
        <v>4</v>
      </c>
      <c r="E71" s="2">
        <f>VLOOKUP($A71,級距!A:K,11,FALSE)</f>
        <v>2</v>
      </c>
      <c r="F71" s="2">
        <f t="shared" si="1"/>
        <v>1</v>
      </c>
    </row>
    <row r="72" spans="1:6" x14ac:dyDescent="0.25">
      <c r="A72" s="35">
        <v>45588</v>
      </c>
      <c r="B72" s="20">
        <v>-220</v>
      </c>
      <c r="C72" s="2">
        <f>VLOOKUP($A72,級距!$A:$K,9,FALSE)</f>
        <v>8</v>
      </c>
      <c r="D72" s="2">
        <f>VLOOKUP($A72,級距!A:K,10,FALSE)</f>
        <v>7</v>
      </c>
      <c r="E72" s="2">
        <f>VLOOKUP($A72,級距!A:K,11,FALSE)</f>
        <v>4</v>
      </c>
      <c r="F72" s="2">
        <f t="shared" si="1"/>
        <v>1</v>
      </c>
    </row>
    <row r="73" spans="1:6" x14ac:dyDescent="0.25">
      <c r="A73" s="35">
        <v>45587</v>
      </c>
      <c r="B73" s="20">
        <v>-762</v>
      </c>
      <c r="C73" s="2">
        <f>VLOOKUP($A73,級距!$A:$K,9,FALSE)</f>
        <v>9</v>
      </c>
      <c r="D73" s="2">
        <f>VLOOKUP($A73,級距!A:K,10,FALSE)</f>
        <v>2</v>
      </c>
      <c r="E73" s="2">
        <f>VLOOKUP($A73,級距!A:K,11,FALSE)</f>
        <v>1</v>
      </c>
      <c r="F73" s="2">
        <f t="shared" si="1"/>
        <v>1</v>
      </c>
    </row>
    <row r="74" spans="1:6" x14ac:dyDescent="0.25">
      <c r="A74" s="35">
        <v>45586</v>
      </c>
      <c r="B74" s="20">
        <v>-130</v>
      </c>
      <c r="C74" s="2">
        <f>VLOOKUP($A74,級距!$A:$K,9,FALSE)</f>
        <v>10</v>
      </c>
      <c r="D74" s="2">
        <f>VLOOKUP($A74,級距!A:K,10,FALSE)</f>
        <v>6</v>
      </c>
      <c r="E74" s="2">
        <f>VLOOKUP($A74,級距!A:K,11,FALSE)</f>
        <v>1</v>
      </c>
      <c r="F74" s="2">
        <f t="shared" si="1"/>
        <v>1</v>
      </c>
    </row>
    <row r="75" spans="1:6" x14ac:dyDescent="0.25">
      <c r="A75" s="35">
        <v>45583</v>
      </c>
      <c r="B75" s="20">
        <v>1409</v>
      </c>
      <c r="C75" s="2">
        <f>VLOOKUP($A75,級距!$A:$K,9,FALSE)</f>
        <v>8</v>
      </c>
      <c r="D75" s="2">
        <f>VLOOKUP($A75,級距!A:K,10,FALSE)</f>
        <v>4</v>
      </c>
      <c r="E75" s="2">
        <f>VLOOKUP($A75,級距!A:K,11,FALSE)</f>
        <v>1</v>
      </c>
      <c r="F75" s="2">
        <f t="shared" si="1"/>
        <v>1</v>
      </c>
    </row>
    <row r="76" spans="1:6" x14ac:dyDescent="0.25">
      <c r="A76" s="35">
        <v>45582</v>
      </c>
      <c r="B76" s="20">
        <v>-500</v>
      </c>
      <c r="C76" s="2">
        <f>VLOOKUP($A76,級距!$A:$K,9,FALSE)</f>
        <v>7</v>
      </c>
      <c r="D76" s="2">
        <f>VLOOKUP($A76,級距!A:K,10,FALSE)</f>
        <v>10</v>
      </c>
      <c r="E76" s="2">
        <f>VLOOKUP($A76,級距!A:K,11,FALSE)</f>
        <v>4</v>
      </c>
      <c r="F76" s="2">
        <f t="shared" si="1"/>
        <v>1</v>
      </c>
    </row>
    <row r="77" spans="1:6" x14ac:dyDescent="0.25">
      <c r="A77" s="35">
        <v>45581</v>
      </c>
      <c r="B77" s="20">
        <v>-1000</v>
      </c>
      <c r="C77" s="2">
        <f>VLOOKUP($A77,級距!$A:$K,9,FALSE)</f>
        <v>4</v>
      </c>
      <c r="D77" s="2">
        <f>VLOOKUP($A77,級距!A:K,10,FALSE)</f>
        <v>2</v>
      </c>
      <c r="E77" s="2">
        <f>VLOOKUP($A77,級距!A:K,11,FALSE)</f>
        <v>2</v>
      </c>
      <c r="F77" s="2">
        <f t="shared" si="1"/>
        <v>1</v>
      </c>
    </row>
    <row r="78" spans="1:6" x14ac:dyDescent="0.25">
      <c r="A78" s="35">
        <v>45579</v>
      </c>
      <c r="B78" s="20">
        <v>-55</v>
      </c>
      <c r="C78" s="2">
        <f>VLOOKUP($A78,級距!$A:$K,9,FALSE)</f>
        <v>5</v>
      </c>
      <c r="D78" s="2">
        <f>VLOOKUP($A78,級距!A:K,10,FALSE)</f>
        <v>6</v>
      </c>
      <c r="E78" s="2">
        <f>VLOOKUP($A78,級距!A:K,11,FALSE)</f>
        <v>2</v>
      </c>
      <c r="F78" s="2">
        <f t="shared" si="1"/>
        <v>1</v>
      </c>
    </row>
    <row r="79" spans="1:6" x14ac:dyDescent="0.25">
      <c r="A79" s="35">
        <v>45574</v>
      </c>
      <c r="B79" s="20">
        <v>215</v>
      </c>
      <c r="C79" s="2">
        <f>VLOOKUP($A79,級距!$A:$K,9,FALSE)</f>
        <v>7</v>
      </c>
      <c r="D79" s="2">
        <f>VLOOKUP($A79,級距!A:K,10,FALSE)</f>
        <v>9</v>
      </c>
      <c r="E79" s="2">
        <f>VLOOKUP($A79,級距!A:K,11,FALSE)</f>
        <v>4</v>
      </c>
      <c r="F79" s="2">
        <f t="shared" si="1"/>
        <v>1</v>
      </c>
    </row>
    <row r="80" spans="1:6" x14ac:dyDescent="0.25">
      <c r="A80" s="35">
        <v>45573</v>
      </c>
      <c r="B80" s="20">
        <v>552</v>
      </c>
      <c r="C80" s="2">
        <f>VLOOKUP($A80,級距!$A:$K,9,FALSE)</f>
        <v>7</v>
      </c>
      <c r="D80" s="2">
        <f>VLOOKUP($A80,級距!A:K,10,FALSE)</f>
        <v>6</v>
      </c>
      <c r="E80" s="2">
        <f>VLOOKUP($A80,級距!A:K,11,FALSE)</f>
        <v>1</v>
      </c>
      <c r="F80" s="2">
        <f t="shared" si="1"/>
        <v>1</v>
      </c>
    </row>
    <row r="81" spans="1:6" x14ac:dyDescent="0.25">
      <c r="A81" s="35">
        <v>45572</v>
      </c>
      <c r="B81" s="20">
        <v>1481</v>
      </c>
      <c r="C81" s="2">
        <f>VLOOKUP($A81,級距!$A:$K,9,FALSE)</f>
        <v>10</v>
      </c>
      <c r="D81" s="2">
        <f>VLOOKUP($A81,級距!A:K,10,FALSE)</f>
        <v>8</v>
      </c>
      <c r="E81" s="2">
        <f>VLOOKUP($A81,級距!A:K,11,FALSE)</f>
        <v>4</v>
      </c>
      <c r="F81" s="2">
        <f t="shared" si="1"/>
        <v>1</v>
      </c>
    </row>
    <row r="82" spans="1:6" x14ac:dyDescent="0.25">
      <c r="A82" s="35">
        <v>45569</v>
      </c>
      <c r="B82" s="20">
        <v>-648</v>
      </c>
      <c r="C82" s="2">
        <f>VLOOKUP($A82,級距!$A:$K,9,FALSE)</f>
        <v>7</v>
      </c>
      <c r="D82" s="2">
        <f>VLOOKUP($A82,級距!A:K,10,FALSE)</f>
        <v>4</v>
      </c>
      <c r="E82" s="2">
        <f>VLOOKUP($A82,級距!A:K,11,FALSE)</f>
        <v>1</v>
      </c>
      <c r="F82" s="2">
        <f t="shared" si="1"/>
        <v>1</v>
      </c>
    </row>
    <row r="83" spans="1:6" x14ac:dyDescent="0.25">
      <c r="A83" s="35">
        <v>45566</v>
      </c>
      <c r="B83" s="20">
        <v>207</v>
      </c>
      <c r="C83" s="2">
        <f>VLOOKUP($A83,級距!$A:$K,9,FALSE)</f>
        <v>5</v>
      </c>
      <c r="D83" s="2">
        <f>VLOOKUP($A83,級距!A:K,10,FALSE)</f>
        <v>4</v>
      </c>
      <c r="E83" s="2">
        <f>VLOOKUP($A83,級距!A:K,11,FALSE)</f>
        <v>2</v>
      </c>
      <c r="F83" s="2">
        <f t="shared" si="1"/>
        <v>1</v>
      </c>
    </row>
    <row r="84" spans="1:6" x14ac:dyDescent="0.25">
      <c r="A84" s="35">
        <v>45562</v>
      </c>
      <c r="B84" s="20">
        <v>602</v>
      </c>
      <c r="C84" s="2">
        <f>VLOOKUP($A84,級距!$A:$K,9,FALSE)</f>
        <v>1</v>
      </c>
      <c r="D84" s="2">
        <f>VLOOKUP($A84,級距!A:K,10,FALSE)</f>
        <v>3</v>
      </c>
      <c r="E84" s="2">
        <f>VLOOKUP($A84,級距!A:K,11,FALSE)</f>
        <v>2</v>
      </c>
      <c r="F84" s="2">
        <f t="shared" si="1"/>
        <v>1</v>
      </c>
    </row>
    <row r="85" spans="1:6" x14ac:dyDescent="0.25">
      <c r="A85" s="35">
        <v>45561</v>
      </c>
      <c r="B85" s="20">
        <v>-330</v>
      </c>
      <c r="C85" s="2">
        <f>VLOOKUP($A85,級距!$A:$K,9,FALSE)</f>
        <v>1</v>
      </c>
      <c r="D85" s="2">
        <f>VLOOKUP($A85,級距!A:K,10,FALSE)</f>
        <v>5</v>
      </c>
      <c r="E85" s="2">
        <f>VLOOKUP($A85,級距!A:K,11,FALSE)</f>
        <v>2</v>
      </c>
      <c r="F85" s="2">
        <f t="shared" si="1"/>
        <v>1</v>
      </c>
    </row>
    <row r="86" spans="1:6" x14ac:dyDescent="0.25">
      <c r="A86" s="35">
        <v>45555</v>
      </c>
      <c r="B86" s="20">
        <v>2260</v>
      </c>
      <c r="C86" s="2">
        <f>VLOOKUP($A86,級距!$A:$K,9,FALSE)</f>
        <v>8</v>
      </c>
      <c r="D86" s="2">
        <f>VLOOKUP($A86,級距!A:K,10,FALSE)</f>
        <v>6</v>
      </c>
      <c r="E86" s="2">
        <f>VLOOKUP($A86,級距!A:K,11,FALSE)</f>
        <v>1</v>
      </c>
      <c r="F86" s="2">
        <f t="shared" si="1"/>
        <v>1</v>
      </c>
    </row>
    <row r="87" spans="1:6" x14ac:dyDescent="0.25">
      <c r="A87" s="35">
        <v>45554</v>
      </c>
      <c r="B87" s="20">
        <v>802</v>
      </c>
      <c r="C87" s="2">
        <f>VLOOKUP($A87,級距!$A:$K,9,FALSE)</f>
        <v>5</v>
      </c>
      <c r="D87" s="2">
        <f>VLOOKUP($A87,級距!A:K,10,FALSE)</f>
        <v>2</v>
      </c>
      <c r="E87" s="2">
        <f>VLOOKUP($A87,級距!A:K,11,FALSE)</f>
        <v>2</v>
      </c>
      <c r="F87" s="2">
        <f t="shared" si="1"/>
        <v>1</v>
      </c>
    </row>
    <row r="88" spans="1:6" x14ac:dyDescent="0.25">
      <c r="A88" s="35">
        <v>45553</v>
      </c>
      <c r="B88" s="20">
        <v>1071</v>
      </c>
      <c r="C88" s="2">
        <f>VLOOKUP($A88,級距!$A:$K,9,FALSE)</f>
        <v>2</v>
      </c>
      <c r="D88" s="2">
        <f>VLOOKUP($A88,級距!A:K,10,FALSE)</f>
        <v>7</v>
      </c>
      <c r="E88" s="2">
        <f>VLOOKUP($A88,級距!A:K,11,FALSE)</f>
        <v>3</v>
      </c>
      <c r="F88" s="2">
        <f t="shared" si="1"/>
        <v>1</v>
      </c>
    </row>
    <row r="89" spans="1:6" x14ac:dyDescent="0.25">
      <c r="A89" s="35">
        <v>45552</v>
      </c>
      <c r="B89" s="20">
        <v>498</v>
      </c>
      <c r="C89" s="2">
        <f>VLOOKUP($A89,級距!$A:$K,9,FALSE)</f>
        <v>1</v>
      </c>
      <c r="D89" s="2">
        <f>VLOOKUP($A89,級距!A:K,10,FALSE)</f>
        <v>5</v>
      </c>
      <c r="E89" s="2">
        <f>VLOOKUP($A89,級距!A:K,11,FALSE)</f>
        <v>2</v>
      </c>
      <c r="F89" s="2">
        <f t="shared" si="1"/>
        <v>1</v>
      </c>
    </row>
    <row r="90" spans="1:6" x14ac:dyDescent="0.25">
      <c r="A90" s="35">
        <v>45551</v>
      </c>
      <c r="B90" s="20">
        <v>495</v>
      </c>
      <c r="C90" s="2">
        <f>VLOOKUP($A90,級距!$A:$K,9,FALSE)</f>
        <v>3</v>
      </c>
      <c r="D90" s="2">
        <f>VLOOKUP($A90,級距!A:K,10,FALSE)</f>
        <v>3</v>
      </c>
      <c r="E90" s="2">
        <f>VLOOKUP($A90,級距!A:K,11,FALSE)</f>
        <v>2</v>
      </c>
      <c r="F90" s="2">
        <f t="shared" si="1"/>
        <v>1</v>
      </c>
    </row>
    <row r="91" spans="1:6" x14ac:dyDescent="0.25">
      <c r="A91" s="35">
        <v>45547</v>
      </c>
      <c r="B91" s="20">
        <v>-68</v>
      </c>
      <c r="C91" s="2">
        <f>VLOOKUP($A91,級距!$A:$K,9,FALSE)</f>
        <v>2</v>
      </c>
      <c r="D91" s="2">
        <f>VLOOKUP($A91,級距!A:K,10,FALSE)</f>
        <v>2</v>
      </c>
      <c r="E91" s="2">
        <f>VLOOKUP($A91,級距!A:K,11,FALSE)</f>
        <v>2</v>
      </c>
      <c r="F91" s="2">
        <f t="shared" si="1"/>
        <v>1</v>
      </c>
    </row>
    <row r="92" spans="1:6" x14ac:dyDescent="0.25">
      <c r="A92" s="35">
        <v>45546</v>
      </c>
      <c r="B92" s="20">
        <v>273</v>
      </c>
      <c r="C92" s="2">
        <f>VLOOKUP($A92,級距!$A:$K,9,FALSE)</f>
        <v>2</v>
      </c>
      <c r="D92" s="2">
        <f>VLOOKUP($A92,級距!A:K,10,FALSE)</f>
        <v>3</v>
      </c>
      <c r="E92" s="2">
        <f>VLOOKUP($A92,級距!A:K,11,FALSE)</f>
        <v>2</v>
      </c>
      <c r="F92" s="2">
        <f t="shared" si="1"/>
        <v>1</v>
      </c>
    </row>
    <row r="93" spans="1:6" x14ac:dyDescent="0.25">
      <c r="A93" s="35">
        <v>45545</v>
      </c>
      <c r="B93" s="20">
        <v>1666</v>
      </c>
      <c r="C93" s="2">
        <f>VLOOKUP($A93,級距!$A:$K,9,FALSE)</f>
        <v>4</v>
      </c>
      <c r="D93" s="2">
        <f>VLOOKUP($A93,級距!A:K,10,FALSE)</f>
        <v>4</v>
      </c>
      <c r="E93" s="2">
        <f>VLOOKUP($A93,級距!A:K,11,FALSE)</f>
        <v>2</v>
      </c>
      <c r="F93" s="2">
        <f t="shared" si="1"/>
        <v>1</v>
      </c>
    </row>
    <row r="94" spans="1:6" x14ac:dyDescent="0.25">
      <c r="A94" s="35">
        <v>45544</v>
      </c>
      <c r="B94" s="20">
        <v>318</v>
      </c>
      <c r="C94" s="2">
        <f>VLOOKUP($A94,級距!$A:$K,9,FALSE)</f>
        <v>6</v>
      </c>
      <c r="D94" s="2">
        <f>VLOOKUP($A94,級距!A:K,10,FALSE)</f>
        <v>6</v>
      </c>
      <c r="E94" s="2">
        <f>VLOOKUP($A94,級距!A:K,11,FALSE)</f>
        <v>1</v>
      </c>
      <c r="F94" s="2">
        <f t="shared" si="1"/>
        <v>1</v>
      </c>
    </row>
    <row r="95" spans="1:6" x14ac:dyDescent="0.25">
      <c r="A95" s="35">
        <v>45541</v>
      </c>
      <c r="B95" s="20">
        <v>-1000</v>
      </c>
      <c r="C95" s="2">
        <f>VLOOKUP($A95,級距!$A:$K,9,FALSE)</f>
        <v>10</v>
      </c>
      <c r="D95" s="2">
        <f>VLOOKUP($A95,級距!A:K,10,FALSE)</f>
        <v>8</v>
      </c>
      <c r="E95" s="2">
        <f>VLOOKUP($A95,級距!A:K,11,FALSE)</f>
        <v>4</v>
      </c>
      <c r="F95" s="2">
        <f t="shared" si="1"/>
        <v>1</v>
      </c>
    </row>
    <row r="96" spans="1:6" x14ac:dyDescent="0.25">
      <c r="A96" s="35">
        <v>45540</v>
      </c>
      <c r="B96" s="20">
        <v>255</v>
      </c>
      <c r="C96" s="2">
        <f>VLOOKUP($A96,級距!$A:$K,9,FALSE)</f>
        <v>3</v>
      </c>
      <c r="D96" s="2">
        <f>VLOOKUP($A96,級距!A:K,10,FALSE)</f>
        <v>5</v>
      </c>
      <c r="E96" s="2">
        <f>VLOOKUP($A96,級距!A:K,11,FALSE)</f>
        <v>2</v>
      </c>
      <c r="F96" s="2">
        <f t="shared" si="1"/>
        <v>1</v>
      </c>
    </row>
    <row r="97" spans="1:6" x14ac:dyDescent="0.25">
      <c r="A97" s="35">
        <v>45539</v>
      </c>
      <c r="B97" s="20">
        <v>815</v>
      </c>
      <c r="C97" s="2">
        <f>VLOOKUP($A97,級距!$A:$K,9,FALSE)</f>
        <v>1</v>
      </c>
      <c r="D97" s="2">
        <f>VLOOKUP($A97,級距!A:K,10,FALSE)</f>
        <v>6</v>
      </c>
      <c r="E97" s="2">
        <f>VLOOKUP($A97,級距!A:K,11,FALSE)</f>
        <v>2</v>
      </c>
      <c r="F97" s="2">
        <f t="shared" si="1"/>
        <v>1</v>
      </c>
    </row>
    <row r="98" spans="1:6" x14ac:dyDescent="0.25">
      <c r="A98" s="35">
        <v>45538</v>
      </c>
      <c r="B98" s="20">
        <v>390</v>
      </c>
      <c r="C98" s="2">
        <f>VLOOKUP($A98,級距!$A:$K,9,FALSE)</f>
        <v>1</v>
      </c>
      <c r="D98" s="2">
        <f>VLOOKUP($A98,級距!A:K,10,FALSE)</f>
        <v>7</v>
      </c>
      <c r="E98" s="2">
        <f>VLOOKUP($A98,級距!A:K,11,FALSE)</f>
        <v>3</v>
      </c>
      <c r="F98" s="2">
        <f t="shared" si="1"/>
        <v>1</v>
      </c>
    </row>
    <row r="99" spans="1:6" x14ac:dyDescent="0.25">
      <c r="A99" s="35">
        <v>45537</v>
      </c>
      <c r="B99" s="20">
        <v>-1000</v>
      </c>
      <c r="C99" s="2">
        <f>VLOOKUP($A99,級距!$A:$K,9,FALSE)</f>
        <v>1</v>
      </c>
      <c r="D99" s="2">
        <f>VLOOKUP($A99,級距!A:K,10,FALSE)</f>
        <v>1</v>
      </c>
      <c r="E99" s="2">
        <f>VLOOKUP($A99,級距!A:K,11,FALSE)</f>
        <v>2</v>
      </c>
      <c r="F99" s="2">
        <f t="shared" si="1"/>
        <v>1</v>
      </c>
    </row>
    <row r="100" spans="1:6" x14ac:dyDescent="0.25">
      <c r="A100" s="35">
        <v>45534</v>
      </c>
      <c r="B100" s="20">
        <v>-225</v>
      </c>
      <c r="C100" s="2">
        <f>VLOOKUP($A100,級距!$A:$K,9,FALSE)</f>
        <v>1</v>
      </c>
      <c r="D100" s="2">
        <f>VLOOKUP($A100,級距!A:K,10,FALSE)</f>
        <v>7</v>
      </c>
      <c r="E100" s="2">
        <f>VLOOKUP($A100,級距!A:K,11,FALSE)</f>
        <v>3</v>
      </c>
      <c r="F100" s="2">
        <f t="shared" si="1"/>
        <v>1</v>
      </c>
    </row>
    <row r="101" spans="1:6" x14ac:dyDescent="0.25">
      <c r="A101" s="35">
        <v>45532</v>
      </c>
      <c r="B101" s="20">
        <v>-1000</v>
      </c>
      <c r="C101" s="2">
        <f>VLOOKUP($A101,級距!$A:$K,9,FALSE)</f>
        <v>1</v>
      </c>
      <c r="D101" s="2">
        <f>VLOOKUP($A101,級距!A:K,10,FALSE)</f>
        <v>5</v>
      </c>
      <c r="E101" s="2">
        <f>VLOOKUP($A101,級距!A:K,11,FALSE)</f>
        <v>2</v>
      </c>
      <c r="F101" s="2">
        <f t="shared" si="1"/>
        <v>1</v>
      </c>
    </row>
    <row r="102" spans="1:6" x14ac:dyDescent="0.25">
      <c r="A102" s="35">
        <v>45527</v>
      </c>
      <c r="B102" s="20">
        <v>-63</v>
      </c>
      <c r="C102" s="2">
        <f>VLOOKUP($A102,級距!$A:$K,9,FALSE)</f>
        <v>2</v>
      </c>
      <c r="D102" s="2">
        <f>VLOOKUP($A102,級距!A:K,10,FALSE)</f>
        <v>4</v>
      </c>
      <c r="E102" s="2">
        <f>VLOOKUP($A102,級距!A:K,11,FALSE)</f>
        <v>2</v>
      </c>
      <c r="F102" s="2">
        <f t="shared" si="1"/>
        <v>1</v>
      </c>
    </row>
    <row r="103" spans="1:6" x14ac:dyDescent="0.25">
      <c r="A103" s="35">
        <v>45526</v>
      </c>
      <c r="B103" s="20">
        <v>-348</v>
      </c>
      <c r="C103" s="2">
        <f>VLOOKUP($A103,級距!$A:$K,9,FALSE)</f>
        <v>1</v>
      </c>
      <c r="D103" s="2">
        <f>VLOOKUP($A103,級距!A:K,10,FALSE)</f>
        <v>4</v>
      </c>
      <c r="E103" s="2">
        <f>VLOOKUP($A103,級距!A:K,11,FALSE)</f>
        <v>2</v>
      </c>
      <c r="F103" s="2">
        <f t="shared" si="1"/>
        <v>1</v>
      </c>
    </row>
    <row r="104" spans="1:6" x14ac:dyDescent="0.25">
      <c r="A104" s="35">
        <v>45525</v>
      </c>
      <c r="B104" s="20">
        <v>307</v>
      </c>
      <c r="C104" s="2">
        <f>VLOOKUP($A104,級距!$A:$K,9,FALSE)</f>
        <v>3</v>
      </c>
      <c r="D104" s="2">
        <f>VLOOKUP($A104,級距!A:K,10,FALSE)</f>
        <v>1</v>
      </c>
      <c r="E104" s="2">
        <f>VLOOKUP($A104,級距!A:K,11,FALSE)</f>
        <v>2</v>
      </c>
      <c r="F104" s="2">
        <f t="shared" si="1"/>
        <v>1</v>
      </c>
    </row>
    <row r="105" spans="1:6" x14ac:dyDescent="0.25">
      <c r="A105" s="35">
        <v>45524</v>
      </c>
      <c r="B105" s="20">
        <v>72</v>
      </c>
      <c r="C105" s="2">
        <f>VLOOKUP($A105,級距!$A:$K,9,FALSE)</f>
        <v>5</v>
      </c>
      <c r="D105" s="2">
        <f>VLOOKUP($A105,級距!A:K,10,FALSE)</f>
        <v>7</v>
      </c>
      <c r="E105" s="2">
        <f>VLOOKUP($A105,級距!A:K,11,FALSE)</f>
        <v>3</v>
      </c>
      <c r="F105" s="2">
        <f t="shared" si="1"/>
        <v>1</v>
      </c>
    </row>
    <row r="106" spans="1:6" x14ac:dyDescent="0.25">
      <c r="A106" s="35">
        <v>45520</v>
      </c>
      <c r="B106" s="20">
        <v>900</v>
      </c>
      <c r="C106" s="2">
        <f>VLOOKUP($A106,級距!$A:$K,9,FALSE)</f>
        <v>8</v>
      </c>
      <c r="D106" s="2">
        <f>VLOOKUP($A106,級距!A:K,10,FALSE)</f>
        <v>5</v>
      </c>
      <c r="E106" s="2">
        <f>VLOOKUP($A106,級距!A:K,11,FALSE)</f>
        <v>1</v>
      </c>
      <c r="F106" s="2">
        <f t="shared" si="1"/>
        <v>1</v>
      </c>
    </row>
    <row r="107" spans="1:6" x14ac:dyDescent="0.25">
      <c r="A107" s="35">
        <v>45518</v>
      </c>
      <c r="B107" s="20">
        <v>95</v>
      </c>
      <c r="C107" s="2">
        <f>VLOOKUP($A107,級距!$A:$K,9,FALSE)</f>
        <v>1</v>
      </c>
      <c r="D107" s="2">
        <f>VLOOKUP($A107,級距!A:K,10,FALSE)</f>
        <v>4</v>
      </c>
      <c r="E107" s="2">
        <f>VLOOKUP($A107,級距!A:K,11,FALSE)</f>
        <v>2</v>
      </c>
      <c r="F107" s="2">
        <f t="shared" si="1"/>
        <v>1</v>
      </c>
    </row>
    <row r="108" spans="1:6" x14ac:dyDescent="0.25">
      <c r="A108" s="35">
        <v>45516</v>
      </c>
      <c r="B108" s="20">
        <v>718</v>
      </c>
      <c r="C108" s="2">
        <f>VLOOKUP($A108,級距!$A:$K,9,FALSE)</f>
        <v>8</v>
      </c>
      <c r="D108" s="2">
        <f>VLOOKUP($A108,級距!A:K,10,FALSE)</f>
        <v>5</v>
      </c>
      <c r="E108" s="2">
        <f>VLOOKUP($A108,級距!A:K,11,FALSE)</f>
        <v>1</v>
      </c>
      <c r="F108" s="2">
        <f t="shared" si="1"/>
        <v>1</v>
      </c>
    </row>
    <row r="109" spans="1:6" x14ac:dyDescent="0.25">
      <c r="A109" s="35">
        <v>45512</v>
      </c>
      <c r="B109" s="20">
        <v>-312</v>
      </c>
      <c r="C109" s="2">
        <f>VLOOKUP($A109,級距!$A:$K,9,FALSE)</f>
        <v>5</v>
      </c>
      <c r="D109" s="2">
        <f>VLOOKUP($A109,級距!A:K,10,FALSE)</f>
        <v>3</v>
      </c>
      <c r="E109" s="2">
        <f>VLOOKUP($A109,級距!A:K,11,FALSE)</f>
        <v>2</v>
      </c>
      <c r="F109" s="2">
        <f t="shared" si="1"/>
        <v>1</v>
      </c>
    </row>
    <row r="110" spans="1:6" x14ac:dyDescent="0.25">
      <c r="A110" s="35">
        <v>45511</v>
      </c>
      <c r="B110" s="20">
        <v>126</v>
      </c>
      <c r="C110" s="2">
        <f>VLOOKUP($A110,級距!$A:$K,9,FALSE)</f>
        <v>6</v>
      </c>
      <c r="D110" s="2">
        <f>VLOOKUP($A110,級距!A:K,10,FALSE)</f>
        <v>3</v>
      </c>
      <c r="E110" s="2">
        <f>VLOOKUP($A110,級距!A:K,11,FALSE)</f>
        <v>1</v>
      </c>
      <c r="F110" s="2">
        <f t="shared" si="1"/>
        <v>1</v>
      </c>
    </row>
    <row r="111" spans="1:6" x14ac:dyDescent="0.25">
      <c r="A111" s="35">
        <v>45510</v>
      </c>
      <c r="B111" s="20">
        <v>687</v>
      </c>
      <c r="C111" s="2">
        <f>VLOOKUP($A111,級距!$A:$K,9,FALSE)</f>
        <v>8</v>
      </c>
      <c r="D111" s="2">
        <f>VLOOKUP($A111,級距!A:K,10,FALSE)</f>
        <v>1</v>
      </c>
      <c r="E111" s="2">
        <f>VLOOKUP($A111,級距!A:K,11,FALSE)</f>
        <v>1</v>
      </c>
      <c r="F111" s="2">
        <f t="shared" si="1"/>
        <v>1</v>
      </c>
    </row>
    <row r="112" spans="1:6" x14ac:dyDescent="0.25">
      <c r="A112" s="35">
        <v>45509</v>
      </c>
      <c r="B112" s="20">
        <v>-1002</v>
      </c>
      <c r="C112" s="2">
        <f>VLOOKUP($A112,級距!$A:$K,9,FALSE)</f>
        <v>10</v>
      </c>
      <c r="D112" s="2">
        <f>VLOOKUP($A112,級距!A:K,10,FALSE)</f>
        <v>9</v>
      </c>
      <c r="E112" s="2">
        <f>VLOOKUP($A112,級距!A:K,11,FALSE)</f>
        <v>4</v>
      </c>
      <c r="F112" s="2">
        <f t="shared" si="1"/>
        <v>1</v>
      </c>
    </row>
    <row r="113" spans="1:6" x14ac:dyDescent="0.25">
      <c r="A113" s="35">
        <v>45506</v>
      </c>
      <c r="B113" s="20">
        <v>-147</v>
      </c>
      <c r="C113" s="2">
        <f>VLOOKUP($A113,級距!$A:$K,9,FALSE)</f>
        <v>4</v>
      </c>
      <c r="D113" s="2">
        <f>VLOOKUP($A113,級距!A:K,10,FALSE)</f>
        <v>1</v>
      </c>
      <c r="E113" s="2">
        <f>VLOOKUP($A113,級距!A:K,11,FALSE)</f>
        <v>2</v>
      </c>
      <c r="F113" s="2">
        <f t="shared" si="1"/>
        <v>1</v>
      </c>
    </row>
    <row r="114" spans="1:6" x14ac:dyDescent="0.25">
      <c r="A114" s="35">
        <v>45505</v>
      </c>
      <c r="B114" s="20">
        <v>1040</v>
      </c>
      <c r="C114" s="2">
        <f>VLOOKUP($A114,級距!$A:$K,9,FALSE)</f>
        <v>1</v>
      </c>
      <c r="D114" s="2">
        <f>VLOOKUP($A114,級距!A:K,10,FALSE)</f>
        <v>3</v>
      </c>
      <c r="E114" s="2">
        <f>VLOOKUP($A114,級距!A:K,11,FALSE)</f>
        <v>2</v>
      </c>
      <c r="F114" s="2">
        <f t="shared" si="1"/>
        <v>1</v>
      </c>
    </row>
    <row r="115" spans="1:6" x14ac:dyDescent="0.25">
      <c r="A115" s="35">
        <v>45504</v>
      </c>
      <c r="B115" s="20">
        <v>415</v>
      </c>
      <c r="C115" s="2">
        <f>VLOOKUP($A115,級距!$A:$K,9,FALSE)</f>
        <v>3</v>
      </c>
      <c r="D115" s="2">
        <f>VLOOKUP($A115,級距!A:K,10,FALSE)</f>
        <v>3</v>
      </c>
      <c r="E115" s="2">
        <f>VLOOKUP($A115,級距!A:K,11,FALSE)</f>
        <v>2</v>
      </c>
      <c r="F115" s="2">
        <f t="shared" si="1"/>
        <v>1</v>
      </c>
    </row>
    <row r="116" spans="1:6" x14ac:dyDescent="0.25">
      <c r="A116" s="35">
        <v>45503</v>
      </c>
      <c r="B116" s="20">
        <v>104</v>
      </c>
      <c r="C116" s="2">
        <f>VLOOKUP($A116,級距!$A:$K,9,FALSE)</f>
        <v>5</v>
      </c>
      <c r="D116" s="2">
        <f>VLOOKUP($A116,級距!A:K,10,FALSE)</f>
        <v>8</v>
      </c>
      <c r="E116" s="2">
        <f>VLOOKUP($A116,級距!A:K,11,FALSE)</f>
        <v>3</v>
      </c>
      <c r="F116" s="2">
        <f t="shared" si="1"/>
        <v>1</v>
      </c>
    </row>
    <row r="117" spans="1:6" x14ac:dyDescent="0.25">
      <c r="A117" s="35">
        <v>45502</v>
      </c>
      <c r="B117" s="20">
        <v>66</v>
      </c>
      <c r="C117" s="2">
        <f>VLOOKUP($A117,級距!$A:$K,9,FALSE)</f>
        <v>3</v>
      </c>
      <c r="D117" s="2">
        <f>VLOOKUP($A117,級距!A:K,10,FALSE)</f>
        <v>1</v>
      </c>
      <c r="E117" s="2">
        <f>VLOOKUP($A117,級距!A:K,11,FALSE)</f>
        <v>2</v>
      </c>
      <c r="F117" s="2">
        <f t="shared" si="1"/>
        <v>1</v>
      </c>
    </row>
    <row r="118" spans="1:6" x14ac:dyDescent="0.25">
      <c r="A118" s="35">
        <v>45498</v>
      </c>
      <c r="B118" s="20">
        <v>120</v>
      </c>
      <c r="C118" s="2">
        <f>VLOOKUP($A118,級距!$A:$K,9,FALSE)</f>
        <v>4</v>
      </c>
      <c r="D118" s="2">
        <f>VLOOKUP($A118,級距!A:K,10,FALSE)</f>
        <v>9</v>
      </c>
      <c r="E118" s="2">
        <f>VLOOKUP($A118,級距!A:K,11,FALSE)</f>
        <v>3</v>
      </c>
      <c r="F118" s="2">
        <f t="shared" si="1"/>
        <v>1</v>
      </c>
    </row>
    <row r="119" spans="1:6" x14ac:dyDescent="0.25">
      <c r="A119" s="35">
        <v>45496</v>
      </c>
      <c r="B119" s="20">
        <v>-1000</v>
      </c>
      <c r="C119" s="2">
        <f>VLOOKUP($A119,級距!$A:$K,9,FALSE)</f>
        <v>5</v>
      </c>
      <c r="D119" s="2">
        <f>VLOOKUP($A119,級距!A:K,10,FALSE)</f>
        <v>1</v>
      </c>
      <c r="E119" s="2">
        <f>VLOOKUP($A119,級距!A:K,11,FALSE)</f>
        <v>2</v>
      </c>
      <c r="F119" s="2">
        <f t="shared" si="1"/>
        <v>1</v>
      </c>
    </row>
    <row r="120" spans="1:6" x14ac:dyDescent="0.25">
      <c r="A120" s="35">
        <v>45495</v>
      </c>
      <c r="B120" s="20">
        <v>64</v>
      </c>
      <c r="C120" s="2">
        <f>VLOOKUP($A120,級距!$A:$K,9,FALSE)</f>
        <v>8</v>
      </c>
      <c r="D120" s="2">
        <f>VLOOKUP($A120,級距!A:K,10,FALSE)</f>
        <v>6</v>
      </c>
      <c r="E120" s="2">
        <f>VLOOKUP($A120,級距!A:K,11,FALSE)</f>
        <v>1</v>
      </c>
      <c r="F120" s="2">
        <f t="shared" si="1"/>
        <v>1</v>
      </c>
    </row>
    <row r="121" spans="1:6" x14ac:dyDescent="0.25">
      <c r="A121" s="35">
        <v>45492</v>
      </c>
      <c r="B121" s="20">
        <v>-1000</v>
      </c>
      <c r="C121" s="2">
        <f>VLOOKUP($A121,級距!$A:$K,9,FALSE)</f>
        <v>7</v>
      </c>
      <c r="D121" s="2">
        <f>VLOOKUP($A121,級距!A:K,10,FALSE)</f>
        <v>9</v>
      </c>
      <c r="E121" s="2">
        <f>VLOOKUP($A121,級距!A:K,11,FALSE)</f>
        <v>4</v>
      </c>
      <c r="F121" s="2">
        <f t="shared" si="1"/>
        <v>1</v>
      </c>
    </row>
    <row r="122" spans="1:6" x14ac:dyDescent="0.25">
      <c r="A122" s="35">
        <v>45491</v>
      </c>
      <c r="B122" s="20">
        <v>983</v>
      </c>
      <c r="C122" s="2">
        <f>VLOOKUP($A122,級距!$A:$K,9,FALSE)</f>
        <v>5</v>
      </c>
      <c r="D122" s="2">
        <f>VLOOKUP($A122,級距!A:K,10,FALSE)</f>
        <v>3</v>
      </c>
      <c r="E122" s="2">
        <f>VLOOKUP($A122,級距!A:K,11,FALSE)</f>
        <v>2</v>
      </c>
      <c r="F122" s="2">
        <f t="shared" si="1"/>
        <v>1</v>
      </c>
    </row>
    <row r="123" spans="1:6" x14ac:dyDescent="0.25">
      <c r="A123" s="35">
        <v>45490</v>
      </c>
      <c r="B123" s="20">
        <v>-405</v>
      </c>
      <c r="C123" s="2">
        <f>VLOOKUP($A123,級距!$A:$K,9,FALSE)</f>
        <v>1</v>
      </c>
      <c r="D123" s="2">
        <f>VLOOKUP($A123,級距!A:K,10,FALSE)</f>
        <v>4</v>
      </c>
      <c r="E123" s="2">
        <f>VLOOKUP($A123,級距!A:K,11,FALSE)</f>
        <v>2</v>
      </c>
      <c r="F123" s="2">
        <f t="shared" si="1"/>
        <v>1</v>
      </c>
    </row>
    <row r="124" spans="1:6" x14ac:dyDescent="0.25">
      <c r="A124" s="35">
        <v>45489</v>
      </c>
      <c r="B124" s="20">
        <v>224</v>
      </c>
      <c r="C124" s="2">
        <f>VLOOKUP($A124,級距!$A:$K,9,FALSE)</f>
        <v>1</v>
      </c>
      <c r="D124" s="2">
        <f>VLOOKUP($A124,級距!A:K,10,FALSE)</f>
        <v>8</v>
      </c>
      <c r="E124" s="2">
        <f>VLOOKUP($A124,級距!A:K,11,FALSE)</f>
        <v>3</v>
      </c>
      <c r="F124" s="2">
        <f t="shared" si="1"/>
        <v>1</v>
      </c>
    </row>
    <row r="125" spans="1:6" x14ac:dyDescent="0.25">
      <c r="A125" s="35">
        <v>45485</v>
      </c>
      <c r="B125" s="20">
        <v>1183</v>
      </c>
      <c r="C125" s="2">
        <f>VLOOKUP($A125,級距!$A:$K,9,FALSE)</f>
        <v>7</v>
      </c>
      <c r="D125" s="2">
        <f>VLOOKUP($A125,級距!A:K,10,FALSE)</f>
        <v>7</v>
      </c>
      <c r="E125" s="2">
        <f>VLOOKUP($A125,級距!A:K,11,FALSE)</f>
        <v>4</v>
      </c>
      <c r="F125" s="2">
        <f t="shared" si="1"/>
        <v>1</v>
      </c>
    </row>
    <row r="126" spans="1:6" x14ac:dyDescent="0.25">
      <c r="A126" s="35">
        <v>45484</v>
      </c>
      <c r="B126" s="20">
        <v>438</v>
      </c>
      <c r="C126" s="2">
        <f>VLOOKUP($A126,級距!$A:$K,9,FALSE)</f>
        <v>5</v>
      </c>
      <c r="D126" s="2">
        <f>VLOOKUP($A126,級距!A:K,10,FALSE)</f>
        <v>9</v>
      </c>
      <c r="E126" s="2">
        <f>VLOOKUP($A126,級距!A:K,11,FALSE)</f>
        <v>3</v>
      </c>
      <c r="F126" s="2">
        <f t="shared" si="1"/>
        <v>1</v>
      </c>
    </row>
    <row r="127" spans="1:6" x14ac:dyDescent="0.25">
      <c r="A127" s="35">
        <v>45482</v>
      </c>
      <c r="B127" s="20">
        <v>-1000</v>
      </c>
      <c r="C127" s="2">
        <f>VLOOKUP($A127,級距!$A:$K,9,FALSE)</f>
        <v>2</v>
      </c>
      <c r="D127" s="2">
        <f>VLOOKUP($A127,級距!A:K,10,FALSE)</f>
        <v>9</v>
      </c>
      <c r="E127" s="2">
        <f>VLOOKUP($A127,級距!A:K,11,FALSE)</f>
        <v>3</v>
      </c>
      <c r="F127" s="2">
        <f t="shared" si="1"/>
        <v>1</v>
      </c>
    </row>
    <row r="128" spans="1:6" x14ac:dyDescent="0.25">
      <c r="A128" s="35">
        <v>45481</v>
      </c>
      <c r="B128" s="20">
        <v>344</v>
      </c>
      <c r="C128" s="2">
        <f>VLOOKUP($A128,級距!$A:$K,9,FALSE)</f>
        <v>1</v>
      </c>
      <c r="D128" s="2">
        <f>VLOOKUP($A128,級距!A:K,10,FALSE)</f>
        <v>8</v>
      </c>
      <c r="E128" s="2">
        <f>VLOOKUP($A128,級距!A:K,11,FALSE)</f>
        <v>3</v>
      </c>
      <c r="F128" s="2">
        <f t="shared" si="1"/>
        <v>1</v>
      </c>
    </row>
    <row r="129" spans="1:6" x14ac:dyDescent="0.25">
      <c r="A129" s="35">
        <v>45477</v>
      </c>
      <c r="B129" s="20">
        <v>-36</v>
      </c>
      <c r="C129" s="2">
        <f>VLOOKUP($A129,級距!$A:$K,9,FALSE)</f>
        <v>2</v>
      </c>
      <c r="D129" s="2">
        <f>VLOOKUP($A129,級距!A:K,10,FALSE)</f>
        <v>2</v>
      </c>
      <c r="E129" s="2">
        <f>VLOOKUP($A129,級距!A:K,11,FALSE)</f>
        <v>2</v>
      </c>
      <c r="F129" s="2">
        <f t="shared" si="1"/>
        <v>1</v>
      </c>
    </row>
    <row r="130" spans="1:6" x14ac:dyDescent="0.25">
      <c r="A130" s="35">
        <v>45476</v>
      </c>
      <c r="B130" s="20">
        <v>-75</v>
      </c>
      <c r="C130" s="2">
        <f>VLOOKUP($A130,級距!$A:$K,9,FALSE)</f>
        <v>3</v>
      </c>
      <c r="D130" s="2">
        <f>VLOOKUP($A130,級距!A:K,10,FALSE)</f>
        <v>3</v>
      </c>
      <c r="E130" s="2">
        <f>VLOOKUP($A130,級距!A:K,11,FALSE)</f>
        <v>2</v>
      </c>
      <c r="F130" s="2">
        <f t="shared" si="1"/>
        <v>1</v>
      </c>
    </row>
    <row r="131" spans="1:6" x14ac:dyDescent="0.25">
      <c r="A131" s="35">
        <v>45475</v>
      </c>
      <c r="B131" s="20">
        <v>-55</v>
      </c>
      <c r="C131" s="2">
        <f>VLOOKUP($A131,級距!$A:$K,9,FALSE)</f>
        <v>3</v>
      </c>
      <c r="D131" s="2">
        <f>VLOOKUP($A131,級距!A:K,10,FALSE)</f>
        <v>1</v>
      </c>
      <c r="E131" s="2">
        <f>VLOOKUP($A131,級距!A:K,11,FALSE)</f>
        <v>2</v>
      </c>
      <c r="F131" s="2">
        <f t="shared" ref="F131:F194" si="2">IF(B131&lt;&gt;0,1,0)</f>
        <v>1</v>
      </c>
    </row>
    <row r="132" spans="1:6" x14ac:dyDescent="0.25">
      <c r="A132" s="35">
        <v>45474</v>
      </c>
      <c r="B132" s="20">
        <v>837</v>
      </c>
      <c r="C132" s="2">
        <f>VLOOKUP($A132,級距!$A:$K,9,FALSE)</f>
        <v>3</v>
      </c>
      <c r="D132" s="2">
        <f>VLOOKUP($A132,級距!A:K,10,FALSE)</f>
        <v>7</v>
      </c>
      <c r="E132" s="2">
        <f>VLOOKUP($A132,級距!A:K,11,FALSE)</f>
        <v>3</v>
      </c>
      <c r="F132" s="2">
        <f t="shared" si="2"/>
        <v>1</v>
      </c>
    </row>
    <row r="133" spans="1:6" x14ac:dyDescent="0.25">
      <c r="A133" s="35">
        <v>45464</v>
      </c>
      <c r="B133" s="20">
        <v>1290</v>
      </c>
      <c r="C133" s="2">
        <f>VLOOKUP($A133,級距!$A:$K,9,FALSE)</f>
        <v>3</v>
      </c>
      <c r="D133" s="2">
        <f>VLOOKUP($A133,級距!A:K,10,FALSE)</f>
        <v>9</v>
      </c>
      <c r="E133" s="2">
        <f>VLOOKUP($A133,級距!A:K,11,FALSE)</f>
        <v>3</v>
      </c>
      <c r="F133" s="2">
        <f t="shared" si="2"/>
        <v>1</v>
      </c>
    </row>
    <row r="134" spans="1:6" x14ac:dyDescent="0.25">
      <c r="A134" s="35">
        <v>45463</v>
      </c>
      <c r="B134" s="20">
        <v>832</v>
      </c>
      <c r="C134" s="2">
        <f>VLOOKUP($A134,級距!$A:$K,9,FALSE)</f>
        <v>4</v>
      </c>
      <c r="D134" s="2">
        <f>VLOOKUP($A134,級距!A:K,10,FALSE)</f>
        <v>2</v>
      </c>
      <c r="E134" s="2">
        <f>VLOOKUP($A134,級距!A:K,11,FALSE)</f>
        <v>2</v>
      </c>
      <c r="F134" s="2">
        <f t="shared" si="2"/>
        <v>1</v>
      </c>
    </row>
    <row r="135" spans="1:6" x14ac:dyDescent="0.25">
      <c r="A135" s="35">
        <v>45462</v>
      </c>
      <c r="B135" s="20">
        <v>-1000</v>
      </c>
      <c r="C135" s="2">
        <f>VLOOKUP($A135,級距!$A:$K,9,FALSE)</f>
        <v>7</v>
      </c>
      <c r="D135" s="2">
        <f>VLOOKUP($A135,級距!A:K,10,FALSE)</f>
        <v>7</v>
      </c>
      <c r="E135" s="2">
        <f>VLOOKUP($A135,級距!A:K,11,FALSE)</f>
        <v>4</v>
      </c>
      <c r="F135" s="2">
        <f t="shared" si="2"/>
        <v>1</v>
      </c>
    </row>
    <row r="136" spans="1:6" x14ac:dyDescent="0.25">
      <c r="A136" s="35">
        <v>45461</v>
      </c>
      <c r="B136" s="20">
        <v>45</v>
      </c>
      <c r="C136" s="2">
        <f>VLOOKUP($A136,級距!$A:$K,9,FALSE)</f>
        <v>1</v>
      </c>
      <c r="D136" s="2">
        <f>VLOOKUP($A136,級距!A:K,10,FALSE)</f>
        <v>2</v>
      </c>
      <c r="E136" s="2">
        <f>VLOOKUP($A136,級距!A:K,11,FALSE)</f>
        <v>2</v>
      </c>
      <c r="F136" s="2">
        <f t="shared" si="2"/>
        <v>1</v>
      </c>
    </row>
    <row r="137" spans="1:6" x14ac:dyDescent="0.25">
      <c r="A137" s="35">
        <v>45460</v>
      </c>
      <c r="B137" s="20">
        <v>-1000</v>
      </c>
      <c r="C137" s="2">
        <f>VLOOKUP($A137,級距!$A:$K,9,FALSE)</f>
        <v>1</v>
      </c>
      <c r="D137" s="2">
        <f>VLOOKUP($A137,級距!A:K,10,FALSE)</f>
        <v>4</v>
      </c>
      <c r="E137" s="2">
        <f>VLOOKUP($A137,級距!A:K,11,FALSE)</f>
        <v>2</v>
      </c>
      <c r="F137" s="2">
        <f t="shared" si="2"/>
        <v>1</v>
      </c>
    </row>
    <row r="138" spans="1:6" x14ac:dyDescent="0.25">
      <c r="A138" s="35">
        <v>45457</v>
      </c>
      <c r="B138" s="20">
        <v>80</v>
      </c>
      <c r="C138" s="2">
        <f>VLOOKUP($A138,級距!$A:$K,9,FALSE)</f>
        <v>4</v>
      </c>
      <c r="D138" s="2">
        <f>VLOOKUP($A138,級距!A:K,10,FALSE)</f>
        <v>3</v>
      </c>
      <c r="E138" s="2">
        <f>VLOOKUP($A138,級距!A:K,11,FALSE)</f>
        <v>2</v>
      </c>
      <c r="F138" s="2">
        <f t="shared" si="2"/>
        <v>1</v>
      </c>
    </row>
    <row r="139" spans="1:6" x14ac:dyDescent="0.25">
      <c r="A139" s="35">
        <v>45456</v>
      </c>
      <c r="B139" s="20">
        <v>-165</v>
      </c>
      <c r="C139" s="2">
        <f>VLOOKUP($A139,級距!$A:$K,9,FALSE)</f>
        <v>2</v>
      </c>
      <c r="D139" s="2">
        <f>VLOOKUP($A139,級距!A:K,10,FALSE)</f>
        <v>8</v>
      </c>
      <c r="E139" s="2">
        <f>VLOOKUP($A139,級距!A:K,11,FALSE)</f>
        <v>3</v>
      </c>
      <c r="F139" s="2">
        <f t="shared" si="2"/>
        <v>1</v>
      </c>
    </row>
    <row r="140" spans="1:6" x14ac:dyDescent="0.25">
      <c r="A140" s="35">
        <v>45455</v>
      </c>
      <c r="B140" s="20">
        <v>-85</v>
      </c>
      <c r="C140" s="2">
        <f>VLOOKUP($A140,級距!$A:$K,9,FALSE)</f>
        <v>6</v>
      </c>
      <c r="D140" s="2">
        <f>VLOOKUP($A140,級距!A:K,10,FALSE)</f>
        <v>9</v>
      </c>
      <c r="E140" s="2">
        <f>VLOOKUP($A140,級距!A:K,11,FALSE)</f>
        <v>4</v>
      </c>
      <c r="F140" s="2">
        <f t="shared" si="2"/>
        <v>1</v>
      </c>
    </row>
    <row r="141" spans="1:6" x14ac:dyDescent="0.25">
      <c r="A141" s="35">
        <v>45453</v>
      </c>
      <c r="B141" s="20">
        <v>-94</v>
      </c>
      <c r="C141" s="2">
        <f>VLOOKUP($A141,級距!$A:$K,9,FALSE)</f>
        <v>7</v>
      </c>
      <c r="D141" s="2">
        <f>VLOOKUP($A141,級距!A:K,10,FALSE)</f>
        <v>1</v>
      </c>
      <c r="E141" s="2">
        <f>VLOOKUP($A141,級距!A:K,11,FALSE)</f>
        <v>1</v>
      </c>
      <c r="F141" s="2">
        <f t="shared" si="2"/>
        <v>1</v>
      </c>
    </row>
    <row r="142" spans="1:6" x14ac:dyDescent="0.25">
      <c r="A142" s="35">
        <v>45450</v>
      </c>
      <c r="B142" s="20">
        <v>1598</v>
      </c>
      <c r="C142" s="2">
        <f>VLOOKUP($A142,級距!$A:$K,9,FALSE)</f>
        <v>10</v>
      </c>
      <c r="D142" s="2">
        <f>VLOOKUP($A142,級距!A:K,10,FALSE)</f>
        <v>9</v>
      </c>
      <c r="E142" s="2">
        <f>VLOOKUP($A142,級距!A:K,11,FALSE)</f>
        <v>4</v>
      </c>
      <c r="F142" s="2">
        <f t="shared" si="2"/>
        <v>1</v>
      </c>
    </row>
    <row r="143" spans="1:6" x14ac:dyDescent="0.25">
      <c r="A143" s="35">
        <v>45449</v>
      </c>
      <c r="B143" s="20">
        <v>-1002</v>
      </c>
      <c r="C143" s="2">
        <f>VLOOKUP($A143,級距!$A:$K,9,FALSE)</f>
        <v>10</v>
      </c>
      <c r="D143" s="2">
        <f>VLOOKUP($A143,級距!A:K,10,FALSE)</f>
        <v>9</v>
      </c>
      <c r="E143" s="2">
        <f>VLOOKUP($A143,級距!A:K,11,FALSE)</f>
        <v>4</v>
      </c>
      <c r="F143" s="2">
        <f t="shared" si="2"/>
        <v>1</v>
      </c>
    </row>
    <row r="144" spans="1:6" x14ac:dyDescent="0.25">
      <c r="A144" s="35">
        <v>45448</v>
      </c>
      <c r="B144" s="20">
        <v>737</v>
      </c>
      <c r="C144" s="2">
        <f>VLOOKUP($A144,級距!$A:$K,9,FALSE)</f>
        <v>10</v>
      </c>
      <c r="D144" s="2">
        <f>VLOOKUP($A144,級距!A:K,10,FALSE)</f>
        <v>5</v>
      </c>
      <c r="E144" s="2">
        <f>VLOOKUP($A144,級距!A:K,11,FALSE)</f>
        <v>1</v>
      </c>
      <c r="F144" s="2">
        <f t="shared" si="2"/>
        <v>1</v>
      </c>
    </row>
    <row r="145" spans="1:6" x14ac:dyDescent="0.25">
      <c r="A145" s="35">
        <v>45447</v>
      </c>
      <c r="B145" s="20">
        <v>-355</v>
      </c>
      <c r="C145" s="2">
        <f>VLOOKUP($A145,級距!$A:$K,9,FALSE)</f>
        <v>10</v>
      </c>
      <c r="D145" s="2">
        <f>VLOOKUP($A145,級距!A:K,10,FALSE)</f>
        <v>6</v>
      </c>
      <c r="E145" s="2">
        <f>VLOOKUP($A145,級距!A:K,11,FALSE)</f>
        <v>1</v>
      </c>
      <c r="F145" s="2">
        <f t="shared" si="2"/>
        <v>1</v>
      </c>
    </row>
    <row r="146" spans="1:6" x14ac:dyDescent="0.25">
      <c r="A146" s="35">
        <v>45446</v>
      </c>
      <c r="B146" s="20">
        <v>-1000</v>
      </c>
      <c r="C146" s="2">
        <f>VLOOKUP($A146,級距!$A:$K,9,FALSE)</f>
        <v>10</v>
      </c>
      <c r="D146" s="2">
        <f>VLOOKUP($A146,級距!A:K,10,FALSE)</f>
        <v>7</v>
      </c>
      <c r="E146" s="2">
        <f>VLOOKUP($A146,級距!A:K,11,FALSE)</f>
        <v>4</v>
      </c>
      <c r="F146" s="2">
        <f t="shared" si="2"/>
        <v>1</v>
      </c>
    </row>
    <row r="147" spans="1:6" x14ac:dyDescent="0.25">
      <c r="A147" s="35">
        <v>45443</v>
      </c>
      <c r="B147" s="20">
        <v>-84</v>
      </c>
      <c r="C147" s="2">
        <f>VLOOKUP($A147,級距!$A:$K,9,FALSE)</f>
        <v>5</v>
      </c>
      <c r="D147" s="2">
        <f>VLOOKUP($A147,級距!A:K,10,FALSE)</f>
        <v>3</v>
      </c>
      <c r="E147" s="2">
        <f>VLOOKUP($A147,級距!A:K,11,FALSE)</f>
        <v>2</v>
      </c>
      <c r="F147" s="2">
        <f t="shared" si="2"/>
        <v>1</v>
      </c>
    </row>
    <row r="148" spans="1:6" x14ac:dyDescent="0.25">
      <c r="A148" s="35">
        <v>45440</v>
      </c>
      <c r="B148" s="20">
        <v>-352</v>
      </c>
      <c r="C148" s="2">
        <f>VLOOKUP($A148,級距!$A:$K,9,FALSE)</f>
        <v>2</v>
      </c>
      <c r="D148" s="2">
        <f>VLOOKUP($A148,級距!A:K,10,FALSE)</f>
        <v>2</v>
      </c>
      <c r="E148" s="2">
        <f>VLOOKUP($A148,級距!A:K,11,FALSE)</f>
        <v>2</v>
      </c>
      <c r="F148" s="2">
        <f t="shared" si="2"/>
        <v>1</v>
      </c>
    </row>
    <row r="149" spans="1:6" x14ac:dyDescent="0.25">
      <c r="A149" s="35">
        <v>45439</v>
      </c>
      <c r="B149" s="20">
        <v>1689</v>
      </c>
      <c r="C149" s="2">
        <f>VLOOKUP($A149,級距!$A:$K,9,FALSE)</f>
        <v>1</v>
      </c>
      <c r="D149" s="2">
        <f>VLOOKUP($A149,級距!A:K,10,FALSE)</f>
        <v>3</v>
      </c>
      <c r="E149" s="2">
        <f>VLOOKUP($A149,級距!A:K,11,FALSE)</f>
        <v>2</v>
      </c>
      <c r="F149" s="2">
        <f t="shared" si="2"/>
        <v>1</v>
      </c>
    </row>
    <row r="150" spans="1:6" x14ac:dyDescent="0.25">
      <c r="A150" s="35">
        <v>45436</v>
      </c>
      <c r="B150" s="20">
        <v>584</v>
      </c>
      <c r="C150" s="2">
        <f>VLOOKUP($A150,級距!$A:$K,9,FALSE)</f>
        <v>2</v>
      </c>
      <c r="D150" s="2">
        <f>VLOOKUP($A150,級距!A:K,10,FALSE)</f>
        <v>8</v>
      </c>
      <c r="E150" s="2">
        <f>VLOOKUP($A150,級距!A:K,11,FALSE)</f>
        <v>3</v>
      </c>
      <c r="F150" s="2">
        <f t="shared" si="2"/>
        <v>1</v>
      </c>
    </row>
    <row r="151" spans="1:6" x14ac:dyDescent="0.25">
      <c r="A151" s="35">
        <v>45435</v>
      </c>
      <c r="B151" s="20">
        <v>1267</v>
      </c>
      <c r="C151" s="2">
        <f>VLOOKUP($A151,級距!$A:$K,9,FALSE)</f>
        <v>5</v>
      </c>
      <c r="D151" s="2">
        <f>VLOOKUP($A151,級距!A:K,10,FALSE)</f>
        <v>9</v>
      </c>
      <c r="E151" s="2">
        <f>VLOOKUP($A151,級距!A:K,11,FALSE)</f>
        <v>3</v>
      </c>
      <c r="F151" s="2">
        <f t="shared" si="2"/>
        <v>1</v>
      </c>
    </row>
    <row r="152" spans="1:6" x14ac:dyDescent="0.25">
      <c r="A152" s="35">
        <v>45429</v>
      </c>
      <c r="B152" s="20">
        <v>175</v>
      </c>
      <c r="C152" s="2">
        <f>VLOOKUP($A152,級距!$A:$K,9,FALSE)</f>
        <v>4</v>
      </c>
      <c r="D152" s="2">
        <f>VLOOKUP($A152,級距!A:K,10,FALSE)</f>
        <v>5</v>
      </c>
      <c r="E152" s="2">
        <f>VLOOKUP($A152,級距!A:K,11,FALSE)</f>
        <v>2</v>
      </c>
      <c r="F152" s="2">
        <f t="shared" si="2"/>
        <v>1</v>
      </c>
    </row>
    <row r="153" spans="1:6" x14ac:dyDescent="0.25">
      <c r="A153" s="35">
        <v>45428</v>
      </c>
      <c r="B153" s="20">
        <v>1397</v>
      </c>
      <c r="C153" s="2">
        <f>VLOOKUP($A153,級距!$A:$K,9,FALSE)</f>
        <v>7</v>
      </c>
      <c r="D153" s="2">
        <f>VLOOKUP($A153,級距!A:K,10,FALSE)</f>
        <v>8</v>
      </c>
      <c r="E153" s="2">
        <f>VLOOKUP($A153,級距!A:K,11,FALSE)</f>
        <v>4</v>
      </c>
      <c r="F153" s="2">
        <f t="shared" si="2"/>
        <v>1</v>
      </c>
    </row>
    <row r="154" spans="1:6" x14ac:dyDescent="0.25">
      <c r="A154" s="35">
        <v>45427</v>
      </c>
      <c r="B154" s="20">
        <v>186</v>
      </c>
      <c r="C154" s="2">
        <f>VLOOKUP($A154,級距!$A:$K,9,FALSE)</f>
        <v>7</v>
      </c>
      <c r="D154" s="2">
        <f>VLOOKUP($A154,級距!A:K,10,FALSE)</f>
        <v>3</v>
      </c>
      <c r="E154" s="2">
        <f>VLOOKUP($A154,級距!A:K,11,FALSE)</f>
        <v>1</v>
      </c>
      <c r="F154" s="2">
        <f t="shared" si="2"/>
        <v>1</v>
      </c>
    </row>
    <row r="155" spans="1:6" x14ac:dyDescent="0.25">
      <c r="A155" s="35">
        <v>45426</v>
      </c>
      <c r="B155" s="20">
        <v>495</v>
      </c>
      <c r="C155" s="2">
        <f>VLOOKUP($A155,級距!$A:$K,9,FALSE)</f>
        <v>4</v>
      </c>
      <c r="D155" s="2">
        <f>VLOOKUP($A155,級距!A:K,10,FALSE)</f>
        <v>5</v>
      </c>
      <c r="E155" s="2">
        <f>VLOOKUP($A155,級距!A:K,11,FALSE)</f>
        <v>2</v>
      </c>
      <c r="F155" s="2">
        <f t="shared" si="2"/>
        <v>1</v>
      </c>
    </row>
    <row r="156" spans="1:6" x14ac:dyDescent="0.25">
      <c r="A156" s="35">
        <v>45425</v>
      </c>
      <c r="B156" s="20">
        <v>575</v>
      </c>
      <c r="C156" s="2">
        <f>VLOOKUP($A156,級距!$A:$K,9,FALSE)</f>
        <v>9</v>
      </c>
      <c r="D156" s="2">
        <f>VLOOKUP($A156,級距!A:K,10,FALSE)</f>
        <v>6</v>
      </c>
      <c r="E156" s="2">
        <f>VLOOKUP($A156,級距!A:K,11,FALSE)</f>
        <v>1</v>
      </c>
      <c r="F156" s="2">
        <f t="shared" si="2"/>
        <v>1</v>
      </c>
    </row>
    <row r="157" spans="1:6" x14ac:dyDescent="0.25">
      <c r="A157" s="35">
        <v>45422</v>
      </c>
      <c r="B157" s="20">
        <v>-351</v>
      </c>
      <c r="C157" s="2">
        <f>VLOOKUP($A157,級距!$A:$K,9,FALSE)</f>
        <v>7</v>
      </c>
      <c r="D157" s="2">
        <f>VLOOKUP($A157,級距!A:K,10,FALSE)</f>
        <v>2</v>
      </c>
      <c r="E157" s="2">
        <f>VLOOKUP($A157,級距!A:K,11,FALSE)</f>
        <v>1</v>
      </c>
      <c r="F157" s="2">
        <f t="shared" si="2"/>
        <v>1</v>
      </c>
    </row>
    <row r="158" spans="1:6" x14ac:dyDescent="0.25">
      <c r="A158" s="35">
        <v>45420</v>
      </c>
      <c r="B158" s="20">
        <v>952</v>
      </c>
      <c r="C158" s="2">
        <f>VLOOKUP($A158,級距!$A:$K,9,FALSE)</f>
        <v>5</v>
      </c>
      <c r="D158" s="2">
        <f>VLOOKUP($A158,級距!A:K,10,FALSE)</f>
        <v>2</v>
      </c>
      <c r="E158" s="2">
        <f>VLOOKUP($A158,級距!A:K,11,FALSE)</f>
        <v>2</v>
      </c>
      <c r="F158" s="2">
        <f t="shared" si="2"/>
        <v>1</v>
      </c>
    </row>
    <row r="159" spans="1:6" x14ac:dyDescent="0.25">
      <c r="A159" s="35">
        <v>45419</v>
      </c>
      <c r="B159" s="20">
        <v>-1002</v>
      </c>
      <c r="C159" s="2">
        <f>VLOOKUP($A159,級距!$A:$K,9,FALSE)</f>
        <v>8</v>
      </c>
      <c r="D159" s="2">
        <f>VLOOKUP($A159,級距!A:K,10,FALSE)</f>
        <v>9</v>
      </c>
      <c r="E159" s="2">
        <f>VLOOKUP($A159,級距!A:K,11,FALSE)</f>
        <v>4</v>
      </c>
      <c r="F159" s="2">
        <f t="shared" si="2"/>
        <v>1</v>
      </c>
    </row>
    <row r="160" spans="1:6" x14ac:dyDescent="0.25">
      <c r="A160" s="35">
        <v>45415</v>
      </c>
      <c r="B160" s="20">
        <v>4179</v>
      </c>
      <c r="C160" s="2">
        <f>VLOOKUP($A160,級距!$A:$K,9,FALSE)</f>
        <v>7</v>
      </c>
      <c r="D160" s="2">
        <f>VLOOKUP($A160,級距!A:K,10,FALSE)</f>
        <v>7</v>
      </c>
      <c r="E160" s="2">
        <f>VLOOKUP($A160,級距!A:K,11,FALSE)</f>
        <v>4</v>
      </c>
      <c r="F160" s="2">
        <f t="shared" si="2"/>
        <v>1</v>
      </c>
    </row>
    <row r="161" spans="1:6" x14ac:dyDescent="0.25">
      <c r="A161" s="35">
        <v>45412</v>
      </c>
      <c r="B161" s="20">
        <v>306</v>
      </c>
      <c r="C161" s="2">
        <f>VLOOKUP($A161,級距!$A:$K,9,FALSE)</f>
        <v>2</v>
      </c>
      <c r="D161" s="2">
        <f>VLOOKUP($A161,級距!A:K,10,FALSE)</f>
        <v>5</v>
      </c>
      <c r="E161" s="2">
        <f>VLOOKUP($A161,級距!A:K,11,FALSE)</f>
        <v>2</v>
      </c>
      <c r="F161" s="2">
        <f t="shared" si="2"/>
        <v>1</v>
      </c>
    </row>
    <row r="162" spans="1:6" x14ac:dyDescent="0.25">
      <c r="A162" s="35">
        <v>45408</v>
      </c>
      <c r="B162" s="20">
        <v>695</v>
      </c>
      <c r="C162" s="2">
        <f>VLOOKUP($A162,級距!$A:$K,9,FALSE)</f>
        <v>2</v>
      </c>
      <c r="D162" s="2">
        <f>VLOOKUP($A162,級距!A:K,10,FALSE)</f>
        <v>5</v>
      </c>
      <c r="E162" s="2">
        <f>VLOOKUP($A162,級距!A:K,11,FALSE)</f>
        <v>2</v>
      </c>
      <c r="F162" s="2">
        <f t="shared" si="2"/>
        <v>1</v>
      </c>
    </row>
    <row r="163" spans="1:6" x14ac:dyDescent="0.25">
      <c r="A163" s="35">
        <v>45407</v>
      </c>
      <c r="B163" s="20">
        <v>1188</v>
      </c>
      <c r="C163" s="2">
        <f>VLOOKUP($A163,級距!$A:$K,9,FALSE)</f>
        <v>7</v>
      </c>
      <c r="D163" s="2">
        <f>VLOOKUP($A163,級距!A:K,10,FALSE)</f>
        <v>1</v>
      </c>
      <c r="E163" s="2">
        <f>VLOOKUP($A163,級距!A:K,11,FALSE)</f>
        <v>1</v>
      </c>
      <c r="F163" s="2">
        <f t="shared" si="2"/>
        <v>1</v>
      </c>
    </row>
    <row r="164" spans="1:6" x14ac:dyDescent="0.25">
      <c r="A164" s="35">
        <v>45405</v>
      </c>
      <c r="B164" s="20">
        <v>25</v>
      </c>
      <c r="C164" s="2">
        <f>VLOOKUP($A164,級距!$A:$K,9,FALSE)</f>
        <v>1</v>
      </c>
      <c r="D164" s="2">
        <f>VLOOKUP($A164,級距!A:K,10,FALSE)</f>
        <v>5</v>
      </c>
      <c r="E164" s="2">
        <f>VLOOKUP($A164,級距!A:K,11,FALSE)</f>
        <v>2</v>
      </c>
      <c r="F164" s="2">
        <f t="shared" si="2"/>
        <v>1</v>
      </c>
    </row>
    <row r="165" spans="1:6" x14ac:dyDescent="0.25">
      <c r="A165" s="35">
        <v>45404</v>
      </c>
      <c r="B165" s="20">
        <v>-132</v>
      </c>
      <c r="C165" s="2">
        <f>VLOOKUP($A165,級距!$A:$K,9,FALSE)</f>
        <v>3</v>
      </c>
      <c r="D165" s="2">
        <f>VLOOKUP($A165,級距!A:K,10,FALSE)</f>
        <v>1</v>
      </c>
      <c r="E165" s="2">
        <f>VLOOKUP($A165,級距!A:K,11,FALSE)</f>
        <v>2</v>
      </c>
      <c r="F165" s="2">
        <f t="shared" si="2"/>
        <v>1</v>
      </c>
    </row>
    <row r="166" spans="1:6" x14ac:dyDescent="0.25">
      <c r="A166" s="35">
        <v>45398</v>
      </c>
      <c r="B166" s="20">
        <v>-438</v>
      </c>
      <c r="C166" s="2">
        <f>VLOOKUP($A166,級距!$A:$K,9,FALSE)</f>
        <v>3</v>
      </c>
      <c r="D166" s="2">
        <f>VLOOKUP($A166,級距!A:K,10,FALSE)</f>
        <v>8</v>
      </c>
      <c r="E166" s="2">
        <f>VLOOKUP($A166,級距!A:K,11,FALSE)</f>
        <v>3</v>
      </c>
      <c r="F166" s="2">
        <f t="shared" si="2"/>
        <v>1</v>
      </c>
    </row>
    <row r="167" spans="1:6" x14ac:dyDescent="0.25">
      <c r="A167" s="35">
        <v>45397</v>
      </c>
      <c r="B167" s="20">
        <v>-432</v>
      </c>
      <c r="C167" s="2">
        <f>VLOOKUP($A167,級距!$A:$K,9,FALSE)</f>
        <v>5</v>
      </c>
      <c r="D167" s="2">
        <f>VLOOKUP($A167,級距!A:K,10,FALSE)</f>
        <v>2</v>
      </c>
      <c r="E167" s="2">
        <f>VLOOKUP($A167,級距!A:K,11,FALSE)</f>
        <v>2</v>
      </c>
      <c r="F167" s="2">
        <f t="shared" si="2"/>
        <v>1</v>
      </c>
    </row>
    <row r="168" spans="1:6" x14ac:dyDescent="0.25">
      <c r="A168" s="35">
        <v>45392</v>
      </c>
      <c r="B168" s="20">
        <v>-12</v>
      </c>
      <c r="C168" s="2">
        <f>VLOOKUP($A168,級距!$A:$K,9,FALSE)</f>
        <v>1</v>
      </c>
      <c r="D168" s="2">
        <f>VLOOKUP($A168,級距!A:K,10,FALSE)</f>
        <v>5</v>
      </c>
      <c r="E168" s="2">
        <f>VLOOKUP($A168,級距!A:K,11,FALSE)</f>
        <v>2</v>
      </c>
      <c r="F168" s="2">
        <f t="shared" si="2"/>
        <v>1</v>
      </c>
    </row>
    <row r="169" spans="1:6" x14ac:dyDescent="0.25">
      <c r="A169" s="35">
        <v>45391</v>
      </c>
      <c r="B169" s="20">
        <v>-90</v>
      </c>
      <c r="C169" s="2">
        <f>VLOOKUP($A169,級距!$A:$K,9,FALSE)</f>
        <v>3</v>
      </c>
      <c r="D169" s="2">
        <f>VLOOKUP($A169,級距!A:K,10,FALSE)</f>
        <v>2</v>
      </c>
      <c r="E169" s="2">
        <f>VLOOKUP($A169,級距!A:K,11,FALSE)</f>
        <v>2</v>
      </c>
      <c r="F169" s="2">
        <f t="shared" si="2"/>
        <v>1</v>
      </c>
    </row>
    <row r="170" spans="1:6" x14ac:dyDescent="0.25">
      <c r="A170" s="35">
        <v>45390</v>
      </c>
      <c r="B170" s="20">
        <v>982</v>
      </c>
      <c r="C170" s="2">
        <f>VLOOKUP($A170,級距!$A:$K,9,FALSE)</f>
        <v>2</v>
      </c>
      <c r="D170" s="2">
        <f>VLOOKUP($A170,級距!A:K,10,FALSE)</f>
        <v>7</v>
      </c>
      <c r="E170" s="2">
        <f>VLOOKUP($A170,級距!A:K,11,FALSE)</f>
        <v>3</v>
      </c>
      <c r="F170" s="2">
        <f t="shared" si="2"/>
        <v>1</v>
      </c>
    </row>
    <row r="171" spans="1:6" x14ac:dyDescent="0.25">
      <c r="A171" s="35">
        <v>45385</v>
      </c>
      <c r="B171" s="20">
        <v>1133</v>
      </c>
      <c r="C171" s="2">
        <f>VLOOKUP($A171,級距!$A:$K,9,FALSE)</f>
        <v>4</v>
      </c>
      <c r="D171" s="2">
        <f>VLOOKUP($A171,級距!A:K,10,FALSE)</f>
        <v>7</v>
      </c>
      <c r="E171" s="2">
        <f>VLOOKUP($A171,級距!A:K,11,FALSE)</f>
        <v>3</v>
      </c>
      <c r="F171" s="2">
        <f t="shared" si="2"/>
        <v>1</v>
      </c>
    </row>
    <row r="172" spans="1:6" x14ac:dyDescent="0.25">
      <c r="A172" s="35">
        <v>45383</v>
      </c>
      <c r="B172" s="20">
        <v>-168</v>
      </c>
      <c r="C172" s="2">
        <f>VLOOKUP($A172,級距!$A:$K,9,FALSE)</f>
        <v>5</v>
      </c>
      <c r="D172" s="2">
        <f>VLOOKUP($A172,級距!A:K,10,FALSE)</f>
        <v>6</v>
      </c>
      <c r="E172" s="2">
        <f>VLOOKUP($A172,級距!A:K,11,FALSE)</f>
        <v>2</v>
      </c>
      <c r="F172" s="2">
        <f t="shared" si="2"/>
        <v>1</v>
      </c>
    </row>
    <row r="173" spans="1:6" x14ac:dyDescent="0.25">
      <c r="A173" s="35">
        <v>45380</v>
      </c>
      <c r="B173" s="20">
        <v>371</v>
      </c>
      <c r="C173" s="2">
        <f>VLOOKUP($A173,級距!$A:$K,9,FALSE)</f>
        <v>1</v>
      </c>
      <c r="D173" s="2">
        <f>VLOOKUP($A173,級距!A:K,10,FALSE)</f>
        <v>5</v>
      </c>
      <c r="E173" s="2">
        <f>VLOOKUP($A173,級距!A:K,11,FALSE)</f>
        <v>2</v>
      </c>
      <c r="F173" s="2">
        <f t="shared" si="2"/>
        <v>1</v>
      </c>
    </row>
    <row r="174" spans="1:6" x14ac:dyDescent="0.25">
      <c r="A174" s="35">
        <v>45379</v>
      </c>
      <c r="B174" s="20">
        <v>2078</v>
      </c>
      <c r="C174" s="2">
        <f>VLOOKUP($A174,級距!$A:$K,9,FALSE)</f>
        <v>9</v>
      </c>
      <c r="D174" s="2">
        <f>VLOOKUP($A174,級距!A:K,10,FALSE)</f>
        <v>10</v>
      </c>
      <c r="E174" s="2">
        <f>VLOOKUP($A174,級距!A:K,11,FALSE)</f>
        <v>4</v>
      </c>
      <c r="F174" s="2">
        <f t="shared" si="2"/>
        <v>1</v>
      </c>
    </row>
    <row r="175" spans="1:6" x14ac:dyDescent="0.25">
      <c r="A175" s="35">
        <v>45378</v>
      </c>
      <c r="B175" s="20">
        <v>168</v>
      </c>
      <c r="C175" s="2">
        <f>VLOOKUP($A175,級距!$A:$K,9,FALSE)</f>
        <v>5</v>
      </c>
      <c r="D175" s="2">
        <f>VLOOKUP($A175,級距!A:K,10,FALSE)</f>
        <v>8</v>
      </c>
      <c r="E175" s="2">
        <f>VLOOKUP($A175,級距!A:K,11,FALSE)</f>
        <v>3</v>
      </c>
      <c r="F175" s="2">
        <f t="shared" si="2"/>
        <v>1</v>
      </c>
    </row>
    <row r="176" spans="1:6" x14ac:dyDescent="0.25">
      <c r="A176" s="35">
        <v>45377</v>
      </c>
      <c r="B176" s="20">
        <v>45</v>
      </c>
      <c r="C176" s="2">
        <f>VLOOKUP($A176,級距!$A:$K,9,FALSE)</f>
        <v>2</v>
      </c>
      <c r="D176" s="2">
        <f>VLOOKUP($A176,級距!A:K,10,FALSE)</f>
        <v>6</v>
      </c>
      <c r="E176" s="2">
        <f>VLOOKUP($A176,級距!A:K,11,FALSE)</f>
        <v>2</v>
      </c>
      <c r="F176" s="2">
        <f t="shared" si="2"/>
        <v>1</v>
      </c>
    </row>
    <row r="177" spans="1:6" x14ac:dyDescent="0.25">
      <c r="A177" s="35">
        <v>45373</v>
      </c>
      <c r="B177" s="20">
        <v>1030</v>
      </c>
      <c r="C177" s="2">
        <f>VLOOKUP($A177,級距!$A:$K,9,FALSE)</f>
        <v>8</v>
      </c>
      <c r="D177" s="2">
        <f>VLOOKUP($A177,級距!A:K,10,FALSE)</f>
        <v>5</v>
      </c>
      <c r="E177" s="2">
        <f>VLOOKUP($A177,級距!A:K,11,FALSE)</f>
        <v>1</v>
      </c>
      <c r="F177" s="2">
        <f t="shared" si="2"/>
        <v>1</v>
      </c>
    </row>
    <row r="178" spans="1:6" x14ac:dyDescent="0.25">
      <c r="A178" s="35">
        <v>45372</v>
      </c>
      <c r="B178" s="20">
        <v>954</v>
      </c>
      <c r="C178" s="2">
        <f>VLOOKUP($A178,級距!$A:$K,9,FALSE)</f>
        <v>4</v>
      </c>
      <c r="D178" s="2">
        <f>VLOOKUP($A178,級距!A:K,10,FALSE)</f>
        <v>7</v>
      </c>
      <c r="E178" s="2">
        <f>VLOOKUP($A178,級距!A:K,11,FALSE)</f>
        <v>3</v>
      </c>
      <c r="F178" s="2">
        <f t="shared" si="2"/>
        <v>1</v>
      </c>
    </row>
    <row r="179" spans="1:6" x14ac:dyDescent="0.25">
      <c r="A179" s="35">
        <v>45371</v>
      </c>
      <c r="B179" s="20">
        <v>-1000</v>
      </c>
      <c r="C179" s="2">
        <f>VLOOKUP($A179,級距!$A:$K,9,FALSE)</f>
        <v>7</v>
      </c>
      <c r="D179" s="2">
        <f>VLOOKUP($A179,級距!A:K,10,FALSE)</f>
        <v>3</v>
      </c>
      <c r="E179" s="2">
        <f>VLOOKUP($A179,級距!A:K,11,FALSE)</f>
        <v>1</v>
      </c>
      <c r="F179" s="2">
        <f t="shared" si="2"/>
        <v>1</v>
      </c>
    </row>
    <row r="180" spans="1:6" x14ac:dyDescent="0.25">
      <c r="A180" s="35">
        <v>45369</v>
      </c>
      <c r="B180" s="20">
        <v>565</v>
      </c>
      <c r="C180" s="2">
        <f>VLOOKUP($A180,級距!$A:$K,9,FALSE)</f>
        <v>4</v>
      </c>
      <c r="D180" s="2">
        <f>VLOOKUP($A180,級距!A:K,10,FALSE)</f>
        <v>1</v>
      </c>
      <c r="E180" s="2">
        <f>VLOOKUP($A180,級距!A:K,11,FALSE)</f>
        <v>2</v>
      </c>
      <c r="F180" s="2">
        <f t="shared" si="2"/>
        <v>1</v>
      </c>
    </row>
    <row r="181" spans="1:6" x14ac:dyDescent="0.25">
      <c r="A181" s="35">
        <v>45365</v>
      </c>
      <c r="B181" s="20">
        <v>873</v>
      </c>
      <c r="C181" s="2">
        <f>VLOOKUP($A181,級距!$A:$K,9,FALSE)</f>
        <v>7</v>
      </c>
      <c r="D181" s="2">
        <f>VLOOKUP($A181,級距!A:K,10,FALSE)</f>
        <v>10</v>
      </c>
      <c r="E181" s="2">
        <f>VLOOKUP($A181,級距!A:K,11,FALSE)</f>
        <v>4</v>
      </c>
      <c r="F181" s="2">
        <f t="shared" si="2"/>
        <v>1</v>
      </c>
    </row>
    <row r="182" spans="1:6" x14ac:dyDescent="0.25">
      <c r="A182" s="35">
        <v>45363</v>
      </c>
      <c r="B182" s="20">
        <v>40</v>
      </c>
      <c r="C182" s="2">
        <f>VLOOKUP($A182,級距!$A:$K,9,FALSE)</f>
        <v>6</v>
      </c>
      <c r="D182" s="2">
        <f>VLOOKUP($A182,級距!A:K,10,FALSE)</f>
        <v>2</v>
      </c>
      <c r="E182" s="2">
        <f>VLOOKUP($A182,級距!A:K,11,FALSE)</f>
        <v>1</v>
      </c>
      <c r="F182" s="2">
        <f t="shared" si="2"/>
        <v>1</v>
      </c>
    </row>
    <row r="183" spans="1:6" x14ac:dyDescent="0.25">
      <c r="A183" s="35">
        <v>45355</v>
      </c>
      <c r="B183" s="20">
        <v>-5</v>
      </c>
      <c r="C183" s="2">
        <f>VLOOKUP($A183,級距!$A:$K,9,FALSE)</f>
        <v>2</v>
      </c>
      <c r="D183" s="2">
        <f>VLOOKUP($A183,級距!A:K,10,FALSE)</f>
        <v>3</v>
      </c>
      <c r="E183" s="2">
        <f>VLOOKUP($A183,級距!A:K,11,FALSE)</f>
        <v>2</v>
      </c>
      <c r="F183" s="2">
        <f t="shared" si="2"/>
        <v>1</v>
      </c>
    </row>
    <row r="184" spans="1:6" x14ac:dyDescent="0.25">
      <c r="A184" s="35">
        <v>45351</v>
      </c>
      <c r="B184" s="20">
        <v>360</v>
      </c>
      <c r="C184" s="2">
        <f>VLOOKUP($A184,級距!$A:$K,9,FALSE)</f>
        <v>8</v>
      </c>
      <c r="D184" s="2">
        <f>VLOOKUP($A184,級距!A:K,10,FALSE)</f>
        <v>2</v>
      </c>
      <c r="E184" s="2">
        <f>VLOOKUP($A184,級距!A:K,11,FALSE)</f>
        <v>1</v>
      </c>
      <c r="F184" s="2">
        <f t="shared" si="2"/>
        <v>1</v>
      </c>
    </row>
    <row r="185" spans="1:6" x14ac:dyDescent="0.25">
      <c r="A185" s="35">
        <v>45350</v>
      </c>
      <c r="B185" s="20">
        <v>-1000</v>
      </c>
      <c r="C185" s="2">
        <f>VLOOKUP($A185,級距!$A:$K,9,FALSE)</f>
        <v>8</v>
      </c>
      <c r="D185" s="2">
        <f>VLOOKUP($A185,級距!A:K,10,FALSE)</f>
        <v>9</v>
      </c>
      <c r="E185" s="2">
        <f>VLOOKUP($A185,級距!A:K,11,FALSE)</f>
        <v>4</v>
      </c>
      <c r="F185" s="2">
        <f t="shared" si="2"/>
        <v>1</v>
      </c>
    </row>
    <row r="186" spans="1:6" x14ac:dyDescent="0.25">
      <c r="A186" s="35">
        <v>45349</v>
      </c>
      <c r="B186" s="20">
        <v>958</v>
      </c>
      <c r="C186" s="2">
        <f>VLOOKUP($A186,級距!$A:$K,9,FALSE)</f>
        <v>1</v>
      </c>
      <c r="D186" s="2">
        <f>VLOOKUP($A186,級距!A:K,10,FALSE)</f>
        <v>5</v>
      </c>
      <c r="E186" s="2">
        <f>VLOOKUP($A186,級距!A:K,11,FALSE)</f>
        <v>2</v>
      </c>
      <c r="F186" s="2">
        <f t="shared" si="2"/>
        <v>1</v>
      </c>
    </row>
    <row r="187" spans="1:6" x14ac:dyDescent="0.25">
      <c r="A187" s="35">
        <v>45342</v>
      </c>
      <c r="B187" s="20">
        <v>156</v>
      </c>
      <c r="C187" s="2">
        <f>VLOOKUP($A187,級距!$A:$K,9,FALSE)</f>
        <v>2</v>
      </c>
      <c r="D187" s="2">
        <f>VLOOKUP($A187,級距!A:K,10,FALSE)</f>
        <v>2</v>
      </c>
      <c r="E187" s="2">
        <f>VLOOKUP($A187,級距!A:K,11,FALSE)</f>
        <v>2</v>
      </c>
      <c r="F187" s="2">
        <f t="shared" si="2"/>
        <v>1</v>
      </c>
    </row>
    <row r="188" spans="1:6" x14ac:dyDescent="0.25">
      <c r="A188" s="35">
        <v>45341</v>
      </c>
      <c r="B188" s="20">
        <v>424</v>
      </c>
      <c r="C188" s="2">
        <f>VLOOKUP($A188,級距!$A:$K,9,FALSE)</f>
        <v>4</v>
      </c>
      <c r="D188" s="2">
        <f>VLOOKUP($A188,級距!A:K,10,FALSE)</f>
        <v>3</v>
      </c>
      <c r="E188" s="2">
        <f>VLOOKUP($A188,級距!A:K,11,FALSE)</f>
        <v>2</v>
      </c>
      <c r="F188" s="2">
        <f t="shared" si="2"/>
        <v>1</v>
      </c>
    </row>
    <row r="189" spans="1:6" x14ac:dyDescent="0.25">
      <c r="A189" s="35">
        <v>45338</v>
      </c>
      <c r="B189" s="20">
        <v>656</v>
      </c>
      <c r="C189" s="2">
        <f>VLOOKUP($A189,級距!$A:$K,9,FALSE)</f>
        <v>2</v>
      </c>
      <c r="D189" s="2">
        <f>VLOOKUP($A189,級距!A:K,10,FALSE)</f>
        <v>4</v>
      </c>
      <c r="E189" s="2">
        <f>VLOOKUP($A189,級距!A:K,11,FALSE)</f>
        <v>2</v>
      </c>
      <c r="F189" s="2">
        <f t="shared" si="2"/>
        <v>1</v>
      </c>
    </row>
    <row r="190" spans="1:6" x14ac:dyDescent="0.25">
      <c r="A190" s="35">
        <v>45337</v>
      </c>
      <c r="B190" s="20">
        <v>144</v>
      </c>
      <c r="C190" s="2">
        <f>VLOOKUP($A190,級距!$A:$K,9,FALSE)</f>
        <v>5</v>
      </c>
      <c r="D190" s="2">
        <f>VLOOKUP($A190,級距!A:K,10,FALSE)</f>
        <v>4</v>
      </c>
      <c r="E190" s="2">
        <f>VLOOKUP($A190,級距!A:K,11,FALSE)</f>
        <v>2</v>
      </c>
      <c r="F190" s="2">
        <f t="shared" si="2"/>
        <v>1</v>
      </c>
    </row>
    <row r="191" spans="1:6" x14ac:dyDescent="0.25">
      <c r="A191" s="35">
        <v>45327</v>
      </c>
      <c r="B191" s="20">
        <v>437</v>
      </c>
      <c r="C191" s="2">
        <f>VLOOKUP($A191,級距!$A:$K,9,FALSE)</f>
        <v>5</v>
      </c>
      <c r="D191" s="2">
        <f>VLOOKUP($A191,級距!A:K,10,FALSE)</f>
        <v>3</v>
      </c>
      <c r="E191" s="2">
        <f>VLOOKUP($A191,級距!A:K,11,FALSE)</f>
        <v>2</v>
      </c>
      <c r="F191" s="2">
        <f t="shared" si="2"/>
        <v>1</v>
      </c>
    </row>
    <row r="192" spans="1:6" x14ac:dyDescent="0.25">
      <c r="A192" s="35">
        <v>45322</v>
      </c>
      <c r="B192" s="20">
        <v>-1002</v>
      </c>
      <c r="C192" s="2">
        <f>VLOOKUP($A192,級距!$A:$K,9,FALSE)</f>
        <v>9</v>
      </c>
      <c r="D192" s="2">
        <f>VLOOKUP($A192,級距!A:K,10,FALSE)</f>
        <v>9</v>
      </c>
      <c r="E192" s="2">
        <f>VLOOKUP($A192,級距!A:K,11,FALSE)</f>
        <v>4</v>
      </c>
      <c r="F192" s="2">
        <f t="shared" si="2"/>
        <v>1</v>
      </c>
    </row>
    <row r="193" spans="1:6" x14ac:dyDescent="0.25">
      <c r="A193" s="35">
        <v>45315</v>
      </c>
      <c r="B193" s="20">
        <v>322</v>
      </c>
      <c r="C193" s="2">
        <f>VLOOKUP($A193,級距!$A:$K,9,FALSE)</f>
        <v>10</v>
      </c>
      <c r="D193" s="2">
        <f>VLOOKUP($A193,級距!A:K,10,FALSE)</f>
        <v>6</v>
      </c>
      <c r="E193" s="2">
        <f>VLOOKUP($A193,級距!A:K,11,FALSE)</f>
        <v>1</v>
      </c>
      <c r="F193" s="2">
        <f t="shared" si="2"/>
        <v>1</v>
      </c>
    </row>
    <row r="194" spans="1:6" x14ac:dyDescent="0.25">
      <c r="A194" s="35">
        <v>45314</v>
      </c>
      <c r="B194" s="20">
        <v>1932</v>
      </c>
      <c r="C194" s="2">
        <f>VLOOKUP($A194,級距!$A:$K,9,FALSE)</f>
        <v>10</v>
      </c>
      <c r="D194" s="2">
        <f>VLOOKUP($A194,級距!A:K,10,FALSE)</f>
        <v>8</v>
      </c>
      <c r="E194" s="2">
        <f>VLOOKUP($A194,級距!A:K,11,FALSE)</f>
        <v>4</v>
      </c>
      <c r="F194" s="2">
        <f t="shared" si="2"/>
        <v>1</v>
      </c>
    </row>
    <row r="195" spans="1:6" x14ac:dyDescent="0.25">
      <c r="A195" s="35">
        <v>45299</v>
      </c>
      <c r="B195" s="20">
        <v>-1000</v>
      </c>
      <c r="C195" s="2">
        <f>VLOOKUP($A195,級距!$A:$K,9,FALSE)</f>
        <v>7</v>
      </c>
      <c r="D195" s="2">
        <f>VLOOKUP($A195,級距!A:K,10,FALSE)</f>
        <v>8</v>
      </c>
      <c r="E195" s="2">
        <f>VLOOKUP($A195,級距!A:K,11,FALSE)</f>
        <v>4</v>
      </c>
      <c r="F195" s="2">
        <f t="shared" ref="F195:F258" si="3">IF(B195&lt;&gt;0,1,0)</f>
        <v>1</v>
      </c>
    </row>
    <row r="196" spans="1:6" x14ac:dyDescent="0.25">
      <c r="A196" s="35">
        <v>45296</v>
      </c>
      <c r="B196" s="20">
        <v>-25</v>
      </c>
      <c r="C196" s="2">
        <f>VLOOKUP($A196,級距!$A:$K,9,FALSE)</f>
        <v>3</v>
      </c>
      <c r="D196" s="2">
        <f>VLOOKUP($A196,級距!A:K,10,FALSE)</f>
        <v>1</v>
      </c>
      <c r="E196" s="2">
        <f>VLOOKUP($A196,級距!A:K,11,FALSE)</f>
        <v>2</v>
      </c>
      <c r="F196" s="2">
        <f t="shared" si="3"/>
        <v>1</v>
      </c>
    </row>
    <row r="197" spans="1:6" x14ac:dyDescent="0.25">
      <c r="A197" s="35">
        <v>45289</v>
      </c>
      <c r="B197" s="20">
        <v>-355</v>
      </c>
      <c r="C197" s="2">
        <f>VLOOKUP($A197,級距!$A:$K,9,FALSE)</f>
        <v>4</v>
      </c>
      <c r="D197" s="2">
        <f>VLOOKUP($A197,級距!A:K,10,FALSE)</f>
        <v>4</v>
      </c>
      <c r="E197" s="2">
        <f>VLOOKUP($A197,級距!A:K,11,FALSE)</f>
        <v>2</v>
      </c>
      <c r="F197" s="2">
        <f t="shared" si="3"/>
        <v>1</v>
      </c>
    </row>
    <row r="198" spans="1:6" x14ac:dyDescent="0.25">
      <c r="A198" s="35">
        <v>45288</v>
      </c>
      <c r="B198" s="20">
        <v>-95</v>
      </c>
      <c r="C198" s="2">
        <f>VLOOKUP($A198,級距!$A:$K,9,FALSE)</f>
        <v>2</v>
      </c>
      <c r="D198" s="2">
        <f>VLOOKUP($A198,級距!A:K,10,FALSE)</f>
        <v>2</v>
      </c>
      <c r="E198" s="2">
        <f>VLOOKUP($A198,級距!A:K,11,FALSE)</f>
        <v>2</v>
      </c>
      <c r="F198" s="2">
        <f t="shared" si="3"/>
        <v>1</v>
      </c>
    </row>
    <row r="199" spans="1:6" x14ac:dyDescent="0.25">
      <c r="A199" s="35">
        <v>45287</v>
      </c>
      <c r="B199" s="20">
        <v>238</v>
      </c>
      <c r="C199" s="2">
        <f>VLOOKUP($A199,級距!$A:$K,9,FALSE)</f>
        <v>2</v>
      </c>
      <c r="D199" s="2">
        <f>VLOOKUP($A199,級距!A:K,10,FALSE)</f>
        <v>8</v>
      </c>
      <c r="E199" s="2">
        <f>VLOOKUP($A199,級距!A:K,11,FALSE)</f>
        <v>3</v>
      </c>
      <c r="F199" s="2">
        <f t="shared" si="3"/>
        <v>1</v>
      </c>
    </row>
    <row r="200" spans="1:6" x14ac:dyDescent="0.25">
      <c r="A200" s="35">
        <v>45278</v>
      </c>
      <c r="B200" s="20">
        <v>-295</v>
      </c>
      <c r="C200" s="2">
        <f>VLOOKUP($A200,級距!$A:$K,9,FALSE)</f>
        <v>2</v>
      </c>
      <c r="D200" s="2">
        <f>VLOOKUP($A200,級距!A:K,10,FALSE)</f>
        <v>4</v>
      </c>
      <c r="E200" s="2">
        <f>VLOOKUP($A200,級距!A:K,11,FALSE)</f>
        <v>2</v>
      </c>
      <c r="F200" s="2">
        <f t="shared" si="3"/>
        <v>1</v>
      </c>
    </row>
    <row r="201" spans="1:6" x14ac:dyDescent="0.25">
      <c r="A201" s="35">
        <v>45274</v>
      </c>
      <c r="B201" s="20">
        <v>-799</v>
      </c>
      <c r="C201" s="2">
        <f>VLOOKUP($A201,級距!$A:$K,9,FALSE)</f>
        <v>3</v>
      </c>
      <c r="D201" s="2">
        <f>VLOOKUP($A201,級距!A:K,10,FALSE)</f>
        <v>6</v>
      </c>
      <c r="E201" s="2">
        <f>VLOOKUP($A201,級距!A:K,11,FALSE)</f>
        <v>2</v>
      </c>
      <c r="F201" s="2">
        <f t="shared" si="3"/>
        <v>1</v>
      </c>
    </row>
    <row r="202" spans="1:6" x14ac:dyDescent="0.25">
      <c r="A202" s="35">
        <v>45273</v>
      </c>
      <c r="B202" s="20">
        <v>96</v>
      </c>
      <c r="C202" s="2">
        <f>VLOOKUP($A202,級距!$A:$K,9,FALSE)</f>
        <v>5</v>
      </c>
      <c r="D202" s="2">
        <f>VLOOKUP($A202,級距!A:K,10,FALSE)</f>
        <v>7</v>
      </c>
      <c r="E202" s="2">
        <f>VLOOKUP($A202,級距!A:K,11,FALSE)</f>
        <v>3</v>
      </c>
      <c r="F202" s="2">
        <f t="shared" si="3"/>
        <v>1</v>
      </c>
    </row>
    <row r="203" spans="1:6" x14ac:dyDescent="0.25">
      <c r="A203" s="35">
        <v>45272</v>
      </c>
      <c r="B203" s="20">
        <v>-1000</v>
      </c>
      <c r="C203" s="2">
        <f>VLOOKUP($A203,級距!$A:$K,9,FALSE)</f>
        <v>1</v>
      </c>
      <c r="D203" s="2">
        <f>VLOOKUP($A203,級距!A:K,10,FALSE)</f>
        <v>3</v>
      </c>
      <c r="E203" s="2">
        <f>VLOOKUP($A203,級距!A:K,11,FALSE)</f>
        <v>2</v>
      </c>
      <c r="F203" s="2">
        <f t="shared" si="3"/>
        <v>1</v>
      </c>
    </row>
    <row r="204" spans="1:6" x14ac:dyDescent="0.25">
      <c r="A204" s="35">
        <v>45271</v>
      </c>
      <c r="B204" s="20">
        <v>-350</v>
      </c>
      <c r="C204" s="2">
        <f>VLOOKUP($A204,級距!$A:$K,9,FALSE)</f>
        <v>3</v>
      </c>
      <c r="D204" s="2">
        <f>VLOOKUP($A204,級距!A:K,10,FALSE)</f>
        <v>4</v>
      </c>
      <c r="E204" s="2">
        <f>VLOOKUP($A204,級距!A:K,11,FALSE)</f>
        <v>2</v>
      </c>
      <c r="F204" s="2">
        <f t="shared" si="3"/>
        <v>1</v>
      </c>
    </row>
    <row r="205" spans="1:6" x14ac:dyDescent="0.25">
      <c r="A205" s="35">
        <v>45267</v>
      </c>
      <c r="B205" s="20">
        <v>262</v>
      </c>
      <c r="C205" s="2">
        <f>VLOOKUP($A205,級距!$A:$K,9,FALSE)</f>
        <v>3</v>
      </c>
      <c r="D205" s="2">
        <f>VLOOKUP($A205,級距!A:K,10,FALSE)</f>
        <v>2</v>
      </c>
      <c r="E205" s="2">
        <f>VLOOKUP($A205,級距!A:K,11,FALSE)</f>
        <v>2</v>
      </c>
      <c r="F205" s="2">
        <f t="shared" si="3"/>
        <v>1</v>
      </c>
    </row>
    <row r="206" spans="1:6" x14ac:dyDescent="0.25">
      <c r="A206" s="35">
        <v>45246</v>
      </c>
      <c r="B206" s="20">
        <v>1235</v>
      </c>
      <c r="C206" s="2">
        <f>VLOOKUP($A206,級距!$A:$K,9,FALSE)</f>
        <v>6</v>
      </c>
      <c r="D206" s="2">
        <f>VLOOKUP($A206,級距!A:K,10,FALSE)</f>
        <v>9</v>
      </c>
      <c r="E206" s="2">
        <f>VLOOKUP($A206,級距!A:K,11,FALSE)</f>
        <v>4</v>
      </c>
      <c r="F206" s="2">
        <f t="shared" si="3"/>
        <v>1</v>
      </c>
    </row>
    <row r="207" spans="1:6" x14ac:dyDescent="0.25">
      <c r="A207" s="35">
        <v>45245</v>
      </c>
      <c r="B207" s="20">
        <v>-1000</v>
      </c>
      <c r="C207" s="2">
        <f>VLOOKUP($A207,級距!$A:$K,9,FALSE)</f>
        <v>1</v>
      </c>
      <c r="D207" s="2">
        <f>VLOOKUP($A207,級距!A:K,10,FALSE)</f>
        <v>2</v>
      </c>
      <c r="E207" s="2">
        <f>VLOOKUP($A207,級距!A:K,11,FALSE)</f>
        <v>2</v>
      </c>
      <c r="F207" s="2">
        <f t="shared" si="3"/>
        <v>1</v>
      </c>
    </row>
    <row r="208" spans="1:6" x14ac:dyDescent="0.25">
      <c r="A208" s="35">
        <v>45243</v>
      </c>
      <c r="B208" s="20">
        <v>50</v>
      </c>
      <c r="C208" s="2">
        <f>VLOOKUP($A208,級距!$A:$K,9,FALSE)</f>
        <v>1</v>
      </c>
      <c r="D208" s="2">
        <f>VLOOKUP($A208,級距!A:K,10,FALSE)</f>
        <v>4</v>
      </c>
      <c r="E208" s="2">
        <f>VLOOKUP($A208,級距!A:K,11,FALSE)</f>
        <v>2</v>
      </c>
      <c r="F208" s="2">
        <f t="shared" si="3"/>
        <v>1</v>
      </c>
    </row>
    <row r="209" spans="1:6" x14ac:dyDescent="0.25">
      <c r="A209" s="35">
        <v>45240</v>
      </c>
      <c r="B209" s="20">
        <v>1295</v>
      </c>
      <c r="C209" s="2">
        <f>VLOOKUP($A209,級距!$A:$K,9,FALSE)</f>
        <v>1</v>
      </c>
      <c r="D209" s="2">
        <f>VLOOKUP($A209,級距!A:K,10,FALSE)</f>
        <v>5</v>
      </c>
      <c r="E209" s="2">
        <f>VLOOKUP($A209,級距!A:K,11,FALSE)</f>
        <v>2</v>
      </c>
      <c r="F209" s="2">
        <f t="shared" si="3"/>
        <v>1</v>
      </c>
    </row>
    <row r="210" spans="1:6" x14ac:dyDescent="0.25">
      <c r="A210" s="35">
        <v>45239</v>
      </c>
      <c r="B210" s="20">
        <v>-266</v>
      </c>
      <c r="C210" s="2">
        <f>VLOOKUP($A210,級距!$A:$K,9,FALSE)</f>
        <v>1</v>
      </c>
      <c r="D210" s="2">
        <f>VLOOKUP($A210,級距!A:K,10,FALSE)</f>
        <v>1</v>
      </c>
      <c r="E210" s="2">
        <f>VLOOKUP($A210,級距!A:K,11,FALSE)</f>
        <v>2</v>
      </c>
      <c r="F210" s="2">
        <f t="shared" si="3"/>
        <v>1</v>
      </c>
    </row>
    <row r="211" spans="1:6" x14ac:dyDescent="0.25">
      <c r="A211" s="35">
        <v>45237</v>
      </c>
      <c r="B211" s="20">
        <v>-540</v>
      </c>
      <c r="C211" s="2">
        <f>VLOOKUP($A211,級距!$A:$K,9,FALSE)</f>
        <v>1</v>
      </c>
      <c r="D211" s="2">
        <f>VLOOKUP($A211,級距!A:K,10,FALSE)</f>
        <v>5</v>
      </c>
      <c r="E211" s="2">
        <f>VLOOKUP($A211,級距!A:K,11,FALSE)</f>
        <v>2</v>
      </c>
      <c r="F211" s="2">
        <f t="shared" si="3"/>
        <v>1</v>
      </c>
    </row>
    <row r="212" spans="1:6" x14ac:dyDescent="0.25">
      <c r="A212" s="35">
        <v>45233</v>
      </c>
      <c r="B212" s="20">
        <v>40</v>
      </c>
      <c r="C212" s="2">
        <f>VLOOKUP($A212,級距!$A:$K,9,FALSE)</f>
        <v>1</v>
      </c>
      <c r="D212" s="2">
        <f>VLOOKUP($A212,級距!A:K,10,FALSE)</f>
        <v>2</v>
      </c>
      <c r="E212" s="2">
        <f>VLOOKUP($A212,級距!A:K,11,FALSE)</f>
        <v>2</v>
      </c>
      <c r="F212" s="2">
        <f t="shared" si="3"/>
        <v>1</v>
      </c>
    </row>
    <row r="213" spans="1:6" x14ac:dyDescent="0.25">
      <c r="A213" s="35">
        <v>45232</v>
      </c>
      <c r="B213" s="20">
        <v>138</v>
      </c>
      <c r="C213" s="2">
        <f>VLOOKUP($A213,級距!$A:$K,9,FALSE)</f>
        <v>2</v>
      </c>
      <c r="D213" s="2">
        <f>VLOOKUP($A213,級距!A:K,10,FALSE)</f>
        <v>1</v>
      </c>
      <c r="E213" s="2">
        <f>VLOOKUP($A213,級距!A:K,11,FALSE)</f>
        <v>2</v>
      </c>
      <c r="F213" s="2">
        <f t="shared" si="3"/>
        <v>1</v>
      </c>
    </row>
    <row r="214" spans="1:6" x14ac:dyDescent="0.25">
      <c r="A214" s="35">
        <v>45230</v>
      </c>
      <c r="B214" s="20">
        <v>-355</v>
      </c>
      <c r="C214" s="2">
        <f>VLOOKUP($A214,級距!$A:$K,9,FALSE)</f>
        <v>6</v>
      </c>
      <c r="D214" s="2">
        <f>VLOOKUP($A214,級距!A:K,10,FALSE)</f>
        <v>8</v>
      </c>
      <c r="E214" s="2">
        <f>VLOOKUP($A214,級距!A:K,11,FALSE)</f>
        <v>4</v>
      </c>
      <c r="F214" s="2">
        <f t="shared" si="3"/>
        <v>1</v>
      </c>
    </row>
    <row r="215" spans="1:6" x14ac:dyDescent="0.25">
      <c r="A215" s="35">
        <v>45229</v>
      </c>
      <c r="B215" s="20">
        <v>2028</v>
      </c>
      <c r="C215" s="2">
        <f>VLOOKUP($A215,級距!$A:$K,9,FALSE)</f>
        <v>8</v>
      </c>
      <c r="D215" s="2">
        <f>VLOOKUP($A215,級距!A:K,10,FALSE)</f>
        <v>4</v>
      </c>
      <c r="E215" s="2">
        <f>VLOOKUP($A215,級距!A:K,11,FALSE)</f>
        <v>1</v>
      </c>
      <c r="F215" s="2">
        <f t="shared" si="3"/>
        <v>1</v>
      </c>
    </row>
    <row r="216" spans="1:6" x14ac:dyDescent="0.25">
      <c r="A216" s="35">
        <v>45226</v>
      </c>
      <c r="B216" s="20">
        <v>-70</v>
      </c>
      <c r="C216" s="2">
        <f>VLOOKUP($A216,級距!$A:$K,9,FALSE)</f>
        <v>4</v>
      </c>
      <c r="D216" s="2">
        <f>VLOOKUP($A216,級距!A:K,10,FALSE)</f>
        <v>6</v>
      </c>
      <c r="E216" s="2">
        <f>VLOOKUP($A216,級距!A:K,11,FALSE)</f>
        <v>2</v>
      </c>
      <c r="F216" s="2">
        <f t="shared" si="3"/>
        <v>1</v>
      </c>
    </row>
    <row r="217" spans="1:6" x14ac:dyDescent="0.25">
      <c r="A217" s="35">
        <v>45218</v>
      </c>
      <c r="B217" s="20">
        <v>522</v>
      </c>
      <c r="C217" s="2">
        <f>VLOOKUP($A217,級距!$A:$K,9,FALSE)</f>
        <v>2</v>
      </c>
      <c r="D217" s="2">
        <f>VLOOKUP($A217,級距!A:K,10,FALSE)</f>
        <v>1</v>
      </c>
      <c r="E217" s="2">
        <f>VLOOKUP($A217,級距!A:K,11,FALSE)</f>
        <v>2</v>
      </c>
      <c r="F217" s="2">
        <f t="shared" si="3"/>
        <v>1</v>
      </c>
    </row>
    <row r="218" spans="1:6" x14ac:dyDescent="0.25">
      <c r="A218" s="35">
        <v>45216</v>
      </c>
      <c r="B218" s="20">
        <v>-405</v>
      </c>
      <c r="C218" s="2">
        <f>VLOOKUP($A218,級距!$A:$K,9,FALSE)</f>
        <v>1</v>
      </c>
      <c r="D218" s="2">
        <f>VLOOKUP($A218,級距!A:K,10,FALSE)</f>
        <v>7</v>
      </c>
      <c r="E218" s="2">
        <f>VLOOKUP($A218,級距!A:K,11,FALSE)</f>
        <v>3</v>
      </c>
      <c r="F218" s="2">
        <f t="shared" si="3"/>
        <v>1</v>
      </c>
    </row>
    <row r="219" spans="1:6" x14ac:dyDescent="0.25">
      <c r="A219" s="35">
        <v>45210</v>
      </c>
      <c r="B219" s="20">
        <v>-96</v>
      </c>
      <c r="C219" s="2">
        <f>VLOOKUP($A219,級距!$A:$K,9,FALSE)</f>
        <v>4</v>
      </c>
      <c r="D219" s="2">
        <f>VLOOKUP($A219,級距!A:K,10,FALSE)</f>
        <v>7</v>
      </c>
      <c r="E219" s="2">
        <f>VLOOKUP($A219,級距!A:K,11,FALSE)</f>
        <v>3</v>
      </c>
      <c r="F219" s="2">
        <f t="shared" si="3"/>
        <v>1</v>
      </c>
    </row>
    <row r="220" spans="1:6" x14ac:dyDescent="0.25">
      <c r="A220" s="35">
        <v>45209</v>
      </c>
      <c r="B220" s="20">
        <v>-1000</v>
      </c>
      <c r="C220" s="2">
        <f>VLOOKUP($A220,級距!$A:$K,9,FALSE)</f>
        <v>2</v>
      </c>
      <c r="D220" s="2">
        <f>VLOOKUP($A220,級距!A:K,10,FALSE)</f>
        <v>10</v>
      </c>
      <c r="E220" s="2">
        <f>VLOOKUP($A220,級距!A:K,11,FALSE)</f>
        <v>3</v>
      </c>
      <c r="F220" s="2">
        <f t="shared" si="3"/>
        <v>1</v>
      </c>
    </row>
    <row r="221" spans="1:6" x14ac:dyDescent="0.25">
      <c r="A221" s="35">
        <v>45208</v>
      </c>
      <c r="B221" s="20">
        <v>-280</v>
      </c>
      <c r="C221" s="2">
        <f>VLOOKUP($A221,級距!$A:$K,9,FALSE)</f>
        <v>5</v>
      </c>
      <c r="D221" s="2">
        <f>VLOOKUP($A221,級距!A:K,10,FALSE)</f>
        <v>2</v>
      </c>
      <c r="E221" s="2">
        <f>VLOOKUP($A221,級距!A:K,11,FALSE)</f>
        <v>2</v>
      </c>
      <c r="F221" s="2">
        <f t="shared" si="3"/>
        <v>1</v>
      </c>
    </row>
    <row r="222" spans="1:6" x14ac:dyDescent="0.25">
      <c r="A222" s="35">
        <v>45205</v>
      </c>
      <c r="B222" s="20">
        <v>-588</v>
      </c>
      <c r="C222" s="2">
        <f>VLOOKUP($A222,級距!$A:$K,9,FALSE)</f>
        <v>3</v>
      </c>
      <c r="D222" s="2">
        <f>VLOOKUP($A222,級距!A:K,10,FALSE)</f>
        <v>9</v>
      </c>
      <c r="E222" s="2">
        <f>VLOOKUP($A222,級距!A:K,11,FALSE)</f>
        <v>3</v>
      </c>
      <c r="F222" s="2">
        <f t="shared" si="3"/>
        <v>1</v>
      </c>
    </row>
    <row r="223" spans="1:6" x14ac:dyDescent="0.25">
      <c r="A223" s="35">
        <v>45204</v>
      </c>
      <c r="B223" s="20">
        <v>80</v>
      </c>
      <c r="C223" s="2">
        <f>VLOOKUP($A223,級距!$A:$K,9,FALSE)</f>
        <v>4</v>
      </c>
      <c r="D223" s="2">
        <f>VLOOKUP($A223,級距!A:K,10,FALSE)</f>
        <v>9</v>
      </c>
      <c r="E223" s="2">
        <f>VLOOKUP($A223,級距!A:K,11,FALSE)</f>
        <v>3</v>
      </c>
      <c r="F223" s="2">
        <f t="shared" si="3"/>
        <v>1</v>
      </c>
    </row>
    <row r="224" spans="1:6" x14ac:dyDescent="0.25">
      <c r="A224" s="35">
        <v>45198</v>
      </c>
      <c r="B224" s="20">
        <v>595</v>
      </c>
      <c r="C224" s="2">
        <f>VLOOKUP($A224,級距!$A:$K,9,FALSE)</f>
        <v>1</v>
      </c>
      <c r="D224" s="2">
        <f>VLOOKUP($A224,級距!A:K,10,FALSE)</f>
        <v>5</v>
      </c>
      <c r="E224" s="2">
        <f>VLOOKUP($A224,級距!A:K,11,FALSE)</f>
        <v>2</v>
      </c>
      <c r="F224" s="2">
        <f t="shared" si="3"/>
        <v>1</v>
      </c>
    </row>
    <row r="225" spans="1:6" x14ac:dyDescent="0.25">
      <c r="A225" s="35">
        <v>45195</v>
      </c>
      <c r="B225" s="20">
        <v>-595</v>
      </c>
      <c r="C225" s="2">
        <f>VLOOKUP($A225,級距!$A:$K,9,FALSE)</f>
        <v>1</v>
      </c>
      <c r="D225" s="2">
        <f>VLOOKUP($A225,級距!A:K,10,FALSE)</f>
        <v>1</v>
      </c>
      <c r="E225" s="2">
        <f>VLOOKUP($A225,級距!A:K,11,FALSE)</f>
        <v>2</v>
      </c>
      <c r="F225" s="2">
        <f t="shared" si="3"/>
        <v>1</v>
      </c>
    </row>
    <row r="226" spans="1:6" x14ac:dyDescent="0.25">
      <c r="A226" s="35">
        <v>45194</v>
      </c>
      <c r="B226" s="20">
        <v>672</v>
      </c>
      <c r="C226" s="2">
        <f>VLOOKUP($A226,級距!$A:$K,9,FALSE)</f>
        <v>2</v>
      </c>
      <c r="D226" s="2">
        <f>VLOOKUP($A226,級距!A:K,10,FALSE)</f>
        <v>8</v>
      </c>
      <c r="E226" s="2">
        <f>VLOOKUP($A226,級距!A:K,11,FALSE)</f>
        <v>3</v>
      </c>
      <c r="F226" s="2">
        <f t="shared" si="3"/>
        <v>1</v>
      </c>
    </row>
    <row r="227" spans="1:6" x14ac:dyDescent="0.25">
      <c r="A227" s="35">
        <v>45191</v>
      </c>
      <c r="B227" s="20">
        <v>650</v>
      </c>
      <c r="C227" s="2">
        <f>VLOOKUP($A227,級距!$A:$K,9,FALSE)</f>
        <v>5</v>
      </c>
      <c r="D227" s="2">
        <f>VLOOKUP($A227,級距!A:K,10,FALSE)</f>
        <v>2</v>
      </c>
      <c r="E227" s="2">
        <f>VLOOKUP($A227,級距!A:K,11,FALSE)</f>
        <v>2</v>
      </c>
      <c r="F227" s="2">
        <f t="shared" si="3"/>
        <v>1</v>
      </c>
    </row>
    <row r="228" spans="1:6" x14ac:dyDescent="0.25">
      <c r="A228" s="35">
        <v>45190</v>
      </c>
      <c r="B228" s="20">
        <v>-161</v>
      </c>
      <c r="C228" s="2">
        <f>VLOOKUP($A228,級距!$A:$K,9,FALSE)</f>
        <v>5</v>
      </c>
      <c r="D228" s="2">
        <f>VLOOKUP($A228,級距!A:K,10,FALSE)</f>
        <v>6</v>
      </c>
      <c r="E228" s="2">
        <f>VLOOKUP($A228,級距!A:K,11,FALSE)</f>
        <v>2</v>
      </c>
      <c r="F228" s="2">
        <f t="shared" si="3"/>
        <v>1</v>
      </c>
    </row>
    <row r="229" spans="1:6" x14ac:dyDescent="0.25">
      <c r="A229" s="35">
        <v>45187</v>
      </c>
      <c r="B229" s="20">
        <v>-36</v>
      </c>
      <c r="C229" s="2">
        <f>VLOOKUP($A229,級距!$A:$K,9,FALSE)</f>
        <v>1</v>
      </c>
      <c r="D229" s="2">
        <f>VLOOKUP($A229,級距!A:K,10,FALSE)</f>
        <v>6</v>
      </c>
      <c r="E229" s="2">
        <f>VLOOKUP($A229,級距!A:K,11,FALSE)</f>
        <v>2</v>
      </c>
      <c r="F229" s="2">
        <f t="shared" si="3"/>
        <v>1</v>
      </c>
    </row>
    <row r="230" spans="1:6" x14ac:dyDescent="0.25">
      <c r="A230" s="35">
        <v>45183</v>
      </c>
      <c r="B230" s="20">
        <v>-1001</v>
      </c>
      <c r="C230" s="2">
        <f>VLOOKUP($A230,級距!$A:$K,9,FALSE)</f>
        <v>3</v>
      </c>
      <c r="D230" s="2">
        <f>VLOOKUP($A230,級距!A:K,10,FALSE)</f>
        <v>4</v>
      </c>
      <c r="E230" s="2">
        <f>VLOOKUP($A230,級距!A:K,11,FALSE)</f>
        <v>2</v>
      </c>
      <c r="F230" s="2">
        <f t="shared" si="3"/>
        <v>1</v>
      </c>
    </row>
    <row r="231" spans="1:6" x14ac:dyDescent="0.25">
      <c r="A231" s="35">
        <v>45182</v>
      </c>
      <c r="B231" s="20">
        <v>1048</v>
      </c>
      <c r="C231" s="2">
        <f>VLOOKUP($A231,級距!$A:$K,9,FALSE)</f>
        <v>1</v>
      </c>
      <c r="D231" s="2">
        <f>VLOOKUP($A231,級距!A:K,10,FALSE)</f>
        <v>7</v>
      </c>
      <c r="E231" s="2">
        <f>VLOOKUP($A231,級距!A:K,11,FALSE)</f>
        <v>3</v>
      </c>
      <c r="F231" s="2">
        <f t="shared" si="3"/>
        <v>1</v>
      </c>
    </row>
    <row r="232" spans="1:6" x14ac:dyDescent="0.25">
      <c r="A232" s="35">
        <v>45181</v>
      </c>
      <c r="B232" s="20">
        <v>20</v>
      </c>
      <c r="C232" s="2">
        <f>VLOOKUP($A232,級距!$A:$K,9,FALSE)</f>
        <v>7</v>
      </c>
      <c r="D232" s="2">
        <f>VLOOKUP($A232,級距!A:K,10,FALSE)</f>
        <v>4</v>
      </c>
      <c r="E232" s="2">
        <f>VLOOKUP($A232,級距!A:K,11,FALSE)</f>
        <v>1</v>
      </c>
      <c r="F232" s="2">
        <f t="shared" si="3"/>
        <v>1</v>
      </c>
    </row>
    <row r="233" spans="1:6" x14ac:dyDescent="0.25">
      <c r="A233" s="35">
        <v>45180</v>
      </c>
      <c r="B233" s="20">
        <v>140</v>
      </c>
      <c r="C233" s="2">
        <f>VLOOKUP($A233,級距!$A:$K,9,FALSE)</f>
        <v>4</v>
      </c>
      <c r="D233" s="2">
        <f>VLOOKUP($A233,級距!A:K,10,FALSE)</f>
        <v>7</v>
      </c>
      <c r="E233" s="2">
        <f>VLOOKUP($A233,級距!A:K,11,FALSE)</f>
        <v>3</v>
      </c>
      <c r="F233" s="2">
        <f t="shared" si="3"/>
        <v>1</v>
      </c>
    </row>
    <row r="234" spans="1:6" x14ac:dyDescent="0.25">
      <c r="A234" s="35">
        <v>45177</v>
      </c>
      <c r="B234" s="20">
        <v>395</v>
      </c>
      <c r="C234" s="2">
        <f>VLOOKUP($A234,級距!$A:$K,9,FALSE)</f>
        <v>2</v>
      </c>
      <c r="D234" s="2">
        <f>VLOOKUP($A234,級距!A:K,10,FALSE)</f>
        <v>1</v>
      </c>
      <c r="E234" s="2">
        <f>VLOOKUP($A234,級距!A:K,11,FALSE)</f>
        <v>2</v>
      </c>
      <c r="F234" s="2">
        <f t="shared" si="3"/>
        <v>1</v>
      </c>
    </row>
    <row r="235" spans="1:6" x14ac:dyDescent="0.25">
      <c r="A235" s="35">
        <v>45176</v>
      </c>
      <c r="B235" s="20">
        <v>801</v>
      </c>
      <c r="C235" s="2">
        <f>VLOOKUP($A235,級距!$A:$K,9,FALSE)</f>
        <v>3</v>
      </c>
      <c r="D235" s="2">
        <f>VLOOKUP($A235,級距!A:K,10,FALSE)</f>
        <v>8</v>
      </c>
      <c r="E235" s="2">
        <f>VLOOKUP($A235,級距!A:K,11,FALSE)</f>
        <v>3</v>
      </c>
      <c r="F235" s="2">
        <f t="shared" si="3"/>
        <v>1</v>
      </c>
    </row>
    <row r="236" spans="1:6" x14ac:dyDescent="0.25">
      <c r="A236" s="35">
        <v>45174</v>
      </c>
      <c r="B236" s="20">
        <v>-444</v>
      </c>
      <c r="C236" s="2">
        <f>VLOOKUP($A236,級距!$A:$K,9,FALSE)</f>
        <v>1</v>
      </c>
      <c r="D236" s="2">
        <f>VLOOKUP($A236,級距!A:K,10,FALSE)</f>
        <v>6</v>
      </c>
      <c r="E236" s="2">
        <f>VLOOKUP($A236,級距!A:K,11,FALSE)</f>
        <v>2</v>
      </c>
      <c r="F236" s="2">
        <f t="shared" si="3"/>
        <v>1</v>
      </c>
    </row>
    <row r="237" spans="1:6" x14ac:dyDescent="0.25">
      <c r="A237" s="35">
        <v>45173</v>
      </c>
      <c r="B237" s="20">
        <v>560</v>
      </c>
      <c r="C237" s="2">
        <f>VLOOKUP($A237,級距!$A:$K,9,FALSE)</f>
        <v>2</v>
      </c>
      <c r="D237" s="2">
        <f>VLOOKUP($A237,級距!A:K,10,FALSE)</f>
        <v>4</v>
      </c>
      <c r="E237" s="2">
        <f>VLOOKUP($A237,級距!A:K,11,FALSE)</f>
        <v>2</v>
      </c>
      <c r="F237" s="2">
        <f t="shared" si="3"/>
        <v>1</v>
      </c>
    </row>
    <row r="238" spans="1:6" x14ac:dyDescent="0.25">
      <c r="A238" s="35">
        <v>45168</v>
      </c>
      <c r="B238" s="20">
        <v>-65</v>
      </c>
      <c r="C238" s="2">
        <f>VLOOKUP($A238,級距!$A:$K,9,FALSE)</f>
        <v>1</v>
      </c>
      <c r="D238" s="2">
        <f>VLOOKUP($A238,級距!A:K,10,FALSE)</f>
        <v>5</v>
      </c>
      <c r="E238" s="2">
        <f>VLOOKUP($A238,級距!A:K,11,FALSE)</f>
        <v>2</v>
      </c>
      <c r="F238" s="2">
        <f t="shared" si="3"/>
        <v>1</v>
      </c>
    </row>
    <row r="239" spans="1:6" x14ac:dyDescent="0.25">
      <c r="A239" s="35">
        <v>45167</v>
      </c>
      <c r="B239" s="20">
        <v>-240</v>
      </c>
      <c r="C239" s="2">
        <f>VLOOKUP($A239,級距!$A:$K,9,FALSE)</f>
        <v>1</v>
      </c>
      <c r="D239" s="2">
        <f>VLOOKUP($A239,級距!A:K,10,FALSE)</f>
        <v>5</v>
      </c>
      <c r="E239" s="2">
        <f>VLOOKUP($A239,級距!A:K,11,FALSE)</f>
        <v>2</v>
      </c>
      <c r="F239" s="2">
        <f t="shared" si="3"/>
        <v>1</v>
      </c>
    </row>
    <row r="240" spans="1:6" x14ac:dyDescent="0.25">
      <c r="A240" s="35">
        <v>45166</v>
      </c>
      <c r="B240" s="20">
        <v>854</v>
      </c>
      <c r="C240" s="2">
        <f>VLOOKUP($A240,級距!$A:$K,9,FALSE)</f>
        <v>2</v>
      </c>
      <c r="D240" s="2">
        <f>VLOOKUP($A240,級距!A:K,10,FALSE)</f>
        <v>6</v>
      </c>
      <c r="E240" s="2">
        <f>VLOOKUP($A240,級距!A:K,11,FALSE)</f>
        <v>2</v>
      </c>
      <c r="F240" s="2">
        <f t="shared" si="3"/>
        <v>1</v>
      </c>
    </row>
    <row r="241" spans="1:6" x14ac:dyDescent="0.25">
      <c r="A241" s="35">
        <v>45163</v>
      </c>
      <c r="B241" s="20">
        <v>258</v>
      </c>
      <c r="C241" s="2">
        <f>VLOOKUP($A241,級距!$A:$K,9,FALSE)</f>
        <v>4</v>
      </c>
      <c r="D241" s="2">
        <f>VLOOKUP($A241,級距!A:K,10,FALSE)</f>
        <v>6</v>
      </c>
      <c r="E241" s="2">
        <f>VLOOKUP($A241,級距!A:K,11,FALSE)</f>
        <v>2</v>
      </c>
      <c r="F241" s="2">
        <f t="shared" si="3"/>
        <v>1</v>
      </c>
    </row>
    <row r="242" spans="1:6" x14ac:dyDescent="0.25">
      <c r="A242" s="35">
        <v>45162</v>
      </c>
      <c r="B242" s="20">
        <v>1423</v>
      </c>
      <c r="C242" s="2">
        <f>VLOOKUP($A242,級距!$A:$K,9,FALSE)</f>
        <v>3</v>
      </c>
      <c r="D242" s="2">
        <f>VLOOKUP($A242,級距!A:K,10,FALSE)</f>
        <v>1</v>
      </c>
      <c r="E242" s="2">
        <f>VLOOKUP($A242,級距!A:K,11,FALSE)</f>
        <v>2</v>
      </c>
      <c r="F242" s="2">
        <f t="shared" si="3"/>
        <v>1</v>
      </c>
    </row>
    <row r="243" spans="1:6" x14ac:dyDescent="0.25">
      <c r="A243" s="35">
        <v>45161</v>
      </c>
      <c r="B243" s="20">
        <v>-1000</v>
      </c>
      <c r="C243" s="2">
        <f>VLOOKUP($A243,級距!$A:$K,9,FALSE)</f>
        <v>1</v>
      </c>
      <c r="D243" s="2">
        <f>VLOOKUP($A243,級距!A:K,10,FALSE)</f>
        <v>1</v>
      </c>
      <c r="E243" s="2">
        <f>VLOOKUP($A243,級距!A:K,11,FALSE)</f>
        <v>2</v>
      </c>
      <c r="F243" s="2">
        <f t="shared" si="3"/>
        <v>1</v>
      </c>
    </row>
    <row r="244" spans="1:6" x14ac:dyDescent="0.25">
      <c r="A244" s="35">
        <v>45160</v>
      </c>
      <c r="B244" s="20">
        <v>96</v>
      </c>
      <c r="C244" s="2">
        <f>VLOOKUP($A244,級距!$A:$K,9,FALSE)</f>
        <v>1</v>
      </c>
      <c r="D244" s="2">
        <f>VLOOKUP($A244,級距!A:K,10,FALSE)</f>
        <v>1</v>
      </c>
      <c r="E244" s="2">
        <f>VLOOKUP($A244,級距!A:K,11,FALSE)</f>
        <v>2</v>
      </c>
      <c r="F244" s="2">
        <f t="shared" si="3"/>
        <v>1</v>
      </c>
    </row>
    <row r="245" spans="1:6" x14ac:dyDescent="0.25">
      <c r="A245" s="35">
        <v>45154</v>
      </c>
      <c r="B245" s="20">
        <v>681</v>
      </c>
      <c r="C245" s="2">
        <f>VLOOKUP($A245,級距!$A:$K,9,FALSE)</f>
        <v>3</v>
      </c>
      <c r="D245" s="2">
        <f>VLOOKUP($A245,級距!A:K,10,FALSE)</f>
        <v>2</v>
      </c>
      <c r="E245" s="2">
        <f>VLOOKUP($A245,級距!A:K,11,FALSE)</f>
        <v>2</v>
      </c>
      <c r="F245" s="2">
        <f t="shared" si="3"/>
        <v>1</v>
      </c>
    </row>
    <row r="246" spans="1:6" x14ac:dyDescent="0.25">
      <c r="A246" s="35">
        <v>45152</v>
      </c>
      <c r="B246" s="20">
        <v>688</v>
      </c>
      <c r="C246" s="2">
        <f>VLOOKUP($A246,級距!$A:$K,9,FALSE)</f>
        <v>5</v>
      </c>
      <c r="D246" s="2">
        <f>VLOOKUP($A246,級距!A:K,10,FALSE)</f>
        <v>7</v>
      </c>
      <c r="E246" s="2">
        <f>VLOOKUP($A246,級距!A:K,11,FALSE)</f>
        <v>3</v>
      </c>
      <c r="F246" s="2">
        <f t="shared" si="3"/>
        <v>1</v>
      </c>
    </row>
    <row r="247" spans="1:6" x14ac:dyDescent="0.25">
      <c r="A247" s="35">
        <v>45149</v>
      </c>
      <c r="B247" s="20">
        <v>312</v>
      </c>
      <c r="C247" s="2">
        <f>VLOOKUP($A247,級距!$A:$K,9,FALSE)</f>
        <v>4</v>
      </c>
      <c r="D247" s="2">
        <f>VLOOKUP($A247,級距!A:K,10,FALSE)</f>
        <v>8</v>
      </c>
      <c r="E247" s="2">
        <f>VLOOKUP($A247,級距!A:K,11,FALSE)</f>
        <v>3</v>
      </c>
      <c r="F247" s="2">
        <f t="shared" si="3"/>
        <v>1</v>
      </c>
    </row>
    <row r="248" spans="1:6" x14ac:dyDescent="0.25">
      <c r="A248" s="35">
        <v>45148</v>
      </c>
      <c r="B248" s="20">
        <v>391</v>
      </c>
      <c r="C248" s="2">
        <f>VLOOKUP($A248,級距!$A:$K,9,FALSE)</f>
        <v>5</v>
      </c>
      <c r="D248" s="2">
        <f>VLOOKUP($A248,級距!A:K,10,FALSE)</f>
        <v>5</v>
      </c>
      <c r="E248" s="2">
        <f>VLOOKUP($A248,級距!A:K,11,FALSE)</f>
        <v>2</v>
      </c>
      <c r="F248" s="2">
        <f t="shared" si="3"/>
        <v>1</v>
      </c>
    </row>
    <row r="249" spans="1:6" x14ac:dyDescent="0.25">
      <c r="A249" s="35">
        <v>45146</v>
      </c>
      <c r="B249" s="20">
        <v>-48</v>
      </c>
      <c r="C249" s="2">
        <f>VLOOKUP($A249,級距!$A:$K,9,FALSE)</f>
        <v>1</v>
      </c>
      <c r="D249" s="2">
        <f>VLOOKUP($A249,級距!A:K,10,FALSE)</f>
        <v>9</v>
      </c>
      <c r="E249" s="2">
        <f>VLOOKUP($A249,級距!A:K,11,FALSE)</f>
        <v>3</v>
      </c>
      <c r="F249" s="2">
        <f t="shared" si="3"/>
        <v>1</v>
      </c>
    </row>
    <row r="250" spans="1:6" x14ac:dyDescent="0.25">
      <c r="A250" s="35">
        <v>45145</v>
      </c>
      <c r="B250" s="20">
        <v>605</v>
      </c>
      <c r="C250" s="2">
        <f>VLOOKUP($A250,級距!$A:$K,9,FALSE)</f>
        <v>2</v>
      </c>
      <c r="D250" s="2">
        <f>VLOOKUP($A250,級距!A:K,10,FALSE)</f>
        <v>4</v>
      </c>
      <c r="E250" s="2">
        <f>VLOOKUP($A250,級距!A:K,11,FALSE)</f>
        <v>2</v>
      </c>
      <c r="F250" s="2">
        <f t="shared" si="3"/>
        <v>1</v>
      </c>
    </row>
    <row r="251" spans="1:6" x14ac:dyDescent="0.25">
      <c r="A251" s="35">
        <v>45139</v>
      </c>
      <c r="B251" s="20">
        <v>-287</v>
      </c>
      <c r="C251" s="2">
        <f>VLOOKUP($A251,級距!$A:$K,9,FALSE)</f>
        <v>2</v>
      </c>
      <c r="D251" s="2">
        <f>VLOOKUP($A251,級距!A:K,10,FALSE)</f>
        <v>8</v>
      </c>
      <c r="E251" s="2">
        <f>VLOOKUP($A251,級距!A:K,11,FALSE)</f>
        <v>3</v>
      </c>
      <c r="F251" s="2">
        <f t="shared" si="3"/>
        <v>1</v>
      </c>
    </row>
    <row r="252" spans="1:6" x14ac:dyDescent="0.25">
      <c r="A252" s="35">
        <v>45138</v>
      </c>
      <c r="B252" s="20">
        <v>126</v>
      </c>
      <c r="C252" s="2">
        <f>VLOOKUP($A252,級距!$A:$K,9,FALSE)</f>
        <v>4</v>
      </c>
      <c r="D252" s="2">
        <f>VLOOKUP($A252,級距!A:K,10,FALSE)</f>
        <v>5</v>
      </c>
      <c r="E252" s="2">
        <f>VLOOKUP($A252,級距!A:K,11,FALSE)</f>
        <v>2</v>
      </c>
      <c r="F252" s="2">
        <f t="shared" si="3"/>
        <v>1</v>
      </c>
    </row>
    <row r="253" spans="1:6" x14ac:dyDescent="0.25">
      <c r="A253" s="35">
        <v>45135</v>
      </c>
      <c r="B253" s="20">
        <v>-616</v>
      </c>
      <c r="C253" s="2">
        <f>VLOOKUP($A253,級距!$A:$K,9,FALSE)</f>
        <v>3</v>
      </c>
      <c r="D253" s="2">
        <f>VLOOKUP($A253,級距!A:K,10,FALSE)</f>
        <v>6</v>
      </c>
      <c r="E253" s="2">
        <f>VLOOKUP($A253,級距!A:K,11,FALSE)</f>
        <v>2</v>
      </c>
      <c r="F253" s="2">
        <f t="shared" si="3"/>
        <v>1</v>
      </c>
    </row>
    <row r="254" spans="1:6" x14ac:dyDescent="0.25">
      <c r="A254" s="35">
        <v>45133</v>
      </c>
      <c r="B254" s="20">
        <v>-10</v>
      </c>
      <c r="C254" s="2">
        <f>VLOOKUP($A254,級距!$A:$K,9,FALSE)</f>
        <v>5</v>
      </c>
      <c r="D254" s="2">
        <f>VLOOKUP($A254,級距!A:K,10,FALSE)</f>
        <v>9</v>
      </c>
      <c r="E254" s="2">
        <f>VLOOKUP($A254,級距!A:K,11,FALSE)</f>
        <v>3</v>
      </c>
      <c r="F254" s="2">
        <f t="shared" si="3"/>
        <v>1</v>
      </c>
    </row>
    <row r="255" spans="1:6" x14ac:dyDescent="0.25">
      <c r="A255" s="35">
        <v>45132</v>
      </c>
      <c r="B255" s="20">
        <v>-714</v>
      </c>
      <c r="C255" s="2">
        <f>VLOOKUP($A255,級距!$A:$K,9,FALSE)</f>
        <v>1</v>
      </c>
      <c r="D255" s="2">
        <f>VLOOKUP($A255,級距!A:K,10,FALSE)</f>
        <v>6</v>
      </c>
      <c r="E255" s="2">
        <f>VLOOKUP($A255,級距!A:K,11,FALSE)</f>
        <v>2</v>
      </c>
      <c r="F255" s="2">
        <f t="shared" si="3"/>
        <v>1</v>
      </c>
    </row>
    <row r="256" spans="1:6" x14ac:dyDescent="0.25">
      <c r="A256" s="35">
        <v>45131</v>
      </c>
      <c r="B256" s="20">
        <v>-1001</v>
      </c>
      <c r="C256" s="2">
        <f>VLOOKUP($A256,級距!$A:$K,9,FALSE)</f>
        <v>3</v>
      </c>
      <c r="D256" s="2">
        <f>VLOOKUP($A256,級距!A:K,10,FALSE)</f>
        <v>4</v>
      </c>
      <c r="E256" s="2">
        <f>VLOOKUP($A256,級距!A:K,11,FALSE)</f>
        <v>2</v>
      </c>
      <c r="F256" s="2">
        <f t="shared" si="3"/>
        <v>1</v>
      </c>
    </row>
    <row r="257" spans="1:6" x14ac:dyDescent="0.25">
      <c r="A257" s="35">
        <v>45125</v>
      </c>
      <c r="B257" s="20">
        <v>-1008</v>
      </c>
      <c r="C257" s="2">
        <f>VLOOKUP($A257,級距!$A:$K,9,FALSE)</f>
        <v>2</v>
      </c>
      <c r="D257" s="2">
        <f>VLOOKUP($A257,級距!A:K,10,FALSE)</f>
        <v>6</v>
      </c>
      <c r="E257" s="2">
        <f>VLOOKUP($A257,級距!A:K,11,FALSE)</f>
        <v>2</v>
      </c>
      <c r="F257" s="2">
        <f t="shared" si="3"/>
        <v>1</v>
      </c>
    </row>
    <row r="258" spans="1:6" x14ac:dyDescent="0.25">
      <c r="A258" s="35">
        <v>45117</v>
      </c>
      <c r="B258" s="20">
        <v>-25</v>
      </c>
      <c r="C258" s="2">
        <f>VLOOKUP($A258,級距!$A:$K,9,FALSE)</f>
        <v>3</v>
      </c>
      <c r="D258" s="2">
        <f>VLOOKUP($A258,級距!A:K,10,FALSE)</f>
        <v>3</v>
      </c>
      <c r="E258" s="2">
        <f>VLOOKUP($A258,級距!A:K,11,FALSE)</f>
        <v>2</v>
      </c>
      <c r="F258" s="2">
        <f t="shared" si="3"/>
        <v>1</v>
      </c>
    </row>
    <row r="259" spans="1:6" x14ac:dyDescent="0.25">
      <c r="A259" s="35">
        <v>45114</v>
      </c>
      <c r="B259" s="20">
        <v>-1000</v>
      </c>
      <c r="C259" s="2">
        <f>VLOOKUP($A259,級距!$A:$K,9,FALSE)</f>
        <v>5</v>
      </c>
      <c r="D259" s="2">
        <f>VLOOKUP($A259,級距!A:K,10,FALSE)</f>
        <v>1</v>
      </c>
      <c r="E259" s="2">
        <f>VLOOKUP($A259,級距!A:K,11,FALSE)</f>
        <v>2</v>
      </c>
      <c r="F259" s="2">
        <f t="shared" ref="F259:F322" si="4">IF(B259&lt;&gt;0,1,0)</f>
        <v>1</v>
      </c>
    </row>
    <row r="260" spans="1:6" x14ac:dyDescent="0.25">
      <c r="A260" s="35">
        <v>45113</v>
      </c>
      <c r="B260" s="20">
        <v>348</v>
      </c>
      <c r="C260" s="2">
        <f>VLOOKUP($A260,級距!$A:$K,9,FALSE)</f>
        <v>3</v>
      </c>
      <c r="D260" s="2">
        <f>VLOOKUP($A260,級距!A:K,10,FALSE)</f>
        <v>6</v>
      </c>
      <c r="E260" s="2">
        <f>VLOOKUP($A260,級距!A:K,11,FALSE)</f>
        <v>2</v>
      </c>
      <c r="F260" s="2">
        <f t="shared" si="4"/>
        <v>1</v>
      </c>
    </row>
    <row r="261" spans="1:6" x14ac:dyDescent="0.25">
      <c r="A261" s="35">
        <v>45112</v>
      </c>
      <c r="B261" s="20">
        <v>143</v>
      </c>
      <c r="C261" s="2">
        <f>VLOOKUP($A261,級距!$A:$K,9,FALSE)</f>
        <v>3</v>
      </c>
      <c r="D261" s="2">
        <f>VLOOKUP($A261,級距!A:K,10,FALSE)</f>
        <v>7</v>
      </c>
      <c r="E261" s="2">
        <f>VLOOKUP($A261,級距!A:K,11,FALSE)</f>
        <v>3</v>
      </c>
      <c r="F261" s="2">
        <f t="shared" si="4"/>
        <v>1</v>
      </c>
    </row>
    <row r="262" spans="1:6" x14ac:dyDescent="0.25">
      <c r="A262" s="35">
        <v>45111</v>
      </c>
      <c r="B262" s="20">
        <v>945</v>
      </c>
      <c r="C262" s="2">
        <f>VLOOKUP($A262,級距!$A:$K,9,FALSE)</f>
        <v>4</v>
      </c>
      <c r="D262" s="2">
        <f>VLOOKUP($A262,級距!A:K,10,FALSE)</f>
        <v>2</v>
      </c>
      <c r="E262" s="2">
        <f>VLOOKUP($A262,級距!A:K,11,FALSE)</f>
        <v>2</v>
      </c>
      <c r="F262" s="2">
        <f t="shared" si="4"/>
        <v>1</v>
      </c>
    </row>
    <row r="263" spans="1:6" x14ac:dyDescent="0.25">
      <c r="A263" s="35">
        <v>45110</v>
      </c>
      <c r="B263" s="20">
        <v>18</v>
      </c>
      <c r="C263" s="2">
        <f>VLOOKUP($A263,級距!$A:$K,9,FALSE)</f>
        <v>5</v>
      </c>
      <c r="D263" s="2">
        <f>VLOOKUP($A263,級距!A:K,10,FALSE)</f>
        <v>4</v>
      </c>
      <c r="E263" s="2">
        <f>VLOOKUP($A263,級距!A:K,11,FALSE)</f>
        <v>2</v>
      </c>
      <c r="F263" s="2">
        <f t="shared" si="4"/>
        <v>1</v>
      </c>
    </row>
    <row r="264" spans="1:6" x14ac:dyDescent="0.25">
      <c r="A264" s="35">
        <v>45107</v>
      </c>
      <c r="B264" s="20">
        <v>-848</v>
      </c>
      <c r="C264" s="2">
        <f>VLOOKUP($A264,級距!$A:$K,9,FALSE)</f>
        <v>2</v>
      </c>
      <c r="D264" s="2">
        <f>VLOOKUP($A264,級距!A:K,10,FALSE)</f>
        <v>5</v>
      </c>
      <c r="E264" s="2">
        <f>VLOOKUP($A264,級距!A:K,11,FALSE)</f>
        <v>2</v>
      </c>
      <c r="F264" s="2">
        <f t="shared" si="4"/>
        <v>1</v>
      </c>
    </row>
    <row r="265" spans="1:6" x14ac:dyDescent="0.25">
      <c r="A265" s="35">
        <v>45103</v>
      </c>
      <c r="B265" s="20">
        <v>-112</v>
      </c>
      <c r="C265" s="2">
        <f>VLOOKUP($A265,級距!$A:$K,9,FALSE)</f>
        <v>2</v>
      </c>
      <c r="D265" s="2">
        <f>VLOOKUP($A265,級距!A:K,10,FALSE)</f>
        <v>1</v>
      </c>
      <c r="E265" s="2">
        <f>VLOOKUP($A265,級距!A:K,11,FALSE)</f>
        <v>2</v>
      </c>
      <c r="F265" s="2">
        <f t="shared" si="4"/>
        <v>1</v>
      </c>
    </row>
    <row r="266" spans="1:6" x14ac:dyDescent="0.25">
      <c r="A266" s="35">
        <v>45100</v>
      </c>
      <c r="B266" s="20">
        <v>157</v>
      </c>
      <c r="C266" s="2">
        <f>VLOOKUP($A266,級距!$A:$K,9,FALSE)</f>
        <v>5</v>
      </c>
      <c r="D266" s="2">
        <f>VLOOKUP($A266,級距!A:K,10,FALSE)</f>
        <v>7</v>
      </c>
      <c r="E266" s="2">
        <f>VLOOKUP($A266,級距!A:K,11,FALSE)</f>
        <v>3</v>
      </c>
      <c r="F266" s="2">
        <f t="shared" si="4"/>
        <v>1</v>
      </c>
    </row>
    <row r="267" spans="1:6" x14ac:dyDescent="0.25">
      <c r="A267" s="35">
        <v>45098</v>
      </c>
      <c r="B267" s="20">
        <v>-100</v>
      </c>
      <c r="C267" s="2">
        <f>VLOOKUP($A267,級距!$A:$K,9,FALSE)</f>
        <v>2</v>
      </c>
      <c r="D267" s="2">
        <f>VLOOKUP($A267,級距!A:K,10,FALSE)</f>
        <v>7</v>
      </c>
      <c r="E267" s="2">
        <f>VLOOKUP($A267,級距!A:K,11,FALSE)</f>
        <v>3</v>
      </c>
      <c r="F267" s="2">
        <f t="shared" si="4"/>
        <v>1</v>
      </c>
    </row>
    <row r="268" spans="1:6" x14ac:dyDescent="0.25">
      <c r="A268" s="35">
        <v>45097</v>
      </c>
      <c r="B268" s="20">
        <v>630</v>
      </c>
      <c r="C268" s="2">
        <f>VLOOKUP($A268,級距!$A:$K,9,FALSE)</f>
        <v>5</v>
      </c>
      <c r="D268" s="2">
        <f>VLOOKUP($A268,級距!A:K,10,FALSE)</f>
        <v>5</v>
      </c>
      <c r="E268" s="2">
        <f>VLOOKUP($A268,級距!A:K,11,FALSE)</f>
        <v>2</v>
      </c>
      <c r="F268" s="2">
        <f t="shared" si="4"/>
        <v>1</v>
      </c>
    </row>
    <row r="269" spans="1:6" x14ac:dyDescent="0.25">
      <c r="A269" s="35">
        <v>45096</v>
      </c>
      <c r="B269" s="20">
        <v>-704</v>
      </c>
      <c r="C269" s="2">
        <f>VLOOKUP($A269,級距!$A:$K,9,FALSE)</f>
        <v>4</v>
      </c>
      <c r="D269" s="2">
        <f>VLOOKUP($A269,級距!A:K,10,FALSE)</f>
        <v>9</v>
      </c>
      <c r="E269" s="2">
        <f>VLOOKUP($A269,級距!A:K,11,FALSE)</f>
        <v>3</v>
      </c>
      <c r="F269" s="2">
        <f t="shared" si="4"/>
        <v>1</v>
      </c>
    </row>
    <row r="270" spans="1:6" x14ac:dyDescent="0.25">
      <c r="A270" s="35">
        <v>45093</v>
      </c>
      <c r="B270" s="20">
        <v>-210</v>
      </c>
      <c r="C270" s="2">
        <f>VLOOKUP($A270,級距!$A:$K,9,FALSE)</f>
        <v>3</v>
      </c>
      <c r="D270" s="2">
        <f>VLOOKUP($A270,級距!A:K,10,FALSE)</f>
        <v>6</v>
      </c>
      <c r="E270" s="2">
        <f>VLOOKUP($A270,級距!A:K,11,FALSE)</f>
        <v>2</v>
      </c>
      <c r="F270" s="2">
        <f t="shared" si="4"/>
        <v>1</v>
      </c>
    </row>
    <row r="271" spans="1:6" x14ac:dyDescent="0.25">
      <c r="A271" s="35">
        <v>45090</v>
      </c>
      <c r="B271" s="20">
        <v>-200</v>
      </c>
      <c r="C271" s="2">
        <f>VLOOKUP($A271,級距!$A:$K,9,FALSE)</f>
        <v>1</v>
      </c>
      <c r="D271" s="2">
        <f>VLOOKUP($A271,級距!A:K,10,FALSE)</f>
        <v>10</v>
      </c>
      <c r="E271" s="2">
        <f>VLOOKUP($A271,級距!A:K,11,FALSE)</f>
        <v>3</v>
      </c>
      <c r="F271" s="2">
        <f t="shared" si="4"/>
        <v>1</v>
      </c>
    </row>
    <row r="272" spans="1:6" x14ac:dyDescent="0.25">
      <c r="A272" s="35">
        <v>45089</v>
      </c>
      <c r="B272" s="20">
        <v>518</v>
      </c>
      <c r="C272" s="2">
        <f>VLOOKUP($A272,級距!$A:$K,9,FALSE)</f>
        <v>2</v>
      </c>
      <c r="D272" s="2">
        <f>VLOOKUP($A272,級距!A:K,10,FALSE)</f>
        <v>7</v>
      </c>
      <c r="E272" s="2">
        <f>VLOOKUP($A272,級距!A:K,11,FALSE)</f>
        <v>3</v>
      </c>
      <c r="F272" s="2">
        <f t="shared" si="4"/>
        <v>1</v>
      </c>
    </row>
    <row r="273" spans="1:6" x14ac:dyDescent="0.25">
      <c r="A273" s="35">
        <v>45085</v>
      </c>
      <c r="B273" s="20">
        <v>-1008</v>
      </c>
      <c r="C273" s="2">
        <f>VLOOKUP($A273,級距!$A:$K,9,FALSE)</f>
        <v>1</v>
      </c>
      <c r="D273" s="2">
        <f>VLOOKUP($A273,級距!A:K,10,FALSE)</f>
        <v>10</v>
      </c>
      <c r="E273" s="2">
        <f>VLOOKUP($A273,級距!A:K,11,FALSE)</f>
        <v>3</v>
      </c>
      <c r="F273" s="2">
        <f t="shared" si="4"/>
        <v>1</v>
      </c>
    </row>
    <row r="274" spans="1:6" x14ac:dyDescent="0.25">
      <c r="A274" s="35">
        <v>45084</v>
      </c>
      <c r="B274" s="20">
        <v>332</v>
      </c>
      <c r="C274" s="2">
        <f>VLOOKUP($A274,級距!$A:$K,9,FALSE)</f>
        <v>1</v>
      </c>
      <c r="D274" s="2">
        <f>VLOOKUP($A274,級距!A:K,10,FALSE)</f>
        <v>9</v>
      </c>
      <c r="E274" s="2">
        <f>VLOOKUP($A274,級距!A:K,11,FALSE)</f>
        <v>3</v>
      </c>
      <c r="F274" s="2">
        <f t="shared" si="4"/>
        <v>1</v>
      </c>
    </row>
    <row r="275" spans="1:6" x14ac:dyDescent="0.25">
      <c r="A275" s="35">
        <v>45079</v>
      </c>
      <c r="B275" s="20">
        <v>623</v>
      </c>
      <c r="C275" s="2">
        <f>VLOOKUP($A275,級距!$A:$K,9,FALSE)</f>
        <v>4</v>
      </c>
      <c r="D275" s="2">
        <f>VLOOKUP($A275,級距!A:K,10,FALSE)</f>
        <v>3</v>
      </c>
      <c r="E275" s="2">
        <f>VLOOKUP($A275,級距!A:K,11,FALSE)</f>
        <v>2</v>
      </c>
      <c r="F275" s="2">
        <f t="shared" si="4"/>
        <v>1</v>
      </c>
    </row>
    <row r="276" spans="1:6" x14ac:dyDescent="0.25">
      <c r="A276" s="35">
        <v>45078</v>
      </c>
      <c r="B276" s="20">
        <v>88</v>
      </c>
      <c r="C276" s="2">
        <f>VLOOKUP($A276,級距!$A:$K,9,FALSE)</f>
        <v>2</v>
      </c>
      <c r="D276" s="2">
        <f>VLOOKUP($A276,級距!A:K,10,FALSE)</f>
        <v>3</v>
      </c>
      <c r="E276" s="2">
        <f>VLOOKUP($A276,級距!A:K,11,FALSE)</f>
        <v>2</v>
      </c>
      <c r="F276" s="2">
        <f t="shared" si="4"/>
        <v>1</v>
      </c>
    </row>
    <row r="277" spans="1:6" x14ac:dyDescent="0.25">
      <c r="A277" s="35">
        <v>45077</v>
      </c>
      <c r="B277" s="20">
        <v>-1000</v>
      </c>
      <c r="C277" s="2">
        <f>VLOOKUP($A277,級距!$A:$K,9,FALSE)</f>
        <v>2</v>
      </c>
      <c r="D277" s="2">
        <f>VLOOKUP($A277,級距!A:K,10,FALSE)</f>
        <v>7</v>
      </c>
      <c r="E277" s="2">
        <f>VLOOKUP($A277,級距!A:K,11,FALSE)</f>
        <v>3</v>
      </c>
      <c r="F277" s="2">
        <f t="shared" si="4"/>
        <v>1</v>
      </c>
    </row>
    <row r="278" spans="1:6" x14ac:dyDescent="0.25">
      <c r="A278" s="35">
        <v>45075</v>
      </c>
      <c r="B278" s="20">
        <v>-156</v>
      </c>
      <c r="C278" s="2">
        <f>VLOOKUP($A278,級距!$A:$K,9,FALSE)</f>
        <v>2</v>
      </c>
      <c r="D278" s="2">
        <f>VLOOKUP($A278,級距!A:K,10,FALSE)</f>
        <v>6</v>
      </c>
      <c r="E278" s="2">
        <f>VLOOKUP($A278,級距!A:K,11,FALSE)</f>
        <v>2</v>
      </c>
      <c r="F278" s="2">
        <f t="shared" si="4"/>
        <v>1</v>
      </c>
    </row>
    <row r="279" spans="1:6" x14ac:dyDescent="0.25">
      <c r="A279" s="35">
        <v>45072</v>
      </c>
      <c r="B279" s="20">
        <v>595</v>
      </c>
      <c r="C279" s="2">
        <f>VLOOKUP($A279,級距!$A:$K,9,FALSE)</f>
        <v>3</v>
      </c>
      <c r="D279" s="2">
        <f>VLOOKUP($A279,級距!A:K,10,FALSE)</f>
        <v>8</v>
      </c>
      <c r="E279" s="2">
        <f>VLOOKUP($A279,級距!A:K,11,FALSE)</f>
        <v>3</v>
      </c>
      <c r="F279" s="2">
        <f t="shared" si="4"/>
        <v>1</v>
      </c>
    </row>
    <row r="280" spans="1:6" x14ac:dyDescent="0.25">
      <c r="A280" s="35">
        <v>45071</v>
      </c>
      <c r="B280" s="20">
        <v>710</v>
      </c>
      <c r="C280" s="2">
        <f>VLOOKUP($A280,級距!$A:$K,9,FALSE)</f>
        <v>2</v>
      </c>
      <c r="D280" s="2">
        <f>VLOOKUP($A280,級距!A:K,10,FALSE)</f>
        <v>1</v>
      </c>
      <c r="E280" s="2">
        <f>VLOOKUP($A280,級距!A:K,11,FALSE)</f>
        <v>2</v>
      </c>
      <c r="F280" s="2">
        <f t="shared" si="4"/>
        <v>1</v>
      </c>
    </row>
    <row r="281" spans="1:6" x14ac:dyDescent="0.25">
      <c r="A281" s="35">
        <v>45070</v>
      </c>
      <c r="B281" s="20">
        <v>90</v>
      </c>
      <c r="C281" s="2">
        <f>VLOOKUP($A281,級距!$A:$K,9,FALSE)</f>
        <v>5</v>
      </c>
      <c r="D281" s="2">
        <f>VLOOKUP($A281,級距!A:K,10,FALSE)</f>
        <v>7</v>
      </c>
      <c r="E281" s="2">
        <f>VLOOKUP($A281,級距!A:K,11,FALSE)</f>
        <v>3</v>
      </c>
      <c r="F281" s="2">
        <f t="shared" si="4"/>
        <v>1</v>
      </c>
    </row>
    <row r="282" spans="1:6" x14ac:dyDescent="0.25">
      <c r="A282" s="35">
        <v>45069</v>
      </c>
      <c r="B282" s="20">
        <v>117</v>
      </c>
      <c r="C282" s="2">
        <f>VLOOKUP($A282,級距!$A:$K,9,FALSE)</f>
        <v>2</v>
      </c>
      <c r="D282" s="2">
        <f>VLOOKUP($A282,級距!A:K,10,FALSE)</f>
        <v>9</v>
      </c>
      <c r="E282" s="2">
        <f>VLOOKUP($A282,級距!A:K,11,FALSE)</f>
        <v>3</v>
      </c>
      <c r="F282" s="2">
        <f t="shared" si="4"/>
        <v>1</v>
      </c>
    </row>
    <row r="283" spans="1:6" x14ac:dyDescent="0.25">
      <c r="A283" s="35">
        <v>45064</v>
      </c>
      <c r="B283" s="20">
        <v>-476</v>
      </c>
      <c r="C283" s="2">
        <f>VLOOKUP($A283,級距!$A:$K,9,FALSE)</f>
        <v>3</v>
      </c>
      <c r="D283" s="2">
        <f>VLOOKUP($A283,級距!A:K,10,FALSE)</f>
        <v>1</v>
      </c>
      <c r="E283" s="2">
        <f>VLOOKUP($A283,級距!A:K,11,FALSE)</f>
        <v>2</v>
      </c>
      <c r="F283" s="2">
        <f t="shared" si="4"/>
        <v>1</v>
      </c>
    </row>
    <row r="284" spans="1:6" x14ac:dyDescent="0.25">
      <c r="A284" s="35">
        <v>45062</v>
      </c>
      <c r="B284" s="20">
        <v>-250</v>
      </c>
      <c r="C284" s="2">
        <f>VLOOKUP($A284,級距!$A:$K,9,FALSE)</f>
        <v>1</v>
      </c>
      <c r="D284" s="2">
        <f>VLOOKUP($A284,級距!A:K,10,FALSE)</f>
        <v>6</v>
      </c>
      <c r="E284" s="2">
        <f>VLOOKUP($A284,級距!A:K,11,FALSE)</f>
        <v>2</v>
      </c>
      <c r="F284" s="2">
        <f t="shared" si="4"/>
        <v>1</v>
      </c>
    </row>
    <row r="285" spans="1:6" x14ac:dyDescent="0.25">
      <c r="A285" s="35">
        <v>45061</v>
      </c>
      <c r="B285" s="20">
        <v>678</v>
      </c>
      <c r="C285" s="2">
        <f>VLOOKUP($A285,級距!$A:$K,9,FALSE)</f>
        <v>6</v>
      </c>
      <c r="D285" s="2">
        <f>VLOOKUP($A285,級距!A:K,10,FALSE)</f>
        <v>10</v>
      </c>
      <c r="E285" s="2">
        <f>VLOOKUP($A285,級距!A:K,11,FALSE)</f>
        <v>4</v>
      </c>
      <c r="F285" s="2">
        <f t="shared" si="4"/>
        <v>1</v>
      </c>
    </row>
    <row r="286" spans="1:6" x14ac:dyDescent="0.25">
      <c r="A286" s="35">
        <v>45058</v>
      </c>
      <c r="B286" s="20">
        <v>523</v>
      </c>
      <c r="C286" s="2">
        <f>VLOOKUP($A286,級距!$A:$K,9,FALSE)</f>
        <v>4</v>
      </c>
      <c r="D286" s="2">
        <f>VLOOKUP($A286,級距!A:K,10,FALSE)</f>
        <v>1</v>
      </c>
      <c r="E286" s="2">
        <f>VLOOKUP($A286,級距!A:K,11,FALSE)</f>
        <v>2</v>
      </c>
      <c r="F286" s="2">
        <f t="shared" si="4"/>
        <v>1</v>
      </c>
    </row>
    <row r="287" spans="1:6" x14ac:dyDescent="0.25">
      <c r="A287" s="35">
        <v>45055</v>
      </c>
      <c r="B287" s="20">
        <v>-688</v>
      </c>
      <c r="C287" s="2">
        <f>VLOOKUP($A287,級距!$A:$K,9,FALSE)</f>
        <v>2</v>
      </c>
      <c r="D287" s="2">
        <f>VLOOKUP($A287,級距!A:K,10,FALSE)</f>
        <v>6</v>
      </c>
      <c r="E287" s="2">
        <f>VLOOKUP($A287,級距!A:K,11,FALSE)</f>
        <v>2</v>
      </c>
      <c r="F287" s="2">
        <f t="shared" si="4"/>
        <v>1</v>
      </c>
    </row>
    <row r="288" spans="1:6" x14ac:dyDescent="0.25">
      <c r="A288" s="35">
        <v>45050</v>
      </c>
      <c r="B288" s="20">
        <v>151</v>
      </c>
      <c r="C288" s="2">
        <f>VLOOKUP($A288,級距!$A:$K,9,FALSE)</f>
        <v>4</v>
      </c>
      <c r="D288" s="2">
        <f>VLOOKUP($A288,級距!A:K,10,FALSE)</f>
        <v>10</v>
      </c>
      <c r="E288" s="2">
        <f>VLOOKUP($A288,級距!A:K,11,FALSE)</f>
        <v>3</v>
      </c>
      <c r="F288" s="2">
        <f t="shared" si="4"/>
        <v>1</v>
      </c>
    </row>
    <row r="289" spans="1:6" x14ac:dyDescent="0.25">
      <c r="A289" s="35">
        <v>45043</v>
      </c>
      <c r="B289" s="20">
        <v>-588</v>
      </c>
      <c r="C289" s="2">
        <f>VLOOKUP($A289,級距!$A:$K,9,FALSE)</f>
        <v>1</v>
      </c>
      <c r="D289" s="2">
        <f>VLOOKUP($A289,級距!A:K,10,FALSE)</f>
        <v>5</v>
      </c>
      <c r="E289" s="2">
        <f>VLOOKUP($A289,級距!A:K,11,FALSE)</f>
        <v>2</v>
      </c>
      <c r="F289" s="2">
        <f t="shared" si="4"/>
        <v>1</v>
      </c>
    </row>
    <row r="290" spans="1:6" x14ac:dyDescent="0.25">
      <c r="A290" s="35">
        <v>45041</v>
      </c>
      <c r="B290" s="20">
        <v>300</v>
      </c>
      <c r="C290" s="2">
        <f>VLOOKUP($A290,級距!$A:$K,9,FALSE)</f>
        <v>2</v>
      </c>
      <c r="D290" s="2">
        <f>VLOOKUP($A290,級距!A:K,10,FALSE)</f>
        <v>6</v>
      </c>
      <c r="E290" s="2">
        <f>VLOOKUP($A290,級距!A:K,11,FALSE)</f>
        <v>2</v>
      </c>
      <c r="F290" s="2">
        <f t="shared" si="4"/>
        <v>1</v>
      </c>
    </row>
    <row r="291" spans="1:6" x14ac:dyDescent="0.25">
      <c r="A291" s="35">
        <v>45040</v>
      </c>
      <c r="B291" s="20">
        <v>803</v>
      </c>
      <c r="C291" s="2">
        <f>VLOOKUP($A291,級距!$A:$K,9,FALSE)</f>
        <v>3</v>
      </c>
      <c r="D291" s="2">
        <f>VLOOKUP($A291,級距!A:K,10,FALSE)</f>
        <v>6</v>
      </c>
      <c r="E291" s="2">
        <f>VLOOKUP($A291,級距!A:K,11,FALSE)</f>
        <v>2</v>
      </c>
      <c r="F291" s="2">
        <f t="shared" si="4"/>
        <v>1</v>
      </c>
    </row>
    <row r="292" spans="1:6" x14ac:dyDescent="0.25">
      <c r="A292" s="35">
        <v>45037</v>
      </c>
      <c r="B292" s="20">
        <v>-1002</v>
      </c>
      <c r="C292" s="2">
        <f>VLOOKUP($A292,級距!$A:$K,9,FALSE)</f>
        <v>3</v>
      </c>
      <c r="D292" s="2">
        <f>VLOOKUP($A292,級距!A:K,10,FALSE)</f>
        <v>5</v>
      </c>
      <c r="E292" s="2">
        <f>VLOOKUP($A292,級距!A:K,11,FALSE)</f>
        <v>2</v>
      </c>
      <c r="F292" s="2">
        <f t="shared" si="4"/>
        <v>1</v>
      </c>
    </row>
    <row r="293" spans="1:6" x14ac:dyDescent="0.25">
      <c r="A293" s="35">
        <v>45035</v>
      </c>
      <c r="B293" s="20">
        <v>-144</v>
      </c>
      <c r="C293" s="2">
        <f>VLOOKUP($A293,級距!$A:$K,9,FALSE)</f>
        <v>1</v>
      </c>
      <c r="D293" s="2">
        <f>VLOOKUP($A293,級距!A:K,10,FALSE)</f>
        <v>2</v>
      </c>
      <c r="E293" s="2">
        <f>VLOOKUP($A293,級距!A:K,11,FALSE)</f>
        <v>2</v>
      </c>
      <c r="F293" s="2">
        <f t="shared" si="4"/>
        <v>1</v>
      </c>
    </row>
    <row r="294" spans="1:6" x14ac:dyDescent="0.25">
      <c r="A294" s="35">
        <v>45034</v>
      </c>
      <c r="B294" s="20">
        <v>84</v>
      </c>
      <c r="C294" s="2">
        <f>VLOOKUP($A294,級距!$A:$K,9,FALSE)</f>
        <v>5</v>
      </c>
      <c r="D294" s="2">
        <f>VLOOKUP($A294,級距!A:K,10,FALSE)</f>
        <v>6</v>
      </c>
      <c r="E294" s="2">
        <f>VLOOKUP($A294,級距!A:K,11,FALSE)</f>
        <v>2</v>
      </c>
      <c r="F294" s="2">
        <f t="shared" si="4"/>
        <v>1</v>
      </c>
    </row>
    <row r="295" spans="1:6" x14ac:dyDescent="0.25">
      <c r="A295" s="35">
        <v>45033</v>
      </c>
      <c r="B295" s="20">
        <v>579</v>
      </c>
      <c r="C295" s="2">
        <f>VLOOKUP($A295,級距!$A:$K,9,FALSE)</f>
        <v>10</v>
      </c>
      <c r="D295" s="2">
        <f>VLOOKUP($A295,級距!A:K,10,FALSE)</f>
        <v>7</v>
      </c>
      <c r="E295" s="2">
        <f>VLOOKUP($A295,級距!A:K,11,FALSE)</f>
        <v>4</v>
      </c>
      <c r="F295" s="2">
        <f t="shared" si="4"/>
        <v>1</v>
      </c>
    </row>
    <row r="296" spans="1:6" x14ac:dyDescent="0.25">
      <c r="A296" s="35">
        <v>45022</v>
      </c>
      <c r="B296" s="20">
        <v>440</v>
      </c>
      <c r="C296" s="2">
        <f>VLOOKUP($A296,級距!$A:$K,9,FALSE)</f>
        <v>5</v>
      </c>
      <c r="D296" s="2">
        <f>VLOOKUP($A296,級距!A:K,10,FALSE)</f>
        <v>7</v>
      </c>
      <c r="E296" s="2">
        <f>VLOOKUP($A296,級距!A:K,11,FALSE)</f>
        <v>3</v>
      </c>
      <c r="F296" s="2">
        <f t="shared" si="4"/>
        <v>1</v>
      </c>
    </row>
    <row r="297" spans="1:6" x14ac:dyDescent="0.25">
      <c r="A297" s="35">
        <v>45019</v>
      </c>
      <c r="B297" s="20">
        <v>175</v>
      </c>
      <c r="C297" s="2">
        <f>VLOOKUP($A297,級距!$A:$K,9,FALSE)</f>
        <v>4</v>
      </c>
      <c r="D297" s="2">
        <f>VLOOKUP($A297,級距!A:K,10,FALSE)</f>
        <v>8</v>
      </c>
      <c r="E297" s="2">
        <f>VLOOKUP($A297,級距!A:K,11,FALSE)</f>
        <v>3</v>
      </c>
      <c r="F297" s="2">
        <f t="shared" si="4"/>
        <v>1</v>
      </c>
    </row>
    <row r="298" spans="1:6" x14ac:dyDescent="0.25">
      <c r="A298" s="35">
        <v>45016</v>
      </c>
      <c r="B298" s="20">
        <v>-1000</v>
      </c>
      <c r="C298" s="2">
        <f>VLOOKUP($A298,級距!$A:$K,9,FALSE)</f>
        <v>4</v>
      </c>
      <c r="D298" s="2">
        <f>VLOOKUP($A298,級距!A:K,10,FALSE)</f>
        <v>5</v>
      </c>
      <c r="E298" s="2">
        <f>VLOOKUP($A298,級距!A:K,11,FALSE)</f>
        <v>2</v>
      </c>
      <c r="F298" s="2">
        <f t="shared" si="4"/>
        <v>1</v>
      </c>
    </row>
    <row r="299" spans="1:6" x14ac:dyDescent="0.25">
      <c r="A299" s="35">
        <v>45012</v>
      </c>
      <c r="B299" s="20">
        <v>208</v>
      </c>
      <c r="C299" s="2">
        <f>VLOOKUP($A299,級距!$A:$K,9,FALSE)</f>
        <v>7</v>
      </c>
      <c r="D299" s="2">
        <f>VLOOKUP($A299,級距!A:K,10,FALSE)</f>
        <v>2</v>
      </c>
      <c r="E299" s="2">
        <f>VLOOKUP($A299,級距!A:K,11,FALSE)</f>
        <v>1</v>
      </c>
      <c r="F299" s="2">
        <f t="shared" si="4"/>
        <v>1</v>
      </c>
    </row>
    <row r="300" spans="1:6" x14ac:dyDescent="0.25">
      <c r="A300" s="35">
        <v>45008</v>
      </c>
      <c r="B300" s="20">
        <v>688</v>
      </c>
      <c r="C300" s="2">
        <f>VLOOKUP($A300,級距!$A:$K,9,FALSE)</f>
        <v>7</v>
      </c>
      <c r="D300" s="2">
        <f>VLOOKUP($A300,級距!A:K,10,FALSE)</f>
        <v>2</v>
      </c>
      <c r="E300" s="2">
        <f>VLOOKUP($A300,級距!A:K,11,FALSE)</f>
        <v>1</v>
      </c>
      <c r="F300" s="2">
        <f t="shared" si="4"/>
        <v>1</v>
      </c>
    </row>
    <row r="301" spans="1:6" x14ac:dyDescent="0.25">
      <c r="A301" s="35">
        <v>45007</v>
      </c>
      <c r="B301" s="20">
        <v>252</v>
      </c>
      <c r="C301" s="2">
        <f>VLOOKUP($A301,級距!$A:$K,9,FALSE)</f>
        <v>5</v>
      </c>
      <c r="D301" s="2">
        <f>VLOOKUP($A301,級距!A:K,10,FALSE)</f>
        <v>6</v>
      </c>
      <c r="E301" s="2">
        <f>VLOOKUP($A301,級距!A:K,11,FALSE)</f>
        <v>2</v>
      </c>
      <c r="F301" s="2">
        <f t="shared" si="4"/>
        <v>1</v>
      </c>
    </row>
    <row r="302" spans="1:6" x14ac:dyDescent="0.25">
      <c r="A302" s="35">
        <v>45006</v>
      </c>
      <c r="B302" s="20">
        <v>342</v>
      </c>
      <c r="C302" s="2">
        <f>VLOOKUP($A302,級距!$A:$K,9,FALSE)</f>
        <v>3</v>
      </c>
      <c r="D302" s="2">
        <f>VLOOKUP($A302,級距!A:K,10,FALSE)</f>
        <v>1</v>
      </c>
      <c r="E302" s="2">
        <f>VLOOKUP($A302,級距!A:K,11,FALSE)</f>
        <v>2</v>
      </c>
      <c r="F302" s="2">
        <f t="shared" si="4"/>
        <v>1</v>
      </c>
    </row>
    <row r="303" spans="1:6" x14ac:dyDescent="0.25">
      <c r="A303" s="35">
        <v>45002</v>
      </c>
      <c r="B303" s="20">
        <v>357</v>
      </c>
      <c r="C303" s="2">
        <f>VLOOKUP($A303,級距!$A:$K,9,FALSE)</f>
        <v>5</v>
      </c>
      <c r="D303" s="2">
        <f>VLOOKUP($A303,級距!A:K,10,FALSE)</f>
        <v>6</v>
      </c>
      <c r="E303" s="2">
        <f>VLOOKUP($A303,級距!A:K,11,FALSE)</f>
        <v>2</v>
      </c>
      <c r="F303" s="2">
        <f t="shared" si="4"/>
        <v>1</v>
      </c>
    </row>
    <row r="304" spans="1:6" x14ac:dyDescent="0.25">
      <c r="A304" s="35">
        <v>45001</v>
      </c>
      <c r="B304" s="20">
        <v>-360</v>
      </c>
      <c r="C304" s="2">
        <f>VLOOKUP($A304,級距!$A:$K,9,FALSE)</f>
        <v>10</v>
      </c>
      <c r="D304" s="2">
        <f>VLOOKUP($A304,級距!A:K,10,FALSE)</f>
        <v>4</v>
      </c>
      <c r="E304" s="2">
        <f>VLOOKUP($A304,級距!A:K,11,FALSE)</f>
        <v>1</v>
      </c>
      <c r="F304" s="2">
        <f t="shared" si="4"/>
        <v>1</v>
      </c>
    </row>
    <row r="305" spans="1:6" x14ac:dyDescent="0.25">
      <c r="A305" s="35">
        <v>45000</v>
      </c>
      <c r="B305" s="20">
        <v>653</v>
      </c>
      <c r="C305" s="2">
        <f>VLOOKUP($A305,級距!$A:$K,9,FALSE)</f>
        <v>5</v>
      </c>
      <c r="D305" s="2">
        <f>VLOOKUP($A305,級距!A:K,10,FALSE)</f>
        <v>3</v>
      </c>
      <c r="E305" s="2">
        <f>VLOOKUP($A305,級距!A:K,11,FALSE)</f>
        <v>2</v>
      </c>
      <c r="F305" s="2">
        <f t="shared" si="4"/>
        <v>1</v>
      </c>
    </row>
    <row r="306" spans="1:6" x14ac:dyDescent="0.25">
      <c r="A306" s="35">
        <v>44999</v>
      </c>
      <c r="B306" s="20">
        <v>-544</v>
      </c>
      <c r="C306" s="2">
        <f>VLOOKUP($A306,級距!$A:$K,9,FALSE)</f>
        <v>8</v>
      </c>
      <c r="D306" s="2">
        <f>VLOOKUP($A306,級距!A:K,10,FALSE)</f>
        <v>6</v>
      </c>
      <c r="E306" s="2">
        <f>VLOOKUP($A306,級距!A:K,11,FALSE)</f>
        <v>1</v>
      </c>
      <c r="F306" s="2">
        <f t="shared" si="4"/>
        <v>1</v>
      </c>
    </row>
    <row r="307" spans="1:6" x14ac:dyDescent="0.25">
      <c r="A307" s="35">
        <v>44998</v>
      </c>
      <c r="B307" s="20">
        <v>687</v>
      </c>
      <c r="C307" s="2">
        <f>VLOOKUP($A307,級距!$A:$K,9,FALSE)</f>
        <v>8</v>
      </c>
      <c r="D307" s="2">
        <f>VLOOKUP($A307,級距!A:K,10,FALSE)</f>
        <v>2</v>
      </c>
      <c r="E307" s="2">
        <f>VLOOKUP($A307,級距!A:K,11,FALSE)</f>
        <v>1</v>
      </c>
      <c r="F307" s="2">
        <f t="shared" si="4"/>
        <v>1</v>
      </c>
    </row>
    <row r="308" spans="1:6" x14ac:dyDescent="0.25">
      <c r="A308" s="35">
        <v>44995</v>
      </c>
      <c r="B308" s="20">
        <v>225</v>
      </c>
      <c r="C308" s="2">
        <f>VLOOKUP($A308,級距!$A:$K,9,FALSE)</f>
        <v>6</v>
      </c>
      <c r="D308" s="2">
        <f>VLOOKUP($A308,級距!A:K,10,FALSE)</f>
        <v>3</v>
      </c>
      <c r="E308" s="2">
        <f>VLOOKUP($A308,級距!A:K,11,FALSE)</f>
        <v>1</v>
      </c>
      <c r="F308" s="2">
        <f t="shared" si="4"/>
        <v>1</v>
      </c>
    </row>
    <row r="309" spans="1:6" x14ac:dyDescent="0.25">
      <c r="A309" s="35">
        <v>44993</v>
      </c>
      <c r="B309" s="20">
        <v>140</v>
      </c>
      <c r="C309" s="2">
        <f>VLOOKUP($A309,級距!$A:$K,9,FALSE)</f>
        <v>5</v>
      </c>
      <c r="D309" s="2">
        <f>VLOOKUP($A309,級距!A:K,10,FALSE)</f>
        <v>2</v>
      </c>
      <c r="E309" s="2">
        <f>VLOOKUP($A309,級距!A:K,11,FALSE)</f>
        <v>2</v>
      </c>
      <c r="F309" s="2">
        <f t="shared" si="4"/>
        <v>1</v>
      </c>
    </row>
    <row r="310" spans="1:6" x14ac:dyDescent="0.25">
      <c r="A310" s="35">
        <v>44986</v>
      </c>
      <c r="B310" s="20">
        <v>32</v>
      </c>
      <c r="C310" s="2">
        <f>VLOOKUP($A310,級距!$A:$K,9,FALSE)</f>
        <v>4</v>
      </c>
      <c r="D310" s="2">
        <f>VLOOKUP($A310,級距!A:K,10,FALSE)</f>
        <v>8</v>
      </c>
      <c r="E310" s="2">
        <f>VLOOKUP($A310,級距!A:K,11,FALSE)</f>
        <v>3</v>
      </c>
      <c r="F310" s="2">
        <f t="shared" si="4"/>
        <v>1</v>
      </c>
    </row>
    <row r="311" spans="1:6" x14ac:dyDescent="0.25">
      <c r="A311" s="35">
        <v>44985</v>
      </c>
      <c r="B311" s="20">
        <v>-323</v>
      </c>
      <c r="C311" s="2">
        <f>VLOOKUP($A311,級距!$A:$K,9,FALSE)</f>
        <v>5</v>
      </c>
      <c r="D311" s="2">
        <f>VLOOKUP($A311,級距!A:K,10,FALSE)</f>
        <v>3</v>
      </c>
      <c r="E311" s="2">
        <f>VLOOKUP($A311,級距!A:K,11,FALSE)</f>
        <v>2</v>
      </c>
      <c r="F311" s="2">
        <f t="shared" si="4"/>
        <v>1</v>
      </c>
    </row>
    <row r="312" spans="1:6" x14ac:dyDescent="0.25">
      <c r="A312" s="35">
        <v>44984</v>
      </c>
      <c r="B312" s="20">
        <v>-624</v>
      </c>
      <c r="C312" s="2">
        <f>VLOOKUP($A312,級距!$A:$K,9,FALSE)</f>
        <v>8</v>
      </c>
      <c r="D312" s="2">
        <f>VLOOKUP($A312,級距!A:K,10,FALSE)</f>
        <v>5</v>
      </c>
      <c r="E312" s="2">
        <f>VLOOKUP($A312,級距!A:K,11,FALSE)</f>
        <v>1</v>
      </c>
      <c r="F312" s="2">
        <f t="shared" si="4"/>
        <v>1</v>
      </c>
    </row>
    <row r="313" spans="1:6" x14ac:dyDescent="0.25">
      <c r="A313" s="35">
        <v>44978</v>
      </c>
      <c r="B313" s="20">
        <v>-195</v>
      </c>
      <c r="C313" s="2">
        <f>VLOOKUP($A313,級距!$A:$K,9,FALSE)</f>
        <v>4</v>
      </c>
      <c r="D313" s="2">
        <f>VLOOKUP($A313,級距!A:K,10,FALSE)</f>
        <v>3</v>
      </c>
      <c r="E313" s="2">
        <f>VLOOKUP($A313,級距!A:K,11,FALSE)</f>
        <v>2</v>
      </c>
      <c r="F313" s="2">
        <f t="shared" si="4"/>
        <v>1</v>
      </c>
    </row>
    <row r="314" spans="1:6" x14ac:dyDescent="0.25">
      <c r="A314" s="35">
        <v>44974</v>
      </c>
      <c r="B314" s="20">
        <v>-1000</v>
      </c>
      <c r="C314" s="2">
        <f>VLOOKUP($A314,級距!$A:$K,9,FALSE)</f>
        <v>4</v>
      </c>
      <c r="D314" s="2">
        <f>VLOOKUP($A314,級距!A:K,10,FALSE)</f>
        <v>1</v>
      </c>
      <c r="E314" s="2">
        <f>VLOOKUP($A314,級距!A:K,11,FALSE)</f>
        <v>2</v>
      </c>
      <c r="F314" s="2">
        <f t="shared" si="4"/>
        <v>1</v>
      </c>
    </row>
    <row r="315" spans="1:6" x14ac:dyDescent="0.25">
      <c r="A315" s="35">
        <v>44973</v>
      </c>
      <c r="B315" s="20">
        <v>144</v>
      </c>
      <c r="C315" s="2">
        <f>VLOOKUP($A315,級距!$A:$K,9,FALSE)</f>
        <v>2</v>
      </c>
      <c r="D315" s="2">
        <f>VLOOKUP($A315,級距!A:K,10,FALSE)</f>
        <v>7</v>
      </c>
      <c r="E315" s="2">
        <f>VLOOKUP($A315,級距!A:K,11,FALSE)</f>
        <v>3</v>
      </c>
      <c r="F315" s="2">
        <f t="shared" si="4"/>
        <v>1</v>
      </c>
    </row>
    <row r="316" spans="1:6" x14ac:dyDescent="0.25">
      <c r="A316" s="35">
        <v>44972</v>
      </c>
      <c r="B316" s="20">
        <v>56</v>
      </c>
      <c r="C316" s="2">
        <f>VLOOKUP($A316,級距!$A:$K,9,FALSE)</f>
        <v>4</v>
      </c>
      <c r="D316" s="2">
        <f>VLOOKUP($A316,級距!A:K,10,FALSE)</f>
        <v>7</v>
      </c>
      <c r="E316" s="2">
        <f>VLOOKUP($A316,級距!A:K,11,FALSE)</f>
        <v>3</v>
      </c>
      <c r="F316" s="2">
        <f t="shared" si="4"/>
        <v>1</v>
      </c>
    </row>
    <row r="317" spans="1:6" x14ac:dyDescent="0.25">
      <c r="A317" s="35">
        <v>44971</v>
      </c>
      <c r="B317" s="20">
        <v>879</v>
      </c>
      <c r="C317" s="2">
        <f>VLOOKUP($A317,級距!$A:$K,9,FALSE)</f>
        <v>2</v>
      </c>
      <c r="D317" s="2">
        <f>VLOOKUP($A317,級距!A:K,10,FALSE)</f>
        <v>4</v>
      </c>
      <c r="E317" s="2">
        <f>VLOOKUP($A317,級距!A:K,11,FALSE)</f>
        <v>2</v>
      </c>
      <c r="F317" s="2">
        <f t="shared" si="4"/>
        <v>1</v>
      </c>
    </row>
    <row r="318" spans="1:6" x14ac:dyDescent="0.25">
      <c r="A318" s="35">
        <v>44970</v>
      </c>
      <c r="B318" s="20">
        <v>569</v>
      </c>
      <c r="C318" s="2">
        <f>VLOOKUP($A318,級距!$A:$K,9,FALSE)</f>
        <v>7</v>
      </c>
      <c r="D318" s="2">
        <f>VLOOKUP($A318,級距!A:K,10,FALSE)</f>
        <v>4</v>
      </c>
      <c r="E318" s="2">
        <f>VLOOKUP($A318,級距!A:K,11,FALSE)</f>
        <v>1</v>
      </c>
      <c r="F318" s="2">
        <f t="shared" si="4"/>
        <v>1</v>
      </c>
    </row>
    <row r="319" spans="1:6" x14ac:dyDescent="0.25">
      <c r="A319" s="35">
        <v>44967</v>
      </c>
      <c r="B319" s="20">
        <v>-215</v>
      </c>
      <c r="C319" s="2">
        <f>VLOOKUP($A319,級距!$A:$K,9,FALSE)</f>
        <v>3</v>
      </c>
      <c r="D319" s="2">
        <f>VLOOKUP($A319,級距!A:K,10,FALSE)</f>
        <v>1</v>
      </c>
      <c r="E319" s="2">
        <f>VLOOKUP($A319,級距!A:K,11,FALSE)</f>
        <v>2</v>
      </c>
      <c r="F319" s="2">
        <f t="shared" si="4"/>
        <v>1</v>
      </c>
    </row>
    <row r="320" spans="1:6" x14ac:dyDescent="0.25">
      <c r="A320" s="35">
        <v>44964</v>
      </c>
      <c r="B320" s="20">
        <v>-939</v>
      </c>
      <c r="C320" s="2">
        <f>VLOOKUP($A320,級距!$A:$K,9,FALSE)</f>
        <v>3</v>
      </c>
      <c r="D320" s="2">
        <f>VLOOKUP($A320,級距!A:K,10,FALSE)</f>
        <v>3</v>
      </c>
      <c r="E320" s="2">
        <f>VLOOKUP($A320,級距!A:K,11,FALSE)</f>
        <v>2</v>
      </c>
      <c r="F320" s="2">
        <f t="shared" si="4"/>
        <v>1</v>
      </c>
    </row>
    <row r="321" spans="1:6" x14ac:dyDescent="0.25">
      <c r="A321" s="35">
        <v>44963</v>
      </c>
      <c r="B321" s="20">
        <v>-273</v>
      </c>
      <c r="C321" s="2">
        <f>VLOOKUP($A321,級距!$A:$K,9,FALSE)</f>
        <v>5</v>
      </c>
      <c r="D321" s="2">
        <f>VLOOKUP($A321,級距!A:K,10,FALSE)</f>
        <v>6</v>
      </c>
      <c r="E321" s="2">
        <f>VLOOKUP($A321,級距!A:K,11,FALSE)</f>
        <v>2</v>
      </c>
      <c r="F321" s="2">
        <f t="shared" si="4"/>
        <v>1</v>
      </c>
    </row>
    <row r="322" spans="1:6" x14ac:dyDescent="0.25">
      <c r="A322" s="35">
        <v>44960</v>
      </c>
      <c r="B322" s="20">
        <v>-108</v>
      </c>
      <c r="C322" s="2">
        <f>VLOOKUP($A322,級距!$A:$K,9,FALSE)</f>
        <v>7</v>
      </c>
      <c r="D322" s="2">
        <f>VLOOKUP($A322,級距!A:K,10,FALSE)</f>
        <v>6</v>
      </c>
      <c r="E322" s="2">
        <f>VLOOKUP($A322,級距!A:K,11,FALSE)</f>
        <v>1</v>
      </c>
      <c r="F322" s="2">
        <f t="shared" si="4"/>
        <v>1</v>
      </c>
    </row>
    <row r="323" spans="1:6" x14ac:dyDescent="0.25">
      <c r="A323" s="35">
        <v>44958</v>
      </c>
      <c r="B323" s="20">
        <v>691</v>
      </c>
      <c r="C323" s="2">
        <f>VLOOKUP($A323,級距!$A:$K,9,FALSE)</f>
        <v>5</v>
      </c>
      <c r="D323" s="2">
        <f>VLOOKUP($A323,級距!A:K,10,FALSE)</f>
        <v>1</v>
      </c>
      <c r="E323" s="2">
        <f>VLOOKUP($A323,級距!A:K,11,FALSE)</f>
        <v>2</v>
      </c>
      <c r="F323" s="2">
        <f t="shared" ref="F323:F386" si="5">IF(B323&lt;&gt;0,1,0)</f>
        <v>1</v>
      </c>
    </row>
    <row r="324" spans="1:6" x14ac:dyDescent="0.25">
      <c r="A324" s="35">
        <v>44956</v>
      </c>
      <c r="B324" s="20">
        <v>474</v>
      </c>
      <c r="C324" s="2">
        <f>VLOOKUP($A324,級距!$A:$K,9,FALSE)</f>
        <v>10</v>
      </c>
      <c r="D324" s="2">
        <f>VLOOKUP($A324,級距!A:K,10,FALSE)</f>
        <v>2</v>
      </c>
      <c r="E324" s="2">
        <f>VLOOKUP($A324,級距!A:K,11,FALSE)</f>
        <v>1</v>
      </c>
      <c r="F324" s="2">
        <f t="shared" si="5"/>
        <v>1</v>
      </c>
    </row>
    <row r="325" spans="1:6" x14ac:dyDescent="0.25">
      <c r="A325" s="35">
        <v>44950</v>
      </c>
      <c r="B325" s="20">
        <v>248</v>
      </c>
      <c r="C325" s="2">
        <f>VLOOKUP($A325,級距!$A:$K,9,FALSE)</f>
        <v>2</v>
      </c>
      <c r="D325" s="2">
        <f>VLOOKUP($A325,級距!A:K,10,FALSE)</f>
        <v>4</v>
      </c>
      <c r="E325" s="2">
        <f>VLOOKUP($A325,級距!A:K,11,FALSE)</f>
        <v>2</v>
      </c>
      <c r="F325" s="2">
        <f t="shared" si="5"/>
        <v>1</v>
      </c>
    </row>
    <row r="326" spans="1:6" x14ac:dyDescent="0.25">
      <c r="A326" s="35">
        <v>44949</v>
      </c>
      <c r="B326" s="20">
        <v>-1008</v>
      </c>
      <c r="C326" s="2">
        <f>VLOOKUP($A326,級距!$A:$K,9,FALSE)</f>
        <v>5</v>
      </c>
      <c r="D326" s="2">
        <f>VLOOKUP($A326,級距!A:K,10,FALSE)</f>
        <v>7</v>
      </c>
      <c r="E326" s="2">
        <f>VLOOKUP($A326,級距!A:K,11,FALSE)</f>
        <v>3</v>
      </c>
      <c r="F326" s="2">
        <f t="shared" si="5"/>
        <v>1</v>
      </c>
    </row>
    <row r="327" spans="1:6" x14ac:dyDescent="0.25">
      <c r="A327" s="35">
        <v>44944</v>
      </c>
      <c r="B327" s="20">
        <v>245</v>
      </c>
      <c r="C327" s="2">
        <f>VLOOKUP($A327,級距!$A:$K,9,FALSE)</f>
        <v>5</v>
      </c>
      <c r="D327" s="2">
        <f>VLOOKUP($A327,級距!A:K,10,FALSE)</f>
        <v>7</v>
      </c>
      <c r="E327" s="2">
        <f>VLOOKUP($A327,級距!A:K,11,FALSE)</f>
        <v>3</v>
      </c>
      <c r="F327" s="2">
        <f t="shared" si="5"/>
        <v>1</v>
      </c>
    </row>
    <row r="328" spans="1:6" x14ac:dyDescent="0.25">
      <c r="A328" s="35">
        <v>44942</v>
      </c>
      <c r="B328" s="20">
        <v>-501</v>
      </c>
      <c r="C328" s="2">
        <f>VLOOKUP($A328,級距!$A:$K,9,FALSE)</f>
        <v>5</v>
      </c>
      <c r="D328" s="2">
        <f>VLOOKUP($A328,級距!A:K,10,FALSE)</f>
        <v>7</v>
      </c>
      <c r="E328" s="2">
        <f>VLOOKUP($A328,級距!A:K,11,FALSE)</f>
        <v>3</v>
      </c>
      <c r="F328" s="2">
        <f t="shared" si="5"/>
        <v>1</v>
      </c>
    </row>
    <row r="329" spans="1:6" x14ac:dyDescent="0.25">
      <c r="A329" s="35">
        <v>44939</v>
      </c>
      <c r="B329" s="20">
        <v>1447</v>
      </c>
      <c r="C329" s="2">
        <f>VLOOKUP($A329,級距!$A:$K,9,FALSE)</f>
        <v>4</v>
      </c>
      <c r="D329" s="2">
        <f>VLOOKUP($A329,級距!A:K,10,FALSE)</f>
        <v>3</v>
      </c>
      <c r="E329" s="2">
        <f>VLOOKUP($A329,級距!A:K,11,FALSE)</f>
        <v>2</v>
      </c>
      <c r="F329" s="2">
        <f t="shared" si="5"/>
        <v>1</v>
      </c>
    </row>
    <row r="330" spans="1:6" x14ac:dyDescent="0.25">
      <c r="A330" s="35">
        <v>44936</v>
      </c>
      <c r="B330" s="20">
        <v>-1000</v>
      </c>
      <c r="C330" s="2">
        <f>VLOOKUP($A330,級距!$A:$K,9,FALSE)</f>
        <v>8</v>
      </c>
      <c r="D330" s="2">
        <f>VLOOKUP($A330,級距!A:K,10,FALSE)</f>
        <v>9</v>
      </c>
      <c r="E330" s="2">
        <f>VLOOKUP($A330,級距!A:K,11,FALSE)</f>
        <v>4</v>
      </c>
      <c r="F330" s="2">
        <f t="shared" si="5"/>
        <v>1</v>
      </c>
    </row>
    <row r="331" spans="1:6" x14ac:dyDescent="0.25">
      <c r="A331" s="35">
        <v>44931</v>
      </c>
      <c r="B331" s="20">
        <v>1100</v>
      </c>
      <c r="C331" s="2">
        <f>VLOOKUP($A331,級距!$A:$K,9,FALSE)</f>
        <v>5</v>
      </c>
      <c r="D331" s="2">
        <f>VLOOKUP($A331,級距!A:K,10,FALSE)</f>
        <v>4</v>
      </c>
      <c r="E331" s="2">
        <f>VLOOKUP($A331,級距!A:K,11,FALSE)</f>
        <v>2</v>
      </c>
      <c r="F331" s="2">
        <f t="shared" si="5"/>
        <v>1</v>
      </c>
    </row>
    <row r="332" spans="1:6" x14ac:dyDescent="0.25">
      <c r="A332" s="35">
        <v>44930</v>
      </c>
      <c r="B332" s="20">
        <v>-1008</v>
      </c>
      <c r="C332" s="2">
        <f>VLOOKUP($A332,級距!$A:$K,9,FALSE)</f>
        <v>8</v>
      </c>
      <c r="D332" s="2">
        <f>VLOOKUP($A332,級距!A:K,10,FALSE)</f>
        <v>9</v>
      </c>
      <c r="E332" s="2">
        <f>VLOOKUP($A332,級距!A:K,11,FALSE)</f>
        <v>4</v>
      </c>
      <c r="F332" s="2">
        <f t="shared" si="5"/>
        <v>1</v>
      </c>
    </row>
    <row r="333" spans="1:6" x14ac:dyDescent="0.25">
      <c r="A333" s="35">
        <v>44929</v>
      </c>
      <c r="B333" s="20">
        <v>-1000</v>
      </c>
      <c r="C333" s="2">
        <f>VLOOKUP($A333,級距!$A:$K,9,FALSE)</f>
        <v>4</v>
      </c>
      <c r="D333" s="2">
        <f>VLOOKUP($A333,級距!A:K,10,FALSE)</f>
        <v>7</v>
      </c>
      <c r="E333" s="2">
        <f>VLOOKUP($A333,級距!A:K,11,FALSE)</f>
        <v>3</v>
      </c>
      <c r="F333" s="2">
        <f t="shared" si="5"/>
        <v>1</v>
      </c>
    </row>
    <row r="334" spans="1:6" x14ac:dyDescent="0.25">
      <c r="A334" s="35">
        <v>44925</v>
      </c>
      <c r="B334" s="20">
        <v>714</v>
      </c>
      <c r="C334" s="2">
        <f>VLOOKUP($A334,級距!$A:$K,9,FALSE)</f>
        <v>2</v>
      </c>
      <c r="D334" s="2">
        <f>VLOOKUP($A334,級距!A:K,10,FALSE)</f>
        <v>1</v>
      </c>
      <c r="E334" s="2">
        <f>VLOOKUP($A334,級距!A:K,11,FALSE)</f>
        <v>2</v>
      </c>
      <c r="F334" s="2">
        <f t="shared" si="5"/>
        <v>1</v>
      </c>
    </row>
    <row r="335" spans="1:6" x14ac:dyDescent="0.25">
      <c r="A335" s="35">
        <v>44924</v>
      </c>
      <c r="B335" s="20">
        <v>-150</v>
      </c>
      <c r="C335" s="2">
        <f>VLOOKUP($A335,級距!$A:$K,9,FALSE)</f>
        <v>4</v>
      </c>
      <c r="D335" s="2">
        <f>VLOOKUP($A335,級距!A:K,10,FALSE)</f>
        <v>8</v>
      </c>
      <c r="E335" s="2">
        <f>VLOOKUP($A335,級距!A:K,11,FALSE)</f>
        <v>3</v>
      </c>
      <c r="F335" s="2">
        <f t="shared" si="5"/>
        <v>1</v>
      </c>
    </row>
    <row r="336" spans="1:6" x14ac:dyDescent="0.25">
      <c r="A336" s="35">
        <v>44923</v>
      </c>
      <c r="B336" s="20">
        <v>-119</v>
      </c>
      <c r="C336" s="2">
        <f>VLOOKUP($A336,級距!$A:$K,9,FALSE)</f>
        <v>2</v>
      </c>
      <c r="D336" s="2">
        <f>VLOOKUP($A336,級距!A:K,10,FALSE)</f>
        <v>6</v>
      </c>
      <c r="E336" s="2">
        <f>VLOOKUP($A336,級距!A:K,11,FALSE)</f>
        <v>2</v>
      </c>
      <c r="F336" s="2">
        <f t="shared" si="5"/>
        <v>1</v>
      </c>
    </row>
    <row r="337" spans="1:6" x14ac:dyDescent="0.25">
      <c r="A337" s="35">
        <v>44922</v>
      </c>
      <c r="B337" s="20">
        <v>276</v>
      </c>
      <c r="C337" s="2">
        <f>VLOOKUP($A337,級距!$A:$K,9,FALSE)</f>
        <v>8</v>
      </c>
      <c r="D337" s="2">
        <f>VLOOKUP($A337,級距!A:K,10,FALSE)</f>
        <v>2</v>
      </c>
      <c r="E337" s="2">
        <f>VLOOKUP($A337,級距!A:K,11,FALSE)</f>
        <v>1</v>
      </c>
      <c r="F337" s="2">
        <f t="shared" si="5"/>
        <v>1</v>
      </c>
    </row>
    <row r="338" spans="1:6" x14ac:dyDescent="0.25">
      <c r="A338" s="35">
        <v>44921</v>
      </c>
      <c r="B338" s="20">
        <v>525</v>
      </c>
      <c r="C338" s="2">
        <f>VLOOKUP($A338,級距!$A:$K,9,FALSE)</f>
        <v>8</v>
      </c>
      <c r="D338" s="2">
        <f>VLOOKUP($A338,級距!A:K,10,FALSE)</f>
        <v>6</v>
      </c>
      <c r="E338" s="2">
        <f>VLOOKUP($A338,級距!A:K,11,FALSE)</f>
        <v>1</v>
      </c>
      <c r="F338" s="2">
        <f t="shared" si="5"/>
        <v>1</v>
      </c>
    </row>
    <row r="339" spans="1:6" x14ac:dyDescent="0.25">
      <c r="A339" s="35">
        <v>44918</v>
      </c>
      <c r="B339" s="20">
        <v>-1014</v>
      </c>
      <c r="C339" s="2">
        <f>VLOOKUP($A339,級距!$A:$K,9,FALSE)</f>
        <v>7</v>
      </c>
      <c r="D339" s="2">
        <f>VLOOKUP($A339,級距!A:K,10,FALSE)</f>
        <v>4</v>
      </c>
      <c r="E339" s="2">
        <f>VLOOKUP($A339,級距!A:K,11,FALSE)</f>
        <v>1</v>
      </c>
      <c r="F339" s="2">
        <f t="shared" si="5"/>
        <v>1</v>
      </c>
    </row>
    <row r="340" spans="1:6" x14ac:dyDescent="0.25">
      <c r="A340" s="35">
        <v>44916</v>
      </c>
      <c r="B340" s="20">
        <v>186</v>
      </c>
      <c r="C340" s="2">
        <f>VLOOKUP($A340,級距!$A:$K,9,FALSE)</f>
        <v>6</v>
      </c>
      <c r="D340" s="2">
        <f>VLOOKUP($A340,級距!A:K,10,FALSE)</f>
        <v>4</v>
      </c>
      <c r="E340" s="2">
        <f>VLOOKUP($A340,級距!A:K,11,FALSE)</f>
        <v>1</v>
      </c>
      <c r="F340" s="2">
        <f t="shared" si="5"/>
        <v>1</v>
      </c>
    </row>
    <row r="341" spans="1:6" x14ac:dyDescent="0.25">
      <c r="A341" s="35">
        <v>44914</v>
      </c>
      <c r="B341" s="20">
        <v>456</v>
      </c>
      <c r="C341" s="2">
        <f>VLOOKUP($A341,級距!$A:$K,9,FALSE)</f>
        <v>5</v>
      </c>
      <c r="D341" s="2">
        <f>VLOOKUP($A341,級距!A:K,10,FALSE)</f>
        <v>5</v>
      </c>
      <c r="E341" s="2">
        <f>VLOOKUP($A341,級距!A:K,11,FALSE)</f>
        <v>2</v>
      </c>
      <c r="F341" s="2">
        <f t="shared" si="5"/>
        <v>1</v>
      </c>
    </row>
    <row r="342" spans="1:6" x14ac:dyDescent="0.25">
      <c r="A342" s="35">
        <v>44911</v>
      </c>
      <c r="B342" s="20">
        <v>524</v>
      </c>
      <c r="C342" s="2">
        <f>VLOOKUP($A342,級距!$A:$K,9,FALSE)</f>
        <v>8</v>
      </c>
      <c r="D342" s="2">
        <f>VLOOKUP($A342,級距!A:K,10,FALSE)</f>
        <v>3</v>
      </c>
      <c r="E342" s="2">
        <f>VLOOKUP($A342,級距!A:K,11,FALSE)</f>
        <v>1</v>
      </c>
      <c r="F342" s="2">
        <f t="shared" si="5"/>
        <v>1</v>
      </c>
    </row>
    <row r="343" spans="1:6" x14ac:dyDescent="0.25">
      <c r="A343" s="35">
        <v>44909</v>
      </c>
      <c r="B343" s="20">
        <v>-104</v>
      </c>
      <c r="C343" s="2">
        <f>VLOOKUP($A343,級距!$A:$K,9,FALSE)</f>
        <v>1</v>
      </c>
      <c r="D343" s="2">
        <f>VLOOKUP($A343,級距!A:K,10,FALSE)</f>
        <v>1</v>
      </c>
      <c r="E343" s="2">
        <f>VLOOKUP($A343,級距!A:K,11,FALSE)</f>
        <v>2</v>
      </c>
      <c r="F343" s="2">
        <f t="shared" si="5"/>
        <v>1</v>
      </c>
    </row>
    <row r="344" spans="1:6" x14ac:dyDescent="0.25">
      <c r="A344" s="35">
        <v>44908</v>
      </c>
      <c r="B344" s="20">
        <v>1440</v>
      </c>
      <c r="C344" s="2">
        <f>VLOOKUP($A344,級距!$A:$K,9,FALSE)</f>
        <v>2</v>
      </c>
      <c r="D344" s="2">
        <f>VLOOKUP($A344,級距!A:K,10,FALSE)</f>
        <v>1</v>
      </c>
      <c r="E344" s="2">
        <f>VLOOKUP($A344,級距!A:K,11,FALSE)</f>
        <v>2</v>
      </c>
      <c r="F344" s="2">
        <f t="shared" si="5"/>
        <v>1</v>
      </c>
    </row>
    <row r="345" spans="1:6" x14ac:dyDescent="0.25">
      <c r="A345" s="35">
        <v>44907</v>
      </c>
      <c r="B345" s="20">
        <v>480</v>
      </c>
      <c r="C345" s="2">
        <f>VLOOKUP($A345,級距!$A:$K,9,FALSE)</f>
        <v>8</v>
      </c>
      <c r="D345" s="2">
        <f>VLOOKUP($A345,級距!A:K,10,FALSE)</f>
        <v>6</v>
      </c>
      <c r="E345" s="2">
        <f>VLOOKUP($A345,級距!A:K,11,FALSE)</f>
        <v>1</v>
      </c>
      <c r="F345" s="2">
        <f t="shared" si="5"/>
        <v>1</v>
      </c>
    </row>
    <row r="346" spans="1:6" x14ac:dyDescent="0.25">
      <c r="A346" s="35">
        <v>44904</v>
      </c>
      <c r="B346" s="20">
        <v>1682</v>
      </c>
      <c r="C346" s="2">
        <f>VLOOKUP($A346,級距!$A:$K,9,FALSE)</f>
        <v>5</v>
      </c>
      <c r="D346" s="2">
        <f>VLOOKUP($A346,級距!A:K,10,FALSE)</f>
        <v>10</v>
      </c>
      <c r="E346" s="2">
        <f>VLOOKUP($A346,級距!A:K,11,FALSE)</f>
        <v>3</v>
      </c>
      <c r="F346" s="2">
        <f t="shared" si="5"/>
        <v>1</v>
      </c>
    </row>
    <row r="347" spans="1:6" x14ac:dyDescent="0.25">
      <c r="A347" s="35">
        <v>44903</v>
      </c>
      <c r="B347" s="20">
        <v>-184</v>
      </c>
      <c r="C347" s="2">
        <f>VLOOKUP($A347,級距!$A:$K,9,FALSE)</f>
        <v>4</v>
      </c>
      <c r="D347" s="2">
        <f>VLOOKUP($A347,級距!A:K,10,FALSE)</f>
        <v>1</v>
      </c>
      <c r="E347" s="2">
        <f>VLOOKUP($A347,級距!A:K,11,FALSE)</f>
        <v>2</v>
      </c>
      <c r="F347" s="2">
        <f t="shared" si="5"/>
        <v>1</v>
      </c>
    </row>
    <row r="348" spans="1:6" x14ac:dyDescent="0.25">
      <c r="A348" s="35">
        <v>44902</v>
      </c>
      <c r="B348" s="20">
        <v>-475</v>
      </c>
      <c r="C348" s="2">
        <f>VLOOKUP($A348,級距!$A:$K,9,FALSE)</f>
        <v>5</v>
      </c>
      <c r="D348" s="2">
        <f>VLOOKUP($A348,級距!A:K,10,FALSE)</f>
        <v>8</v>
      </c>
      <c r="E348" s="2">
        <f>VLOOKUP($A348,級距!A:K,11,FALSE)</f>
        <v>3</v>
      </c>
      <c r="F348" s="2">
        <f t="shared" si="5"/>
        <v>1</v>
      </c>
    </row>
    <row r="349" spans="1:6" x14ac:dyDescent="0.25">
      <c r="A349" s="35">
        <v>44900</v>
      </c>
      <c r="B349" s="20">
        <v>874</v>
      </c>
      <c r="C349" s="2">
        <f>VLOOKUP($A349,級距!$A:$K,9,FALSE)</f>
        <v>5</v>
      </c>
      <c r="D349" s="2">
        <f>VLOOKUP($A349,級距!A:K,10,FALSE)</f>
        <v>6</v>
      </c>
      <c r="E349" s="2">
        <f>VLOOKUP($A349,級距!A:K,11,FALSE)</f>
        <v>2</v>
      </c>
      <c r="F349" s="2">
        <f t="shared" si="5"/>
        <v>1</v>
      </c>
    </row>
    <row r="350" spans="1:6" x14ac:dyDescent="0.25">
      <c r="A350" s="35">
        <v>44896</v>
      </c>
      <c r="B350" s="20">
        <v>-35</v>
      </c>
      <c r="C350" s="2">
        <f>VLOOKUP($A350,級距!$A:$K,9,FALSE)</f>
        <v>2</v>
      </c>
      <c r="D350" s="2">
        <f>VLOOKUP($A350,級距!A:K,10,FALSE)</f>
        <v>1</v>
      </c>
      <c r="E350" s="2">
        <f>VLOOKUP($A350,級距!A:K,11,FALSE)</f>
        <v>2</v>
      </c>
      <c r="F350" s="2">
        <f t="shared" si="5"/>
        <v>1</v>
      </c>
    </row>
    <row r="351" spans="1:6" x14ac:dyDescent="0.25">
      <c r="A351" s="35">
        <v>44893</v>
      </c>
      <c r="B351" s="20">
        <v>448</v>
      </c>
      <c r="C351" s="2">
        <f>VLOOKUP($A351,級距!$A:$K,9,FALSE)</f>
        <v>6</v>
      </c>
      <c r="D351" s="2">
        <f>VLOOKUP($A351,級距!A:K,10,FALSE)</f>
        <v>8</v>
      </c>
      <c r="E351" s="2">
        <f>VLOOKUP($A351,級距!A:K,11,FALSE)</f>
        <v>4</v>
      </c>
      <c r="F351" s="2">
        <f t="shared" si="5"/>
        <v>1</v>
      </c>
    </row>
    <row r="352" spans="1:6" x14ac:dyDescent="0.25">
      <c r="A352" s="35">
        <v>44889</v>
      </c>
      <c r="B352" s="20">
        <v>-190</v>
      </c>
      <c r="C352" s="2">
        <f>VLOOKUP($A352,級距!$A:$K,9,FALSE)</f>
        <v>5</v>
      </c>
      <c r="D352" s="2">
        <f>VLOOKUP($A352,級距!A:K,10,FALSE)</f>
        <v>8</v>
      </c>
      <c r="E352" s="2">
        <f>VLOOKUP($A352,級距!A:K,11,FALSE)</f>
        <v>3</v>
      </c>
      <c r="F352" s="2">
        <f t="shared" si="5"/>
        <v>1</v>
      </c>
    </row>
    <row r="353" spans="1:6" x14ac:dyDescent="0.25">
      <c r="A353" s="35">
        <v>44888</v>
      </c>
      <c r="B353" s="20">
        <v>-342</v>
      </c>
      <c r="C353" s="2">
        <f>VLOOKUP($A353,級距!$A:$K,9,FALSE)</f>
        <v>1</v>
      </c>
      <c r="D353" s="2">
        <f>VLOOKUP($A353,級距!A:K,10,FALSE)</f>
        <v>8</v>
      </c>
      <c r="E353" s="2">
        <f>VLOOKUP($A353,級距!A:K,11,FALSE)</f>
        <v>3</v>
      </c>
      <c r="F353" s="2">
        <f t="shared" si="5"/>
        <v>1</v>
      </c>
    </row>
    <row r="354" spans="1:6" x14ac:dyDescent="0.25">
      <c r="A354" s="35">
        <v>44887</v>
      </c>
      <c r="B354" s="20">
        <v>-220</v>
      </c>
      <c r="C354" s="2">
        <f>VLOOKUP($A354,級距!$A:$K,9,FALSE)</f>
        <v>3</v>
      </c>
      <c r="D354" s="2">
        <f>VLOOKUP($A354,級距!A:K,10,FALSE)</f>
        <v>4</v>
      </c>
      <c r="E354" s="2">
        <f>VLOOKUP($A354,級距!A:K,11,FALSE)</f>
        <v>2</v>
      </c>
      <c r="F354" s="2">
        <f t="shared" si="5"/>
        <v>1</v>
      </c>
    </row>
    <row r="355" spans="1:6" x14ac:dyDescent="0.25">
      <c r="A355" s="35">
        <v>44886</v>
      </c>
      <c r="B355" s="20">
        <v>-612</v>
      </c>
      <c r="C355" s="2">
        <f>VLOOKUP($A355,級距!$A:$K,9,FALSE)</f>
        <v>5</v>
      </c>
      <c r="D355" s="2">
        <f>VLOOKUP($A355,級距!A:K,10,FALSE)</f>
        <v>8</v>
      </c>
      <c r="E355" s="2">
        <f>VLOOKUP($A355,級距!A:K,11,FALSE)</f>
        <v>3</v>
      </c>
      <c r="F355" s="2">
        <f t="shared" si="5"/>
        <v>1</v>
      </c>
    </row>
    <row r="356" spans="1:6" x14ac:dyDescent="0.25">
      <c r="A356" s="35">
        <v>44880</v>
      </c>
      <c r="B356" s="20">
        <v>693</v>
      </c>
      <c r="C356" s="2">
        <f>VLOOKUP($A356,級距!$A:$K,9,FALSE)</f>
        <v>3</v>
      </c>
      <c r="D356" s="2">
        <f>VLOOKUP($A356,級距!A:K,10,FALSE)</f>
        <v>7</v>
      </c>
      <c r="E356" s="2">
        <f>VLOOKUP($A356,級距!A:K,11,FALSE)</f>
        <v>3</v>
      </c>
      <c r="F356" s="2">
        <f t="shared" si="5"/>
        <v>1</v>
      </c>
    </row>
    <row r="357" spans="1:6" x14ac:dyDescent="0.25">
      <c r="A357" s="35">
        <v>44879</v>
      </c>
      <c r="B357" s="20">
        <v>-234</v>
      </c>
      <c r="C357" s="2">
        <f>VLOOKUP($A357,級距!$A:$K,9,FALSE)</f>
        <v>2</v>
      </c>
      <c r="D357" s="2">
        <f>VLOOKUP($A357,級距!A:K,10,FALSE)</f>
        <v>6</v>
      </c>
      <c r="E357" s="2">
        <f>VLOOKUP($A357,級距!A:K,11,FALSE)</f>
        <v>2</v>
      </c>
      <c r="F357" s="2">
        <f t="shared" si="5"/>
        <v>1</v>
      </c>
    </row>
    <row r="358" spans="1:6" x14ac:dyDescent="0.25">
      <c r="A358" s="35">
        <v>44874</v>
      </c>
      <c r="B358" s="20">
        <v>398</v>
      </c>
      <c r="C358" s="2">
        <f>VLOOKUP($A358,級距!$A:$K,9,FALSE)</f>
        <v>5</v>
      </c>
      <c r="D358" s="2">
        <f>VLOOKUP($A358,級距!A:K,10,FALSE)</f>
        <v>10</v>
      </c>
      <c r="E358" s="2">
        <f>VLOOKUP($A358,級距!A:K,11,FALSE)</f>
        <v>3</v>
      </c>
      <c r="F358" s="2">
        <f t="shared" si="5"/>
        <v>1</v>
      </c>
    </row>
    <row r="359" spans="1:6" x14ac:dyDescent="0.25">
      <c r="A359" s="35">
        <v>44869</v>
      </c>
      <c r="B359" s="20">
        <v>-70</v>
      </c>
      <c r="C359" s="2">
        <f>VLOOKUP($A359,級距!$A:$K,9,FALSE)</f>
        <v>3</v>
      </c>
      <c r="D359" s="2">
        <f>VLOOKUP($A359,級距!A:K,10,FALSE)</f>
        <v>2</v>
      </c>
      <c r="E359" s="2">
        <f>VLOOKUP($A359,級距!A:K,11,FALSE)</f>
        <v>2</v>
      </c>
      <c r="F359" s="2">
        <f t="shared" si="5"/>
        <v>1</v>
      </c>
    </row>
    <row r="360" spans="1:6" x14ac:dyDescent="0.25">
      <c r="A360" s="35">
        <v>44868</v>
      </c>
      <c r="B360" s="20">
        <v>-228</v>
      </c>
      <c r="C360" s="2">
        <f>VLOOKUP($A360,級距!$A:$K,9,FALSE)</f>
        <v>7</v>
      </c>
      <c r="D360" s="2">
        <f>VLOOKUP($A360,級距!A:K,10,FALSE)</f>
        <v>8</v>
      </c>
      <c r="E360" s="2">
        <f>VLOOKUP($A360,級距!A:K,11,FALSE)</f>
        <v>4</v>
      </c>
      <c r="F360" s="2">
        <f t="shared" si="5"/>
        <v>1</v>
      </c>
    </row>
    <row r="361" spans="1:6" x14ac:dyDescent="0.25">
      <c r="A361" s="35">
        <v>44866</v>
      </c>
      <c r="B361" s="20">
        <v>-1001</v>
      </c>
      <c r="C361" s="2">
        <f>VLOOKUP($A361,級距!$A:$K,9,FALSE)</f>
        <v>4</v>
      </c>
      <c r="D361" s="2">
        <f>VLOOKUP($A361,級距!A:K,10,FALSE)</f>
        <v>9</v>
      </c>
      <c r="E361" s="2">
        <f>VLOOKUP($A361,級距!A:K,11,FALSE)</f>
        <v>3</v>
      </c>
      <c r="F361" s="2">
        <f t="shared" si="5"/>
        <v>1</v>
      </c>
    </row>
    <row r="362" spans="1:6" x14ac:dyDescent="0.25">
      <c r="A362" s="35">
        <v>44865</v>
      </c>
      <c r="B362" s="20">
        <v>-385</v>
      </c>
      <c r="C362" s="2">
        <f>VLOOKUP($A362,級距!$A:$K,9,FALSE)</f>
        <v>2</v>
      </c>
      <c r="D362" s="2">
        <f>VLOOKUP($A362,級距!A:K,10,FALSE)</f>
        <v>7</v>
      </c>
      <c r="E362" s="2">
        <f>VLOOKUP($A362,級距!A:K,11,FALSE)</f>
        <v>3</v>
      </c>
      <c r="F362" s="2">
        <f t="shared" si="5"/>
        <v>1</v>
      </c>
    </row>
    <row r="363" spans="1:6" x14ac:dyDescent="0.25">
      <c r="A363" s="35">
        <v>44862</v>
      </c>
      <c r="B363" s="20">
        <v>692</v>
      </c>
      <c r="C363" s="2">
        <f>VLOOKUP($A363,級距!$A:$K,9,FALSE)</f>
        <v>3</v>
      </c>
      <c r="D363" s="2">
        <f>VLOOKUP($A363,級距!A:K,10,FALSE)</f>
        <v>5</v>
      </c>
      <c r="E363" s="2">
        <f>VLOOKUP($A363,級距!A:K,11,FALSE)</f>
        <v>2</v>
      </c>
      <c r="F363" s="2">
        <f t="shared" si="5"/>
        <v>1</v>
      </c>
    </row>
    <row r="364" spans="1:6" x14ac:dyDescent="0.25">
      <c r="A364" s="35">
        <v>44861</v>
      </c>
      <c r="B364" s="20">
        <v>301</v>
      </c>
      <c r="C364" s="2">
        <f>VLOOKUP($A364,級距!$A:$K,9,FALSE)</f>
        <v>3</v>
      </c>
      <c r="D364" s="2">
        <f>VLOOKUP($A364,級距!A:K,10,FALSE)</f>
        <v>6</v>
      </c>
      <c r="E364" s="2">
        <f>VLOOKUP($A364,級距!A:K,11,FALSE)</f>
        <v>2</v>
      </c>
      <c r="F364" s="2">
        <f t="shared" si="5"/>
        <v>1</v>
      </c>
    </row>
    <row r="365" spans="1:6" x14ac:dyDescent="0.25">
      <c r="A365" s="35">
        <v>44855</v>
      </c>
      <c r="B365" s="20">
        <v>-256</v>
      </c>
      <c r="C365" s="2">
        <f>VLOOKUP($A365,級距!$A:$K,9,FALSE)</f>
        <v>1</v>
      </c>
      <c r="D365" s="2">
        <f>VLOOKUP($A365,級距!A:K,10,FALSE)</f>
        <v>4</v>
      </c>
      <c r="E365" s="2">
        <f>VLOOKUP($A365,級距!A:K,11,FALSE)</f>
        <v>2</v>
      </c>
      <c r="F365" s="2">
        <f t="shared" si="5"/>
        <v>1</v>
      </c>
    </row>
    <row r="366" spans="1:6" x14ac:dyDescent="0.25">
      <c r="A366" s="35">
        <v>44852</v>
      </c>
      <c r="B366" s="20">
        <v>-150</v>
      </c>
      <c r="C366" s="2">
        <f>VLOOKUP($A366,級距!$A:$K,9,FALSE)</f>
        <v>5</v>
      </c>
      <c r="D366" s="2">
        <f>VLOOKUP($A366,級距!A:K,10,FALSE)</f>
        <v>5</v>
      </c>
      <c r="E366" s="2">
        <f>VLOOKUP($A366,級距!A:K,11,FALSE)</f>
        <v>2</v>
      </c>
      <c r="F366" s="2">
        <f t="shared" si="5"/>
        <v>1</v>
      </c>
    </row>
    <row r="367" spans="1:6" x14ac:dyDescent="0.25">
      <c r="A367" s="35">
        <v>44851</v>
      </c>
      <c r="B367" s="20">
        <v>1330</v>
      </c>
      <c r="C367" s="2">
        <f>VLOOKUP($A367,級距!$A:$K,9,FALSE)</f>
        <v>10</v>
      </c>
      <c r="D367" s="2">
        <f>VLOOKUP($A367,級距!A:K,10,FALSE)</f>
        <v>7</v>
      </c>
      <c r="E367" s="2">
        <f>VLOOKUP($A367,級距!A:K,11,FALSE)</f>
        <v>4</v>
      </c>
      <c r="F367" s="2">
        <f t="shared" si="5"/>
        <v>1</v>
      </c>
    </row>
    <row r="368" spans="1:6" x14ac:dyDescent="0.25">
      <c r="A368" s="35">
        <v>44846</v>
      </c>
      <c r="B368" s="20">
        <v>368</v>
      </c>
      <c r="C368" s="2">
        <f>VLOOKUP($A368,級距!$A:$K,9,FALSE)</f>
        <v>5</v>
      </c>
      <c r="D368" s="2">
        <f>VLOOKUP($A368,級距!A:K,10,FALSE)</f>
        <v>5</v>
      </c>
      <c r="E368" s="2">
        <f>VLOOKUP($A368,級距!A:K,11,FALSE)</f>
        <v>2</v>
      </c>
      <c r="F368" s="2">
        <f t="shared" si="5"/>
        <v>1</v>
      </c>
    </row>
    <row r="369" spans="1:6" x14ac:dyDescent="0.25">
      <c r="A369" s="35">
        <v>44844</v>
      </c>
      <c r="B369" s="20">
        <v>1992</v>
      </c>
      <c r="C369" s="2">
        <f>VLOOKUP($A369,級距!$A:$K,9,FALSE)</f>
        <v>4</v>
      </c>
      <c r="D369" s="2">
        <f>VLOOKUP($A369,級距!A:K,10,FALSE)</f>
        <v>1</v>
      </c>
      <c r="E369" s="2">
        <f>VLOOKUP($A369,級距!A:K,11,FALSE)</f>
        <v>2</v>
      </c>
      <c r="F369" s="2">
        <f t="shared" si="5"/>
        <v>1</v>
      </c>
    </row>
    <row r="370" spans="1:6" x14ac:dyDescent="0.25">
      <c r="A370" s="35">
        <v>44837</v>
      </c>
      <c r="B370" s="20">
        <v>90</v>
      </c>
      <c r="C370" s="2">
        <f>VLOOKUP($A370,級距!$A:$K,9,FALSE)</f>
        <v>9</v>
      </c>
      <c r="D370" s="2">
        <f>VLOOKUP($A370,級距!A:K,10,FALSE)</f>
        <v>6</v>
      </c>
      <c r="E370" s="2">
        <f>VLOOKUP($A370,級距!A:K,11,FALSE)</f>
        <v>1</v>
      </c>
      <c r="F370" s="2">
        <f t="shared" si="5"/>
        <v>1</v>
      </c>
    </row>
    <row r="371" spans="1:6" x14ac:dyDescent="0.25">
      <c r="A371" s="35">
        <v>44833</v>
      </c>
      <c r="B371" s="20">
        <v>1248</v>
      </c>
      <c r="C371" s="2">
        <f>VLOOKUP($A371,級距!$A:$K,9,FALSE)</f>
        <v>5</v>
      </c>
      <c r="D371" s="2">
        <f>VLOOKUP($A371,級距!A:K,10,FALSE)</f>
        <v>8</v>
      </c>
      <c r="E371" s="2">
        <f>VLOOKUP($A371,級距!A:K,11,FALSE)</f>
        <v>3</v>
      </c>
      <c r="F371" s="2">
        <f t="shared" si="5"/>
        <v>1</v>
      </c>
    </row>
    <row r="372" spans="1:6" x14ac:dyDescent="0.25">
      <c r="A372" s="35">
        <v>44832</v>
      </c>
      <c r="B372" s="20">
        <v>423</v>
      </c>
      <c r="C372" s="2">
        <f>VLOOKUP($A372,級距!$A:$K,9,FALSE)</f>
        <v>7</v>
      </c>
      <c r="D372" s="2">
        <f>VLOOKUP($A372,級距!A:K,10,FALSE)</f>
        <v>4</v>
      </c>
      <c r="E372" s="2">
        <f>VLOOKUP($A372,級距!A:K,11,FALSE)</f>
        <v>1</v>
      </c>
      <c r="F372" s="2">
        <f t="shared" si="5"/>
        <v>1</v>
      </c>
    </row>
    <row r="373" spans="1:6" x14ac:dyDescent="0.25">
      <c r="A373" s="35">
        <v>44826</v>
      </c>
      <c r="B373" s="20">
        <v>125</v>
      </c>
      <c r="C373" s="2">
        <f>VLOOKUP($A373,級距!$A:$K,9,FALSE)</f>
        <v>5</v>
      </c>
      <c r="D373" s="2">
        <f>VLOOKUP($A373,級距!A:K,10,FALSE)</f>
        <v>2</v>
      </c>
      <c r="E373" s="2">
        <f>VLOOKUP($A373,級距!A:K,11,FALSE)</f>
        <v>2</v>
      </c>
      <c r="F373" s="2">
        <f t="shared" si="5"/>
        <v>1</v>
      </c>
    </row>
    <row r="374" spans="1:6" x14ac:dyDescent="0.25">
      <c r="A374" s="35">
        <v>44820</v>
      </c>
      <c r="B374" s="20">
        <v>-1002</v>
      </c>
      <c r="C374" s="2">
        <f>VLOOKUP($A374,級距!$A:$K,9,FALSE)</f>
        <v>8</v>
      </c>
      <c r="D374" s="2">
        <f>VLOOKUP($A374,級距!A:K,10,FALSE)</f>
        <v>7</v>
      </c>
      <c r="E374" s="2">
        <f>VLOOKUP($A374,級距!A:K,11,FALSE)</f>
        <v>4</v>
      </c>
      <c r="F374" s="2">
        <f t="shared" si="5"/>
        <v>1</v>
      </c>
    </row>
    <row r="375" spans="1:6" x14ac:dyDescent="0.25">
      <c r="A375" s="35">
        <v>44817</v>
      </c>
      <c r="B375" s="20">
        <v>282</v>
      </c>
      <c r="C375" s="2">
        <f>VLOOKUP($A375,級距!$A:$K,9,FALSE)</f>
        <v>1</v>
      </c>
      <c r="D375" s="2">
        <f>VLOOKUP($A375,級距!A:K,10,FALSE)</f>
        <v>7</v>
      </c>
      <c r="E375" s="2">
        <f>VLOOKUP($A375,級距!A:K,11,FALSE)</f>
        <v>3</v>
      </c>
      <c r="F375" s="2">
        <f t="shared" si="5"/>
        <v>1</v>
      </c>
    </row>
    <row r="376" spans="1:6" x14ac:dyDescent="0.25">
      <c r="A376" s="35">
        <v>44816</v>
      </c>
      <c r="B376" s="20">
        <v>-154</v>
      </c>
      <c r="C376" s="2">
        <f>VLOOKUP($A376,級距!$A:$K,9,FALSE)</f>
        <v>5</v>
      </c>
      <c r="D376" s="2">
        <f>VLOOKUP($A376,級距!A:K,10,FALSE)</f>
        <v>8</v>
      </c>
      <c r="E376" s="2">
        <f>VLOOKUP($A376,級距!A:K,11,FALSE)</f>
        <v>3</v>
      </c>
      <c r="F376" s="2">
        <f t="shared" si="5"/>
        <v>1</v>
      </c>
    </row>
    <row r="377" spans="1:6" x14ac:dyDescent="0.25">
      <c r="A377" s="35">
        <v>44813</v>
      </c>
      <c r="B377" s="20">
        <v>-1001</v>
      </c>
      <c r="C377" s="2">
        <f>VLOOKUP($A377,級距!$A:$K,9,FALSE)</f>
        <v>1</v>
      </c>
      <c r="D377" s="2">
        <f>VLOOKUP($A377,級距!A:K,10,FALSE)</f>
        <v>3</v>
      </c>
      <c r="E377" s="2">
        <f>VLOOKUP($A377,級距!A:K,11,FALSE)</f>
        <v>2</v>
      </c>
      <c r="F377" s="2">
        <f t="shared" si="5"/>
        <v>1</v>
      </c>
    </row>
    <row r="378" spans="1:6" x14ac:dyDescent="0.25">
      <c r="A378" s="35">
        <v>44812</v>
      </c>
      <c r="B378" s="20">
        <v>483</v>
      </c>
      <c r="C378" s="2">
        <f>VLOOKUP($A378,級距!$A:$K,9,FALSE)</f>
        <v>2</v>
      </c>
      <c r="D378" s="2">
        <f>VLOOKUP($A378,級距!A:K,10,FALSE)</f>
        <v>4</v>
      </c>
      <c r="E378" s="2">
        <f>VLOOKUP($A378,級距!A:K,11,FALSE)</f>
        <v>2</v>
      </c>
      <c r="F378" s="2">
        <f t="shared" si="5"/>
        <v>1</v>
      </c>
    </row>
    <row r="379" spans="1:6" x14ac:dyDescent="0.25">
      <c r="A379" s="35">
        <v>44811</v>
      </c>
      <c r="B379" s="20">
        <v>455</v>
      </c>
      <c r="C379" s="2">
        <f>VLOOKUP($A379,級距!$A:$K,9,FALSE)</f>
        <v>3</v>
      </c>
      <c r="D379" s="2">
        <f>VLOOKUP($A379,級距!A:K,10,FALSE)</f>
        <v>4</v>
      </c>
      <c r="E379" s="2">
        <f>VLOOKUP($A379,級距!A:K,11,FALSE)</f>
        <v>2</v>
      </c>
      <c r="F379" s="2">
        <f t="shared" si="5"/>
        <v>1</v>
      </c>
    </row>
    <row r="380" spans="1:6" x14ac:dyDescent="0.25">
      <c r="A380" s="35">
        <v>44805</v>
      </c>
      <c r="B380" s="20">
        <v>-400</v>
      </c>
      <c r="C380" s="2">
        <f>VLOOKUP($A380,級距!$A:$K,9,FALSE)</f>
        <v>9</v>
      </c>
      <c r="D380" s="2">
        <f>VLOOKUP($A380,級距!A:K,10,FALSE)</f>
        <v>6</v>
      </c>
      <c r="E380" s="2">
        <f>VLOOKUP($A380,級距!A:K,11,FALSE)</f>
        <v>1</v>
      </c>
      <c r="F380" s="2">
        <f t="shared" si="5"/>
        <v>1</v>
      </c>
    </row>
    <row r="381" spans="1:6" x14ac:dyDescent="0.25">
      <c r="A381" s="35">
        <v>44802</v>
      </c>
      <c r="B381" s="20">
        <v>139</v>
      </c>
      <c r="C381" s="2">
        <f>VLOOKUP($A381,級距!$A:$K,9,FALSE)</f>
        <v>7</v>
      </c>
      <c r="D381" s="2">
        <f>VLOOKUP($A381,級距!A:K,10,FALSE)</f>
        <v>3</v>
      </c>
      <c r="E381" s="2">
        <f>VLOOKUP($A381,級距!A:K,11,FALSE)</f>
        <v>1</v>
      </c>
      <c r="F381" s="2">
        <f t="shared" si="5"/>
        <v>1</v>
      </c>
    </row>
    <row r="382" spans="1:6" x14ac:dyDescent="0.25">
      <c r="A382" s="35">
        <v>44799</v>
      </c>
      <c r="B382" s="20">
        <v>410</v>
      </c>
      <c r="C382" s="2">
        <f>VLOOKUP($A382,級距!$A:$K,9,FALSE)</f>
        <v>5</v>
      </c>
      <c r="D382" s="2">
        <f>VLOOKUP($A382,級距!A:K,10,FALSE)</f>
        <v>1</v>
      </c>
      <c r="E382" s="2">
        <f>VLOOKUP($A382,級距!A:K,11,FALSE)</f>
        <v>2</v>
      </c>
      <c r="F382" s="2">
        <f t="shared" si="5"/>
        <v>1</v>
      </c>
    </row>
    <row r="383" spans="1:6" x14ac:dyDescent="0.25">
      <c r="A383" s="35">
        <v>44798</v>
      </c>
      <c r="B383" s="20">
        <v>-336</v>
      </c>
      <c r="C383" s="2">
        <f>VLOOKUP($A383,級距!$A:$K,9,FALSE)</f>
        <v>2</v>
      </c>
      <c r="D383" s="2">
        <f>VLOOKUP($A383,級距!A:K,10,FALSE)</f>
        <v>4</v>
      </c>
      <c r="E383" s="2">
        <f>VLOOKUP($A383,級距!A:K,11,FALSE)</f>
        <v>2</v>
      </c>
      <c r="F383" s="2">
        <f t="shared" si="5"/>
        <v>1</v>
      </c>
    </row>
    <row r="384" spans="1:6" x14ac:dyDescent="0.25">
      <c r="A384" s="35">
        <v>44797</v>
      </c>
      <c r="B384" s="20">
        <v>-232</v>
      </c>
      <c r="C384" s="2">
        <f>VLOOKUP($A384,級距!$A:$K,9,FALSE)</f>
        <v>6</v>
      </c>
      <c r="D384" s="2">
        <f>VLOOKUP($A384,級距!A:K,10,FALSE)</f>
        <v>5</v>
      </c>
      <c r="E384" s="2">
        <f>VLOOKUP($A384,級距!A:K,11,FALSE)</f>
        <v>1</v>
      </c>
      <c r="F384" s="2">
        <f t="shared" si="5"/>
        <v>1</v>
      </c>
    </row>
    <row r="385" spans="1:6" x14ac:dyDescent="0.25">
      <c r="A385" s="35">
        <v>44785</v>
      </c>
      <c r="B385" s="20">
        <v>748</v>
      </c>
      <c r="C385" s="2">
        <f>VLOOKUP($A385,級距!$A:$K,9,FALSE)</f>
        <v>4</v>
      </c>
      <c r="D385" s="2">
        <f>VLOOKUP($A385,級距!A:K,10,FALSE)</f>
        <v>3</v>
      </c>
      <c r="E385" s="2">
        <f>VLOOKUP($A385,級距!A:K,11,FALSE)</f>
        <v>2</v>
      </c>
      <c r="F385" s="2">
        <f t="shared" si="5"/>
        <v>1</v>
      </c>
    </row>
    <row r="386" spans="1:6" x14ac:dyDescent="0.25">
      <c r="A386" s="35">
        <v>44784</v>
      </c>
      <c r="B386" s="20">
        <v>-1000</v>
      </c>
      <c r="C386" s="2">
        <f>VLOOKUP($A386,級距!$A:$K,9,FALSE)</f>
        <v>1</v>
      </c>
      <c r="D386" s="2">
        <f>VLOOKUP($A386,級距!A:K,10,FALSE)</f>
        <v>6</v>
      </c>
      <c r="E386" s="2">
        <f>VLOOKUP($A386,級距!A:K,11,FALSE)</f>
        <v>2</v>
      </c>
      <c r="F386" s="2">
        <f t="shared" si="5"/>
        <v>1</v>
      </c>
    </row>
    <row r="387" spans="1:6" x14ac:dyDescent="0.25">
      <c r="A387" s="35">
        <v>44783</v>
      </c>
      <c r="B387" s="20">
        <v>-133</v>
      </c>
      <c r="C387" s="2">
        <f>VLOOKUP($A387,級距!$A:$K,9,FALSE)</f>
        <v>5</v>
      </c>
      <c r="D387" s="2">
        <f>VLOOKUP($A387,級距!A:K,10,FALSE)</f>
        <v>3</v>
      </c>
      <c r="E387" s="2">
        <f>VLOOKUP($A387,級距!A:K,11,FALSE)</f>
        <v>2</v>
      </c>
      <c r="F387" s="2">
        <f t="shared" ref="F387:F450" si="6">IF(B387&lt;&gt;0,1,0)</f>
        <v>1</v>
      </c>
    </row>
    <row r="388" spans="1:6" x14ac:dyDescent="0.25">
      <c r="A388" s="35">
        <v>44781</v>
      </c>
      <c r="B388" s="20">
        <v>630</v>
      </c>
      <c r="C388" s="2">
        <f>VLOOKUP($A388,級距!$A:$K,9,FALSE)</f>
        <v>7</v>
      </c>
      <c r="D388" s="2">
        <f>VLOOKUP($A388,級距!A:K,10,FALSE)</f>
        <v>5</v>
      </c>
      <c r="E388" s="2">
        <f>VLOOKUP($A388,級距!A:K,11,FALSE)</f>
        <v>1</v>
      </c>
      <c r="F388" s="2">
        <f t="shared" si="6"/>
        <v>1</v>
      </c>
    </row>
    <row r="389" spans="1:6" x14ac:dyDescent="0.25">
      <c r="A389" s="35">
        <v>44778</v>
      </c>
      <c r="B389" s="20">
        <v>-550</v>
      </c>
      <c r="C389" s="2">
        <f>VLOOKUP($A389,級距!$A:$K,9,FALSE)</f>
        <v>5</v>
      </c>
      <c r="D389" s="2">
        <f>VLOOKUP($A389,級距!A:K,10,FALSE)</f>
        <v>7</v>
      </c>
      <c r="E389" s="2">
        <f>VLOOKUP($A389,級距!A:K,11,FALSE)</f>
        <v>3</v>
      </c>
      <c r="F389" s="2">
        <f t="shared" si="6"/>
        <v>1</v>
      </c>
    </row>
    <row r="390" spans="1:6" x14ac:dyDescent="0.25">
      <c r="A390" s="35">
        <v>44777</v>
      </c>
      <c r="B390" s="20">
        <v>1416</v>
      </c>
      <c r="C390" s="2">
        <f>VLOOKUP($A390,級距!$A:$K,9,FALSE)</f>
        <v>3</v>
      </c>
      <c r="D390" s="2">
        <f>VLOOKUP($A390,級距!A:K,10,FALSE)</f>
        <v>6</v>
      </c>
      <c r="E390" s="2">
        <f>VLOOKUP($A390,級距!A:K,11,FALSE)</f>
        <v>2</v>
      </c>
      <c r="F390" s="2">
        <f t="shared" si="6"/>
        <v>1</v>
      </c>
    </row>
    <row r="391" spans="1:6" x14ac:dyDescent="0.25">
      <c r="A391" s="35">
        <v>44774</v>
      </c>
      <c r="B391" s="20">
        <v>-648</v>
      </c>
      <c r="C391" s="2">
        <f>VLOOKUP($A391,級距!$A:$K,9,FALSE)</f>
        <v>6</v>
      </c>
      <c r="D391" s="2">
        <f>VLOOKUP($A391,級距!A:K,10,FALSE)</f>
        <v>5</v>
      </c>
      <c r="E391" s="2">
        <f>VLOOKUP($A391,級距!A:K,11,FALSE)</f>
        <v>1</v>
      </c>
      <c r="F391" s="2">
        <f t="shared" si="6"/>
        <v>1</v>
      </c>
    </row>
    <row r="392" spans="1:6" x14ac:dyDescent="0.25">
      <c r="A392" s="35">
        <v>44769</v>
      </c>
      <c r="B392" s="20">
        <v>1566</v>
      </c>
      <c r="C392" s="2">
        <f>VLOOKUP($A392,級距!$A:$K,9,FALSE)</f>
        <v>7</v>
      </c>
      <c r="D392" s="2">
        <f>VLOOKUP($A392,級距!A:K,10,FALSE)</f>
        <v>5</v>
      </c>
      <c r="E392" s="2">
        <f>VLOOKUP($A392,級距!A:K,11,FALSE)</f>
        <v>1</v>
      </c>
      <c r="F392" s="2">
        <f t="shared" si="6"/>
        <v>1</v>
      </c>
    </row>
    <row r="393" spans="1:6" x14ac:dyDescent="0.25">
      <c r="A393" s="35">
        <v>44767</v>
      </c>
      <c r="B393" s="20">
        <v>-162</v>
      </c>
      <c r="C393" s="2">
        <f>VLOOKUP($A393,級距!$A:$K,9,FALSE)</f>
        <v>7</v>
      </c>
      <c r="D393" s="2">
        <f>VLOOKUP($A393,級距!A:K,10,FALSE)</f>
        <v>8</v>
      </c>
      <c r="E393" s="2">
        <f>VLOOKUP($A393,級距!A:K,11,FALSE)</f>
        <v>4</v>
      </c>
      <c r="F393" s="2">
        <f t="shared" si="6"/>
        <v>1</v>
      </c>
    </row>
    <row r="394" spans="1:6" x14ac:dyDescent="0.25">
      <c r="A394" s="35">
        <v>44764</v>
      </c>
      <c r="B394" s="20">
        <v>-434</v>
      </c>
      <c r="C394" s="2">
        <f>VLOOKUP($A394,級距!$A:$K,9,FALSE)</f>
        <v>4</v>
      </c>
      <c r="D394" s="2">
        <f>VLOOKUP($A394,級距!A:K,10,FALSE)</f>
        <v>2</v>
      </c>
      <c r="E394" s="2">
        <f>VLOOKUP($A394,級距!A:K,11,FALSE)</f>
        <v>2</v>
      </c>
      <c r="F394" s="2">
        <f t="shared" si="6"/>
        <v>1</v>
      </c>
    </row>
    <row r="395" spans="1:6" x14ac:dyDescent="0.25">
      <c r="A395" s="35">
        <v>44763</v>
      </c>
      <c r="B395" s="20">
        <v>-189</v>
      </c>
      <c r="C395" s="2">
        <f>VLOOKUP($A395,級距!$A:$K,9,FALSE)</f>
        <v>5</v>
      </c>
      <c r="D395" s="2">
        <f>VLOOKUP($A395,級距!A:K,10,FALSE)</f>
        <v>6</v>
      </c>
      <c r="E395" s="2">
        <f>VLOOKUP($A395,級距!A:K,11,FALSE)</f>
        <v>2</v>
      </c>
      <c r="F395" s="2">
        <f t="shared" si="6"/>
        <v>1</v>
      </c>
    </row>
    <row r="396" spans="1:6" x14ac:dyDescent="0.25">
      <c r="A396" s="35">
        <v>44762</v>
      </c>
      <c r="B396" s="20">
        <v>120</v>
      </c>
      <c r="C396" s="2">
        <f>VLOOKUP($A396,級距!$A:$K,9,FALSE)</f>
        <v>2</v>
      </c>
      <c r="D396" s="2">
        <f>VLOOKUP($A396,級距!A:K,10,FALSE)</f>
        <v>7</v>
      </c>
      <c r="E396" s="2">
        <f>VLOOKUP($A396,級距!A:K,11,FALSE)</f>
        <v>3</v>
      </c>
      <c r="F396" s="2">
        <f t="shared" si="6"/>
        <v>1</v>
      </c>
    </row>
    <row r="397" spans="1:6" x14ac:dyDescent="0.25">
      <c r="A397" s="35">
        <v>44761</v>
      </c>
      <c r="B397" s="20">
        <v>-245</v>
      </c>
      <c r="C397" s="2">
        <f>VLOOKUP($A397,級距!$A:$K,9,FALSE)</f>
        <v>7</v>
      </c>
      <c r="D397" s="2">
        <f>VLOOKUP($A397,級距!A:K,10,FALSE)</f>
        <v>10</v>
      </c>
      <c r="E397" s="2">
        <f>VLOOKUP($A397,級距!A:K,11,FALSE)</f>
        <v>4</v>
      </c>
      <c r="F397" s="2">
        <f t="shared" si="6"/>
        <v>1</v>
      </c>
    </row>
    <row r="398" spans="1:6" x14ac:dyDescent="0.25">
      <c r="A398" s="35">
        <v>44756</v>
      </c>
      <c r="B398" s="20">
        <v>1330</v>
      </c>
      <c r="C398" s="2">
        <f>VLOOKUP($A398,級距!$A:$K,9,FALSE)</f>
        <v>5</v>
      </c>
      <c r="D398" s="2">
        <f>VLOOKUP($A398,級距!A:K,10,FALSE)</f>
        <v>2</v>
      </c>
      <c r="E398" s="2">
        <f>VLOOKUP($A398,級距!A:K,11,FALSE)</f>
        <v>2</v>
      </c>
      <c r="F398" s="2">
        <f t="shared" si="6"/>
        <v>1</v>
      </c>
    </row>
    <row r="399" spans="1:6" x14ac:dyDescent="0.25">
      <c r="A399" s="35">
        <v>44755</v>
      </c>
      <c r="B399" s="20">
        <v>1993</v>
      </c>
      <c r="C399" s="2">
        <f>VLOOKUP($A399,級距!$A:$K,9,FALSE)</f>
        <v>4</v>
      </c>
      <c r="D399" s="2">
        <f>VLOOKUP($A399,級距!A:K,10,FALSE)</f>
        <v>4</v>
      </c>
      <c r="E399" s="2">
        <f>VLOOKUP($A399,級距!A:K,11,FALSE)</f>
        <v>2</v>
      </c>
      <c r="F399" s="2">
        <f t="shared" si="6"/>
        <v>1</v>
      </c>
    </row>
    <row r="400" spans="1:6" x14ac:dyDescent="0.25">
      <c r="A400" s="35">
        <v>44754</v>
      </c>
      <c r="B400" s="20">
        <v>-1001</v>
      </c>
      <c r="C400" s="2">
        <f>VLOOKUP($A400,級距!$A:$K,9,FALSE)</f>
        <v>2</v>
      </c>
      <c r="D400" s="2">
        <f>VLOOKUP($A400,級距!A:K,10,FALSE)</f>
        <v>5</v>
      </c>
      <c r="E400" s="2">
        <f>VLOOKUP($A400,級距!A:K,11,FALSE)</f>
        <v>2</v>
      </c>
      <c r="F400" s="2">
        <f t="shared" si="6"/>
        <v>1</v>
      </c>
    </row>
    <row r="401" spans="1:6" x14ac:dyDescent="0.25">
      <c r="A401" s="35">
        <v>44741</v>
      </c>
      <c r="B401" s="20">
        <v>789</v>
      </c>
      <c r="C401" s="2">
        <f>VLOOKUP($A401,級距!$A:$K,9,FALSE)</f>
        <v>5</v>
      </c>
      <c r="D401" s="2">
        <f>VLOOKUP($A401,級距!A:K,10,FALSE)</f>
        <v>5</v>
      </c>
      <c r="E401" s="2">
        <f>VLOOKUP($A401,級距!A:K,11,FALSE)</f>
        <v>2</v>
      </c>
      <c r="F401" s="2">
        <f t="shared" si="6"/>
        <v>1</v>
      </c>
    </row>
    <row r="402" spans="1:6" x14ac:dyDescent="0.25">
      <c r="A402" s="35">
        <v>44739</v>
      </c>
      <c r="B402" s="20">
        <v>-270</v>
      </c>
      <c r="C402" s="2">
        <f>VLOOKUP($A402,級距!$A:$K,9,FALSE)</f>
        <v>4</v>
      </c>
      <c r="D402" s="2">
        <f>VLOOKUP($A402,級距!A:K,10,FALSE)</f>
        <v>2</v>
      </c>
      <c r="E402" s="2">
        <f>VLOOKUP($A402,級距!A:K,11,FALSE)</f>
        <v>2</v>
      </c>
      <c r="F402" s="2">
        <f t="shared" si="6"/>
        <v>1</v>
      </c>
    </row>
    <row r="403" spans="1:6" x14ac:dyDescent="0.25">
      <c r="A403" s="35">
        <v>44733</v>
      </c>
      <c r="B403" s="20">
        <v>-1001</v>
      </c>
      <c r="C403" s="2">
        <f>VLOOKUP($A403,級距!$A:$K,9,FALSE)</f>
        <v>10</v>
      </c>
      <c r="D403" s="2">
        <f>VLOOKUP($A403,級距!A:K,10,FALSE)</f>
        <v>8</v>
      </c>
      <c r="E403" s="2">
        <f>VLOOKUP($A403,級距!A:K,11,FALSE)</f>
        <v>4</v>
      </c>
      <c r="F403" s="2">
        <f t="shared" si="6"/>
        <v>1</v>
      </c>
    </row>
    <row r="404" spans="1:6" x14ac:dyDescent="0.25">
      <c r="A404" s="35">
        <v>44728</v>
      </c>
      <c r="B404" s="20">
        <v>1839</v>
      </c>
      <c r="C404" s="2">
        <f>VLOOKUP($A404,級距!$A:$K,9,FALSE)</f>
        <v>10</v>
      </c>
      <c r="D404" s="2">
        <f>VLOOKUP($A404,級距!A:K,10,FALSE)</f>
        <v>8</v>
      </c>
      <c r="E404" s="2">
        <f>VLOOKUP($A404,級距!A:K,11,FALSE)</f>
        <v>4</v>
      </c>
      <c r="F404" s="2">
        <f t="shared" si="6"/>
        <v>1</v>
      </c>
    </row>
    <row r="405" spans="1:6" x14ac:dyDescent="0.25">
      <c r="A405" s="35">
        <v>44727</v>
      </c>
      <c r="B405" s="20">
        <v>236</v>
      </c>
      <c r="C405" s="2">
        <f>VLOOKUP($A405,級距!$A:$K,9,FALSE)</f>
        <v>5</v>
      </c>
      <c r="D405" s="2">
        <f>VLOOKUP($A405,級距!A:K,10,FALSE)</f>
        <v>4</v>
      </c>
      <c r="E405" s="2">
        <f>VLOOKUP($A405,級距!A:K,11,FALSE)</f>
        <v>2</v>
      </c>
      <c r="F405" s="2">
        <f t="shared" si="6"/>
        <v>1</v>
      </c>
    </row>
    <row r="406" spans="1:6" x14ac:dyDescent="0.25">
      <c r="A406" s="35">
        <v>44726</v>
      </c>
      <c r="B406" s="20">
        <v>240</v>
      </c>
      <c r="C406" s="2">
        <f>VLOOKUP($A406,級距!$A:$K,9,FALSE)</f>
        <v>10</v>
      </c>
      <c r="D406" s="2">
        <f>VLOOKUP($A406,級距!A:K,10,FALSE)</f>
        <v>8</v>
      </c>
      <c r="E406" s="2">
        <f>VLOOKUP($A406,級距!A:K,11,FALSE)</f>
        <v>4</v>
      </c>
      <c r="F406" s="2">
        <f t="shared" si="6"/>
        <v>1</v>
      </c>
    </row>
    <row r="407" spans="1:6" x14ac:dyDescent="0.25">
      <c r="A407" s="35">
        <v>44725</v>
      </c>
      <c r="B407" s="20">
        <v>-1000</v>
      </c>
      <c r="C407" s="2">
        <f>VLOOKUP($A407,級距!$A:$K,9,FALSE)</f>
        <v>9</v>
      </c>
      <c r="D407" s="2">
        <f>VLOOKUP($A407,級距!A:K,10,FALSE)</f>
        <v>8</v>
      </c>
      <c r="E407" s="2">
        <f>VLOOKUP($A407,級距!A:K,11,FALSE)</f>
        <v>4</v>
      </c>
      <c r="F407" s="2">
        <f t="shared" si="6"/>
        <v>1</v>
      </c>
    </row>
    <row r="408" spans="1:6" x14ac:dyDescent="0.25">
      <c r="A408" s="35">
        <v>44721</v>
      </c>
      <c r="B408" s="20">
        <v>84</v>
      </c>
      <c r="C408" s="2">
        <f>VLOOKUP($A408,級距!$A:$K,9,FALSE)</f>
        <v>7</v>
      </c>
      <c r="D408" s="2">
        <f>VLOOKUP($A408,級距!A:K,10,FALSE)</f>
        <v>7</v>
      </c>
      <c r="E408" s="2">
        <f>VLOOKUP($A408,級距!A:K,11,FALSE)</f>
        <v>4</v>
      </c>
      <c r="F408" s="2">
        <f t="shared" si="6"/>
        <v>1</v>
      </c>
    </row>
    <row r="409" spans="1:6" x14ac:dyDescent="0.25">
      <c r="A409" s="35">
        <v>44719</v>
      </c>
      <c r="B409" s="20">
        <v>-234</v>
      </c>
      <c r="C409" s="2">
        <f>VLOOKUP($A409,級距!$A:$K,9,FALSE)</f>
        <v>5</v>
      </c>
      <c r="D409" s="2">
        <f>VLOOKUP($A409,級距!A:K,10,FALSE)</f>
        <v>10</v>
      </c>
      <c r="E409" s="2">
        <f>VLOOKUP($A409,級距!A:K,11,FALSE)</f>
        <v>3</v>
      </c>
      <c r="F409" s="2">
        <f t="shared" si="6"/>
        <v>1</v>
      </c>
    </row>
    <row r="410" spans="1:6" x14ac:dyDescent="0.25">
      <c r="A410" s="35">
        <v>44718</v>
      </c>
      <c r="B410" s="20">
        <v>300</v>
      </c>
      <c r="C410" s="2">
        <f>VLOOKUP($A410,級距!$A:$K,9,FALSE)</f>
        <v>7</v>
      </c>
      <c r="D410" s="2">
        <f>VLOOKUP($A410,級距!A:K,10,FALSE)</f>
        <v>4</v>
      </c>
      <c r="E410" s="2">
        <f>VLOOKUP($A410,級距!A:K,11,FALSE)</f>
        <v>1</v>
      </c>
      <c r="F410" s="2">
        <f t="shared" si="6"/>
        <v>1</v>
      </c>
    </row>
    <row r="411" spans="1:6" x14ac:dyDescent="0.25">
      <c r="A411" s="35">
        <v>44715</v>
      </c>
      <c r="B411" s="20">
        <v>325</v>
      </c>
      <c r="C411" s="2">
        <f>VLOOKUP($A411,級距!$A:$K,9,FALSE)</f>
        <v>3</v>
      </c>
      <c r="D411" s="2">
        <f>VLOOKUP($A411,級距!A:K,10,FALSE)</f>
        <v>3</v>
      </c>
      <c r="E411" s="2">
        <f>VLOOKUP($A411,級距!A:K,11,FALSE)</f>
        <v>2</v>
      </c>
      <c r="F411" s="2">
        <f t="shared" si="6"/>
        <v>1</v>
      </c>
    </row>
    <row r="412" spans="1:6" x14ac:dyDescent="0.25">
      <c r="A412" s="35">
        <v>44714</v>
      </c>
      <c r="B412" s="20">
        <v>274</v>
      </c>
      <c r="C412" s="2">
        <f>VLOOKUP($A412,級距!$A:$K,9,FALSE)</f>
        <v>8</v>
      </c>
      <c r="D412" s="2">
        <f>VLOOKUP($A412,級距!A:K,10,FALSE)</f>
        <v>2</v>
      </c>
      <c r="E412" s="2">
        <f>VLOOKUP($A412,級距!A:K,11,FALSE)</f>
        <v>1</v>
      </c>
      <c r="F412" s="2">
        <f t="shared" si="6"/>
        <v>1</v>
      </c>
    </row>
    <row r="413" spans="1:6" x14ac:dyDescent="0.25">
      <c r="A413" s="35">
        <v>44713</v>
      </c>
      <c r="B413" s="20">
        <v>-500</v>
      </c>
      <c r="C413" s="2">
        <f>VLOOKUP($A413,級距!$A:$K,9,FALSE)</f>
        <v>5</v>
      </c>
      <c r="D413" s="2">
        <f>VLOOKUP($A413,級距!A:K,10,FALSE)</f>
        <v>2</v>
      </c>
      <c r="E413" s="2">
        <f>VLOOKUP($A413,級距!A:K,11,FALSE)</f>
        <v>2</v>
      </c>
      <c r="F413" s="2">
        <f t="shared" si="6"/>
        <v>1</v>
      </c>
    </row>
    <row r="414" spans="1:6" x14ac:dyDescent="0.25">
      <c r="A414" s="35">
        <v>44712</v>
      </c>
      <c r="B414" s="20">
        <v>340</v>
      </c>
      <c r="C414" s="2">
        <f>VLOOKUP($A414,級距!$A:$K,9,FALSE)</f>
        <v>8</v>
      </c>
      <c r="D414" s="2">
        <f>VLOOKUP($A414,級距!A:K,10,FALSE)</f>
        <v>5</v>
      </c>
      <c r="E414" s="2">
        <f>VLOOKUP($A414,級距!A:K,11,FALSE)</f>
        <v>1</v>
      </c>
      <c r="F414" s="2">
        <f t="shared" si="6"/>
        <v>1</v>
      </c>
    </row>
    <row r="415" spans="1:6" x14ac:dyDescent="0.25">
      <c r="A415" s="35">
        <v>44708</v>
      </c>
      <c r="B415" s="20">
        <v>248</v>
      </c>
      <c r="C415" s="2">
        <f>VLOOKUP($A415,級距!$A:$K,9,FALSE)</f>
        <v>5</v>
      </c>
      <c r="D415" s="2">
        <f>VLOOKUP($A415,級距!A:K,10,FALSE)</f>
        <v>3</v>
      </c>
      <c r="E415" s="2">
        <f>VLOOKUP($A415,級距!A:K,11,FALSE)</f>
        <v>2</v>
      </c>
      <c r="F415" s="2">
        <f t="shared" si="6"/>
        <v>1</v>
      </c>
    </row>
    <row r="416" spans="1:6" x14ac:dyDescent="0.25">
      <c r="A416" s="35">
        <v>44707</v>
      </c>
      <c r="B416" s="20">
        <v>-1000</v>
      </c>
      <c r="C416" s="2">
        <f>VLOOKUP($A416,級距!$A:$K,9,FALSE)</f>
        <v>10</v>
      </c>
      <c r="D416" s="2">
        <f>VLOOKUP($A416,級距!A:K,10,FALSE)</f>
        <v>8</v>
      </c>
      <c r="E416" s="2">
        <f>VLOOKUP($A416,級距!A:K,11,FALSE)</f>
        <v>4</v>
      </c>
      <c r="F416" s="2">
        <f t="shared" si="6"/>
        <v>1</v>
      </c>
    </row>
    <row r="417" spans="1:6" x14ac:dyDescent="0.25">
      <c r="A417" s="35">
        <v>44705</v>
      </c>
      <c r="B417" s="20">
        <v>-264</v>
      </c>
      <c r="C417" s="2">
        <f>VLOOKUP($A417,級距!$A:$K,9,FALSE)</f>
        <v>8</v>
      </c>
      <c r="D417" s="2">
        <f>VLOOKUP($A417,級距!A:K,10,FALSE)</f>
        <v>5</v>
      </c>
      <c r="E417" s="2">
        <f>VLOOKUP($A417,級距!A:K,11,FALSE)</f>
        <v>1</v>
      </c>
      <c r="F417" s="2">
        <f t="shared" si="6"/>
        <v>1</v>
      </c>
    </row>
    <row r="418" spans="1:6" x14ac:dyDescent="0.25">
      <c r="A418" s="35">
        <v>44704</v>
      </c>
      <c r="B418" s="20">
        <v>384</v>
      </c>
      <c r="C418" s="2">
        <f>VLOOKUP($A418,級距!$A:$K,9,FALSE)</f>
        <v>8</v>
      </c>
      <c r="D418" s="2">
        <f>VLOOKUP($A418,級距!A:K,10,FALSE)</f>
        <v>4</v>
      </c>
      <c r="E418" s="2">
        <f>VLOOKUP($A418,級距!A:K,11,FALSE)</f>
        <v>1</v>
      </c>
      <c r="F418" s="2">
        <f t="shared" si="6"/>
        <v>1</v>
      </c>
    </row>
    <row r="419" spans="1:6" x14ac:dyDescent="0.25">
      <c r="A419" s="35">
        <v>44700</v>
      </c>
      <c r="B419" s="20">
        <v>-1000</v>
      </c>
      <c r="C419" s="2">
        <f>VLOOKUP($A419,級距!$A:$K,9,FALSE)</f>
        <v>5</v>
      </c>
      <c r="D419" s="2">
        <f>VLOOKUP($A419,級距!A:K,10,FALSE)</f>
        <v>8</v>
      </c>
      <c r="E419" s="2">
        <f>VLOOKUP($A419,級距!A:K,11,FALSE)</f>
        <v>3</v>
      </c>
      <c r="F419" s="2">
        <f t="shared" si="6"/>
        <v>1</v>
      </c>
    </row>
    <row r="420" spans="1:6" x14ac:dyDescent="0.25">
      <c r="A420" s="35">
        <v>44698</v>
      </c>
      <c r="B420" s="20">
        <v>-1000</v>
      </c>
      <c r="C420" s="2">
        <f>VLOOKUP($A420,級距!$A:$K,9,FALSE)</f>
        <v>10</v>
      </c>
      <c r="D420" s="2">
        <f>VLOOKUP($A420,級距!A:K,10,FALSE)</f>
        <v>8</v>
      </c>
      <c r="E420" s="2">
        <f>VLOOKUP($A420,級距!A:K,11,FALSE)</f>
        <v>4</v>
      </c>
      <c r="F420" s="2">
        <f t="shared" si="6"/>
        <v>1</v>
      </c>
    </row>
    <row r="421" spans="1:6" x14ac:dyDescent="0.25">
      <c r="A421" s="35">
        <v>44697</v>
      </c>
      <c r="B421" s="20">
        <v>-1002</v>
      </c>
      <c r="C421" s="2">
        <f>VLOOKUP($A421,級距!$A:$K,9,FALSE)</f>
        <v>10</v>
      </c>
      <c r="D421" s="2">
        <f>VLOOKUP($A421,級距!A:K,10,FALSE)</f>
        <v>6</v>
      </c>
      <c r="E421" s="2">
        <f>VLOOKUP($A421,級距!A:K,11,FALSE)</f>
        <v>1</v>
      </c>
      <c r="F421" s="2">
        <f t="shared" si="6"/>
        <v>1</v>
      </c>
    </row>
    <row r="422" spans="1:6" x14ac:dyDescent="0.25">
      <c r="A422" s="35">
        <v>44692</v>
      </c>
      <c r="B422" s="20">
        <v>-1000</v>
      </c>
      <c r="C422" s="2">
        <f>VLOOKUP($A422,級距!$A:$K,9,FALSE)</f>
        <v>10</v>
      </c>
      <c r="D422" s="2">
        <f>VLOOKUP($A422,級距!A:K,10,FALSE)</f>
        <v>6</v>
      </c>
      <c r="E422" s="2">
        <f>VLOOKUP($A422,級距!A:K,11,FALSE)</f>
        <v>1</v>
      </c>
      <c r="F422" s="2">
        <f t="shared" si="6"/>
        <v>1</v>
      </c>
    </row>
    <row r="423" spans="1:6" x14ac:dyDescent="0.25">
      <c r="A423" s="35">
        <v>44691</v>
      </c>
      <c r="B423" s="20">
        <v>249</v>
      </c>
      <c r="C423" s="2">
        <f>VLOOKUP($A423,級距!$A:$K,9,FALSE)</f>
        <v>5</v>
      </c>
      <c r="D423" s="2">
        <f>VLOOKUP($A423,級距!A:K,10,FALSE)</f>
        <v>7</v>
      </c>
      <c r="E423" s="2">
        <f>VLOOKUP($A423,級距!A:K,11,FALSE)</f>
        <v>3</v>
      </c>
      <c r="F423" s="2">
        <f t="shared" si="6"/>
        <v>1</v>
      </c>
    </row>
    <row r="424" spans="1:6" x14ac:dyDescent="0.25">
      <c r="A424" s="35">
        <v>44690</v>
      </c>
      <c r="B424" s="20">
        <v>971</v>
      </c>
      <c r="C424" s="2">
        <f>VLOOKUP($A424,級距!$A:$K,9,FALSE)</f>
        <v>7</v>
      </c>
      <c r="D424" s="2">
        <f>VLOOKUP($A424,級距!A:K,10,FALSE)</f>
        <v>3</v>
      </c>
      <c r="E424" s="2">
        <f>VLOOKUP($A424,級距!A:K,11,FALSE)</f>
        <v>1</v>
      </c>
      <c r="F424" s="2">
        <f t="shared" si="6"/>
        <v>1</v>
      </c>
    </row>
    <row r="425" spans="1:6" x14ac:dyDescent="0.25">
      <c r="A425" s="35">
        <v>44686</v>
      </c>
      <c r="B425" s="20">
        <v>680</v>
      </c>
      <c r="C425" s="2">
        <f>VLOOKUP($A425,級距!$A:$K,9,FALSE)</f>
        <v>10</v>
      </c>
      <c r="D425" s="2">
        <f>VLOOKUP($A425,級距!A:K,10,FALSE)</f>
        <v>7</v>
      </c>
      <c r="E425" s="2">
        <f>VLOOKUP($A425,級距!A:K,11,FALSE)</f>
        <v>4</v>
      </c>
      <c r="F425" s="2">
        <f t="shared" si="6"/>
        <v>1</v>
      </c>
    </row>
    <row r="426" spans="1:6" x14ac:dyDescent="0.25">
      <c r="A426" s="35">
        <v>44683</v>
      </c>
      <c r="B426" s="20">
        <v>204</v>
      </c>
      <c r="C426" s="2">
        <f>VLOOKUP($A426,級距!$A:$K,9,FALSE)</f>
        <v>6</v>
      </c>
      <c r="D426" s="2">
        <f>VLOOKUP($A426,級距!A:K,10,FALSE)</f>
        <v>6</v>
      </c>
      <c r="E426" s="2">
        <f>VLOOKUP($A426,級距!A:K,11,FALSE)</f>
        <v>1</v>
      </c>
      <c r="F426" s="2">
        <f t="shared" si="6"/>
        <v>1</v>
      </c>
    </row>
    <row r="427" spans="1:6" x14ac:dyDescent="0.25">
      <c r="A427" s="35">
        <v>44680</v>
      </c>
      <c r="B427" s="20">
        <v>-780</v>
      </c>
      <c r="C427" s="2">
        <f>VLOOKUP($A427,級距!$A:$K,9,FALSE)</f>
        <v>5</v>
      </c>
      <c r="D427" s="2">
        <f>VLOOKUP($A427,級距!A:K,10,FALSE)</f>
        <v>4</v>
      </c>
      <c r="E427" s="2">
        <f>VLOOKUP($A427,級距!A:K,11,FALSE)</f>
        <v>2</v>
      </c>
      <c r="F427" s="2">
        <f t="shared" si="6"/>
        <v>1</v>
      </c>
    </row>
    <row r="428" spans="1:6" x14ac:dyDescent="0.25">
      <c r="A428" s="35">
        <v>44677</v>
      </c>
      <c r="B428" s="20">
        <v>654</v>
      </c>
      <c r="C428" s="2">
        <f>VLOOKUP($A428,級距!$A:$K,9,FALSE)</f>
        <v>3</v>
      </c>
      <c r="D428" s="2">
        <f>VLOOKUP($A428,級距!A:K,10,FALSE)</f>
        <v>5</v>
      </c>
      <c r="E428" s="2">
        <f>VLOOKUP($A428,級距!A:K,11,FALSE)</f>
        <v>2</v>
      </c>
      <c r="F428" s="2">
        <f t="shared" si="6"/>
        <v>1</v>
      </c>
    </row>
    <row r="429" spans="1:6" x14ac:dyDescent="0.25">
      <c r="A429" s="35">
        <v>44673</v>
      </c>
      <c r="B429" s="20">
        <v>230</v>
      </c>
      <c r="C429" s="2">
        <f>VLOOKUP($A429,級距!$A:$K,9,FALSE)</f>
        <v>5</v>
      </c>
      <c r="D429" s="2">
        <f>VLOOKUP($A429,級距!A:K,10,FALSE)</f>
        <v>6</v>
      </c>
      <c r="E429" s="2">
        <f>VLOOKUP($A429,級距!A:K,11,FALSE)</f>
        <v>2</v>
      </c>
      <c r="F429" s="2">
        <f t="shared" si="6"/>
        <v>1</v>
      </c>
    </row>
    <row r="430" spans="1:6" x14ac:dyDescent="0.25">
      <c r="A430" s="35">
        <v>44671</v>
      </c>
      <c r="B430" s="20">
        <v>-288</v>
      </c>
      <c r="C430" s="2">
        <f>VLOOKUP($A430,級距!$A:$K,9,FALSE)</f>
        <v>8</v>
      </c>
      <c r="D430" s="2">
        <f>VLOOKUP($A430,級距!A:K,10,FALSE)</f>
        <v>8</v>
      </c>
      <c r="E430" s="2">
        <f>VLOOKUP($A430,級距!A:K,11,FALSE)</f>
        <v>4</v>
      </c>
      <c r="F430" s="2">
        <f t="shared" si="6"/>
        <v>1</v>
      </c>
    </row>
    <row r="431" spans="1:6" x14ac:dyDescent="0.25">
      <c r="A431" s="35">
        <v>44664</v>
      </c>
      <c r="B431" s="20">
        <v>767</v>
      </c>
      <c r="C431" s="2">
        <f>VLOOKUP($A431,級距!$A:$K,9,FALSE)</f>
        <v>7</v>
      </c>
      <c r="D431" s="2">
        <f>VLOOKUP($A431,級距!A:K,10,FALSE)</f>
        <v>2</v>
      </c>
      <c r="E431" s="2">
        <f>VLOOKUP($A431,級距!A:K,11,FALSE)</f>
        <v>1</v>
      </c>
      <c r="F431" s="2">
        <f t="shared" si="6"/>
        <v>1</v>
      </c>
    </row>
    <row r="432" spans="1:6" x14ac:dyDescent="0.25">
      <c r="A432" s="35">
        <v>44662</v>
      </c>
      <c r="B432" s="20">
        <v>336</v>
      </c>
      <c r="C432" s="2">
        <f>VLOOKUP($A432,級距!$A:$K,9,FALSE)</f>
        <v>5</v>
      </c>
      <c r="D432" s="2">
        <f>VLOOKUP($A432,級距!A:K,10,FALSE)</f>
        <v>7</v>
      </c>
      <c r="E432" s="2">
        <f>VLOOKUP($A432,級距!A:K,11,FALSE)</f>
        <v>3</v>
      </c>
      <c r="F432" s="2">
        <f t="shared" si="6"/>
        <v>1</v>
      </c>
    </row>
    <row r="433" spans="1:6" x14ac:dyDescent="0.25">
      <c r="A433" s="35">
        <v>44659</v>
      </c>
      <c r="B433" s="20">
        <v>696</v>
      </c>
      <c r="C433" s="2">
        <f>VLOOKUP($A433,級距!$A:$K,9,FALSE)</f>
        <v>5</v>
      </c>
      <c r="D433" s="2">
        <f>VLOOKUP($A433,級距!A:K,10,FALSE)</f>
        <v>4</v>
      </c>
      <c r="E433" s="2">
        <f>VLOOKUP($A433,級距!A:K,11,FALSE)</f>
        <v>2</v>
      </c>
      <c r="F433" s="2">
        <f t="shared" si="6"/>
        <v>1</v>
      </c>
    </row>
    <row r="434" spans="1:6" x14ac:dyDescent="0.25">
      <c r="A434" s="35">
        <v>44658</v>
      </c>
      <c r="B434" s="20">
        <v>740</v>
      </c>
      <c r="C434" s="2">
        <f>VLOOKUP($A434,級距!$A:$K,9,FALSE)</f>
        <v>2</v>
      </c>
      <c r="D434" s="2">
        <f>VLOOKUP($A434,級距!A:K,10,FALSE)</f>
        <v>1</v>
      </c>
      <c r="E434" s="2">
        <f>VLOOKUP($A434,級距!A:K,11,FALSE)</f>
        <v>2</v>
      </c>
      <c r="F434" s="2">
        <f t="shared" si="6"/>
        <v>1</v>
      </c>
    </row>
    <row r="435" spans="1:6" x14ac:dyDescent="0.25">
      <c r="A435" s="35">
        <v>44657</v>
      </c>
      <c r="B435" s="20">
        <v>-216</v>
      </c>
      <c r="C435" s="2">
        <f>VLOOKUP($A435,級距!$A:$K,9,FALSE)</f>
        <v>5</v>
      </c>
      <c r="D435" s="2">
        <f>VLOOKUP($A435,級距!A:K,10,FALSE)</f>
        <v>3</v>
      </c>
      <c r="E435" s="2">
        <f>VLOOKUP($A435,級距!A:K,11,FALSE)</f>
        <v>2</v>
      </c>
      <c r="F435" s="2">
        <f t="shared" si="6"/>
        <v>1</v>
      </c>
    </row>
    <row r="436" spans="1:6" x14ac:dyDescent="0.25">
      <c r="A436" s="35">
        <v>44655</v>
      </c>
      <c r="B436" s="20">
        <v>168</v>
      </c>
      <c r="C436" s="2">
        <f>VLOOKUP($A436,級距!$A:$K,9,FALSE)</f>
        <v>10</v>
      </c>
      <c r="D436" s="2">
        <f>VLOOKUP($A436,級距!A:K,10,FALSE)</f>
        <v>7</v>
      </c>
      <c r="E436" s="2">
        <f>VLOOKUP($A436,級距!A:K,11,FALSE)</f>
        <v>4</v>
      </c>
      <c r="F436" s="2">
        <f t="shared" si="6"/>
        <v>1</v>
      </c>
    </row>
    <row r="437" spans="1:6" x14ac:dyDescent="0.25">
      <c r="A437" s="35">
        <v>44651</v>
      </c>
      <c r="B437" s="20">
        <v>335</v>
      </c>
      <c r="C437" s="2">
        <f>VLOOKUP($A437,級距!$A:$K,9,FALSE)</f>
        <v>2</v>
      </c>
      <c r="D437" s="2">
        <f>VLOOKUP($A437,級距!A:K,10,FALSE)</f>
        <v>1</v>
      </c>
      <c r="E437" s="2">
        <f>VLOOKUP($A437,級距!A:K,11,FALSE)</f>
        <v>2</v>
      </c>
      <c r="F437" s="2">
        <f t="shared" si="6"/>
        <v>1</v>
      </c>
    </row>
    <row r="438" spans="1:6" x14ac:dyDescent="0.25">
      <c r="A438" s="35">
        <v>44649</v>
      </c>
      <c r="B438" s="20">
        <v>210</v>
      </c>
      <c r="C438" s="2">
        <f>VLOOKUP($A438,級距!$A:$K,9,FALSE)</f>
        <v>3</v>
      </c>
      <c r="D438" s="2">
        <f>VLOOKUP($A438,級距!A:K,10,FALSE)</f>
        <v>3</v>
      </c>
      <c r="E438" s="2">
        <f>VLOOKUP($A438,級距!A:K,11,FALSE)</f>
        <v>2</v>
      </c>
      <c r="F438" s="2">
        <f t="shared" si="6"/>
        <v>1</v>
      </c>
    </row>
    <row r="439" spans="1:6" x14ac:dyDescent="0.25">
      <c r="A439" s="35">
        <v>44644</v>
      </c>
      <c r="B439" s="20">
        <v>-228</v>
      </c>
      <c r="C439" s="2">
        <f>VLOOKUP($A439,級距!$A:$K,9,FALSE)</f>
        <v>9</v>
      </c>
      <c r="D439" s="2">
        <f>VLOOKUP($A439,級距!A:K,10,FALSE)</f>
        <v>9</v>
      </c>
      <c r="E439" s="2">
        <f>VLOOKUP($A439,級距!A:K,11,FALSE)</f>
        <v>4</v>
      </c>
      <c r="F439" s="2">
        <f t="shared" si="6"/>
        <v>1</v>
      </c>
    </row>
    <row r="440" spans="1:6" x14ac:dyDescent="0.25">
      <c r="A440" s="35">
        <v>44643</v>
      </c>
      <c r="B440" s="20">
        <v>570</v>
      </c>
      <c r="C440" s="2">
        <f>VLOOKUP($A440,級距!$A:$K,9,FALSE)</f>
        <v>7</v>
      </c>
      <c r="D440" s="2">
        <f>VLOOKUP($A440,級距!A:K,10,FALSE)</f>
        <v>7</v>
      </c>
      <c r="E440" s="2">
        <f>VLOOKUP($A440,級距!A:K,11,FALSE)</f>
        <v>4</v>
      </c>
      <c r="F440" s="2">
        <f t="shared" si="6"/>
        <v>1</v>
      </c>
    </row>
    <row r="441" spans="1:6" x14ac:dyDescent="0.25">
      <c r="A441" s="35">
        <v>44641</v>
      </c>
      <c r="B441" s="20">
        <v>-1000</v>
      </c>
      <c r="C441" s="2">
        <f>VLOOKUP($A441,級距!$A:$K,9,FALSE)</f>
        <v>8</v>
      </c>
      <c r="D441" s="2">
        <f>VLOOKUP($A441,級距!A:K,10,FALSE)</f>
        <v>6</v>
      </c>
      <c r="E441" s="2">
        <f>VLOOKUP($A441,級距!A:K,11,FALSE)</f>
        <v>1</v>
      </c>
      <c r="F441" s="2">
        <f t="shared" si="6"/>
        <v>1</v>
      </c>
    </row>
    <row r="442" spans="1:6" x14ac:dyDescent="0.25">
      <c r="A442" s="35">
        <v>44636</v>
      </c>
      <c r="B442" s="20">
        <v>-297</v>
      </c>
      <c r="C442" s="2">
        <f>VLOOKUP($A442,級距!$A:$K,9,FALSE)</f>
        <v>5</v>
      </c>
      <c r="D442" s="2">
        <f>VLOOKUP($A442,級距!A:K,10,FALSE)</f>
        <v>3</v>
      </c>
      <c r="E442" s="2">
        <f>VLOOKUP($A442,級距!A:K,11,FALSE)</f>
        <v>2</v>
      </c>
      <c r="F442" s="2">
        <f t="shared" si="6"/>
        <v>1</v>
      </c>
    </row>
    <row r="443" spans="1:6" x14ac:dyDescent="0.25">
      <c r="A443" s="35">
        <v>44635</v>
      </c>
      <c r="B443" s="20">
        <v>-1002</v>
      </c>
      <c r="C443" s="2">
        <f>VLOOKUP($A443,級距!$A:$K,9,FALSE)</f>
        <v>6</v>
      </c>
      <c r="D443" s="2">
        <f>VLOOKUP($A443,級距!A:K,10,FALSE)</f>
        <v>4</v>
      </c>
      <c r="E443" s="2">
        <f>VLOOKUP($A443,級距!A:K,11,FALSE)</f>
        <v>1</v>
      </c>
      <c r="F443" s="2">
        <f t="shared" si="6"/>
        <v>1</v>
      </c>
    </row>
    <row r="444" spans="1:6" x14ac:dyDescent="0.25">
      <c r="A444" s="35">
        <v>44634</v>
      </c>
      <c r="B444" s="20">
        <v>564</v>
      </c>
      <c r="C444" s="2">
        <f>VLOOKUP($A444,級距!$A:$K,9,FALSE)</f>
        <v>6</v>
      </c>
      <c r="D444" s="2">
        <f>VLOOKUP($A444,級距!A:K,10,FALSE)</f>
        <v>9</v>
      </c>
      <c r="E444" s="2">
        <f>VLOOKUP($A444,級距!A:K,11,FALSE)</f>
        <v>4</v>
      </c>
      <c r="F444" s="2">
        <f t="shared" si="6"/>
        <v>1</v>
      </c>
    </row>
    <row r="445" spans="1:6" x14ac:dyDescent="0.25">
      <c r="A445" s="35">
        <v>44631</v>
      </c>
      <c r="B445" s="20">
        <v>-108</v>
      </c>
      <c r="C445" s="2">
        <f>VLOOKUP($A445,級距!$A:$K,9,FALSE)</f>
        <v>10</v>
      </c>
      <c r="D445" s="2">
        <f>VLOOKUP($A445,級距!A:K,10,FALSE)</f>
        <v>5</v>
      </c>
      <c r="E445" s="2">
        <f>VLOOKUP($A445,級距!A:K,11,FALSE)</f>
        <v>1</v>
      </c>
      <c r="F445" s="2">
        <f t="shared" si="6"/>
        <v>1</v>
      </c>
    </row>
    <row r="446" spans="1:6" x14ac:dyDescent="0.25">
      <c r="A446" s="35">
        <v>44629</v>
      </c>
      <c r="B446" s="20">
        <v>1203</v>
      </c>
      <c r="C446" s="2">
        <f>VLOOKUP($A446,級距!$A:$K,9,FALSE)</f>
        <v>10</v>
      </c>
      <c r="D446" s="2">
        <f>VLOOKUP($A446,級距!A:K,10,FALSE)</f>
        <v>5</v>
      </c>
      <c r="E446" s="2">
        <f>VLOOKUP($A446,級距!A:K,11,FALSE)</f>
        <v>1</v>
      </c>
      <c r="F446" s="2">
        <f t="shared" si="6"/>
        <v>1</v>
      </c>
    </row>
    <row r="447" spans="1:6" x14ac:dyDescent="0.25">
      <c r="A447" s="35">
        <v>44628</v>
      </c>
      <c r="B447" s="20">
        <v>-482</v>
      </c>
      <c r="C447" s="2">
        <f>VLOOKUP($A447,級距!$A:$K,9,FALSE)</f>
        <v>9</v>
      </c>
      <c r="D447" s="2">
        <f>VLOOKUP($A447,級距!A:K,10,FALSE)</f>
        <v>4</v>
      </c>
      <c r="E447" s="2">
        <f>VLOOKUP($A447,級距!A:K,11,FALSE)</f>
        <v>1</v>
      </c>
      <c r="F447" s="2">
        <f t="shared" si="6"/>
        <v>1</v>
      </c>
    </row>
    <row r="448" spans="1:6" x14ac:dyDescent="0.25">
      <c r="A448" s="35">
        <v>44627</v>
      </c>
      <c r="B448" s="20">
        <v>437</v>
      </c>
      <c r="C448" s="2">
        <f>VLOOKUP($A448,級距!$A:$K,9,FALSE)</f>
        <v>9</v>
      </c>
      <c r="D448" s="2">
        <f>VLOOKUP($A448,級距!A:K,10,FALSE)</f>
        <v>3</v>
      </c>
      <c r="E448" s="2">
        <f>VLOOKUP($A448,級距!A:K,11,FALSE)</f>
        <v>1</v>
      </c>
      <c r="F448" s="2">
        <f t="shared" si="6"/>
        <v>1</v>
      </c>
    </row>
    <row r="449" spans="1:6" x14ac:dyDescent="0.25">
      <c r="A449" s="35">
        <v>44620</v>
      </c>
      <c r="B449" s="20">
        <v>1756</v>
      </c>
      <c r="C449" s="2">
        <f>VLOOKUP($A449,級距!$A:$K,9,FALSE)</f>
        <v>10</v>
      </c>
      <c r="D449" s="2">
        <f>VLOOKUP($A449,級距!A:K,10,FALSE)</f>
        <v>2</v>
      </c>
      <c r="E449" s="2">
        <f>VLOOKUP($A449,級距!A:K,11,FALSE)</f>
        <v>1</v>
      </c>
      <c r="F449" s="2">
        <f t="shared" si="6"/>
        <v>1</v>
      </c>
    </row>
    <row r="450" spans="1:6" x14ac:dyDescent="0.25">
      <c r="A450" s="35">
        <v>44617</v>
      </c>
      <c r="B450" s="20">
        <v>498</v>
      </c>
      <c r="C450" s="2">
        <f>VLOOKUP($A450,級距!$A:$K,9,FALSE)</f>
        <v>10</v>
      </c>
      <c r="D450" s="2">
        <f>VLOOKUP($A450,級距!A:K,10,FALSE)</f>
        <v>9</v>
      </c>
      <c r="E450" s="2">
        <f>VLOOKUP($A450,級距!A:K,11,FALSE)</f>
        <v>4</v>
      </c>
      <c r="F450" s="2">
        <f t="shared" si="6"/>
        <v>1</v>
      </c>
    </row>
    <row r="451" spans="1:6" x14ac:dyDescent="0.25">
      <c r="A451" s="35">
        <v>44616</v>
      </c>
      <c r="B451" s="20">
        <v>-1000</v>
      </c>
      <c r="C451" s="2">
        <f>VLOOKUP($A451,級距!$A:$K,9,FALSE)</f>
        <v>10</v>
      </c>
      <c r="D451" s="2">
        <f>VLOOKUP($A451,級距!A:K,10,FALSE)</f>
        <v>4</v>
      </c>
      <c r="E451" s="2">
        <f>VLOOKUP($A451,級距!A:K,11,FALSE)</f>
        <v>1</v>
      </c>
      <c r="F451" s="2">
        <f t="shared" ref="F451:F514" si="7">IF(B451&lt;&gt;0,1,0)</f>
        <v>1</v>
      </c>
    </row>
    <row r="452" spans="1:6" x14ac:dyDescent="0.25">
      <c r="A452" s="35">
        <v>44615</v>
      </c>
      <c r="B452" s="20">
        <v>-90</v>
      </c>
      <c r="C452" s="2">
        <f>VLOOKUP($A452,級距!$A:$K,9,FALSE)</f>
        <v>5</v>
      </c>
      <c r="D452" s="2">
        <f>VLOOKUP($A452,級距!A:K,10,FALSE)</f>
        <v>2</v>
      </c>
      <c r="E452" s="2">
        <f>VLOOKUP($A452,級距!A:K,11,FALSE)</f>
        <v>2</v>
      </c>
      <c r="F452" s="2">
        <f t="shared" si="7"/>
        <v>1</v>
      </c>
    </row>
    <row r="453" spans="1:6" x14ac:dyDescent="0.25">
      <c r="A453" s="35">
        <v>44614</v>
      </c>
      <c r="B453" s="20">
        <v>-137</v>
      </c>
      <c r="C453" s="2">
        <f>VLOOKUP($A453,級距!$A:$K,9,FALSE)</f>
        <v>8</v>
      </c>
      <c r="D453" s="2">
        <f>VLOOKUP($A453,級距!A:K,10,FALSE)</f>
        <v>5</v>
      </c>
      <c r="E453" s="2">
        <f>VLOOKUP($A453,級距!A:K,11,FALSE)</f>
        <v>1</v>
      </c>
      <c r="F453" s="2">
        <f t="shared" si="7"/>
        <v>1</v>
      </c>
    </row>
    <row r="454" spans="1:6" x14ac:dyDescent="0.25">
      <c r="A454" s="35">
        <v>44613</v>
      </c>
      <c r="B454" s="20">
        <v>1017</v>
      </c>
      <c r="C454" s="2">
        <f>VLOOKUP($A454,級距!$A:$K,9,FALSE)</f>
        <v>8</v>
      </c>
      <c r="D454" s="2">
        <f>VLOOKUP($A454,級距!A:K,10,FALSE)</f>
        <v>2</v>
      </c>
      <c r="E454" s="2">
        <f>VLOOKUP($A454,級距!A:K,11,FALSE)</f>
        <v>1</v>
      </c>
      <c r="F454" s="2">
        <f t="shared" si="7"/>
        <v>1</v>
      </c>
    </row>
    <row r="455" spans="1:6" x14ac:dyDescent="0.25">
      <c r="A455" s="35">
        <v>44610</v>
      </c>
      <c r="B455" s="20">
        <v>192</v>
      </c>
      <c r="C455" s="2">
        <f>VLOOKUP($A455,級距!$A:$K,9,FALSE)</f>
        <v>5</v>
      </c>
      <c r="D455" s="2">
        <f>VLOOKUP($A455,級距!A:K,10,FALSE)</f>
        <v>7</v>
      </c>
      <c r="E455" s="2">
        <f>VLOOKUP($A455,級距!A:K,11,FALSE)</f>
        <v>3</v>
      </c>
      <c r="F455" s="2">
        <f t="shared" si="7"/>
        <v>1</v>
      </c>
    </row>
    <row r="456" spans="1:6" x14ac:dyDescent="0.25">
      <c r="A456" s="35">
        <v>44606</v>
      </c>
      <c r="B456" s="20">
        <v>52</v>
      </c>
      <c r="C456" s="2">
        <f>VLOOKUP($A456,級距!$A:$K,9,FALSE)</f>
        <v>9</v>
      </c>
      <c r="D456" s="2">
        <f>VLOOKUP($A456,級距!A:K,10,FALSE)</f>
        <v>4</v>
      </c>
      <c r="E456" s="2">
        <f>VLOOKUP($A456,級距!A:K,11,FALSE)</f>
        <v>1</v>
      </c>
      <c r="F456" s="2">
        <f t="shared" si="7"/>
        <v>1</v>
      </c>
    </row>
    <row r="457" spans="1:6" x14ac:dyDescent="0.25">
      <c r="A457" s="35">
        <v>44602</v>
      </c>
      <c r="B457" s="20">
        <v>1137</v>
      </c>
      <c r="C457" s="2">
        <f>VLOOKUP($A457,級距!$A:$K,9,FALSE)</f>
        <v>8</v>
      </c>
      <c r="D457" s="2">
        <f>VLOOKUP($A457,級距!A:K,10,FALSE)</f>
        <v>5</v>
      </c>
      <c r="E457" s="2">
        <f>VLOOKUP($A457,級距!A:K,11,FALSE)</f>
        <v>1</v>
      </c>
      <c r="F457" s="2">
        <f t="shared" si="7"/>
        <v>1</v>
      </c>
    </row>
    <row r="458" spans="1:6" x14ac:dyDescent="0.25">
      <c r="A458" s="35">
        <v>44601</v>
      </c>
      <c r="B458" s="20">
        <v>90</v>
      </c>
      <c r="C458" s="2">
        <f>VLOOKUP($A458,級距!$A:$K,9,FALSE)</f>
        <v>5</v>
      </c>
      <c r="D458" s="2">
        <f>VLOOKUP($A458,級距!A:K,10,FALSE)</f>
        <v>4</v>
      </c>
      <c r="E458" s="2">
        <f>VLOOKUP($A458,級距!A:K,11,FALSE)</f>
        <v>2</v>
      </c>
      <c r="F458" s="2">
        <f t="shared" si="7"/>
        <v>1</v>
      </c>
    </row>
    <row r="459" spans="1:6" x14ac:dyDescent="0.25">
      <c r="A459" s="35">
        <v>44600</v>
      </c>
      <c r="B459" s="20">
        <v>-266</v>
      </c>
      <c r="C459" s="2">
        <f>VLOOKUP($A459,級距!$A:$K,9,FALSE)</f>
        <v>10</v>
      </c>
      <c r="D459" s="2">
        <f>VLOOKUP($A459,級距!A:K,10,FALSE)</f>
        <v>8</v>
      </c>
      <c r="E459" s="2">
        <f>VLOOKUP($A459,級距!A:K,11,FALSE)</f>
        <v>4</v>
      </c>
      <c r="F459" s="2">
        <f t="shared" si="7"/>
        <v>1</v>
      </c>
    </row>
    <row r="460" spans="1:6" x14ac:dyDescent="0.25">
      <c r="A460" s="35">
        <v>44596</v>
      </c>
      <c r="B460" s="20">
        <v>285</v>
      </c>
      <c r="C460" s="2">
        <f>VLOOKUP($A460,級距!$A:$K,9,FALSE)</f>
        <v>7</v>
      </c>
      <c r="D460" s="2">
        <f>VLOOKUP($A460,級距!A:K,10,FALSE)</f>
        <v>1</v>
      </c>
      <c r="E460" s="2">
        <f>VLOOKUP($A460,級距!A:K,11,FALSE)</f>
        <v>1</v>
      </c>
      <c r="F460" s="2">
        <f t="shared" si="7"/>
        <v>1</v>
      </c>
    </row>
    <row r="461" spans="1:6" x14ac:dyDescent="0.25">
      <c r="A461" s="35">
        <v>44594</v>
      </c>
      <c r="B461" s="20">
        <v>-160</v>
      </c>
      <c r="C461" s="2">
        <f>VLOOKUP($A461,級距!$A:$K,9,FALSE)</f>
        <v>3</v>
      </c>
      <c r="D461" s="2">
        <f>VLOOKUP($A461,級距!A:K,10,FALSE)</f>
        <v>4</v>
      </c>
      <c r="E461" s="2">
        <f>VLOOKUP($A461,級距!A:K,11,FALSE)</f>
        <v>2</v>
      </c>
      <c r="F461" s="2">
        <f t="shared" si="7"/>
        <v>1</v>
      </c>
    </row>
    <row r="462" spans="1:6" x14ac:dyDescent="0.25">
      <c r="A462" s="35">
        <v>44592</v>
      </c>
      <c r="B462" s="20">
        <v>463</v>
      </c>
      <c r="C462" s="2">
        <f>VLOOKUP($A462,級距!$A:$K,9,FALSE)</f>
        <v>5</v>
      </c>
      <c r="D462" s="2">
        <f>VLOOKUP($A462,級距!A:K,10,FALSE)</f>
        <v>8</v>
      </c>
      <c r="E462" s="2">
        <f>VLOOKUP($A462,級距!A:K,11,FALSE)</f>
        <v>3</v>
      </c>
      <c r="F462" s="2">
        <f t="shared" si="7"/>
        <v>1</v>
      </c>
    </row>
    <row r="463" spans="1:6" x14ac:dyDescent="0.25">
      <c r="A463" s="35">
        <v>44589</v>
      </c>
      <c r="B463" s="20">
        <v>-48</v>
      </c>
      <c r="C463" s="2">
        <f>VLOOKUP($A463,級距!$A:$K,9,FALSE)</f>
        <v>10</v>
      </c>
      <c r="D463" s="2">
        <f>VLOOKUP($A463,級距!A:K,10,FALSE)</f>
        <v>9</v>
      </c>
      <c r="E463" s="2">
        <f>VLOOKUP($A463,級距!A:K,11,FALSE)</f>
        <v>4</v>
      </c>
      <c r="F463" s="2">
        <f t="shared" si="7"/>
        <v>1</v>
      </c>
    </row>
    <row r="464" spans="1:6" x14ac:dyDescent="0.25">
      <c r="A464" s="35">
        <v>44588</v>
      </c>
      <c r="B464" s="20">
        <v>46</v>
      </c>
      <c r="C464" s="2">
        <f>VLOOKUP($A464,級距!$A:$K,9,FALSE)</f>
        <v>7</v>
      </c>
      <c r="D464" s="2">
        <f>VLOOKUP($A464,級距!A:K,10,FALSE)</f>
        <v>3</v>
      </c>
      <c r="E464" s="2">
        <f>VLOOKUP($A464,級距!A:K,11,FALSE)</f>
        <v>1</v>
      </c>
      <c r="F464" s="2">
        <f t="shared" si="7"/>
        <v>1</v>
      </c>
    </row>
    <row r="465" spans="1:6" x14ac:dyDescent="0.25">
      <c r="A465" s="35">
        <v>44586</v>
      </c>
      <c r="B465" s="20">
        <v>230</v>
      </c>
      <c r="C465" s="2">
        <f>VLOOKUP($A465,級距!$A:$K,9,FALSE)</f>
        <v>10</v>
      </c>
      <c r="D465" s="2">
        <f>VLOOKUP($A465,級距!A:K,10,FALSE)</f>
        <v>2</v>
      </c>
      <c r="E465" s="2">
        <f>VLOOKUP($A465,級距!A:K,11,FALSE)</f>
        <v>1</v>
      </c>
      <c r="F465" s="2">
        <f t="shared" si="7"/>
        <v>1</v>
      </c>
    </row>
    <row r="466" spans="1:6" x14ac:dyDescent="0.25">
      <c r="A466" s="35">
        <v>44582</v>
      </c>
      <c r="B466" s="20">
        <v>69</v>
      </c>
      <c r="C466" s="2">
        <f>VLOOKUP($A466,級距!$A:$K,9,FALSE)</f>
        <v>8</v>
      </c>
      <c r="D466" s="2">
        <f>VLOOKUP($A466,級距!A:K,10,FALSE)</f>
        <v>3</v>
      </c>
      <c r="E466" s="2">
        <f>VLOOKUP($A466,級距!A:K,11,FALSE)</f>
        <v>1</v>
      </c>
      <c r="F466" s="2">
        <f t="shared" si="7"/>
        <v>1</v>
      </c>
    </row>
    <row r="467" spans="1:6" x14ac:dyDescent="0.25">
      <c r="A467" s="35">
        <v>44581</v>
      </c>
      <c r="B467" s="20">
        <v>-720</v>
      </c>
      <c r="C467" s="2">
        <f>VLOOKUP($A467,級距!$A:$K,9,FALSE)</f>
        <v>6</v>
      </c>
      <c r="D467" s="2">
        <f>VLOOKUP($A467,級距!A:K,10,FALSE)</f>
        <v>9</v>
      </c>
      <c r="E467" s="2">
        <f>VLOOKUP($A467,級距!A:K,11,FALSE)</f>
        <v>4</v>
      </c>
      <c r="F467" s="2">
        <f t="shared" si="7"/>
        <v>1</v>
      </c>
    </row>
    <row r="468" spans="1:6" x14ac:dyDescent="0.25">
      <c r="A468" s="35">
        <v>44578</v>
      </c>
      <c r="B468" s="20">
        <v>416</v>
      </c>
      <c r="C468" s="2">
        <f>VLOOKUP($A468,級距!$A:$K,9,FALSE)</f>
        <v>3</v>
      </c>
      <c r="D468" s="2">
        <f>VLOOKUP($A468,級距!A:K,10,FALSE)</f>
        <v>9</v>
      </c>
      <c r="E468" s="2">
        <f>VLOOKUP($A468,級距!A:K,11,FALSE)</f>
        <v>3</v>
      </c>
      <c r="F468" s="2">
        <f t="shared" si="7"/>
        <v>1</v>
      </c>
    </row>
    <row r="469" spans="1:6" x14ac:dyDescent="0.25">
      <c r="A469" s="35">
        <v>44575</v>
      </c>
      <c r="B469" s="20">
        <v>109</v>
      </c>
      <c r="C469" s="2">
        <f>VLOOKUP($A469,級距!$A:$K,9,FALSE)</f>
        <v>5</v>
      </c>
      <c r="D469" s="2">
        <f>VLOOKUP($A469,級距!A:K,10,FALSE)</f>
        <v>2</v>
      </c>
      <c r="E469" s="2">
        <f>VLOOKUP($A469,級距!A:K,11,FALSE)</f>
        <v>2</v>
      </c>
      <c r="F469" s="2">
        <f t="shared" si="7"/>
        <v>1</v>
      </c>
    </row>
    <row r="470" spans="1:6" x14ac:dyDescent="0.25">
      <c r="A470" s="35">
        <v>44573</v>
      </c>
      <c r="B470" s="20">
        <v>-384</v>
      </c>
      <c r="C470" s="2">
        <f>VLOOKUP($A470,級距!$A:$K,9,FALSE)</f>
        <v>1</v>
      </c>
      <c r="D470" s="2">
        <f>VLOOKUP($A470,級距!A:K,10,FALSE)</f>
        <v>3</v>
      </c>
      <c r="E470" s="2">
        <f>VLOOKUP($A470,級距!A:K,11,FALSE)</f>
        <v>2</v>
      </c>
      <c r="F470" s="2">
        <f t="shared" si="7"/>
        <v>1</v>
      </c>
    </row>
    <row r="471" spans="1:6" x14ac:dyDescent="0.25">
      <c r="A471" s="35">
        <v>44572</v>
      </c>
      <c r="B471" s="20">
        <v>-640</v>
      </c>
      <c r="C471" s="2">
        <f>VLOOKUP($A471,級距!$A:$K,9,FALSE)</f>
        <v>4</v>
      </c>
      <c r="D471" s="2">
        <f>VLOOKUP($A471,級距!A:K,10,FALSE)</f>
        <v>6</v>
      </c>
      <c r="E471" s="2">
        <f>VLOOKUP($A471,級距!A:K,11,FALSE)</f>
        <v>2</v>
      </c>
      <c r="F471" s="2">
        <f t="shared" si="7"/>
        <v>1</v>
      </c>
    </row>
    <row r="472" spans="1:6" x14ac:dyDescent="0.25">
      <c r="A472" s="35">
        <v>44571</v>
      </c>
      <c r="B472" s="20">
        <v>106</v>
      </c>
      <c r="C472" s="2">
        <f>VLOOKUP($A472,級距!$A:$K,9,FALSE)</f>
        <v>5</v>
      </c>
      <c r="D472" s="2">
        <f>VLOOKUP($A472,級距!A:K,10,FALSE)</f>
        <v>8</v>
      </c>
      <c r="E472" s="2">
        <f>VLOOKUP($A472,級距!A:K,11,FALSE)</f>
        <v>3</v>
      </c>
      <c r="F472" s="2">
        <f t="shared" si="7"/>
        <v>1</v>
      </c>
    </row>
    <row r="473" spans="1:6" x14ac:dyDescent="0.25">
      <c r="A473" s="35">
        <v>44565</v>
      </c>
      <c r="B473" s="20">
        <v>-36</v>
      </c>
      <c r="C473" s="2">
        <f>VLOOKUP($A473,級距!$A:$K,9,FALSE)</f>
        <v>7</v>
      </c>
      <c r="D473" s="2">
        <f>VLOOKUP($A473,級距!A:K,10,FALSE)</f>
        <v>2</v>
      </c>
      <c r="E473" s="2">
        <f>VLOOKUP($A473,級距!A:K,11,FALSE)</f>
        <v>1</v>
      </c>
      <c r="F473" s="2">
        <f t="shared" si="7"/>
        <v>1</v>
      </c>
    </row>
    <row r="474" spans="1:6" x14ac:dyDescent="0.25">
      <c r="A474" s="35">
        <v>44560</v>
      </c>
      <c r="B474" s="20">
        <v>195</v>
      </c>
      <c r="C474" s="2">
        <f>VLOOKUP($A474,級距!$A:$K,9,FALSE)</f>
        <v>5</v>
      </c>
      <c r="D474" s="2">
        <f>VLOOKUP($A474,級距!A:K,10,FALSE)</f>
        <v>5</v>
      </c>
      <c r="E474" s="2">
        <f>VLOOKUP($A474,級距!A:K,11,FALSE)</f>
        <v>2</v>
      </c>
      <c r="F474" s="2">
        <f t="shared" si="7"/>
        <v>1</v>
      </c>
    </row>
    <row r="475" spans="1:6" x14ac:dyDescent="0.25">
      <c r="A475" s="35">
        <v>44559</v>
      </c>
      <c r="B475" s="20">
        <v>72</v>
      </c>
      <c r="C475" s="2">
        <f>VLOOKUP($A475,級距!$A:$K,9,FALSE)</f>
        <v>5</v>
      </c>
      <c r="D475" s="2">
        <f>VLOOKUP($A475,級距!A:K,10,FALSE)</f>
        <v>1</v>
      </c>
      <c r="E475" s="2">
        <f>VLOOKUP($A475,級距!A:K,11,FALSE)</f>
        <v>2</v>
      </c>
      <c r="F475" s="2">
        <f t="shared" si="7"/>
        <v>1</v>
      </c>
    </row>
    <row r="476" spans="1:6" x14ac:dyDescent="0.25">
      <c r="A476" s="35">
        <v>44558</v>
      </c>
      <c r="B476" s="20">
        <v>168</v>
      </c>
      <c r="C476" s="2">
        <f>VLOOKUP($A476,級距!$A:$K,9,FALSE)</f>
        <v>2</v>
      </c>
      <c r="D476" s="2">
        <f>VLOOKUP($A476,級距!A:K,10,FALSE)</f>
        <v>6</v>
      </c>
      <c r="E476" s="2">
        <f>VLOOKUP($A476,級距!A:K,11,FALSE)</f>
        <v>2</v>
      </c>
      <c r="F476" s="2">
        <f t="shared" si="7"/>
        <v>1</v>
      </c>
    </row>
    <row r="477" spans="1:6" x14ac:dyDescent="0.25">
      <c r="A477" s="35">
        <v>44552</v>
      </c>
      <c r="B477" s="20">
        <v>320</v>
      </c>
      <c r="C477" s="2">
        <f>VLOOKUP($A477,級距!$A:$K,9,FALSE)</f>
        <v>5</v>
      </c>
      <c r="D477" s="2">
        <f>VLOOKUP($A477,級距!A:K,10,FALSE)</f>
        <v>2</v>
      </c>
      <c r="E477" s="2">
        <f>VLOOKUP($A477,級距!A:K,11,FALSE)</f>
        <v>2</v>
      </c>
      <c r="F477" s="2">
        <f t="shared" si="7"/>
        <v>1</v>
      </c>
    </row>
    <row r="478" spans="1:6" x14ac:dyDescent="0.25">
      <c r="A478" s="35">
        <v>44546</v>
      </c>
      <c r="B478" s="20">
        <v>332</v>
      </c>
      <c r="C478" s="2">
        <f>VLOOKUP($A478,級距!$A:$K,9,FALSE)</f>
        <v>6</v>
      </c>
      <c r="D478" s="2">
        <f>VLOOKUP($A478,級距!A:K,10,FALSE)</f>
        <v>6</v>
      </c>
      <c r="E478" s="2">
        <f>VLOOKUP($A478,級距!A:K,11,FALSE)</f>
        <v>1</v>
      </c>
      <c r="F478" s="2">
        <f t="shared" si="7"/>
        <v>1</v>
      </c>
    </row>
    <row r="479" spans="1:6" x14ac:dyDescent="0.25">
      <c r="A479" s="35">
        <v>44545</v>
      </c>
      <c r="B479" s="20">
        <v>109</v>
      </c>
      <c r="C479" s="2">
        <f>VLOOKUP($A479,級距!$A:$K,9,FALSE)</f>
        <v>8</v>
      </c>
      <c r="D479" s="2">
        <f>VLOOKUP($A479,級距!A:K,10,FALSE)</f>
        <v>5</v>
      </c>
      <c r="E479" s="2">
        <f>VLOOKUP($A479,級距!A:K,11,FALSE)</f>
        <v>1</v>
      </c>
      <c r="F479" s="2">
        <f t="shared" si="7"/>
        <v>1</v>
      </c>
    </row>
    <row r="480" spans="1:6" x14ac:dyDescent="0.25">
      <c r="A480" s="35">
        <v>44544</v>
      </c>
      <c r="B480" s="20">
        <v>-60</v>
      </c>
      <c r="C480" s="2">
        <f>VLOOKUP($A480,級距!$A:$K,9,FALSE)</f>
        <v>6</v>
      </c>
      <c r="D480" s="2">
        <f>VLOOKUP($A480,級距!A:K,10,FALSE)</f>
        <v>4</v>
      </c>
      <c r="E480" s="2">
        <f>VLOOKUP($A480,級距!A:K,11,FALSE)</f>
        <v>1</v>
      </c>
      <c r="F480" s="2">
        <f t="shared" si="7"/>
        <v>1</v>
      </c>
    </row>
    <row r="481" spans="1:6" x14ac:dyDescent="0.25">
      <c r="A481" s="35">
        <v>44543</v>
      </c>
      <c r="B481" s="20">
        <v>1281</v>
      </c>
      <c r="C481" s="2">
        <f>VLOOKUP($A481,級距!$A:$K,9,FALSE)</f>
        <v>3</v>
      </c>
      <c r="D481" s="2">
        <f>VLOOKUP($A481,級距!A:K,10,FALSE)</f>
        <v>4</v>
      </c>
      <c r="E481" s="2">
        <f>VLOOKUP($A481,級距!A:K,11,FALSE)</f>
        <v>2</v>
      </c>
      <c r="F481" s="2">
        <f t="shared" si="7"/>
        <v>1</v>
      </c>
    </row>
    <row r="482" spans="1:6" x14ac:dyDescent="0.25">
      <c r="A482" s="35">
        <v>44540</v>
      </c>
      <c r="B482" s="20">
        <v>-912</v>
      </c>
      <c r="C482" s="2">
        <f>VLOOKUP($A482,級距!$A:$K,9,FALSE)</f>
        <v>5</v>
      </c>
      <c r="D482" s="2">
        <f>VLOOKUP($A482,級距!A:K,10,FALSE)</f>
        <v>3</v>
      </c>
      <c r="E482" s="2">
        <f>VLOOKUP($A482,級距!A:K,11,FALSE)</f>
        <v>2</v>
      </c>
      <c r="F482" s="2">
        <f t="shared" si="7"/>
        <v>1</v>
      </c>
    </row>
    <row r="483" spans="1:6" x14ac:dyDescent="0.25">
      <c r="A483" s="35">
        <v>44539</v>
      </c>
      <c r="B483" s="20">
        <v>880</v>
      </c>
      <c r="C483" s="2">
        <f>VLOOKUP($A483,級距!$A:$K,9,FALSE)</f>
        <v>8</v>
      </c>
      <c r="D483" s="2">
        <f>VLOOKUP($A483,級距!A:K,10,FALSE)</f>
        <v>5</v>
      </c>
      <c r="E483" s="2">
        <f>VLOOKUP($A483,級距!A:K,11,FALSE)</f>
        <v>1</v>
      </c>
      <c r="F483" s="2">
        <f t="shared" si="7"/>
        <v>1</v>
      </c>
    </row>
    <row r="484" spans="1:6" x14ac:dyDescent="0.25">
      <c r="A484" s="35">
        <v>44533</v>
      </c>
      <c r="B484" s="20">
        <v>956</v>
      </c>
      <c r="C484" s="2">
        <f>VLOOKUP($A484,級距!$A:$K,9,FALSE)</f>
        <v>7</v>
      </c>
      <c r="D484" s="2">
        <f>VLOOKUP($A484,級距!A:K,10,FALSE)</f>
        <v>2</v>
      </c>
      <c r="E484" s="2">
        <f>VLOOKUP($A484,級距!A:K,11,FALSE)</f>
        <v>1</v>
      </c>
      <c r="F484" s="2">
        <f t="shared" si="7"/>
        <v>1</v>
      </c>
    </row>
    <row r="485" spans="1:6" x14ac:dyDescent="0.25">
      <c r="A485" s="35">
        <v>44532</v>
      </c>
      <c r="B485" s="20">
        <v>616</v>
      </c>
      <c r="C485" s="2">
        <f>VLOOKUP($A485,級距!$A:$K,9,FALSE)</f>
        <v>8</v>
      </c>
      <c r="D485" s="2">
        <f>VLOOKUP($A485,級距!A:K,10,FALSE)</f>
        <v>8</v>
      </c>
      <c r="E485" s="2">
        <f>VLOOKUP($A485,級距!A:K,11,FALSE)</f>
        <v>4</v>
      </c>
      <c r="F485" s="2">
        <f t="shared" si="7"/>
        <v>1</v>
      </c>
    </row>
    <row r="486" spans="1:6" x14ac:dyDescent="0.25">
      <c r="A486" s="35">
        <v>44531</v>
      </c>
      <c r="B486" s="20">
        <v>-204</v>
      </c>
      <c r="C486" s="2">
        <f>VLOOKUP($A486,級距!$A:$K,9,FALSE)</f>
        <v>5</v>
      </c>
      <c r="D486" s="2">
        <f>VLOOKUP($A486,級距!A:K,10,FALSE)</f>
        <v>9</v>
      </c>
      <c r="E486" s="2">
        <f>VLOOKUP($A486,級距!A:K,11,FALSE)</f>
        <v>3</v>
      </c>
      <c r="F486" s="2">
        <f t="shared" si="7"/>
        <v>1</v>
      </c>
    </row>
    <row r="487" spans="1:6" x14ac:dyDescent="0.25">
      <c r="A487" s="35">
        <v>44525</v>
      </c>
      <c r="B487" s="20">
        <v>588</v>
      </c>
      <c r="C487" s="2">
        <f>VLOOKUP($A487,級距!$A:$K,9,FALSE)</f>
        <v>5</v>
      </c>
      <c r="D487" s="2">
        <f>VLOOKUP($A487,級距!A:K,10,FALSE)</f>
        <v>7</v>
      </c>
      <c r="E487" s="2">
        <f>VLOOKUP($A487,級距!A:K,11,FALSE)</f>
        <v>3</v>
      </c>
      <c r="F487" s="2">
        <f t="shared" si="7"/>
        <v>1</v>
      </c>
    </row>
    <row r="488" spans="1:6" x14ac:dyDescent="0.25">
      <c r="A488" s="35">
        <v>44524</v>
      </c>
      <c r="B488" s="20">
        <v>280</v>
      </c>
      <c r="C488" s="2">
        <f>VLOOKUP($A488,級距!$A:$K,9,FALSE)</f>
        <v>5</v>
      </c>
      <c r="D488" s="2">
        <f>VLOOKUP($A488,級距!A:K,10,FALSE)</f>
        <v>4</v>
      </c>
      <c r="E488" s="2">
        <f>VLOOKUP($A488,級距!A:K,11,FALSE)</f>
        <v>2</v>
      </c>
      <c r="F488" s="2">
        <f t="shared" si="7"/>
        <v>1</v>
      </c>
    </row>
    <row r="489" spans="1:6" x14ac:dyDescent="0.25">
      <c r="A489" s="35">
        <v>44523</v>
      </c>
      <c r="B489" s="20">
        <v>486</v>
      </c>
      <c r="C489" s="2">
        <f>VLOOKUP($A489,級距!$A:$K,9,FALSE)</f>
        <v>9</v>
      </c>
      <c r="D489" s="2">
        <f>VLOOKUP($A489,級距!A:K,10,FALSE)</f>
        <v>3</v>
      </c>
      <c r="E489" s="2">
        <f>VLOOKUP($A489,級距!A:K,11,FALSE)</f>
        <v>1</v>
      </c>
      <c r="F489" s="2">
        <f t="shared" si="7"/>
        <v>1</v>
      </c>
    </row>
    <row r="490" spans="1:6" x14ac:dyDescent="0.25">
      <c r="A490" s="35">
        <v>44517</v>
      </c>
      <c r="B490" s="20">
        <v>216</v>
      </c>
      <c r="C490" s="2">
        <f>VLOOKUP($A490,級距!$A:$K,9,FALSE)</f>
        <v>5</v>
      </c>
      <c r="D490" s="2">
        <f>VLOOKUP($A490,級距!A:K,10,FALSE)</f>
        <v>7</v>
      </c>
      <c r="E490" s="2">
        <f>VLOOKUP($A490,級距!A:K,11,FALSE)</f>
        <v>3</v>
      </c>
      <c r="F490" s="2">
        <f t="shared" si="7"/>
        <v>1</v>
      </c>
    </row>
    <row r="491" spans="1:6" x14ac:dyDescent="0.25">
      <c r="A491" s="35">
        <v>44516</v>
      </c>
      <c r="B491" s="20">
        <v>536</v>
      </c>
      <c r="C491" s="2">
        <f>VLOOKUP($A491,級距!$A:$K,9,FALSE)</f>
        <v>5</v>
      </c>
      <c r="D491" s="2">
        <f>VLOOKUP($A491,級距!A:K,10,FALSE)</f>
        <v>9</v>
      </c>
      <c r="E491" s="2">
        <f>VLOOKUP($A491,級距!A:K,11,FALSE)</f>
        <v>3</v>
      </c>
      <c r="F491" s="2">
        <f t="shared" si="7"/>
        <v>1</v>
      </c>
    </row>
    <row r="492" spans="1:6" x14ac:dyDescent="0.25">
      <c r="A492" s="35">
        <v>44515</v>
      </c>
      <c r="B492" s="20">
        <v>-655</v>
      </c>
      <c r="C492" s="2">
        <f>VLOOKUP($A492,級距!$A:$K,9,FALSE)</f>
        <v>3</v>
      </c>
      <c r="D492" s="2">
        <f>VLOOKUP($A492,級距!A:K,10,FALSE)</f>
        <v>4</v>
      </c>
      <c r="E492" s="2">
        <f>VLOOKUP($A492,級距!A:K,11,FALSE)</f>
        <v>2</v>
      </c>
      <c r="F492" s="2">
        <f t="shared" si="7"/>
        <v>1</v>
      </c>
    </row>
    <row r="493" spans="1:6" x14ac:dyDescent="0.25">
      <c r="A493" s="35">
        <v>44512</v>
      </c>
      <c r="B493" s="20">
        <v>-1001</v>
      </c>
      <c r="C493" s="2">
        <f>VLOOKUP($A493,級距!$A:$K,9,FALSE)</f>
        <v>5</v>
      </c>
      <c r="D493" s="2">
        <f>VLOOKUP($A493,級距!A:K,10,FALSE)</f>
        <v>3</v>
      </c>
      <c r="E493" s="2">
        <f>VLOOKUP($A493,級距!A:K,11,FALSE)</f>
        <v>2</v>
      </c>
      <c r="F493" s="2">
        <f t="shared" si="7"/>
        <v>1</v>
      </c>
    </row>
    <row r="494" spans="1:6" x14ac:dyDescent="0.25">
      <c r="A494" s="35">
        <v>44510</v>
      </c>
      <c r="B494" s="20">
        <v>186</v>
      </c>
      <c r="C494" s="2">
        <f>VLOOKUP($A494,級距!$A:$K,9,FALSE)</f>
        <v>1</v>
      </c>
      <c r="D494" s="2">
        <f>VLOOKUP($A494,級距!A:K,10,FALSE)</f>
        <v>2</v>
      </c>
      <c r="E494" s="2">
        <f>VLOOKUP($A494,級距!A:K,11,FALSE)</f>
        <v>2</v>
      </c>
      <c r="F494" s="2">
        <f t="shared" si="7"/>
        <v>1</v>
      </c>
    </row>
    <row r="495" spans="1:6" x14ac:dyDescent="0.25">
      <c r="A495" s="35">
        <v>44509</v>
      </c>
      <c r="B495" s="20">
        <v>-480</v>
      </c>
      <c r="C495" s="2">
        <f>VLOOKUP($A495,級距!$A:$K,9,FALSE)</f>
        <v>4</v>
      </c>
      <c r="D495" s="2">
        <f>VLOOKUP($A495,級距!A:K,10,FALSE)</f>
        <v>7</v>
      </c>
      <c r="E495" s="2">
        <f>VLOOKUP($A495,級距!A:K,11,FALSE)</f>
        <v>3</v>
      </c>
      <c r="F495" s="2">
        <f t="shared" si="7"/>
        <v>1</v>
      </c>
    </row>
    <row r="496" spans="1:6" x14ac:dyDescent="0.25">
      <c r="A496" s="35">
        <v>44508</v>
      </c>
      <c r="B496" s="20">
        <v>1023</v>
      </c>
      <c r="C496" s="2">
        <f>VLOOKUP($A496,級距!$A:$K,9,FALSE)</f>
        <v>7</v>
      </c>
      <c r="D496" s="2">
        <f>VLOOKUP($A496,級距!A:K,10,FALSE)</f>
        <v>3</v>
      </c>
      <c r="E496" s="2">
        <f>VLOOKUP($A496,級距!A:K,11,FALSE)</f>
        <v>1</v>
      </c>
      <c r="F496" s="2">
        <f t="shared" si="7"/>
        <v>1</v>
      </c>
    </row>
    <row r="497" spans="1:6" x14ac:dyDescent="0.25">
      <c r="A497" s="35">
        <v>44503</v>
      </c>
      <c r="B497" s="20">
        <v>-1001</v>
      </c>
      <c r="C497" s="2">
        <f>VLOOKUP($A497,級距!$A:$K,9,FALSE)</f>
        <v>3</v>
      </c>
      <c r="D497" s="2">
        <f>VLOOKUP($A497,級距!A:K,10,FALSE)</f>
        <v>5</v>
      </c>
      <c r="E497" s="2">
        <f>VLOOKUP($A497,級距!A:K,11,FALSE)</f>
        <v>2</v>
      </c>
      <c r="F497" s="2">
        <f t="shared" si="7"/>
        <v>1</v>
      </c>
    </row>
    <row r="498" spans="1:6" x14ac:dyDescent="0.25">
      <c r="A498" s="35">
        <v>44502</v>
      </c>
      <c r="B498" s="20">
        <v>-68</v>
      </c>
      <c r="C498" s="2">
        <f>VLOOKUP($A498,級距!$A:$K,9,FALSE)</f>
        <v>7</v>
      </c>
      <c r="D498" s="2">
        <f>VLOOKUP($A498,級距!A:K,10,FALSE)</f>
        <v>6</v>
      </c>
      <c r="E498" s="2">
        <f>VLOOKUP($A498,級距!A:K,11,FALSE)</f>
        <v>1</v>
      </c>
      <c r="F498" s="2">
        <f t="shared" si="7"/>
        <v>1</v>
      </c>
    </row>
    <row r="499" spans="1:6" x14ac:dyDescent="0.25">
      <c r="A499" s="35">
        <v>44501</v>
      </c>
      <c r="B499" s="20">
        <v>721</v>
      </c>
      <c r="C499" s="2">
        <f>VLOOKUP($A499,級距!$A:$K,9,FALSE)</f>
        <v>6</v>
      </c>
      <c r="D499" s="2">
        <f>VLOOKUP($A499,級距!A:K,10,FALSE)</f>
        <v>3</v>
      </c>
      <c r="E499" s="2">
        <f>VLOOKUP($A499,級距!A:K,11,FALSE)</f>
        <v>1</v>
      </c>
      <c r="F499" s="2">
        <f t="shared" si="7"/>
        <v>1</v>
      </c>
    </row>
    <row r="500" spans="1:6" x14ac:dyDescent="0.25">
      <c r="A500" s="35">
        <v>44498</v>
      </c>
      <c r="B500" s="20">
        <v>-146</v>
      </c>
      <c r="C500" s="2">
        <f>VLOOKUP($A500,級距!$A:$K,9,FALSE)</f>
        <v>10</v>
      </c>
      <c r="D500" s="2">
        <f>VLOOKUP($A500,級距!A:K,10,FALSE)</f>
        <v>3</v>
      </c>
      <c r="E500" s="2">
        <f>VLOOKUP($A500,級距!A:K,11,FALSE)</f>
        <v>1</v>
      </c>
      <c r="F500" s="2">
        <f t="shared" si="7"/>
        <v>1</v>
      </c>
    </row>
    <row r="501" spans="1:6" x14ac:dyDescent="0.25">
      <c r="A501" s="35">
        <v>44496</v>
      </c>
      <c r="B501" s="20">
        <v>-108</v>
      </c>
      <c r="C501" s="2">
        <f>VLOOKUP($A501,級距!$A:$K,9,FALSE)</f>
        <v>2</v>
      </c>
      <c r="D501" s="2">
        <f>VLOOKUP($A501,級距!A:K,10,FALSE)</f>
        <v>1</v>
      </c>
      <c r="E501" s="2">
        <f>VLOOKUP($A501,級距!A:K,11,FALSE)</f>
        <v>2</v>
      </c>
      <c r="F501" s="2">
        <f t="shared" si="7"/>
        <v>1</v>
      </c>
    </row>
    <row r="502" spans="1:6" x14ac:dyDescent="0.25">
      <c r="A502" s="35">
        <v>44494</v>
      </c>
      <c r="B502" s="20">
        <v>1039</v>
      </c>
      <c r="C502" s="2">
        <f>VLOOKUP($A502,級距!$A:$K,9,FALSE)</f>
        <v>10</v>
      </c>
      <c r="D502" s="2">
        <f>VLOOKUP($A502,級距!A:K,10,FALSE)</f>
        <v>4</v>
      </c>
      <c r="E502" s="2">
        <f>VLOOKUP($A502,級距!A:K,11,FALSE)</f>
        <v>1</v>
      </c>
      <c r="F502" s="2">
        <f t="shared" si="7"/>
        <v>1</v>
      </c>
    </row>
    <row r="503" spans="1:6" x14ac:dyDescent="0.25">
      <c r="A503" s="35">
        <v>44491</v>
      </c>
      <c r="B503" s="20">
        <v>1198</v>
      </c>
      <c r="C503" s="2">
        <f>VLOOKUP($A503,級距!$A:$K,9,FALSE)</f>
        <v>4</v>
      </c>
      <c r="D503" s="2">
        <f>VLOOKUP($A503,級距!A:K,10,FALSE)</f>
        <v>2</v>
      </c>
      <c r="E503" s="2">
        <f>VLOOKUP($A503,級距!A:K,11,FALSE)</f>
        <v>2</v>
      </c>
      <c r="F503" s="2">
        <f t="shared" si="7"/>
        <v>1</v>
      </c>
    </row>
    <row r="504" spans="1:6" x14ac:dyDescent="0.25">
      <c r="A504" s="35">
        <v>44488</v>
      </c>
      <c r="B504" s="20">
        <v>474</v>
      </c>
      <c r="C504" s="2">
        <f>VLOOKUP($A504,級距!$A:$K,9,FALSE)</f>
        <v>8</v>
      </c>
      <c r="D504" s="2">
        <f>VLOOKUP($A504,級距!A:K,10,FALSE)</f>
        <v>2</v>
      </c>
      <c r="E504" s="2">
        <f>VLOOKUP($A504,級距!A:K,11,FALSE)</f>
        <v>1</v>
      </c>
      <c r="F504" s="2">
        <f t="shared" si="7"/>
        <v>1</v>
      </c>
    </row>
    <row r="505" spans="1:6" x14ac:dyDescent="0.25">
      <c r="A505" s="35">
        <v>44487</v>
      </c>
      <c r="B505" s="20">
        <v>-260</v>
      </c>
      <c r="C505" s="2">
        <f>VLOOKUP($A505,級距!$A:$K,9,FALSE)</f>
        <v>2</v>
      </c>
      <c r="D505" s="2">
        <f>VLOOKUP($A505,級距!A:K,10,FALSE)</f>
        <v>3</v>
      </c>
      <c r="E505" s="2">
        <f>VLOOKUP($A505,級距!A:K,11,FALSE)</f>
        <v>2</v>
      </c>
      <c r="F505" s="2">
        <f t="shared" si="7"/>
        <v>1</v>
      </c>
    </row>
    <row r="506" spans="1:6" x14ac:dyDescent="0.25">
      <c r="A506" s="35">
        <v>44482</v>
      </c>
      <c r="B506" s="20">
        <v>-1000</v>
      </c>
      <c r="C506" s="2">
        <f>VLOOKUP($A506,級距!$A:$K,9,FALSE)</f>
        <v>4</v>
      </c>
      <c r="D506" s="2">
        <f>VLOOKUP($A506,級距!A:K,10,FALSE)</f>
        <v>6</v>
      </c>
      <c r="E506" s="2">
        <f>VLOOKUP($A506,級距!A:K,11,FALSE)</f>
        <v>2</v>
      </c>
      <c r="F506" s="2">
        <f t="shared" si="7"/>
        <v>1</v>
      </c>
    </row>
    <row r="507" spans="1:6" x14ac:dyDescent="0.25">
      <c r="A507" s="35">
        <v>44481</v>
      </c>
      <c r="B507" s="20">
        <v>-240</v>
      </c>
      <c r="C507" s="2">
        <f>VLOOKUP($A507,級距!$A:$K,9,FALSE)</f>
        <v>4</v>
      </c>
      <c r="D507" s="2">
        <f>VLOOKUP($A507,級距!A:K,10,FALSE)</f>
        <v>1</v>
      </c>
      <c r="E507" s="2">
        <f>VLOOKUP($A507,級距!A:K,11,FALSE)</f>
        <v>2</v>
      </c>
      <c r="F507" s="2">
        <f t="shared" si="7"/>
        <v>1</v>
      </c>
    </row>
    <row r="508" spans="1:6" x14ac:dyDescent="0.25">
      <c r="A508" s="35">
        <v>44480</v>
      </c>
      <c r="B508" s="20">
        <v>1031</v>
      </c>
      <c r="C508" s="2">
        <f>VLOOKUP($A508,級距!$A:$K,9,FALSE)</f>
        <v>8</v>
      </c>
      <c r="D508" s="2">
        <f>VLOOKUP($A508,級距!A:K,10,FALSE)</f>
        <v>8</v>
      </c>
      <c r="E508" s="2">
        <f>VLOOKUP($A508,級距!A:K,11,FALSE)</f>
        <v>4</v>
      </c>
      <c r="F508" s="2">
        <f t="shared" si="7"/>
        <v>1</v>
      </c>
    </row>
    <row r="509" spans="1:6" x14ac:dyDescent="0.25">
      <c r="A509" s="35">
        <v>44477</v>
      </c>
      <c r="B509" s="20">
        <v>-200</v>
      </c>
      <c r="C509" s="2">
        <f>VLOOKUP($A509,級距!$A:$K,9,FALSE)</f>
        <v>5</v>
      </c>
      <c r="D509" s="2">
        <f>VLOOKUP($A509,級距!A:K,10,FALSE)</f>
        <v>4</v>
      </c>
      <c r="E509" s="2">
        <f>VLOOKUP($A509,級距!A:K,11,FALSE)</f>
        <v>2</v>
      </c>
      <c r="F509" s="2">
        <f t="shared" si="7"/>
        <v>1</v>
      </c>
    </row>
    <row r="510" spans="1:6" x14ac:dyDescent="0.25">
      <c r="A510" s="35">
        <v>44476</v>
      </c>
      <c r="B510" s="20">
        <v>600</v>
      </c>
      <c r="C510" s="2">
        <f>VLOOKUP($A510,級距!$A:$K,9,FALSE)</f>
        <v>3</v>
      </c>
      <c r="D510" s="2">
        <f>VLOOKUP($A510,級距!A:K,10,FALSE)</f>
        <v>7</v>
      </c>
      <c r="E510" s="2">
        <f>VLOOKUP($A510,級距!A:K,11,FALSE)</f>
        <v>3</v>
      </c>
      <c r="F510" s="2">
        <f t="shared" si="7"/>
        <v>1</v>
      </c>
    </row>
    <row r="511" spans="1:6" x14ac:dyDescent="0.25">
      <c r="A511" s="35">
        <v>44475</v>
      </c>
      <c r="B511" s="20">
        <v>-1000</v>
      </c>
      <c r="C511" s="2">
        <f>VLOOKUP($A511,級距!$A:$K,9,FALSE)</f>
        <v>5</v>
      </c>
      <c r="D511" s="2">
        <f>VLOOKUP($A511,級距!A:K,10,FALSE)</f>
        <v>3</v>
      </c>
      <c r="E511" s="2">
        <f>VLOOKUP($A511,級距!A:K,11,FALSE)</f>
        <v>2</v>
      </c>
      <c r="F511" s="2">
        <f t="shared" si="7"/>
        <v>1</v>
      </c>
    </row>
    <row r="512" spans="1:6" x14ac:dyDescent="0.25">
      <c r="A512" s="35">
        <v>44474</v>
      </c>
      <c r="B512" s="20">
        <v>715</v>
      </c>
      <c r="C512" s="2">
        <f>VLOOKUP($A512,級距!$A:$K,9,FALSE)</f>
        <v>2</v>
      </c>
      <c r="D512" s="2">
        <f>VLOOKUP($A512,級距!A:K,10,FALSE)</f>
        <v>4</v>
      </c>
      <c r="E512" s="2">
        <f>VLOOKUP($A512,級距!A:K,11,FALSE)</f>
        <v>2</v>
      </c>
      <c r="F512" s="2">
        <f t="shared" si="7"/>
        <v>1</v>
      </c>
    </row>
    <row r="513" spans="1:6" x14ac:dyDescent="0.25">
      <c r="A513" s="35">
        <v>44469</v>
      </c>
      <c r="B513" s="20">
        <v>934</v>
      </c>
      <c r="C513" s="2">
        <f>VLOOKUP($A513,級距!$A:$K,9,FALSE)</f>
        <v>3</v>
      </c>
      <c r="D513" s="2">
        <f>VLOOKUP($A513,級距!A:K,10,FALSE)</f>
        <v>2</v>
      </c>
      <c r="E513" s="2">
        <f>VLOOKUP($A513,級距!A:K,11,FALSE)</f>
        <v>2</v>
      </c>
      <c r="F513" s="2">
        <f t="shared" si="7"/>
        <v>1</v>
      </c>
    </row>
    <row r="514" spans="1:6" x14ac:dyDescent="0.25">
      <c r="A514" s="35">
        <v>44468</v>
      </c>
      <c r="B514" s="20">
        <v>213</v>
      </c>
      <c r="C514" s="2">
        <f>VLOOKUP($A514,級距!$A:$K,9,FALSE)</f>
        <v>3</v>
      </c>
      <c r="D514" s="2">
        <f>VLOOKUP($A514,級距!A:K,10,FALSE)</f>
        <v>2</v>
      </c>
      <c r="E514" s="2">
        <f>VLOOKUP($A514,級距!A:K,11,FALSE)</f>
        <v>2</v>
      </c>
      <c r="F514" s="2">
        <f t="shared" si="7"/>
        <v>1</v>
      </c>
    </row>
    <row r="515" spans="1:6" x14ac:dyDescent="0.25">
      <c r="A515" s="35">
        <v>44466</v>
      </c>
      <c r="B515" s="20">
        <v>380</v>
      </c>
      <c r="C515" s="2">
        <f>VLOOKUP($A515,級距!$A:$K,9,FALSE)</f>
        <v>5</v>
      </c>
      <c r="D515" s="2">
        <f>VLOOKUP($A515,級距!A:K,10,FALSE)</f>
        <v>9</v>
      </c>
      <c r="E515" s="2">
        <f>VLOOKUP($A515,級距!A:K,11,FALSE)</f>
        <v>3</v>
      </c>
      <c r="F515" s="2">
        <f t="shared" ref="F515:F578" si="8">IF(B515&lt;&gt;0,1,0)</f>
        <v>1</v>
      </c>
    </row>
    <row r="516" spans="1:6" x14ac:dyDescent="0.25">
      <c r="A516" s="35">
        <v>44463</v>
      </c>
      <c r="B516" s="20">
        <v>60</v>
      </c>
      <c r="C516" s="2">
        <f>VLOOKUP($A516,級距!$A:$K,9,FALSE)</f>
        <v>3</v>
      </c>
      <c r="D516" s="2">
        <f>VLOOKUP($A516,級距!A:K,10,FALSE)</f>
        <v>6</v>
      </c>
      <c r="E516" s="2">
        <f>VLOOKUP($A516,級距!A:K,11,FALSE)</f>
        <v>2</v>
      </c>
      <c r="F516" s="2">
        <f t="shared" si="8"/>
        <v>1</v>
      </c>
    </row>
    <row r="517" spans="1:6" x14ac:dyDescent="0.25">
      <c r="A517" s="35">
        <v>44461</v>
      </c>
      <c r="B517" s="20">
        <v>135</v>
      </c>
      <c r="C517" s="2">
        <f>VLOOKUP($A517,級距!$A:$K,9,FALSE)</f>
        <v>3</v>
      </c>
      <c r="D517" s="2">
        <f>VLOOKUP($A517,級距!A:K,10,FALSE)</f>
        <v>4</v>
      </c>
      <c r="E517" s="2">
        <f>VLOOKUP($A517,級距!A:K,11,FALSE)</f>
        <v>2</v>
      </c>
      <c r="F517" s="2">
        <f t="shared" si="8"/>
        <v>1</v>
      </c>
    </row>
    <row r="518" spans="1:6" x14ac:dyDescent="0.25">
      <c r="A518" s="35">
        <v>44459</v>
      </c>
      <c r="B518" s="20">
        <v>36</v>
      </c>
      <c r="C518" s="2">
        <f>VLOOKUP($A518,級距!$A:$K,9,FALSE)</f>
        <v>8</v>
      </c>
      <c r="D518" s="2">
        <f>VLOOKUP($A518,級距!A:K,10,FALSE)</f>
        <v>10</v>
      </c>
      <c r="E518" s="2">
        <f>VLOOKUP($A518,級距!A:K,11,FALSE)</f>
        <v>4</v>
      </c>
      <c r="F518" s="2">
        <f t="shared" si="8"/>
        <v>1</v>
      </c>
    </row>
    <row r="519" spans="1:6" x14ac:dyDescent="0.25">
      <c r="A519" s="35">
        <v>44453</v>
      </c>
      <c r="B519" s="20">
        <v>582</v>
      </c>
      <c r="C519" s="2">
        <f>VLOOKUP($A519,級距!$A:$K,9,FALSE)</f>
        <v>1</v>
      </c>
      <c r="D519" s="2">
        <f>VLOOKUP($A519,級距!A:K,10,FALSE)</f>
        <v>6</v>
      </c>
      <c r="E519" s="2">
        <f>VLOOKUP($A519,級距!A:K,11,FALSE)</f>
        <v>2</v>
      </c>
      <c r="F519" s="2">
        <f t="shared" si="8"/>
        <v>1</v>
      </c>
    </row>
    <row r="520" spans="1:6" x14ac:dyDescent="0.25">
      <c r="A520" s="35">
        <v>44448</v>
      </c>
      <c r="B520" s="20">
        <v>-384</v>
      </c>
      <c r="C520" s="2">
        <f>VLOOKUP($A520,級距!$A:$K,9,FALSE)</f>
        <v>1</v>
      </c>
      <c r="D520" s="2">
        <f>VLOOKUP($A520,級距!A:K,10,FALSE)</f>
        <v>5</v>
      </c>
      <c r="E520" s="2">
        <f>VLOOKUP($A520,級距!A:K,11,FALSE)</f>
        <v>2</v>
      </c>
      <c r="F520" s="2">
        <f t="shared" si="8"/>
        <v>1</v>
      </c>
    </row>
    <row r="521" spans="1:6" x14ac:dyDescent="0.25">
      <c r="A521" s="35">
        <v>44446</v>
      </c>
      <c r="B521" s="20">
        <v>763</v>
      </c>
      <c r="C521" s="2">
        <f>VLOOKUP($A521,級距!$A:$K,9,FALSE)</f>
        <v>6</v>
      </c>
      <c r="D521" s="2">
        <f>VLOOKUP($A521,級距!A:K,10,FALSE)</f>
        <v>6</v>
      </c>
      <c r="E521" s="2">
        <f>VLOOKUP($A521,級距!A:K,11,FALSE)</f>
        <v>1</v>
      </c>
      <c r="F521" s="2">
        <f t="shared" si="8"/>
        <v>1</v>
      </c>
    </row>
    <row r="522" spans="1:6" x14ac:dyDescent="0.25">
      <c r="A522" s="35">
        <v>44441</v>
      </c>
      <c r="B522" s="20">
        <v>1404</v>
      </c>
      <c r="C522" s="2">
        <f>VLOOKUP($A522,級距!$A:$K,9,FALSE)</f>
        <v>5</v>
      </c>
      <c r="D522" s="2">
        <f>VLOOKUP($A522,級距!A:K,10,FALSE)</f>
        <v>8</v>
      </c>
      <c r="E522" s="2">
        <f>VLOOKUP($A522,級距!A:K,11,FALSE)</f>
        <v>3</v>
      </c>
      <c r="F522" s="2">
        <f t="shared" si="8"/>
        <v>1</v>
      </c>
    </row>
    <row r="523" spans="1:6" x14ac:dyDescent="0.25">
      <c r="A523" s="35">
        <v>44440</v>
      </c>
      <c r="B523" s="20">
        <v>540</v>
      </c>
      <c r="C523" s="2">
        <f>VLOOKUP($A523,級距!$A:$K,9,FALSE)</f>
        <v>6</v>
      </c>
      <c r="D523" s="2">
        <f>VLOOKUP($A523,級距!A:K,10,FALSE)</f>
        <v>3</v>
      </c>
      <c r="E523" s="2">
        <f>VLOOKUP($A523,級距!A:K,11,FALSE)</f>
        <v>1</v>
      </c>
      <c r="F523" s="2">
        <f t="shared" si="8"/>
        <v>1</v>
      </c>
    </row>
    <row r="524" spans="1:6" x14ac:dyDescent="0.25">
      <c r="A524" s="35">
        <v>44439</v>
      </c>
      <c r="B524" s="20">
        <v>480</v>
      </c>
      <c r="C524" s="2">
        <f>VLOOKUP($A524,級距!$A:$K,9,FALSE)</f>
        <v>3</v>
      </c>
      <c r="D524" s="2">
        <f>VLOOKUP($A524,級距!A:K,10,FALSE)</f>
        <v>6</v>
      </c>
      <c r="E524" s="2">
        <f>VLOOKUP($A524,級距!A:K,11,FALSE)</f>
        <v>2</v>
      </c>
      <c r="F524" s="2">
        <f t="shared" si="8"/>
        <v>1</v>
      </c>
    </row>
    <row r="525" spans="1:6" x14ac:dyDescent="0.25">
      <c r="A525" s="35">
        <v>44435</v>
      </c>
      <c r="B525" s="20">
        <v>776</v>
      </c>
      <c r="C525" s="2">
        <f>VLOOKUP($A525,級距!$A:$K,9,FALSE)</f>
        <v>5</v>
      </c>
      <c r="D525" s="2">
        <f>VLOOKUP($A525,級距!A:K,10,FALSE)</f>
        <v>2</v>
      </c>
      <c r="E525" s="2">
        <f>VLOOKUP($A525,級距!A:K,11,FALSE)</f>
        <v>2</v>
      </c>
      <c r="F525" s="2">
        <f t="shared" si="8"/>
        <v>1</v>
      </c>
    </row>
    <row r="526" spans="1:6" x14ac:dyDescent="0.25">
      <c r="A526" s="35">
        <v>44434</v>
      </c>
      <c r="B526" s="20">
        <v>-1000</v>
      </c>
      <c r="C526" s="2">
        <f>VLOOKUP($A526,級距!$A:$K,9,FALSE)</f>
        <v>2</v>
      </c>
      <c r="D526" s="2">
        <f>VLOOKUP($A526,級距!A:K,10,FALSE)</f>
        <v>8</v>
      </c>
      <c r="E526" s="2">
        <f>VLOOKUP($A526,級距!A:K,11,FALSE)</f>
        <v>3</v>
      </c>
      <c r="F526" s="2">
        <f t="shared" si="8"/>
        <v>1</v>
      </c>
    </row>
    <row r="527" spans="1:6" x14ac:dyDescent="0.25">
      <c r="A527" s="35">
        <v>44433</v>
      </c>
      <c r="B527" s="20">
        <v>-1000</v>
      </c>
      <c r="C527" s="2">
        <f>VLOOKUP($A527,級距!$A:$K,9,FALSE)</f>
        <v>1</v>
      </c>
      <c r="D527" s="2">
        <f>VLOOKUP($A527,級距!A:K,10,FALSE)</f>
        <v>4</v>
      </c>
      <c r="E527" s="2">
        <f>VLOOKUP($A527,級距!A:K,11,FALSE)</f>
        <v>2</v>
      </c>
      <c r="F527" s="2">
        <f t="shared" si="8"/>
        <v>1</v>
      </c>
    </row>
    <row r="528" spans="1:6" x14ac:dyDescent="0.25">
      <c r="A528" s="35">
        <v>44432</v>
      </c>
      <c r="B528" s="20">
        <v>-801</v>
      </c>
      <c r="C528" s="2">
        <f>VLOOKUP($A528,級距!$A:$K,9,FALSE)</f>
        <v>2</v>
      </c>
      <c r="D528" s="2">
        <f>VLOOKUP($A528,級距!A:K,10,FALSE)</f>
        <v>4</v>
      </c>
      <c r="E528" s="2">
        <f>VLOOKUP($A528,級距!A:K,11,FALSE)</f>
        <v>2</v>
      </c>
      <c r="F528" s="2">
        <f t="shared" si="8"/>
        <v>1</v>
      </c>
    </row>
    <row r="529" spans="1:6" x14ac:dyDescent="0.25">
      <c r="A529" s="35">
        <v>44431</v>
      </c>
      <c r="B529" s="20">
        <v>421</v>
      </c>
      <c r="C529" s="2">
        <f>VLOOKUP($A529,級距!$A:$K,9,FALSE)</f>
        <v>9</v>
      </c>
      <c r="D529" s="2">
        <f>VLOOKUP($A529,級距!A:K,10,FALSE)</f>
        <v>7</v>
      </c>
      <c r="E529" s="2">
        <f>VLOOKUP($A529,級距!A:K,11,FALSE)</f>
        <v>4</v>
      </c>
      <c r="F529" s="2">
        <f t="shared" si="8"/>
        <v>1</v>
      </c>
    </row>
    <row r="530" spans="1:6" x14ac:dyDescent="0.25">
      <c r="A530" s="35">
        <v>44428</v>
      </c>
      <c r="B530" s="20">
        <v>-500</v>
      </c>
      <c r="C530" s="2">
        <f>VLOOKUP($A530,級距!$A:$K,9,FALSE)</f>
        <v>7</v>
      </c>
      <c r="D530" s="2">
        <f>VLOOKUP($A530,級距!A:K,10,FALSE)</f>
        <v>1</v>
      </c>
      <c r="E530" s="2">
        <f>VLOOKUP($A530,級距!A:K,11,FALSE)</f>
        <v>1</v>
      </c>
      <c r="F530" s="2">
        <f t="shared" si="8"/>
        <v>1</v>
      </c>
    </row>
    <row r="531" spans="1:6" x14ac:dyDescent="0.25">
      <c r="A531" s="35">
        <v>44425</v>
      </c>
      <c r="B531" s="20">
        <v>819</v>
      </c>
      <c r="C531" s="2">
        <f>VLOOKUP($A531,級距!$A:$K,9,FALSE)</f>
        <v>1</v>
      </c>
      <c r="D531" s="2">
        <f>VLOOKUP($A531,級距!A:K,10,FALSE)</f>
        <v>5</v>
      </c>
      <c r="E531" s="2">
        <f>VLOOKUP($A531,級距!A:K,11,FALSE)</f>
        <v>2</v>
      </c>
      <c r="F531" s="2">
        <f t="shared" si="8"/>
        <v>1</v>
      </c>
    </row>
    <row r="532" spans="1:6" x14ac:dyDescent="0.25">
      <c r="A532" s="35">
        <v>44424</v>
      </c>
      <c r="B532" s="20">
        <v>345</v>
      </c>
      <c r="C532" s="2">
        <f>VLOOKUP($A532,級距!$A:$K,9,FALSE)</f>
        <v>5</v>
      </c>
      <c r="D532" s="2">
        <f>VLOOKUP($A532,級距!A:K,10,FALSE)</f>
        <v>6</v>
      </c>
      <c r="E532" s="2">
        <f>VLOOKUP($A532,級距!A:K,11,FALSE)</f>
        <v>2</v>
      </c>
      <c r="F532" s="2">
        <f t="shared" si="8"/>
        <v>1</v>
      </c>
    </row>
    <row r="533" spans="1:6" x14ac:dyDescent="0.25">
      <c r="A533" s="35">
        <v>44421</v>
      </c>
      <c r="B533" s="20">
        <v>744</v>
      </c>
      <c r="C533" s="2">
        <f>VLOOKUP($A533,級距!$A:$K,9,FALSE)</f>
        <v>4</v>
      </c>
      <c r="D533" s="2">
        <f>VLOOKUP($A533,級距!A:K,10,FALSE)</f>
        <v>10</v>
      </c>
      <c r="E533" s="2">
        <f>VLOOKUP($A533,級距!A:K,11,FALSE)</f>
        <v>3</v>
      </c>
      <c r="F533" s="2">
        <f t="shared" si="8"/>
        <v>1</v>
      </c>
    </row>
    <row r="534" spans="1:6" x14ac:dyDescent="0.25">
      <c r="A534" s="35">
        <v>44420</v>
      </c>
      <c r="B534" s="20">
        <v>411</v>
      </c>
      <c r="C534" s="2">
        <f>VLOOKUP($A534,級距!$A:$K,9,FALSE)</f>
        <v>1</v>
      </c>
      <c r="D534" s="2">
        <f>VLOOKUP($A534,級距!A:K,10,FALSE)</f>
        <v>5</v>
      </c>
      <c r="E534" s="2">
        <f>VLOOKUP($A534,級距!A:K,11,FALSE)</f>
        <v>2</v>
      </c>
      <c r="F534" s="2">
        <f t="shared" si="8"/>
        <v>1</v>
      </c>
    </row>
    <row r="535" spans="1:6" x14ac:dyDescent="0.25">
      <c r="A535" s="35">
        <v>44418</v>
      </c>
      <c r="B535" s="20">
        <v>-504</v>
      </c>
      <c r="C535" s="2">
        <f>VLOOKUP($A535,級距!$A:$K,9,FALSE)</f>
        <v>5</v>
      </c>
      <c r="D535" s="2">
        <f>VLOOKUP($A535,級距!A:K,10,FALSE)</f>
        <v>8</v>
      </c>
      <c r="E535" s="2">
        <f>VLOOKUP($A535,級距!A:K,11,FALSE)</f>
        <v>3</v>
      </c>
      <c r="F535" s="2">
        <f t="shared" si="8"/>
        <v>1</v>
      </c>
    </row>
    <row r="536" spans="1:6" x14ac:dyDescent="0.25">
      <c r="A536" s="35">
        <v>44417</v>
      </c>
      <c r="B536" s="20">
        <v>924</v>
      </c>
      <c r="C536" s="2">
        <f>VLOOKUP($A536,級距!$A:$K,9,FALSE)</f>
        <v>2</v>
      </c>
      <c r="D536" s="2">
        <f>VLOOKUP($A536,級距!A:K,10,FALSE)</f>
        <v>4</v>
      </c>
      <c r="E536" s="2">
        <f>VLOOKUP($A536,級距!A:K,11,FALSE)</f>
        <v>2</v>
      </c>
      <c r="F536" s="2">
        <f t="shared" si="8"/>
        <v>1</v>
      </c>
    </row>
    <row r="537" spans="1:6" x14ac:dyDescent="0.25">
      <c r="A537" s="35">
        <v>44410</v>
      </c>
      <c r="B537" s="20">
        <v>-684</v>
      </c>
      <c r="C537" s="2">
        <f>VLOOKUP($A537,級距!$A:$K,9,FALSE)</f>
        <v>1</v>
      </c>
      <c r="D537" s="2">
        <f>VLOOKUP($A537,級距!A:K,10,FALSE)</f>
        <v>4</v>
      </c>
      <c r="E537" s="2">
        <f>VLOOKUP($A537,級距!A:K,11,FALSE)</f>
        <v>2</v>
      </c>
      <c r="F537" s="2">
        <f t="shared" si="8"/>
        <v>1</v>
      </c>
    </row>
    <row r="538" spans="1:6" x14ac:dyDescent="0.25">
      <c r="A538" s="35">
        <v>44407</v>
      </c>
      <c r="B538" s="20">
        <v>-30</v>
      </c>
      <c r="C538" s="2">
        <f>VLOOKUP($A538,級距!$A:$K,9,FALSE)</f>
        <v>3</v>
      </c>
      <c r="D538" s="2">
        <f>VLOOKUP($A538,級距!A:K,10,FALSE)</f>
        <v>6</v>
      </c>
      <c r="E538" s="2">
        <f>VLOOKUP($A538,級距!A:K,11,FALSE)</f>
        <v>2</v>
      </c>
      <c r="F538" s="2">
        <f t="shared" si="8"/>
        <v>1</v>
      </c>
    </row>
    <row r="539" spans="1:6" x14ac:dyDescent="0.25">
      <c r="A539" s="35">
        <v>44405</v>
      </c>
      <c r="B539" s="20">
        <v>760</v>
      </c>
      <c r="C539" s="2">
        <f>VLOOKUP($A539,級距!$A:$K,9,FALSE)</f>
        <v>10</v>
      </c>
      <c r="D539" s="2">
        <f>VLOOKUP($A539,級距!A:K,10,FALSE)</f>
        <v>8</v>
      </c>
      <c r="E539" s="2">
        <f>VLOOKUP($A539,級距!A:K,11,FALSE)</f>
        <v>4</v>
      </c>
      <c r="F539" s="2">
        <f t="shared" si="8"/>
        <v>1</v>
      </c>
    </row>
    <row r="540" spans="1:6" x14ac:dyDescent="0.25">
      <c r="A540" s="35">
        <v>44403</v>
      </c>
      <c r="B540" s="20">
        <v>-187</v>
      </c>
      <c r="C540" s="2">
        <f>VLOOKUP($A540,級距!$A:$K,9,FALSE)</f>
        <v>5</v>
      </c>
      <c r="D540" s="2">
        <f>VLOOKUP($A540,級距!A:K,10,FALSE)</f>
        <v>7</v>
      </c>
      <c r="E540" s="2">
        <f>VLOOKUP($A540,級距!A:K,11,FALSE)</f>
        <v>3</v>
      </c>
      <c r="F540" s="2">
        <f t="shared" si="8"/>
        <v>1</v>
      </c>
    </row>
    <row r="541" spans="1:6" x14ac:dyDescent="0.25">
      <c r="A541" s="35">
        <v>44400</v>
      </c>
      <c r="B541" s="20">
        <v>200</v>
      </c>
      <c r="C541" s="2">
        <f>VLOOKUP($A541,級距!$A:$K,9,FALSE)</f>
        <v>5</v>
      </c>
      <c r="D541" s="2">
        <f>VLOOKUP($A541,級距!A:K,10,FALSE)</f>
        <v>2</v>
      </c>
      <c r="E541" s="2">
        <f>VLOOKUP($A541,級距!A:K,11,FALSE)</f>
        <v>2</v>
      </c>
      <c r="F541" s="2">
        <f t="shared" si="8"/>
        <v>1</v>
      </c>
    </row>
    <row r="542" spans="1:6" x14ac:dyDescent="0.25">
      <c r="A542" s="35">
        <v>44396</v>
      </c>
      <c r="B542" s="20">
        <v>-1001</v>
      </c>
      <c r="C542" s="2">
        <f>VLOOKUP($A542,級距!$A:$K,9,FALSE)</f>
        <v>4</v>
      </c>
      <c r="D542" s="2">
        <f>VLOOKUP($A542,級距!A:K,10,FALSE)</f>
        <v>9</v>
      </c>
      <c r="E542" s="2">
        <f>VLOOKUP($A542,級距!A:K,11,FALSE)</f>
        <v>3</v>
      </c>
      <c r="F542" s="2">
        <f t="shared" si="8"/>
        <v>1</v>
      </c>
    </row>
    <row r="543" spans="1:6" x14ac:dyDescent="0.25">
      <c r="A543" s="35">
        <v>44391</v>
      </c>
      <c r="B543" s="20">
        <v>1247</v>
      </c>
      <c r="C543" s="2">
        <f>VLOOKUP($A543,級距!$A:$K,9,FALSE)</f>
        <v>4</v>
      </c>
      <c r="D543" s="2">
        <f>VLOOKUP($A543,級距!A:K,10,FALSE)</f>
        <v>6</v>
      </c>
      <c r="E543" s="2">
        <f>VLOOKUP($A543,級距!A:K,11,FALSE)</f>
        <v>2</v>
      </c>
      <c r="F543" s="2">
        <f t="shared" si="8"/>
        <v>1</v>
      </c>
    </row>
    <row r="544" spans="1:6" x14ac:dyDescent="0.25">
      <c r="A544" s="35">
        <v>44390</v>
      </c>
      <c r="B544" s="20">
        <v>666</v>
      </c>
      <c r="C544" s="2">
        <f>VLOOKUP($A544,級距!$A:$K,9,FALSE)</f>
        <v>1</v>
      </c>
      <c r="D544" s="2">
        <f>VLOOKUP($A544,級距!A:K,10,FALSE)</f>
        <v>6</v>
      </c>
      <c r="E544" s="2">
        <f>VLOOKUP($A544,級距!A:K,11,FALSE)</f>
        <v>2</v>
      </c>
      <c r="F544" s="2">
        <f t="shared" si="8"/>
        <v>1</v>
      </c>
    </row>
    <row r="545" spans="1:6" x14ac:dyDescent="0.25">
      <c r="A545" s="35">
        <v>44389</v>
      </c>
      <c r="B545" s="20">
        <v>-938</v>
      </c>
      <c r="C545" s="2">
        <f>VLOOKUP($A545,級距!$A:$K,9,FALSE)</f>
        <v>1</v>
      </c>
      <c r="D545" s="2">
        <f>VLOOKUP($A545,級距!A:K,10,FALSE)</f>
        <v>6</v>
      </c>
      <c r="E545" s="2">
        <f>VLOOKUP($A545,級距!A:K,11,FALSE)</f>
        <v>2</v>
      </c>
      <c r="F545" s="2">
        <f t="shared" si="8"/>
        <v>1</v>
      </c>
    </row>
    <row r="546" spans="1:6" x14ac:dyDescent="0.25">
      <c r="A546" s="35">
        <v>44386</v>
      </c>
      <c r="B546" s="20">
        <v>180</v>
      </c>
      <c r="C546" s="2">
        <f>VLOOKUP($A546,級距!$A:$K,9,FALSE)</f>
        <v>6</v>
      </c>
      <c r="D546" s="2">
        <f>VLOOKUP($A546,級距!A:K,10,FALSE)</f>
        <v>2</v>
      </c>
      <c r="E546" s="2">
        <f>VLOOKUP($A546,級距!A:K,11,FALSE)</f>
        <v>1</v>
      </c>
      <c r="F546" s="2">
        <f t="shared" si="8"/>
        <v>1</v>
      </c>
    </row>
    <row r="547" spans="1:6" x14ac:dyDescent="0.25">
      <c r="A547" s="35">
        <v>44383</v>
      </c>
      <c r="B547" s="20">
        <v>335</v>
      </c>
      <c r="C547" s="2">
        <f>VLOOKUP($A547,級距!$A:$K,9,FALSE)</f>
        <v>4</v>
      </c>
      <c r="D547" s="2">
        <f>VLOOKUP($A547,級距!A:K,10,FALSE)</f>
        <v>10</v>
      </c>
      <c r="E547" s="2">
        <f>VLOOKUP($A547,級距!A:K,11,FALSE)</f>
        <v>3</v>
      </c>
      <c r="F547" s="2">
        <f t="shared" si="8"/>
        <v>1</v>
      </c>
    </row>
    <row r="548" spans="1:6" x14ac:dyDescent="0.25">
      <c r="A548" s="35">
        <v>44382</v>
      </c>
      <c r="B548" s="20">
        <v>-270</v>
      </c>
      <c r="C548" s="2">
        <f>VLOOKUP($A548,級距!$A:$K,9,FALSE)</f>
        <v>5</v>
      </c>
      <c r="D548" s="2">
        <f>VLOOKUP($A548,級距!A:K,10,FALSE)</f>
        <v>9</v>
      </c>
      <c r="E548" s="2">
        <f>VLOOKUP($A548,級距!A:K,11,FALSE)</f>
        <v>3</v>
      </c>
      <c r="F548" s="2">
        <f t="shared" si="8"/>
        <v>1</v>
      </c>
    </row>
    <row r="549" spans="1:6" x14ac:dyDescent="0.25">
      <c r="A549" s="35">
        <v>44379</v>
      </c>
      <c r="B549" s="20">
        <v>459</v>
      </c>
      <c r="C549" s="2">
        <f>VLOOKUP($A549,級距!$A:$K,9,FALSE)</f>
        <v>3</v>
      </c>
      <c r="D549" s="2">
        <f>VLOOKUP($A549,級距!A:K,10,FALSE)</f>
        <v>8</v>
      </c>
      <c r="E549" s="2">
        <f>VLOOKUP($A549,級距!A:K,11,FALSE)</f>
        <v>3</v>
      </c>
      <c r="F549" s="2">
        <f t="shared" si="8"/>
        <v>1</v>
      </c>
    </row>
    <row r="550" spans="1:6" x14ac:dyDescent="0.25">
      <c r="A550" s="35">
        <v>44377</v>
      </c>
      <c r="B550" s="20">
        <v>60</v>
      </c>
      <c r="C550" s="2">
        <f>VLOOKUP($A550,級距!$A:$K,9,FALSE)</f>
        <v>4</v>
      </c>
      <c r="D550" s="2">
        <f>VLOOKUP($A550,級距!A:K,10,FALSE)</f>
        <v>8</v>
      </c>
      <c r="E550" s="2">
        <f>VLOOKUP($A550,級距!A:K,11,FALSE)</f>
        <v>3</v>
      </c>
      <c r="F550" s="2">
        <f t="shared" si="8"/>
        <v>1</v>
      </c>
    </row>
    <row r="551" spans="1:6" x14ac:dyDescent="0.25">
      <c r="A551" s="35">
        <v>44376</v>
      </c>
      <c r="B551" s="20">
        <v>-705</v>
      </c>
      <c r="C551" s="2">
        <f>VLOOKUP($A551,級距!$A:$K,9,FALSE)</f>
        <v>5</v>
      </c>
      <c r="D551" s="2">
        <f>VLOOKUP($A551,級距!A:K,10,FALSE)</f>
        <v>4</v>
      </c>
      <c r="E551" s="2">
        <f>VLOOKUP($A551,級距!A:K,11,FALSE)</f>
        <v>2</v>
      </c>
      <c r="F551" s="2">
        <f t="shared" si="8"/>
        <v>1</v>
      </c>
    </row>
    <row r="552" spans="1:6" x14ac:dyDescent="0.25">
      <c r="A552" s="35">
        <v>44375</v>
      </c>
      <c r="B552" s="20">
        <v>239</v>
      </c>
      <c r="C552" s="2">
        <f>VLOOKUP($A552,級距!$A:$K,9,FALSE)</f>
        <v>4</v>
      </c>
      <c r="D552" s="2">
        <f>VLOOKUP($A552,級距!A:K,10,FALSE)</f>
        <v>10</v>
      </c>
      <c r="E552" s="2">
        <f>VLOOKUP($A552,級距!A:K,11,FALSE)</f>
        <v>3</v>
      </c>
      <c r="F552" s="2">
        <f t="shared" si="8"/>
        <v>1</v>
      </c>
    </row>
    <row r="553" spans="1:6" x14ac:dyDescent="0.25">
      <c r="A553" s="35">
        <v>44372</v>
      </c>
      <c r="B553" s="20">
        <v>235</v>
      </c>
      <c r="C553" s="2">
        <f>VLOOKUP($A553,級距!$A:$K,9,FALSE)</f>
        <v>3</v>
      </c>
      <c r="D553" s="2">
        <f>VLOOKUP($A553,級距!A:K,10,FALSE)</f>
        <v>3</v>
      </c>
      <c r="E553" s="2">
        <f>VLOOKUP($A553,級距!A:K,11,FALSE)</f>
        <v>2</v>
      </c>
      <c r="F553" s="2">
        <f t="shared" si="8"/>
        <v>1</v>
      </c>
    </row>
    <row r="554" spans="1:6" x14ac:dyDescent="0.25">
      <c r="A554" s="35">
        <v>44371</v>
      </c>
      <c r="B554" s="20">
        <v>632</v>
      </c>
      <c r="C554" s="2">
        <f>VLOOKUP($A554,級距!$A:$K,9,FALSE)</f>
        <v>2</v>
      </c>
      <c r="D554" s="2">
        <f>VLOOKUP($A554,級距!A:K,10,FALSE)</f>
        <v>4</v>
      </c>
      <c r="E554" s="2">
        <f>VLOOKUP($A554,級距!A:K,11,FALSE)</f>
        <v>2</v>
      </c>
      <c r="F554" s="2">
        <f t="shared" si="8"/>
        <v>1</v>
      </c>
    </row>
    <row r="555" spans="1:6" x14ac:dyDescent="0.25">
      <c r="A555" s="35">
        <v>44370</v>
      </c>
      <c r="B555" s="20">
        <v>-570</v>
      </c>
      <c r="C555" s="2">
        <f>VLOOKUP($A555,級距!$A:$K,9,FALSE)</f>
        <v>5</v>
      </c>
      <c r="D555" s="2">
        <f>VLOOKUP($A555,級距!A:K,10,FALSE)</f>
        <v>6</v>
      </c>
      <c r="E555" s="2">
        <f>VLOOKUP($A555,級距!A:K,11,FALSE)</f>
        <v>2</v>
      </c>
      <c r="F555" s="2">
        <f t="shared" si="8"/>
        <v>1</v>
      </c>
    </row>
    <row r="556" spans="1:6" x14ac:dyDescent="0.25">
      <c r="A556" s="35">
        <v>44368</v>
      </c>
      <c r="B556" s="20">
        <v>276</v>
      </c>
      <c r="C556" s="2">
        <f>VLOOKUP($A556,級距!$A:$K,9,FALSE)</f>
        <v>7</v>
      </c>
      <c r="D556" s="2">
        <f>VLOOKUP($A556,級距!A:K,10,FALSE)</f>
        <v>4</v>
      </c>
      <c r="E556" s="2">
        <f>VLOOKUP($A556,級距!A:K,11,FALSE)</f>
        <v>1</v>
      </c>
      <c r="F556" s="2">
        <f t="shared" si="8"/>
        <v>1</v>
      </c>
    </row>
    <row r="557" spans="1:6" x14ac:dyDescent="0.25">
      <c r="A557" s="35">
        <v>44365</v>
      </c>
      <c r="B557" s="20">
        <v>-1000</v>
      </c>
      <c r="C557" s="2">
        <f>VLOOKUP($A557,級距!$A:$K,9,FALSE)</f>
        <v>10</v>
      </c>
      <c r="D557" s="2">
        <f>VLOOKUP($A557,級距!A:K,10,FALSE)</f>
        <v>8</v>
      </c>
      <c r="E557" s="2">
        <f>VLOOKUP($A557,級距!A:K,11,FALSE)</f>
        <v>4</v>
      </c>
      <c r="F557" s="2">
        <f t="shared" si="8"/>
        <v>1</v>
      </c>
    </row>
    <row r="558" spans="1:6" x14ac:dyDescent="0.25">
      <c r="A558" s="35">
        <v>44361</v>
      </c>
      <c r="B558" s="20">
        <v>408</v>
      </c>
      <c r="C558" s="2">
        <f>VLOOKUP($A558,級距!$A:$K,9,FALSE)</f>
        <v>8</v>
      </c>
      <c r="D558" s="2">
        <f>VLOOKUP($A558,級距!A:K,10,FALSE)</f>
        <v>4</v>
      </c>
      <c r="E558" s="2">
        <f>VLOOKUP($A558,級距!A:K,11,FALSE)</f>
        <v>1</v>
      </c>
      <c r="F558" s="2">
        <f t="shared" si="8"/>
        <v>1</v>
      </c>
    </row>
    <row r="559" spans="1:6" x14ac:dyDescent="0.25">
      <c r="A559" s="35">
        <v>44358</v>
      </c>
      <c r="B559" s="20">
        <v>790</v>
      </c>
      <c r="C559" s="2">
        <f>VLOOKUP($A559,級距!$A:$K,9,FALSE)</f>
        <v>2</v>
      </c>
      <c r="D559" s="2">
        <f>VLOOKUP($A559,級距!A:K,10,FALSE)</f>
        <v>6</v>
      </c>
      <c r="E559" s="2">
        <f>VLOOKUP($A559,級距!A:K,11,FALSE)</f>
        <v>2</v>
      </c>
      <c r="F559" s="2">
        <f t="shared" si="8"/>
        <v>1</v>
      </c>
    </row>
    <row r="560" spans="1:6" x14ac:dyDescent="0.25">
      <c r="A560" s="35">
        <v>44357</v>
      </c>
      <c r="B560" s="20">
        <v>490</v>
      </c>
      <c r="C560" s="2">
        <f>VLOOKUP($A560,級距!$A:$K,9,FALSE)</f>
        <v>4</v>
      </c>
      <c r="D560" s="2">
        <f>VLOOKUP($A560,級距!A:K,10,FALSE)</f>
        <v>3</v>
      </c>
      <c r="E560" s="2">
        <f>VLOOKUP($A560,級距!A:K,11,FALSE)</f>
        <v>2</v>
      </c>
      <c r="F560" s="2">
        <f t="shared" si="8"/>
        <v>1</v>
      </c>
    </row>
    <row r="561" spans="1:6" x14ac:dyDescent="0.25">
      <c r="A561" s="35">
        <v>44356</v>
      </c>
      <c r="B561" s="20">
        <v>1971</v>
      </c>
      <c r="C561" s="2">
        <f>VLOOKUP($A561,級距!$A:$K,9,FALSE)</f>
        <v>3</v>
      </c>
      <c r="D561" s="2">
        <f>VLOOKUP($A561,級距!A:K,10,FALSE)</f>
        <v>5</v>
      </c>
      <c r="E561" s="2">
        <f>VLOOKUP($A561,級距!A:K,11,FALSE)</f>
        <v>2</v>
      </c>
      <c r="F561" s="2">
        <f t="shared" si="8"/>
        <v>1</v>
      </c>
    </row>
    <row r="562" spans="1:6" x14ac:dyDescent="0.25">
      <c r="A562" s="35">
        <v>44355</v>
      </c>
      <c r="B562" s="20">
        <v>0</v>
      </c>
      <c r="C562" s="2">
        <f>VLOOKUP($A562,級距!$A:$K,9,FALSE)</f>
        <v>4</v>
      </c>
      <c r="D562" s="2">
        <f>VLOOKUP($A562,級距!A:K,10,FALSE)</f>
        <v>5</v>
      </c>
      <c r="E562" s="2">
        <f>VLOOKUP($A562,級距!A:K,11,FALSE)</f>
        <v>2</v>
      </c>
      <c r="F562" s="2">
        <f t="shared" si="8"/>
        <v>0</v>
      </c>
    </row>
    <row r="563" spans="1:6" x14ac:dyDescent="0.25">
      <c r="A563" s="35">
        <v>44354</v>
      </c>
      <c r="B563" s="20">
        <v>386</v>
      </c>
      <c r="C563" s="2">
        <f>VLOOKUP($A563,級距!$A:$K,9,FALSE)</f>
        <v>2</v>
      </c>
      <c r="D563" s="2">
        <f>VLOOKUP($A563,級距!A:K,10,FALSE)</f>
        <v>2</v>
      </c>
      <c r="E563" s="2">
        <f>VLOOKUP($A563,級距!A:K,11,FALSE)</f>
        <v>2</v>
      </c>
      <c r="F563" s="2">
        <f t="shared" si="8"/>
        <v>1</v>
      </c>
    </row>
    <row r="564" spans="1:6" x14ac:dyDescent="0.25">
      <c r="A564" s="35">
        <v>44350</v>
      </c>
      <c r="B564" s="20">
        <v>690</v>
      </c>
      <c r="C564" s="2">
        <f>VLOOKUP($A564,級距!$A:$K,9,FALSE)</f>
        <v>1</v>
      </c>
      <c r="D564" s="2">
        <f>VLOOKUP($A564,級距!A:K,10,FALSE)</f>
        <v>2</v>
      </c>
      <c r="E564" s="2">
        <f>VLOOKUP($A564,級距!A:K,11,FALSE)</f>
        <v>2</v>
      </c>
      <c r="F564" s="2">
        <f t="shared" si="8"/>
        <v>1</v>
      </c>
    </row>
    <row r="565" spans="1:6" x14ac:dyDescent="0.25">
      <c r="A565" s="35">
        <v>44344</v>
      </c>
      <c r="B565" s="20">
        <v>-112</v>
      </c>
      <c r="C565" s="2">
        <f>VLOOKUP($A565,級距!$A:$K,9,FALSE)</f>
        <v>2</v>
      </c>
      <c r="D565" s="2">
        <f>VLOOKUP($A565,級距!A:K,10,FALSE)</f>
        <v>1</v>
      </c>
      <c r="E565" s="2">
        <f>VLOOKUP($A565,級距!A:K,11,FALSE)</f>
        <v>2</v>
      </c>
      <c r="F565" s="2">
        <f t="shared" si="8"/>
        <v>1</v>
      </c>
    </row>
    <row r="566" spans="1:6" x14ac:dyDescent="0.25">
      <c r="A566" s="35">
        <v>44341</v>
      </c>
      <c r="B566" s="20">
        <v>425</v>
      </c>
      <c r="C566" s="2">
        <f>VLOOKUP($A566,級距!$A:$K,9,FALSE)</f>
        <v>2</v>
      </c>
      <c r="D566" s="2">
        <f>VLOOKUP($A566,級距!A:K,10,FALSE)</f>
        <v>8</v>
      </c>
      <c r="E566" s="2">
        <f>VLOOKUP($A566,級距!A:K,11,FALSE)</f>
        <v>3</v>
      </c>
      <c r="F566" s="2">
        <f t="shared" si="8"/>
        <v>1</v>
      </c>
    </row>
    <row r="567" spans="1:6" x14ac:dyDescent="0.25">
      <c r="A567" s="35">
        <v>44340</v>
      </c>
      <c r="B567" s="20">
        <v>-156</v>
      </c>
      <c r="C567" s="2">
        <f>VLOOKUP($A567,級距!$A:$K,9,FALSE)</f>
        <v>5</v>
      </c>
      <c r="D567" s="2">
        <f>VLOOKUP($A567,級距!A:K,10,FALSE)</f>
        <v>3</v>
      </c>
      <c r="E567" s="2">
        <f>VLOOKUP($A567,級距!A:K,11,FALSE)</f>
        <v>2</v>
      </c>
      <c r="F567" s="2">
        <f t="shared" si="8"/>
        <v>1</v>
      </c>
    </row>
    <row r="568" spans="1:6" x14ac:dyDescent="0.25">
      <c r="A568" s="35">
        <v>44336</v>
      </c>
      <c r="B568" s="20">
        <v>-336</v>
      </c>
      <c r="C568" s="2">
        <f>VLOOKUP($A568,級距!$A:$K,9,FALSE)</f>
        <v>5</v>
      </c>
      <c r="D568" s="2">
        <f>VLOOKUP($A568,級距!A:K,10,FALSE)</f>
        <v>4</v>
      </c>
      <c r="E568" s="2">
        <f>VLOOKUP($A568,級距!A:K,11,FALSE)</f>
        <v>2</v>
      </c>
      <c r="F568" s="2">
        <f t="shared" si="8"/>
        <v>1</v>
      </c>
    </row>
    <row r="569" spans="1:6" x14ac:dyDescent="0.25">
      <c r="A569" s="35">
        <v>44335</v>
      </c>
      <c r="B569" s="20">
        <v>-100</v>
      </c>
      <c r="C569" s="2">
        <f>VLOOKUP($A569,級距!$A:$K,9,FALSE)</f>
        <v>5</v>
      </c>
      <c r="D569" s="2">
        <f>VLOOKUP($A569,級距!A:K,10,FALSE)</f>
        <v>6</v>
      </c>
      <c r="E569" s="2">
        <f>VLOOKUP($A569,級距!A:K,11,FALSE)</f>
        <v>2</v>
      </c>
      <c r="F569" s="2">
        <f t="shared" si="8"/>
        <v>1</v>
      </c>
    </row>
    <row r="570" spans="1:6" x14ac:dyDescent="0.25">
      <c r="A570" s="35">
        <v>44334</v>
      </c>
      <c r="B570" s="20">
        <v>-390</v>
      </c>
      <c r="C570" s="2">
        <f>VLOOKUP($A570,級距!$A:$K,9,FALSE)</f>
        <v>5</v>
      </c>
      <c r="D570" s="2">
        <f>VLOOKUP($A570,級距!A:K,10,FALSE)</f>
        <v>6</v>
      </c>
      <c r="E570" s="2">
        <f>VLOOKUP($A570,級距!A:K,11,FALSE)</f>
        <v>2</v>
      </c>
      <c r="F570" s="2">
        <f t="shared" si="8"/>
        <v>1</v>
      </c>
    </row>
    <row r="571" spans="1:6" x14ac:dyDescent="0.25">
      <c r="A571" s="35">
        <v>44330</v>
      </c>
      <c r="B571" s="20">
        <v>-272</v>
      </c>
      <c r="C571" s="2">
        <f>VLOOKUP($A571,級距!$A:$K,9,FALSE)</f>
        <v>7</v>
      </c>
      <c r="D571" s="2">
        <f>VLOOKUP($A571,級距!A:K,10,FALSE)</f>
        <v>4</v>
      </c>
      <c r="E571" s="2">
        <f>VLOOKUP($A571,級距!A:K,11,FALSE)</f>
        <v>1</v>
      </c>
      <c r="F571" s="2">
        <f t="shared" si="8"/>
        <v>1</v>
      </c>
    </row>
    <row r="572" spans="1:6" x14ac:dyDescent="0.25">
      <c r="A572" s="35">
        <v>44327</v>
      </c>
      <c r="B572" s="20">
        <v>-312</v>
      </c>
      <c r="C572" s="2">
        <f>VLOOKUP($A572,級距!$A:$K,9,FALSE)</f>
        <v>4</v>
      </c>
      <c r="D572" s="2">
        <f>VLOOKUP($A572,級距!A:K,10,FALSE)</f>
        <v>9</v>
      </c>
      <c r="E572" s="2">
        <f>VLOOKUP($A572,級距!A:K,11,FALSE)</f>
        <v>3</v>
      </c>
      <c r="F572" s="2">
        <f t="shared" si="8"/>
        <v>1</v>
      </c>
    </row>
    <row r="573" spans="1:6" x14ac:dyDescent="0.25">
      <c r="A573" s="35">
        <v>44323</v>
      </c>
      <c r="B573" s="20">
        <v>231</v>
      </c>
      <c r="C573" s="2">
        <f>VLOOKUP($A573,級距!$A:$K,9,FALSE)</f>
        <v>4</v>
      </c>
      <c r="D573" s="2">
        <f>VLOOKUP($A573,級距!A:K,10,FALSE)</f>
        <v>1</v>
      </c>
      <c r="E573" s="2">
        <f>VLOOKUP($A573,級距!A:K,11,FALSE)</f>
        <v>2</v>
      </c>
      <c r="F573" s="2">
        <f t="shared" si="8"/>
        <v>1</v>
      </c>
    </row>
    <row r="574" spans="1:6" x14ac:dyDescent="0.25">
      <c r="A574" s="35">
        <v>44320</v>
      </c>
      <c r="B574" s="20">
        <v>-1000</v>
      </c>
      <c r="C574" s="2">
        <f>VLOOKUP($A574,級距!$A:$K,9,FALSE)</f>
        <v>8</v>
      </c>
      <c r="D574" s="2">
        <f>VLOOKUP($A574,級距!A:K,10,FALSE)</f>
        <v>1</v>
      </c>
      <c r="E574" s="2">
        <f>VLOOKUP($A574,級距!A:K,11,FALSE)</f>
        <v>1</v>
      </c>
      <c r="F574" s="2">
        <f t="shared" si="8"/>
        <v>1</v>
      </c>
    </row>
    <row r="575" spans="1:6" x14ac:dyDescent="0.25">
      <c r="A575" s="35">
        <v>44319</v>
      </c>
      <c r="B575" s="20">
        <v>-6</v>
      </c>
      <c r="C575" s="2">
        <f>VLOOKUP($A575,級距!$A:$K,9,FALSE)</f>
        <v>10</v>
      </c>
      <c r="D575" s="2">
        <f>VLOOKUP($A575,級距!A:K,10,FALSE)</f>
        <v>5</v>
      </c>
      <c r="E575" s="2">
        <f>VLOOKUP($A575,級距!A:K,11,FALSE)</f>
        <v>1</v>
      </c>
      <c r="F575" s="2">
        <f t="shared" si="8"/>
        <v>1</v>
      </c>
    </row>
    <row r="576" spans="1:6" x14ac:dyDescent="0.25">
      <c r="A576" s="35">
        <v>44316</v>
      </c>
      <c r="B576" s="20">
        <v>-423</v>
      </c>
      <c r="C576" s="2">
        <f>VLOOKUP($A576,級距!$A:$K,9,FALSE)</f>
        <v>8</v>
      </c>
      <c r="D576" s="2">
        <f>VLOOKUP($A576,級距!A:K,10,FALSE)</f>
        <v>7</v>
      </c>
      <c r="E576" s="2">
        <f>VLOOKUP($A576,級距!A:K,11,FALSE)</f>
        <v>4</v>
      </c>
      <c r="F576" s="2">
        <f t="shared" si="8"/>
        <v>1</v>
      </c>
    </row>
    <row r="577" spans="1:6" x14ac:dyDescent="0.25">
      <c r="A577" s="35">
        <v>44313</v>
      </c>
      <c r="B577" s="20">
        <v>-1000</v>
      </c>
      <c r="C577" s="2">
        <f>VLOOKUP($A577,級距!$A:$K,9,FALSE)</f>
        <v>7</v>
      </c>
      <c r="D577" s="2">
        <f>VLOOKUP($A577,級距!A:K,10,FALSE)</f>
        <v>9</v>
      </c>
      <c r="E577" s="2">
        <f>VLOOKUP($A577,級距!A:K,11,FALSE)</f>
        <v>4</v>
      </c>
      <c r="F577" s="2">
        <f t="shared" si="8"/>
        <v>1</v>
      </c>
    </row>
    <row r="578" spans="1:6" x14ac:dyDescent="0.25">
      <c r="A578" s="35">
        <v>44312</v>
      </c>
      <c r="B578" s="20">
        <v>172</v>
      </c>
      <c r="C578" s="2">
        <f>VLOOKUP($A578,級距!$A:$K,9,FALSE)</f>
        <v>8</v>
      </c>
      <c r="D578" s="2">
        <f>VLOOKUP($A578,級距!A:K,10,FALSE)</f>
        <v>6</v>
      </c>
      <c r="E578" s="2">
        <f>VLOOKUP($A578,級距!A:K,11,FALSE)</f>
        <v>1</v>
      </c>
      <c r="F578" s="2">
        <f t="shared" si="8"/>
        <v>1</v>
      </c>
    </row>
    <row r="579" spans="1:6" x14ac:dyDescent="0.25">
      <c r="A579" s="35">
        <v>44308</v>
      </c>
      <c r="B579" s="20">
        <v>753</v>
      </c>
      <c r="C579" s="2">
        <f>VLOOKUP($A579,級距!$A:$K,9,FALSE)</f>
        <v>8</v>
      </c>
      <c r="D579" s="2">
        <f>VLOOKUP($A579,級距!A:K,10,FALSE)</f>
        <v>5</v>
      </c>
      <c r="E579" s="2">
        <f>VLOOKUP($A579,級距!A:K,11,FALSE)</f>
        <v>1</v>
      </c>
      <c r="F579" s="2">
        <f t="shared" ref="F579:F642" si="9">IF(B579&lt;&gt;0,1,0)</f>
        <v>1</v>
      </c>
    </row>
    <row r="580" spans="1:6" x14ac:dyDescent="0.25">
      <c r="A580" s="35">
        <v>44306</v>
      </c>
      <c r="B580" s="20">
        <v>298</v>
      </c>
      <c r="C580" s="2">
        <f>VLOOKUP($A580,級距!$A:$K,9,FALSE)</f>
        <v>5</v>
      </c>
      <c r="D580" s="2">
        <f>VLOOKUP($A580,級距!A:K,10,FALSE)</f>
        <v>8</v>
      </c>
      <c r="E580" s="2">
        <f>VLOOKUP($A580,級距!A:K,11,FALSE)</f>
        <v>3</v>
      </c>
      <c r="F580" s="2">
        <f t="shared" si="9"/>
        <v>1</v>
      </c>
    </row>
    <row r="581" spans="1:6" x14ac:dyDescent="0.25">
      <c r="A581" s="35">
        <v>44301</v>
      </c>
      <c r="B581" s="20">
        <v>-615</v>
      </c>
      <c r="C581" s="2">
        <f>VLOOKUP($A581,級距!$A:$K,9,FALSE)</f>
        <v>10</v>
      </c>
      <c r="D581" s="2">
        <f>VLOOKUP($A581,級距!A:K,10,FALSE)</f>
        <v>9</v>
      </c>
      <c r="E581" s="2">
        <f>VLOOKUP($A581,級距!A:K,11,FALSE)</f>
        <v>4</v>
      </c>
      <c r="F581" s="2">
        <f t="shared" si="9"/>
        <v>1</v>
      </c>
    </row>
    <row r="582" spans="1:6" x14ac:dyDescent="0.25">
      <c r="A582" s="35">
        <v>44299</v>
      </c>
      <c r="B582" s="20">
        <v>-138</v>
      </c>
      <c r="C582" s="2">
        <f>VLOOKUP($A582,級距!$A:$K,9,FALSE)</f>
        <v>10</v>
      </c>
      <c r="D582" s="2">
        <f>VLOOKUP($A582,級距!A:K,10,FALSE)</f>
        <v>2</v>
      </c>
      <c r="E582" s="2">
        <f>VLOOKUP($A582,級距!A:K,11,FALSE)</f>
        <v>1</v>
      </c>
      <c r="F582" s="2">
        <f t="shared" si="9"/>
        <v>1</v>
      </c>
    </row>
    <row r="583" spans="1:6" x14ac:dyDescent="0.25">
      <c r="A583" s="35">
        <v>44294</v>
      </c>
      <c r="B583" s="20">
        <v>-272</v>
      </c>
      <c r="C583" s="2">
        <f>VLOOKUP($A583,級距!$A:$K,9,FALSE)</f>
        <v>5</v>
      </c>
      <c r="D583" s="2">
        <f>VLOOKUP($A583,級距!A:K,10,FALSE)</f>
        <v>10</v>
      </c>
      <c r="E583" s="2">
        <f>VLOOKUP($A583,級距!A:K,11,FALSE)</f>
        <v>3</v>
      </c>
      <c r="F583" s="2">
        <f t="shared" si="9"/>
        <v>1</v>
      </c>
    </row>
    <row r="584" spans="1:6" x14ac:dyDescent="0.25">
      <c r="A584" s="35">
        <v>44293</v>
      </c>
      <c r="B584" s="20">
        <v>810</v>
      </c>
      <c r="C584" s="2">
        <f>VLOOKUP($A584,級距!$A:$K,9,FALSE)</f>
        <v>10</v>
      </c>
      <c r="D584" s="2">
        <f>VLOOKUP($A584,級距!A:K,10,FALSE)</f>
        <v>8</v>
      </c>
      <c r="E584" s="2">
        <f>VLOOKUP($A584,級距!A:K,11,FALSE)</f>
        <v>4</v>
      </c>
      <c r="F584" s="2">
        <f t="shared" si="9"/>
        <v>1</v>
      </c>
    </row>
    <row r="585" spans="1:6" x14ac:dyDescent="0.25">
      <c r="A585" s="35">
        <v>44292</v>
      </c>
      <c r="B585" s="20">
        <v>-243</v>
      </c>
      <c r="C585" s="2">
        <f>VLOOKUP($A585,級距!$A:$K,9,FALSE)</f>
        <v>10</v>
      </c>
      <c r="D585" s="2">
        <f>VLOOKUP($A585,級距!A:K,10,FALSE)</f>
        <v>3</v>
      </c>
      <c r="E585" s="2">
        <f>VLOOKUP($A585,級距!A:K,11,FALSE)</f>
        <v>1</v>
      </c>
      <c r="F585" s="2">
        <f t="shared" si="9"/>
        <v>1</v>
      </c>
    </row>
    <row r="586" spans="1:6" x14ac:dyDescent="0.25">
      <c r="A586" s="35">
        <v>44287</v>
      </c>
      <c r="B586" s="20">
        <v>-1001</v>
      </c>
      <c r="C586" s="2">
        <f>VLOOKUP($A586,級距!$A:$K,9,FALSE)</f>
        <v>7</v>
      </c>
      <c r="D586" s="2">
        <f>VLOOKUP($A586,級距!A:K,10,FALSE)</f>
        <v>3</v>
      </c>
      <c r="E586" s="2">
        <f>VLOOKUP($A586,級距!A:K,11,FALSE)</f>
        <v>1</v>
      </c>
      <c r="F586" s="2">
        <f t="shared" si="9"/>
        <v>1</v>
      </c>
    </row>
    <row r="587" spans="1:6" x14ac:dyDescent="0.25">
      <c r="A587" s="35">
        <v>44286</v>
      </c>
      <c r="B587" s="20">
        <v>-585</v>
      </c>
      <c r="C587" s="2">
        <f>VLOOKUP($A587,級距!$A:$K,9,FALSE)</f>
        <v>7</v>
      </c>
      <c r="D587" s="2">
        <f>VLOOKUP($A587,級距!A:K,10,FALSE)</f>
        <v>7</v>
      </c>
      <c r="E587" s="2">
        <f>VLOOKUP($A587,級距!A:K,11,FALSE)</f>
        <v>4</v>
      </c>
      <c r="F587" s="2">
        <f t="shared" si="9"/>
        <v>1</v>
      </c>
    </row>
    <row r="588" spans="1:6" x14ac:dyDescent="0.25">
      <c r="A588" s="35">
        <v>44281</v>
      </c>
      <c r="B588" s="20">
        <v>132</v>
      </c>
      <c r="C588" s="2">
        <f>VLOOKUP($A588,級距!$A:$K,9,FALSE)</f>
        <v>7</v>
      </c>
      <c r="D588" s="2">
        <f>VLOOKUP($A588,級距!A:K,10,FALSE)</f>
        <v>2</v>
      </c>
      <c r="E588" s="2">
        <f>VLOOKUP($A588,級距!A:K,11,FALSE)</f>
        <v>1</v>
      </c>
      <c r="F588" s="2">
        <f t="shared" si="9"/>
        <v>1</v>
      </c>
    </row>
    <row r="589" spans="1:6" x14ac:dyDescent="0.25">
      <c r="A589" s="35">
        <v>44274</v>
      </c>
      <c r="B589" s="20">
        <v>885</v>
      </c>
      <c r="C589" s="2">
        <f>VLOOKUP($A589,級距!$A:$K,9,FALSE)</f>
        <v>10</v>
      </c>
      <c r="D589" s="2">
        <f>VLOOKUP($A589,級距!A:K,10,FALSE)</f>
        <v>5</v>
      </c>
      <c r="E589" s="2">
        <f>VLOOKUP($A589,級距!A:K,11,FALSE)</f>
        <v>1</v>
      </c>
      <c r="F589" s="2">
        <f t="shared" si="9"/>
        <v>1</v>
      </c>
    </row>
    <row r="590" spans="1:6" x14ac:dyDescent="0.25">
      <c r="A590" s="35">
        <v>44273</v>
      </c>
      <c r="B590" s="20">
        <v>1645</v>
      </c>
      <c r="C590" s="2">
        <f>VLOOKUP($A590,級距!$A:$K,9,FALSE)</f>
        <v>6</v>
      </c>
      <c r="D590" s="2">
        <f>VLOOKUP($A590,級距!A:K,10,FALSE)</f>
        <v>4</v>
      </c>
      <c r="E590" s="2">
        <f>VLOOKUP($A590,級距!A:K,11,FALSE)</f>
        <v>1</v>
      </c>
      <c r="F590" s="2">
        <f t="shared" si="9"/>
        <v>1</v>
      </c>
    </row>
    <row r="591" spans="1:6" x14ac:dyDescent="0.25">
      <c r="A591" s="35">
        <v>44271</v>
      </c>
      <c r="B591" s="20">
        <v>1078</v>
      </c>
      <c r="C591" s="2">
        <f>VLOOKUP($A591,級距!$A:$K,9,FALSE)</f>
        <v>7</v>
      </c>
      <c r="D591" s="2">
        <f>VLOOKUP($A591,級距!A:K,10,FALSE)</f>
        <v>4</v>
      </c>
      <c r="E591" s="2">
        <f>VLOOKUP($A591,級距!A:K,11,FALSE)</f>
        <v>1</v>
      </c>
      <c r="F591" s="2">
        <f t="shared" si="9"/>
        <v>1</v>
      </c>
    </row>
    <row r="592" spans="1:6" x14ac:dyDescent="0.25">
      <c r="A592" s="35">
        <v>44270</v>
      </c>
      <c r="B592" s="20">
        <v>-320</v>
      </c>
      <c r="C592" s="2">
        <f>VLOOKUP($A592,級距!$A:$K,9,FALSE)</f>
        <v>10</v>
      </c>
      <c r="D592" s="2">
        <f>VLOOKUP($A592,級距!A:K,10,FALSE)</f>
        <v>9</v>
      </c>
      <c r="E592" s="2">
        <f>VLOOKUP($A592,級距!A:K,11,FALSE)</f>
        <v>4</v>
      </c>
      <c r="F592" s="2">
        <f t="shared" si="9"/>
        <v>1</v>
      </c>
    </row>
    <row r="593" spans="1:6" x14ac:dyDescent="0.25">
      <c r="A593" s="35">
        <v>44267</v>
      </c>
      <c r="B593" s="20">
        <v>795</v>
      </c>
      <c r="C593" s="2">
        <f>VLOOKUP($A593,級距!$A:$K,9,FALSE)</f>
        <v>3</v>
      </c>
      <c r="D593" s="2">
        <f>VLOOKUP($A593,級距!A:K,10,FALSE)</f>
        <v>7</v>
      </c>
      <c r="E593" s="2">
        <f>VLOOKUP($A593,級距!A:K,11,FALSE)</f>
        <v>3</v>
      </c>
      <c r="F593" s="2">
        <f t="shared" si="9"/>
        <v>1</v>
      </c>
    </row>
    <row r="594" spans="1:6" x14ac:dyDescent="0.25">
      <c r="A594" s="35">
        <v>44265</v>
      </c>
      <c r="B594" s="20">
        <v>245</v>
      </c>
      <c r="C594" s="2">
        <f>VLOOKUP($A594,級距!$A:$K,9,FALSE)</f>
        <v>4</v>
      </c>
      <c r="D594" s="2">
        <f>VLOOKUP($A594,級距!A:K,10,FALSE)</f>
        <v>7</v>
      </c>
      <c r="E594" s="2">
        <f>VLOOKUP($A594,級距!A:K,11,FALSE)</f>
        <v>3</v>
      </c>
      <c r="F594" s="2">
        <f t="shared" si="9"/>
        <v>1</v>
      </c>
    </row>
    <row r="595" spans="1:6" x14ac:dyDescent="0.25">
      <c r="A595" s="35">
        <v>44264</v>
      </c>
      <c r="B595" s="20">
        <v>-947</v>
      </c>
      <c r="C595" s="2">
        <f>VLOOKUP($A595,級距!$A:$K,9,FALSE)</f>
        <v>5</v>
      </c>
      <c r="D595" s="2">
        <f>VLOOKUP($A595,級距!A:K,10,FALSE)</f>
        <v>2</v>
      </c>
      <c r="E595" s="2">
        <f>VLOOKUP($A595,級距!A:K,11,FALSE)</f>
        <v>2</v>
      </c>
      <c r="F595" s="2">
        <f t="shared" si="9"/>
        <v>1</v>
      </c>
    </row>
    <row r="596" spans="1:6" x14ac:dyDescent="0.25">
      <c r="A596" s="35">
        <v>44260</v>
      </c>
      <c r="B596" s="20">
        <v>174</v>
      </c>
      <c r="C596" s="2">
        <f>VLOOKUP($A596,級距!$A:$K,9,FALSE)</f>
        <v>9</v>
      </c>
      <c r="D596" s="2">
        <f>VLOOKUP($A596,級距!A:K,10,FALSE)</f>
        <v>2</v>
      </c>
      <c r="E596" s="2">
        <f>VLOOKUP($A596,級距!A:K,11,FALSE)</f>
        <v>1</v>
      </c>
      <c r="F596" s="2">
        <f t="shared" si="9"/>
        <v>1</v>
      </c>
    </row>
    <row r="597" spans="1:6" x14ac:dyDescent="0.25">
      <c r="A597" s="35">
        <v>44258</v>
      </c>
      <c r="B597" s="20">
        <v>-1000</v>
      </c>
      <c r="C597" s="2">
        <f>VLOOKUP($A597,級距!$A:$K,9,FALSE)</f>
        <v>5</v>
      </c>
      <c r="D597" s="2">
        <f>VLOOKUP($A597,級距!A:K,10,FALSE)</f>
        <v>5</v>
      </c>
      <c r="E597" s="2">
        <f>VLOOKUP($A597,級距!A:K,11,FALSE)</f>
        <v>2</v>
      </c>
      <c r="F597" s="2">
        <f t="shared" si="9"/>
        <v>1</v>
      </c>
    </row>
    <row r="598" spans="1:6" x14ac:dyDescent="0.25">
      <c r="A598" s="35">
        <v>44256</v>
      </c>
      <c r="B598" s="20">
        <v>-1000</v>
      </c>
      <c r="C598" s="2">
        <f>VLOOKUP($A598,級距!$A:$K,9,FALSE)</f>
        <v>10</v>
      </c>
      <c r="D598" s="2">
        <f>VLOOKUP($A598,級距!A:K,10,FALSE)</f>
        <v>6</v>
      </c>
      <c r="E598" s="2">
        <f>VLOOKUP($A598,級距!A:K,11,FALSE)</f>
        <v>1</v>
      </c>
      <c r="F598" s="2">
        <f t="shared" si="9"/>
        <v>1</v>
      </c>
    </row>
    <row r="599" spans="1:6" x14ac:dyDescent="0.25">
      <c r="A599" s="35">
        <v>44251</v>
      </c>
      <c r="B599" s="20">
        <v>472</v>
      </c>
      <c r="C599" s="2">
        <f>VLOOKUP($A599,級距!$A:$K,9,FALSE)</f>
        <v>8</v>
      </c>
      <c r="D599" s="2">
        <f>VLOOKUP($A599,級距!A:K,10,FALSE)</f>
        <v>9</v>
      </c>
      <c r="E599" s="2">
        <f>VLOOKUP($A599,級距!A:K,11,FALSE)</f>
        <v>4</v>
      </c>
      <c r="F599" s="2">
        <f t="shared" si="9"/>
        <v>1</v>
      </c>
    </row>
    <row r="600" spans="1:6" x14ac:dyDescent="0.25">
      <c r="A600" s="35">
        <v>44250</v>
      </c>
      <c r="B600" s="20">
        <v>565</v>
      </c>
      <c r="C600" s="2">
        <f>VLOOKUP($A600,級距!$A:$K,9,FALSE)</f>
        <v>10</v>
      </c>
      <c r="D600" s="2">
        <f>VLOOKUP($A600,級距!A:K,10,FALSE)</f>
        <v>5</v>
      </c>
      <c r="E600" s="2">
        <f>VLOOKUP($A600,級距!A:K,11,FALSE)</f>
        <v>1</v>
      </c>
      <c r="F600" s="2">
        <f t="shared" si="9"/>
        <v>1</v>
      </c>
    </row>
    <row r="601" spans="1:6" x14ac:dyDescent="0.25">
      <c r="A601" s="35">
        <v>44249</v>
      </c>
      <c r="B601" s="20">
        <v>-1000</v>
      </c>
      <c r="C601" s="2">
        <f>VLOOKUP($A601,級距!$A:$K,9,FALSE)</f>
        <v>8</v>
      </c>
      <c r="D601" s="2">
        <f>VLOOKUP($A601,級距!A:K,10,FALSE)</f>
        <v>9</v>
      </c>
      <c r="E601" s="2">
        <f>VLOOKUP($A601,級距!A:K,11,FALSE)</f>
        <v>4</v>
      </c>
      <c r="F601" s="2">
        <f t="shared" si="9"/>
        <v>1</v>
      </c>
    </row>
    <row r="602" spans="1:6" x14ac:dyDescent="0.25">
      <c r="A602" s="35">
        <v>44246</v>
      </c>
      <c r="B602" s="20">
        <v>96</v>
      </c>
      <c r="C602" s="2">
        <f>VLOOKUP($A602,級距!$A:$K,9,FALSE)</f>
        <v>8</v>
      </c>
      <c r="D602" s="2">
        <f>VLOOKUP($A602,級距!A:K,10,FALSE)</f>
        <v>1</v>
      </c>
      <c r="E602" s="2">
        <f>VLOOKUP($A602,級距!A:K,11,FALSE)</f>
        <v>1</v>
      </c>
      <c r="F602" s="2">
        <f t="shared" si="9"/>
        <v>1</v>
      </c>
    </row>
    <row r="603" spans="1:6" x14ac:dyDescent="0.25">
      <c r="A603" s="35">
        <v>44245</v>
      </c>
      <c r="B603" s="20">
        <v>-1000</v>
      </c>
      <c r="C603" s="2">
        <f>VLOOKUP($A603,級距!$A:$K,9,FALSE)</f>
        <v>2</v>
      </c>
      <c r="D603" s="2">
        <f>VLOOKUP($A603,級距!A:K,10,FALSE)</f>
        <v>1</v>
      </c>
      <c r="E603" s="2">
        <f>VLOOKUP($A603,級距!A:K,11,FALSE)</f>
        <v>2</v>
      </c>
      <c r="F603" s="2">
        <f t="shared" si="9"/>
        <v>1</v>
      </c>
    </row>
    <row r="604" spans="1:6" x14ac:dyDescent="0.25">
      <c r="A604" s="35">
        <v>44243</v>
      </c>
      <c r="B604" s="20">
        <v>-1000</v>
      </c>
      <c r="C604" s="2">
        <f>VLOOKUP($A604,級距!$A:$K,9,FALSE)</f>
        <v>3</v>
      </c>
      <c r="D604" s="2">
        <f>VLOOKUP($A604,級距!A:K,10,FALSE)</f>
        <v>5</v>
      </c>
      <c r="E604" s="2">
        <f>VLOOKUP($A604,級距!A:K,11,FALSE)</f>
        <v>2</v>
      </c>
      <c r="F604" s="2">
        <f t="shared" si="9"/>
        <v>1</v>
      </c>
    </row>
    <row r="605" spans="1:6" x14ac:dyDescent="0.25">
      <c r="A605" s="35">
        <v>44242</v>
      </c>
      <c r="B605" s="20">
        <v>-497</v>
      </c>
      <c r="C605" s="2">
        <f>VLOOKUP($A605,級距!$A:$K,9,FALSE)</f>
        <v>4</v>
      </c>
      <c r="D605" s="2">
        <f>VLOOKUP($A605,級距!A:K,10,FALSE)</f>
        <v>8</v>
      </c>
      <c r="E605" s="2">
        <f>VLOOKUP($A605,級距!A:K,11,FALSE)</f>
        <v>3</v>
      </c>
      <c r="F605" s="2">
        <f t="shared" si="9"/>
        <v>1</v>
      </c>
    </row>
    <row r="606" spans="1:6" x14ac:dyDescent="0.25">
      <c r="A606" s="35">
        <v>44239</v>
      </c>
      <c r="B606" s="20">
        <v>192</v>
      </c>
      <c r="C606" s="2">
        <f>VLOOKUP($A606,級距!$A:$K,9,FALSE)</f>
        <v>4</v>
      </c>
      <c r="D606" s="2">
        <f>VLOOKUP($A606,級距!A:K,10,FALSE)</f>
        <v>7</v>
      </c>
      <c r="E606" s="2">
        <f>VLOOKUP($A606,級距!A:K,11,FALSE)</f>
        <v>3</v>
      </c>
      <c r="F606" s="2">
        <f t="shared" si="9"/>
        <v>1</v>
      </c>
    </row>
    <row r="607" spans="1:6" x14ac:dyDescent="0.25">
      <c r="A607" s="35">
        <v>44237</v>
      </c>
      <c r="B607" s="20">
        <v>257</v>
      </c>
      <c r="C607" s="2">
        <f>VLOOKUP($A607,級距!$A:$K,9,FALSE)</f>
        <v>9</v>
      </c>
      <c r="D607" s="2">
        <f>VLOOKUP($A607,級距!A:K,10,FALSE)</f>
        <v>5</v>
      </c>
      <c r="E607" s="2">
        <f>VLOOKUP($A607,級距!A:K,11,FALSE)</f>
        <v>1</v>
      </c>
      <c r="F607" s="2">
        <f t="shared" si="9"/>
        <v>1</v>
      </c>
    </row>
    <row r="608" spans="1:6" x14ac:dyDescent="0.25">
      <c r="A608" s="35">
        <v>44235</v>
      </c>
      <c r="B608" s="20">
        <v>409</v>
      </c>
      <c r="C608" s="2">
        <f>VLOOKUP($A608,級距!$A:$K,9,FALSE)</f>
        <v>6</v>
      </c>
      <c r="D608" s="2">
        <f>VLOOKUP($A608,級距!A:K,10,FALSE)</f>
        <v>9</v>
      </c>
      <c r="E608" s="2">
        <f>VLOOKUP($A608,級距!A:K,11,FALSE)</f>
        <v>4</v>
      </c>
      <c r="F608" s="2">
        <f t="shared" si="9"/>
        <v>1</v>
      </c>
    </row>
    <row r="609" spans="1:6" x14ac:dyDescent="0.25">
      <c r="A609" s="35">
        <v>44232</v>
      </c>
      <c r="B609" s="20">
        <v>288</v>
      </c>
      <c r="C609" s="2">
        <f>VLOOKUP($A609,級距!$A:$K,9,FALSE)</f>
        <v>8</v>
      </c>
      <c r="D609" s="2">
        <f>VLOOKUP($A609,級距!A:K,10,FALSE)</f>
        <v>1</v>
      </c>
      <c r="E609" s="2">
        <f>VLOOKUP($A609,級距!A:K,11,FALSE)</f>
        <v>1</v>
      </c>
      <c r="F609" s="2">
        <f t="shared" si="9"/>
        <v>1</v>
      </c>
    </row>
    <row r="610" spans="1:6" x14ac:dyDescent="0.25">
      <c r="A610" s="35">
        <v>44230</v>
      </c>
      <c r="B610" s="20">
        <v>1113</v>
      </c>
      <c r="C610" s="2">
        <f>VLOOKUP($A610,級距!$A:$K,9,FALSE)</f>
        <v>10</v>
      </c>
      <c r="D610" s="2">
        <f>VLOOKUP($A610,級距!A:K,10,FALSE)</f>
        <v>3</v>
      </c>
      <c r="E610" s="2">
        <f>VLOOKUP($A610,級距!A:K,11,FALSE)</f>
        <v>1</v>
      </c>
      <c r="F610" s="2">
        <f t="shared" si="9"/>
        <v>1</v>
      </c>
    </row>
    <row r="611" spans="1:6" x14ac:dyDescent="0.25">
      <c r="A611" s="35">
        <v>44228</v>
      </c>
      <c r="B611" s="20">
        <v>2748</v>
      </c>
      <c r="C611" s="2">
        <f>VLOOKUP($A611,級距!$A:$K,9,FALSE)</f>
        <v>9</v>
      </c>
      <c r="D611" s="2">
        <f>VLOOKUP($A611,級距!A:K,10,FALSE)</f>
        <v>2</v>
      </c>
      <c r="E611" s="2">
        <f>VLOOKUP($A611,級距!A:K,11,FALSE)</f>
        <v>1</v>
      </c>
      <c r="F611" s="2">
        <f t="shared" si="9"/>
        <v>1</v>
      </c>
    </row>
    <row r="612" spans="1:6" x14ac:dyDescent="0.25">
      <c r="A612" s="35">
        <v>44225</v>
      </c>
      <c r="B612" s="20">
        <v>672</v>
      </c>
      <c r="C612" s="2">
        <f>VLOOKUP($A612,級距!$A:$K,9,FALSE)</f>
        <v>10</v>
      </c>
      <c r="D612" s="2">
        <f>VLOOKUP($A612,級距!A:K,10,FALSE)</f>
        <v>5</v>
      </c>
      <c r="E612" s="2">
        <f>VLOOKUP($A612,級距!A:K,11,FALSE)</f>
        <v>1</v>
      </c>
      <c r="F612" s="2">
        <f t="shared" si="9"/>
        <v>1</v>
      </c>
    </row>
    <row r="613" spans="1:6" x14ac:dyDescent="0.25">
      <c r="A613" s="35">
        <v>44224</v>
      </c>
      <c r="B613" s="20">
        <v>-501</v>
      </c>
      <c r="C613" s="2">
        <f>VLOOKUP($A613,級距!$A:$K,9,FALSE)</f>
        <v>5</v>
      </c>
      <c r="D613" s="2">
        <f>VLOOKUP($A613,級距!A:K,10,FALSE)</f>
        <v>1</v>
      </c>
      <c r="E613" s="2">
        <f>VLOOKUP($A613,級距!A:K,11,FALSE)</f>
        <v>2</v>
      </c>
      <c r="F613" s="2">
        <f t="shared" si="9"/>
        <v>1</v>
      </c>
    </row>
    <row r="614" spans="1:6" x14ac:dyDescent="0.25">
      <c r="A614" s="35">
        <v>44223</v>
      </c>
      <c r="B614" s="20">
        <v>-616</v>
      </c>
      <c r="C614" s="2">
        <f>VLOOKUP($A614,級距!$A:$K,9,FALSE)</f>
        <v>5</v>
      </c>
      <c r="D614" s="2">
        <f>VLOOKUP($A614,級距!A:K,10,FALSE)</f>
        <v>7</v>
      </c>
      <c r="E614" s="2">
        <f>VLOOKUP($A614,級距!A:K,11,FALSE)</f>
        <v>3</v>
      </c>
      <c r="F614" s="2">
        <f t="shared" si="9"/>
        <v>1</v>
      </c>
    </row>
    <row r="615" spans="1:6" x14ac:dyDescent="0.25">
      <c r="A615" s="35">
        <v>44221</v>
      </c>
      <c r="B615" s="20">
        <v>93</v>
      </c>
      <c r="C615" s="2">
        <f>VLOOKUP($A615,級距!$A:$K,9,FALSE)</f>
        <v>10</v>
      </c>
      <c r="D615" s="2">
        <f>VLOOKUP($A615,級距!A:K,10,FALSE)</f>
        <v>4</v>
      </c>
      <c r="E615" s="2">
        <f>VLOOKUP($A615,級距!A:K,11,FALSE)</f>
        <v>1</v>
      </c>
      <c r="F615" s="2">
        <f t="shared" si="9"/>
        <v>1</v>
      </c>
    </row>
    <row r="616" spans="1:6" x14ac:dyDescent="0.25">
      <c r="A616" s="35">
        <v>44216</v>
      </c>
      <c r="B616" s="20">
        <v>244</v>
      </c>
      <c r="C616" s="2">
        <f>VLOOKUP($A616,級距!$A:$K,9,FALSE)</f>
        <v>6</v>
      </c>
      <c r="D616" s="2">
        <f>VLOOKUP($A616,級距!A:K,10,FALSE)</f>
        <v>8</v>
      </c>
      <c r="E616" s="2">
        <f>VLOOKUP($A616,級距!A:K,11,FALSE)</f>
        <v>4</v>
      </c>
      <c r="F616" s="2">
        <f t="shared" si="9"/>
        <v>1</v>
      </c>
    </row>
    <row r="617" spans="1:6" x14ac:dyDescent="0.25">
      <c r="A617" s="35">
        <v>44211</v>
      </c>
      <c r="B617" s="20">
        <v>-105</v>
      </c>
      <c r="C617" s="2">
        <f>VLOOKUP($A617,級距!$A:$K,9,FALSE)</f>
        <v>9</v>
      </c>
      <c r="D617" s="2">
        <f>VLOOKUP($A617,級距!A:K,10,FALSE)</f>
        <v>7</v>
      </c>
      <c r="E617" s="2">
        <f>VLOOKUP($A617,級距!A:K,11,FALSE)</f>
        <v>4</v>
      </c>
      <c r="F617" s="2">
        <f t="shared" si="9"/>
        <v>1</v>
      </c>
    </row>
    <row r="618" spans="1:6" x14ac:dyDescent="0.25">
      <c r="A618" s="35">
        <v>44210</v>
      </c>
      <c r="B618" s="20">
        <v>555</v>
      </c>
      <c r="C618" s="2">
        <f>VLOOKUP($A618,級距!$A:$K,9,FALSE)</f>
        <v>5</v>
      </c>
      <c r="D618" s="2">
        <f>VLOOKUP($A618,級距!A:K,10,FALSE)</f>
        <v>2</v>
      </c>
      <c r="E618" s="2">
        <f>VLOOKUP($A618,級距!A:K,11,FALSE)</f>
        <v>2</v>
      </c>
      <c r="F618" s="2">
        <f t="shared" si="9"/>
        <v>1</v>
      </c>
    </row>
    <row r="619" spans="1:6" x14ac:dyDescent="0.25">
      <c r="A619" s="35">
        <v>44209</v>
      </c>
      <c r="B619" s="20">
        <v>756</v>
      </c>
      <c r="C619" s="2">
        <f>VLOOKUP($A619,級距!$A:$K,9,FALSE)</f>
        <v>1</v>
      </c>
      <c r="D619" s="2">
        <f>VLOOKUP($A619,級距!A:K,10,FALSE)</f>
        <v>4</v>
      </c>
      <c r="E619" s="2">
        <f>VLOOKUP($A619,級距!A:K,11,FALSE)</f>
        <v>2</v>
      </c>
      <c r="F619" s="2">
        <f t="shared" si="9"/>
        <v>1</v>
      </c>
    </row>
    <row r="620" spans="1:6" x14ac:dyDescent="0.25">
      <c r="A620" s="35">
        <v>44208</v>
      </c>
      <c r="B620" s="20">
        <v>960</v>
      </c>
      <c r="C620" s="2">
        <f>VLOOKUP($A620,級距!$A:$K,9,FALSE)</f>
        <v>2</v>
      </c>
      <c r="D620" s="2">
        <f>VLOOKUP($A620,級距!A:K,10,FALSE)</f>
        <v>7</v>
      </c>
      <c r="E620" s="2">
        <f>VLOOKUP($A620,級距!A:K,11,FALSE)</f>
        <v>3</v>
      </c>
      <c r="F620" s="2">
        <f t="shared" si="9"/>
        <v>1</v>
      </c>
    </row>
    <row r="621" spans="1:6" x14ac:dyDescent="0.25">
      <c r="A621" s="35">
        <v>44207</v>
      </c>
      <c r="B621" s="20">
        <v>-12</v>
      </c>
      <c r="C621" s="2">
        <f>VLOOKUP($A621,級距!$A:$K,9,FALSE)</f>
        <v>5</v>
      </c>
      <c r="D621" s="2">
        <f>VLOOKUP($A621,級距!A:K,10,FALSE)</f>
        <v>2</v>
      </c>
      <c r="E621" s="2">
        <f>VLOOKUP($A621,級距!A:K,11,FALSE)</f>
        <v>2</v>
      </c>
      <c r="F621" s="2">
        <f t="shared" si="9"/>
        <v>1</v>
      </c>
    </row>
    <row r="622" spans="1:6" x14ac:dyDescent="0.25">
      <c r="A622" s="35">
        <v>44204</v>
      </c>
      <c r="B622" s="20">
        <v>-540</v>
      </c>
      <c r="C622" s="2">
        <f>VLOOKUP($A622,級距!$A:$K,9,FALSE)</f>
        <v>4</v>
      </c>
      <c r="D622" s="2">
        <f>VLOOKUP($A622,級距!A:K,10,FALSE)</f>
        <v>6</v>
      </c>
      <c r="E622" s="2">
        <f>VLOOKUP($A622,級距!A:K,11,FALSE)</f>
        <v>2</v>
      </c>
      <c r="F622" s="2">
        <f t="shared" si="9"/>
        <v>1</v>
      </c>
    </row>
    <row r="623" spans="1:6" x14ac:dyDescent="0.25">
      <c r="A623" s="35">
        <v>44203</v>
      </c>
      <c r="B623" s="20">
        <v>-258</v>
      </c>
      <c r="C623" s="2">
        <f>VLOOKUP($A623,級距!$A:$K,9,FALSE)</f>
        <v>3</v>
      </c>
      <c r="D623" s="2">
        <f>VLOOKUP($A623,級距!A:K,10,FALSE)</f>
        <v>8</v>
      </c>
      <c r="E623" s="2">
        <f>VLOOKUP($A623,級距!A:K,11,FALSE)</f>
        <v>3</v>
      </c>
      <c r="F623" s="2">
        <f t="shared" si="9"/>
        <v>1</v>
      </c>
    </row>
    <row r="624" spans="1:6" x14ac:dyDescent="0.25">
      <c r="A624" s="35">
        <v>44200</v>
      </c>
      <c r="B624" s="20">
        <v>336</v>
      </c>
      <c r="C624" s="2">
        <f>VLOOKUP($A624,級距!$A:$K,9,FALSE)</f>
        <v>10</v>
      </c>
      <c r="D624" s="2">
        <f>VLOOKUP($A624,級距!A:K,10,FALSE)</f>
        <v>5</v>
      </c>
      <c r="E624" s="2">
        <f>VLOOKUP($A624,級距!A:K,11,FALSE)</f>
        <v>1</v>
      </c>
      <c r="F624" s="2">
        <f t="shared" si="9"/>
        <v>1</v>
      </c>
    </row>
    <row r="625" spans="1:6" x14ac:dyDescent="0.25">
      <c r="A625" s="35">
        <v>44197</v>
      </c>
      <c r="B625" s="20">
        <v>110</v>
      </c>
      <c r="C625" s="2">
        <f>VLOOKUP($A625,級距!$A:$K,9,FALSE)</f>
        <v>3</v>
      </c>
      <c r="D625" s="2">
        <f>VLOOKUP($A625,級距!A:K,10,FALSE)</f>
        <v>9</v>
      </c>
      <c r="E625" s="2">
        <f>VLOOKUP($A625,級距!A:K,11,FALSE)</f>
        <v>3</v>
      </c>
      <c r="F625" s="2">
        <f t="shared" si="9"/>
        <v>1</v>
      </c>
    </row>
    <row r="626" spans="1:6" x14ac:dyDescent="0.25">
      <c r="A626" s="35">
        <v>44196</v>
      </c>
      <c r="B626" s="20">
        <v>-90</v>
      </c>
      <c r="C626" s="2">
        <f>VLOOKUP($A626,級距!$A:$K,9,FALSE)</f>
        <v>4</v>
      </c>
      <c r="D626" s="2">
        <f>VLOOKUP($A626,級距!A:K,10,FALSE)</f>
        <v>3</v>
      </c>
      <c r="E626" s="2">
        <f>VLOOKUP($A626,級距!A:K,11,FALSE)</f>
        <v>2</v>
      </c>
      <c r="F626" s="2">
        <f t="shared" si="9"/>
        <v>1</v>
      </c>
    </row>
    <row r="627" spans="1:6" x14ac:dyDescent="0.25">
      <c r="A627" s="35">
        <v>44195</v>
      </c>
      <c r="B627" s="20">
        <v>150</v>
      </c>
      <c r="C627" s="2">
        <f>VLOOKUP($A627,級距!$A:$K,9,FALSE)</f>
        <v>5</v>
      </c>
      <c r="D627" s="2">
        <f>VLOOKUP($A627,級距!A:K,10,FALSE)</f>
        <v>3</v>
      </c>
      <c r="E627" s="2">
        <f>VLOOKUP($A627,級距!A:K,11,FALSE)</f>
        <v>2</v>
      </c>
      <c r="F627" s="2">
        <f t="shared" si="9"/>
        <v>1</v>
      </c>
    </row>
    <row r="628" spans="1:6" x14ac:dyDescent="0.25">
      <c r="A628" s="35">
        <v>44194</v>
      </c>
      <c r="B628" s="20">
        <v>210</v>
      </c>
      <c r="C628" s="2">
        <f>VLOOKUP($A628,級距!$A:$K,9,FALSE)</f>
        <v>5</v>
      </c>
      <c r="D628" s="2">
        <f>VLOOKUP($A628,級距!A:K,10,FALSE)</f>
        <v>3</v>
      </c>
      <c r="E628" s="2">
        <f>VLOOKUP($A628,級距!A:K,11,FALSE)</f>
        <v>2</v>
      </c>
      <c r="F628" s="2">
        <f t="shared" si="9"/>
        <v>1</v>
      </c>
    </row>
    <row r="629" spans="1:6" x14ac:dyDescent="0.25">
      <c r="A629" s="35">
        <v>44193</v>
      </c>
      <c r="B629" s="20">
        <v>-357</v>
      </c>
      <c r="C629" s="2">
        <f>VLOOKUP($A629,級距!$A:$K,9,FALSE)</f>
        <v>4</v>
      </c>
      <c r="D629" s="2">
        <f>VLOOKUP($A629,級距!A:K,10,FALSE)</f>
        <v>6</v>
      </c>
      <c r="E629" s="2">
        <f>VLOOKUP($A629,級距!A:K,11,FALSE)</f>
        <v>2</v>
      </c>
      <c r="F629" s="2">
        <f t="shared" si="9"/>
        <v>1</v>
      </c>
    </row>
    <row r="630" spans="1:6" x14ac:dyDescent="0.25">
      <c r="A630" s="35">
        <v>44188</v>
      </c>
      <c r="B630" s="20">
        <v>-369</v>
      </c>
      <c r="C630" s="2">
        <f>VLOOKUP($A630,級距!$A:$K,9,FALSE)</f>
        <v>7</v>
      </c>
      <c r="D630" s="2">
        <f>VLOOKUP($A630,級距!A:K,10,FALSE)</f>
        <v>5</v>
      </c>
      <c r="E630" s="2">
        <f>VLOOKUP($A630,級距!A:K,11,FALSE)</f>
        <v>1</v>
      </c>
      <c r="F630" s="2">
        <f t="shared" si="9"/>
        <v>1</v>
      </c>
    </row>
    <row r="631" spans="1:6" x14ac:dyDescent="0.25">
      <c r="A631" s="35">
        <v>44186</v>
      </c>
      <c r="B631" s="20">
        <v>415</v>
      </c>
      <c r="C631" s="2">
        <f>VLOOKUP($A631,級距!$A:$K,9,FALSE)</f>
        <v>6</v>
      </c>
      <c r="D631" s="2">
        <f>VLOOKUP($A631,級距!A:K,10,FALSE)</f>
        <v>2</v>
      </c>
      <c r="E631" s="2">
        <f>VLOOKUP($A631,級距!A:K,11,FALSE)</f>
        <v>1</v>
      </c>
      <c r="F631" s="2">
        <f t="shared" si="9"/>
        <v>1</v>
      </c>
    </row>
    <row r="632" spans="1:6" x14ac:dyDescent="0.25">
      <c r="A632" s="35">
        <v>44183</v>
      </c>
      <c r="B632" s="20">
        <v>228</v>
      </c>
      <c r="C632" s="2">
        <f>VLOOKUP($A632,級距!$A:$K,9,FALSE)</f>
        <v>5</v>
      </c>
      <c r="D632" s="2">
        <f>VLOOKUP($A632,級距!A:K,10,FALSE)</f>
        <v>5</v>
      </c>
      <c r="E632" s="2">
        <f>VLOOKUP($A632,級距!A:K,11,FALSE)</f>
        <v>2</v>
      </c>
      <c r="F632" s="2">
        <f t="shared" si="9"/>
        <v>1</v>
      </c>
    </row>
    <row r="633" spans="1:6" x14ac:dyDescent="0.25">
      <c r="A633" s="35">
        <v>44182</v>
      </c>
      <c r="B633" s="20">
        <v>-820</v>
      </c>
      <c r="C633" s="2">
        <f>VLOOKUP($A633,級距!$A:$K,9,FALSE)</f>
        <v>3</v>
      </c>
      <c r="D633" s="2">
        <f>VLOOKUP($A633,級距!A:K,10,FALSE)</f>
        <v>8</v>
      </c>
      <c r="E633" s="2">
        <f>VLOOKUP($A633,級距!A:K,11,FALSE)</f>
        <v>3</v>
      </c>
      <c r="F633" s="2">
        <f t="shared" si="9"/>
        <v>1</v>
      </c>
    </row>
    <row r="634" spans="1:6" x14ac:dyDescent="0.25">
      <c r="A634" s="35">
        <v>44181</v>
      </c>
      <c r="B634" s="20">
        <v>220</v>
      </c>
      <c r="C634" s="2">
        <f>VLOOKUP($A634,級距!$A:$K,9,FALSE)</f>
        <v>1</v>
      </c>
      <c r="D634" s="2">
        <f>VLOOKUP($A634,級距!A:K,10,FALSE)</f>
        <v>2</v>
      </c>
      <c r="E634" s="2">
        <f>VLOOKUP($A634,級距!A:K,11,FALSE)</f>
        <v>2</v>
      </c>
      <c r="F634" s="2">
        <f t="shared" si="9"/>
        <v>1</v>
      </c>
    </row>
    <row r="635" spans="1:6" x14ac:dyDescent="0.25">
      <c r="A635" s="35">
        <v>44180</v>
      </c>
      <c r="B635" s="20">
        <v>609</v>
      </c>
      <c r="C635" s="2">
        <f>VLOOKUP($A635,級距!$A:$K,9,FALSE)</f>
        <v>5</v>
      </c>
      <c r="D635" s="2">
        <f>VLOOKUP($A635,級距!A:K,10,FALSE)</f>
        <v>7</v>
      </c>
      <c r="E635" s="2">
        <f>VLOOKUP($A635,級距!A:K,11,FALSE)</f>
        <v>3</v>
      </c>
      <c r="F635" s="2">
        <f t="shared" si="9"/>
        <v>1</v>
      </c>
    </row>
    <row r="636" spans="1:6" x14ac:dyDescent="0.25">
      <c r="A636" s="35">
        <v>44179</v>
      </c>
      <c r="B636" s="20">
        <v>347</v>
      </c>
      <c r="C636" s="2">
        <f>VLOOKUP($A636,級距!$A:$K,9,FALSE)</f>
        <v>5</v>
      </c>
      <c r="D636" s="2">
        <f>VLOOKUP($A636,級距!A:K,10,FALSE)</f>
        <v>3</v>
      </c>
      <c r="E636" s="2">
        <f>VLOOKUP($A636,級距!A:K,11,FALSE)</f>
        <v>2</v>
      </c>
      <c r="F636" s="2">
        <f t="shared" si="9"/>
        <v>1</v>
      </c>
    </row>
    <row r="637" spans="1:6" x14ac:dyDescent="0.25">
      <c r="A637" s="35">
        <v>44176</v>
      </c>
      <c r="B637" s="20">
        <v>-71</v>
      </c>
      <c r="C637" s="2">
        <f>VLOOKUP($A637,級距!$A:$K,9,FALSE)</f>
        <v>4</v>
      </c>
      <c r="D637" s="2">
        <f>VLOOKUP($A637,級距!A:K,10,FALSE)</f>
        <v>7</v>
      </c>
      <c r="E637" s="2">
        <f>VLOOKUP($A637,級距!A:K,11,FALSE)</f>
        <v>3</v>
      </c>
      <c r="F637" s="2">
        <f t="shared" si="9"/>
        <v>1</v>
      </c>
    </row>
    <row r="638" spans="1:6" x14ac:dyDescent="0.25">
      <c r="A638" s="35">
        <v>44172</v>
      </c>
      <c r="B638" s="20">
        <v>819</v>
      </c>
      <c r="C638" s="2">
        <f>VLOOKUP($A638,級距!$A:$K,9,FALSE)</f>
        <v>5</v>
      </c>
      <c r="D638" s="2">
        <f>VLOOKUP($A638,級距!A:K,10,FALSE)</f>
        <v>8</v>
      </c>
      <c r="E638" s="2">
        <f>VLOOKUP($A638,級距!A:K,11,FALSE)</f>
        <v>3</v>
      </c>
      <c r="F638" s="2">
        <f t="shared" si="9"/>
        <v>1</v>
      </c>
    </row>
    <row r="639" spans="1:6" x14ac:dyDescent="0.25">
      <c r="A639" s="35">
        <v>44167</v>
      </c>
      <c r="B639" s="20">
        <v>696</v>
      </c>
      <c r="C639" s="2">
        <f>VLOOKUP($A639,級距!$A:$K,9,FALSE)</f>
        <v>3</v>
      </c>
      <c r="D639" s="2">
        <f>VLOOKUP($A639,級距!A:K,10,FALSE)</f>
        <v>3</v>
      </c>
      <c r="E639" s="2">
        <f>VLOOKUP($A639,級距!A:K,11,FALSE)</f>
        <v>2</v>
      </c>
      <c r="F639" s="2">
        <f t="shared" si="9"/>
        <v>1</v>
      </c>
    </row>
    <row r="640" spans="1:6" x14ac:dyDescent="0.25">
      <c r="A640" s="35">
        <v>44162</v>
      </c>
      <c r="B640" s="20">
        <v>-195</v>
      </c>
      <c r="C640" s="2">
        <f>VLOOKUP($A640,級距!$A:$K,9,FALSE)</f>
        <v>4</v>
      </c>
      <c r="D640" s="2">
        <f>VLOOKUP($A640,級距!A:K,10,FALSE)</f>
        <v>6</v>
      </c>
      <c r="E640" s="2">
        <f>VLOOKUP($A640,級距!A:K,11,FALSE)</f>
        <v>2</v>
      </c>
      <c r="F640" s="2">
        <f t="shared" si="9"/>
        <v>1</v>
      </c>
    </row>
    <row r="641" spans="1:6" x14ac:dyDescent="0.25">
      <c r="A641" s="35">
        <v>44160</v>
      </c>
      <c r="B641" s="20">
        <v>1687</v>
      </c>
      <c r="C641" s="2">
        <f>VLOOKUP($A641,級距!$A:$K,9,FALSE)</f>
        <v>9</v>
      </c>
      <c r="D641" s="2">
        <f>VLOOKUP($A641,級距!A:K,10,FALSE)</f>
        <v>8</v>
      </c>
      <c r="E641" s="2">
        <f>VLOOKUP($A641,級距!A:K,11,FALSE)</f>
        <v>4</v>
      </c>
      <c r="F641" s="2">
        <f t="shared" si="9"/>
        <v>1</v>
      </c>
    </row>
    <row r="642" spans="1:6" x14ac:dyDescent="0.25">
      <c r="A642" s="35">
        <v>44159</v>
      </c>
      <c r="B642" s="20">
        <v>-130</v>
      </c>
      <c r="C642" s="2">
        <f>VLOOKUP($A642,級距!$A:$K,9,FALSE)</f>
        <v>5</v>
      </c>
      <c r="D642" s="2">
        <f>VLOOKUP($A642,級距!A:K,10,FALSE)</f>
        <v>7</v>
      </c>
      <c r="E642" s="2">
        <f>VLOOKUP($A642,級距!A:K,11,FALSE)</f>
        <v>3</v>
      </c>
      <c r="F642" s="2">
        <f t="shared" si="9"/>
        <v>1</v>
      </c>
    </row>
    <row r="643" spans="1:6" x14ac:dyDescent="0.25">
      <c r="A643" s="35">
        <v>44158</v>
      </c>
      <c r="B643" s="20">
        <v>471</v>
      </c>
      <c r="C643" s="2">
        <f>VLOOKUP($A643,級距!$A:$K,9,FALSE)</f>
        <v>9</v>
      </c>
      <c r="D643" s="2">
        <f>VLOOKUP($A643,級距!A:K,10,FALSE)</f>
        <v>6</v>
      </c>
      <c r="E643" s="2">
        <f>VLOOKUP($A643,級距!A:K,11,FALSE)</f>
        <v>1</v>
      </c>
      <c r="F643" s="2">
        <f t="shared" ref="F643:F706" si="10">IF(B643&lt;&gt;0,1,0)</f>
        <v>1</v>
      </c>
    </row>
    <row r="644" spans="1:6" x14ac:dyDescent="0.25">
      <c r="A644" s="35">
        <v>44155</v>
      </c>
      <c r="B644" s="20">
        <v>-112</v>
      </c>
      <c r="C644" s="2">
        <f>VLOOKUP($A644,級距!$A:$K,9,FALSE)</f>
        <v>5</v>
      </c>
      <c r="D644" s="2">
        <f>VLOOKUP($A644,級距!A:K,10,FALSE)</f>
        <v>3</v>
      </c>
      <c r="E644" s="2">
        <f>VLOOKUP($A644,級距!A:K,11,FALSE)</f>
        <v>2</v>
      </c>
      <c r="F644" s="2">
        <f t="shared" si="10"/>
        <v>1</v>
      </c>
    </row>
    <row r="645" spans="1:6" x14ac:dyDescent="0.25">
      <c r="A645" s="35">
        <v>44154</v>
      </c>
      <c r="B645" s="20">
        <v>-56</v>
      </c>
      <c r="C645" s="2">
        <f>VLOOKUP($A645,級距!$A:$K,9,FALSE)</f>
        <v>6</v>
      </c>
      <c r="D645" s="2">
        <f>VLOOKUP($A645,級距!A:K,10,FALSE)</f>
        <v>7</v>
      </c>
      <c r="E645" s="2">
        <f>VLOOKUP($A645,級距!A:K,11,FALSE)</f>
        <v>4</v>
      </c>
      <c r="F645" s="2">
        <f t="shared" si="10"/>
        <v>1</v>
      </c>
    </row>
    <row r="646" spans="1:6" x14ac:dyDescent="0.25">
      <c r="A646" s="35">
        <v>44153</v>
      </c>
      <c r="B646" s="20">
        <v>-479</v>
      </c>
      <c r="C646" s="2">
        <f>VLOOKUP($A646,級距!$A:$K,9,FALSE)</f>
        <v>3</v>
      </c>
      <c r="D646" s="2">
        <f>VLOOKUP($A646,級距!A:K,10,FALSE)</f>
        <v>2</v>
      </c>
      <c r="E646" s="2">
        <f>VLOOKUP($A646,級距!A:K,11,FALSE)</f>
        <v>2</v>
      </c>
      <c r="F646" s="2">
        <f t="shared" si="10"/>
        <v>1</v>
      </c>
    </row>
    <row r="647" spans="1:6" x14ac:dyDescent="0.25">
      <c r="A647" s="35">
        <v>44148</v>
      </c>
      <c r="B647" s="20">
        <v>454</v>
      </c>
      <c r="C647" s="2">
        <f>VLOOKUP($A647,級距!$A:$K,9,FALSE)</f>
        <v>9</v>
      </c>
      <c r="D647" s="2">
        <f>VLOOKUP($A647,級距!A:K,10,FALSE)</f>
        <v>6</v>
      </c>
      <c r="E647" s="2">
        <f>VLOOKUP($A647,級距!A:K,11,FALSE)</f>
        <v>1</v>
      </c>
      <c r="F647" s="2">
        <f t="shared" si="10"/>
        <v>1</v>
      </c>
    </row>
    <row r="648" spans="1:6" x14ac:dyDescent="0.25">
      <c r="A648" s="35">
        <v>44144</v>
      </c>
      <c r="B648" s="20">
        <v>477</v>
      </c>
      <c r="C648" s="2">
        <f>VLOOKUP($A648,級距!$A:$K,9,FALSE)</f>
        <v>5</v>
      </c>
      <c r="D648" s="2">
        <f>VLOOKUP($A648,級距!A:K,10,FALSE)</f>
        <v>4</v>
      </c>
      <c r="E648" s="2">
        <f>VLOOKUP($A648,級距!A:K,11,FALSE)</f>
        <v>2</v>
      </c>
      <c r="F648" s="2">
        <f t="shared" si="10"/>
        <v>1</v>
      </c>
    </row>
    <row r="649" spans="1:6" x14ac:dyDescent="0.25">
      <c r="A649" s="35">
        <v>44141</v>
      </c>
      <c r="B649" s="20">
        <v>738</v>
      </c>
      <c r="C649" s="2">
        <f>VLOOKUP($A649,級距!$A:$K,9,FALSE)</f>
        <v>4</v>
      </c>
      <c r="D649" s="2">
        <f>VLOOKUP($A649,級距!A:K,10,FALSE)</f>
        <v>2</v>
      </c>
      <c r="E649" s="2">
        <f>VLOOKUP($A649,級距!A:K,11,FALSE)</f>
        <v>2</v>
      </c>
      <c r="F649" s="2">
        <f t="shared" si="10"/>
        <v>1</v>
      </c>
    </row>
    <row r="650" spans="1:6" x14ac:dyDescent="0.25">
      <c r="A650" s="35">
        <v>44140</v>
      </c>
      <c r="B650" s="20">
        <v>342</v>
      </c>
      <c r="C650" s="2">
        <f>VLOOKUP($A650,級距!$A:$K,9,FALSE)</f>
        <v>5</v>
      </c>
      <c r="D650" s="2">
        <f>VLOOKUP($A650,級距!A:K,10,FALSE)</f>
        <v>2</v>
      </c>
      <c r="E650" s="2">
        <f>VLOOKUP($A650,級距!A:K,11,FALSE)</f>
        <v>2</v>
      </c>
      <c r="F650" s="2">
        <f t="shared" si="10"/>
        <v>1</v>
      </c>
    </row>
    <row r="651" spans="1:6" x14ac:dyDescent="0.25">
      <c r="A651" s="35">
        <v>44139</v>
      </c>
      <c r="B651" s="20">
        <v>-1000</v>
      </c>
      <c r="C651" s="2">
        <f>VLOOKUP($A651,級距!$A:$K,9,FALSE)</f>
        <v>8</v>
      </c>
      <c r="D651" s="2">
        <f>VLOOKUP($A651,級距!A:K,10,FALSE)</f>
        <v>6</v>
      </c>
      <c r="E651" s="2">
        <f>VLOOKUP($A651,級距!A:K,11,FALSE)</f>
        <v>1</v>
      </c>
      <c r="F651" s="2">
        <f t="shared" si="10"/>
        <v>1</v>
      </c>
    </row>
    <row r="652" spans="1:6" x14ac:dyDescent="0.25">
      <c r="A652" s="35">
        <v>44138</v>
      </c>
      <c r="B652" s="20">
        <v>420</v>
      </c>
      <c r="C652" s="2">
        <f>VLOOKUP($A652,級距!$A:$K,9,FALSE)</f>
        <v>7</v>
      </c>
      <c r="D652" s="2">
        <f>VLOOKUP($A652,級距!A:K,10,FALSE)</f>
        <v>4</v>
      </c>
      <c r="E652" s="2">
        <f>VLOOKUP($A652,級距!A:K,11,FALSE)</f>
        <v>1</v>
      </c>
      <c r="F652" s="2">
        <f t="shared" si="10"/>
        <v>1</v>
      </c>
    </row>
    <row r="653" spans="1:6" x14ac:dyDescent="0.25">
      <c r="A653" s="35">
        <v>44137</v>
      </c>
      <c r="B653" s="20">
        <v>67</v>
      </c>
      <c r="C653" s="2">
        <f>VLOOKUP($A653,級距!$A:$K,9,FALSE)</f>
        <v>9</v>
      </c>
      <c r="D653" s="2">
        <f>VLOOKUP($A653,級距!A:K,10,FALSE)</f>
        <v>6</v>
      </c>
      <c r="E653" s="2">
        <f>VLOOKUP($A653,級距!A:K,11,FALSE)</f>
        <v>1</v>
      </c>
      <c r="F653" s="2">
        <f t="shared" si="10"/>
        <v>1</v>
      </c>
    </row>
    <row r="654" spans="1:6" x14ac:dyDescent="0.25">
      <c r="A654" s="35">
        <v>44134</v>
      </c>
      <c r="B654" s="20">
        <v>1187</v>
      </c>
      <c r="C654" s="2">
        <f>VLOOKUP($A654,級距!$A:$K,9,FALSE)</f>
        <v>9</v>
      </c>
      <c r="D654" s="2">
        <f>VLOOKUP($A654,級距!A:K,10,FALSE)</f>
        <v>2</v>
      </c>
      <c r="E654" s="2">
        <f>VLOOKUP($A654,級距!A:K,11,FALSE)</f>
        <v>1</v>
      </c>
      <c r="F654" s="2">
        <f t="shared" si="10"/>
        <v>1</v>
      </c>
    </row>
    <row r="655" spans="1:6" x14ac:dyDescent="0.25">
      <c r="A655" s="35">
        <v>44133</v>
      </c>
      <c r="B655" s="20">
        <v>9</v>
      </c>
      <c r="C655" s="2">
        <f>VLOOKUP($A655,級距!$A:$K,9,FALSE)</f>
        <v>7</v>
      </c>
      <c r="D655" s="2">
        <f>VLOOKUP($A655,級距!A:K,10,FALSE)</f>
        <v>4</v>
      </c>
      <c r="E655" s="2">
        <f>VLOOKUP($A655,級距!A:K,11,FALSE)</f>
        <v>1</v>
      </c>
      <c r="F655" s="2">
        <f t="shared" si="10"/>
        <v>1</v>
      </c>
    </row>
    <row r="656" spans="1:6" x14ac:dyDescent="0.25">
      <c r="A656" s="35">
        <v>44127</v>
      </c>
      <c r="B656" s="20">
        <v>209</v>
      </c>
      <c r="C656" s="2">
        <f>VLOOKUP($A656,級距!$A:$K,9,FALSE)</f>
        <v>3</v>
      </c>
      <c r="D656" s="2">
        <f>VLOOKUP($A656,級距!A:K,10,FALSE)</f>
        <v>3</v>
      </c>
      <c r="E656" s="2">
        <f>VLOOKUP($A656,級距!A:K,11,FALSE)</f>
        <v>2</v>
      </c>
      <c r="F656" s="2">
        <f t="shared" si="10"/>
        <v>1</v>
      </c>
    </row>
    <row r="657" spans="1:6" x14ac:dyDescent="0.25">
      <c r="A657" s="35">
        <v>44126</v>
      </c>
      <c r="B657" s="20">
        <v>-3</v>
      </c>
      <c r="C657" s="2">
        <f>VLOOKUP($A657,級距!$A:$K,9,FALSE)</f>
        <v>5</v>
      </c>
      <c r="D657" s="2">
        <f>VLOOKUP($A657,級距!A:K,10,FALSE)</f>
        <v>2</v>
      </c>
      <c r="E657" s="2">
        <f>VLOOKUP($A657,級距!A:K,11,FALSE)</f>
        <v>2</v>
      </c>
      <c r="F657" s="2">
        <f t="shared" si="10"/>
        <v>1</v>
      </c>
    </row>
    <row r="658" spans="1:6" x14ac:dyDescent="0.25">
      <c r="A658" s="35">
        <v>44125</v>
      </c>
      <c r="B658" s="20">
        <v>1262</v>
      </c>
      <c r="C658" s="2">
        <f>VLOOKUP($A658,級距!$A:$K,9,FALSE)</f>
        <v>4</v>
      </c>
      <c r="D658" s="2">
        <f>VLOOKUP($A658,級距!A:K,10,FALSE)</f>
        <v>8</v>
      </c>
      <c r="E658" s="2">
        <f>VLOOKUP($A658,級距!A:K,11,FALSE)</f>
        <v>3</v>
      </c>
      <c r="F658" s="2">
        <f t="shared" si="10"/>
        <v>1</v>
      </c>
    </row>
    <row r="659" spans="1:6" x14ac:dyDescent="0.25">
      <c r="A659" s="35">
        <v>44117</v>
      </c>
      <c r="B659" s="20">
        <v>-384</v>
      </c>
      <c r="C659" s="2">
        <f>VLOOKUP($A659,級距!$A:$K,9,FALSE)</f>
        <v>8</v>
      </c>
      <c r="D659" s="2">
        <f>VLOOKUP($A659,級距!A:K,10,FALSE)</f>
        <v>5</v>
      </c>
      <c r="E659" s="2">
        <f>VLOOKUP($A659,級距!A:K,11,FALSE)</f>
        <v>1</v>
      </c>
      <c r="F659" s="2">
        <f t="shared" si="10"/>
        <v>1</v>
      </c>
    </row>
    <row r="660" spans="1:6" x14ac:dyDescent="0.25">
      <c r="A660" s="35">
        <v>44116</v>
      </c>
      <c r="B660" s="20">
        <v>1462</v>
      </c>
      <c r="C660" s="2">
        <f>VLOOKUP($A660,級距!$A:$K,9,FALSE)</f>
        <v>5</v>
      </c>
      <c r="D660" s="2">
        <f>VLOOKUP($A660,級距!A:K,10,FALSE)</f>
        <v>4</v>
      </c>
      <c r="E660" s="2">
        <f>VLOOKUP($A660,級距!A:K,11,FALSE)</f>
        <v>2</v>
      </c>
      <c r="F660" s="2">
        <f t="shared" si="10"/>
        <v>1</v>
      </c>
    </row>
    <row r="661" spans="1:6" x14ac:dyDescent="0.25">
      <c r="A661" s="35">
        <v>44112</v>
      </c>
      <c r="B661" s="20">
        <v>-513</v>
      </c>
      <c r="C661" s="2">
        <f>VLOOKUP($A661,級距!$A:$K,9,FALSE)</f>
        <v>5</v>
      </c>
      <c r="D661" s="2">
        <f>VLOOKUP($A661,級距!A:K,10,FALSE)</f>
        <v>9</v>
      </c>
      <c r="E661" s="2">
        <f>VLOOKUP($A661,級距!A:K,11,FALSE)</f>
        <v>3</v>
      </c>
      <c r="F661" s="2">
        <f t="shared" si="10"/>
        <v>1</v>
      </c>
    </row>
    <row r="662" spans="1:6" x14ac:dyDescent="0.25">
      <c r="A662" s="35">
        <v>44110</v>
      </c>
      <c r="B662" s="20">
        <v>-108</v>
      </c>
      <c r="C662" s="2">
        <f>VLOOKUP($A662,級距!$A:$K,9,FALSE)</f>
        <v>2</v>
      </c>
      <c r="D662" s="2">
        <f>VLOOKUP($A662,級距!A:K,10,FALSE)</f>
        <v>1</v>
      </c>
      <c r="E662" s="2">
        <f>VLOOKUP($A662,級距!A:K,11,FALSE)</f>
        <v>2</v>
      </c>
      <c r="F662" s="2">
        <f t="shared" si="10"/>
        <v>1</v>
      </c>
    </row>
    <row r="663" spans="1:6" x14ac:dyDescent="0.25">
      <c r="A663" s="35">
        <v>44109</v>
      </c>
      <c r="B663" s="20">
        <v>1269</v>
      </c>
      <c r="C663" s="2">
        <f>VLOOKUP($A663,級距!$A:$K,9,FALSE)</f>
        <v>9</v>
      </c>
      <c r="D663" s="2">
        <f>VLOOKUP($A663,級距!A:K,10,FALSE)</f>
        <v>9</v>
      </c>
      <c r="E663" s="2">
        <f>VLOOKUP($A663,級距!A:K,11,FALSE)</f>
        <v>4</v>
      </c>
      <c r="F663" s="2">
        <f t="shared" si="10"/>
        <v>1</v>
      </c>
    </row>
    <row r="664" spans="1:6" x14ac:dyDescent="0.25">
      <c r="A664" s="35">
        <v>44104</v>
      </c>
      <c r="B664" s="20">
        <v>42</v>
      </c>
      <c r="C664" s="2">
        <f>VLOOKUP($A664,級距!$A:$K,9,FALSE)</f>
        <v>7</v>
      </c>
      <c r="D664" s="2">
        <f>VLOOKUP($A664,級距!A:K,10,FALSE)</f>
        <v>3</v>
      </c>
      <c r="E664" s="2">
        <f>VLOOKUP($A664,級距!A:K,11,FALSE)</f>
        <v>1</v>
      </c>
      <c r="F664" s="2">
        <f t="shared" si="10"/>
        <v>1</v>
      </c>
    </row>
    <row r="665" spans="1:6" x14ac:dyDescent="0.25">
      <c r="A665" s="35">
        <v>44103</v>
      </c>
      <c r="B665" s="20">
        <v>752</v>
      </c>
      <c r="C665" s="2">
        <f>VLOOKUP($A665,級距!$A:$K,9,FALSE)</f>
        <v>8</v>
      </c>
      <c r="D665" s="2">
        <f>VLOOKUP($A665,級距!A:K,10,FALSE)</f>
        <v>8</v>
      </c>
      <c r="E665" s="2">
        <f>VLOOKUP($A665,級距!A:K,11,FALSE)</f>
        <v>4</v>
      </c>
      <c r="F665" s="2">
        <f t="shared" si="10"/>
        <v>1</v>
      </c>
    </row>
    <row r="666" spans="1:6" x14ac:dyDescent="0.25">
      <c r="A666" s="35">
        <v>44099</v>
      </c>
      <c r="B666" s="20">
        <v>565</v>
      </c>
      <c r="C666" s="2">
        <f>VLOOKUP($A666,級距!$A:$K,9,FALSE)</f>
        <v>7</v>
      </c>
      <c r="D666" s="2">
        <f>VLOOKUP($A666,級距!A:K,10,FALSE)</f>
        <v>2</v>
      </c>
      <c r="E666" s="2">
        <f>VLOOKUP($A666,級距!A:K,11,FALSE)</f>
        <v>1</v>
      </c>
      <c r="F666" s="2">
        <f t="shared" si="10"/>
        <v>1</v>
      </c>
    </row>
    <row r="667" spans="1:6" x14ac:dyDescent="0.25">
      <c r="A667" s="35">
        <v>44097</v>
      </c>
      <c r="B667" s="20">
        <v>1058</v>
      </c>
      <c r="C667" s="2">
        <f>VLOOKUP($A667,級距!$A:$K,9,FALSE)</f>
        <v>4</v>
      </c>
      <c r="D667" s="2">
        <f>VLOOKUP($A667,級距!A:K,10,FALSE)</f>
        <v>1</v>
      </c>
      <c r="E667" s="2">
        <f>VLOOKUP($A667,級距!A:K,11,FALSE)</f>
        <v>2</v>
      </c>
      <c r="F667" s="2">
        <f t="shared" si="10"/>
        <v>1</v>
      </c>
    </row>
    <row r="668" spans="1:6" x14ac:dyDescent="0.25">
      <c r="A668" s="35">
        <v>44092</v>
      </c>
      <c r="B668" s="20">
        <v>-10</v>
      </c>
      <c r="C668" s="2">
        <f>VLOOKUP($A668,級距!$A:$K,9,FALSE)</f>
        <v>1</v>
      </c>
      <c r="D668" s="2">
        <f>VLOOKUP($A668,級距!A:K,10,FALSE)</f>
        <v>1</v>
      </c>
      <c r="E668" s="2">
        <f>VLOOKUP($A668,級距!A:K,11,FALSE)</f>
        <v>2</v>
      </c>
      <c r="F668" s="2">
        <f t="shared" si="10"/>
        <v>1</v>
      </c>
    </row>
    <row r="669" spans="1:6" x14ac:dyDescent="0.25">
      <c r="A669" s="35">
        <v>44090</v>
      </c>
      <c r="B669" s="20">
        <v>620</v>
      </c>
      <c r="C669" s="2">
        <f>VLOOKUP($A669,級距!$A:$K,9,FALSE)</f>
        <v>2</v>
      </c>
      <c r="D669" s="2">
        <f>VLOOKUP($A669,級距!A:K,10,FALSE)</f>
        <v>1</v>
      </c>
      <c r="E669" s="2">
        <f>VLOOKUP($A669,級距!A:K,11,FALSE)</f>
        <v>2</v>
      </c>
      <c r="F669" s="2">
        <f t="shared" si="10"/>
        <v>1</v>
      </c>
    </row>
    <row r="670" spans="1:6" x14ac:dyDescent="0.25">
      <c r="A670" s="35">
        <v>44089</v>
      </c>
      <c r="B670" s="20">
        <v>-18</v>
      </c>
      <c r="C670" s="2">
        <f>VLOOKUP($A670,級距!$A:$K,9,FALSE)</f>
        <v>4</v>
      </c>
      <c r="D670" s="2">
        <f>VLOOKUP($A670,級距!A:K,10,FALSE)</f>
        <v>1</v>
      </c>
      <c r="E670" s="2">
        <f>VLOOKUP($A670,級距!A:K,11,FALSE)</f>
        <v>2</v>
      </c>
      <c r="F670" s="2">
        <f t="shared" si="10"/>
        <v>1</v>
      </c>
    </row>
    <row r="671" spans="1:6" x14ac:dyDescent="0.25">
      <c r="A671" s="35">
        <v>44085</v>
      </c>
      <c r="B671" s="20">
        <v>-273</v>
      </c>
      <c r="C671" s="2">
        <f>VLOOKUP($A671,級距!$A:$K,9,FALSE)</f>
        <v>5</v>
      </c>
      <c r="D671" s="2">
        <f>VLOOKUP($A671,級距!A:K,10,FALSE)</f>
        <v>2</v>
      </c>
      <c r="E671" s="2">
        <f>VLOOKUP($A671,級距!A:K,11,FALSE)</f>
        <v>2</v>
      </c>
      <c r="F671" s="2">
        <f t="shared" si="10"/>
        <v>1</v>
      </c>
    </row>
    <row r="672" spans="1:6" x14ac:dyDescent="0.25">
      <c r="A672" s="35">
        <v>44083</v>
      </c>
      <c r="B672" s="20">
        <v>-150</v>
      </c>
      <c r="C672" s="2">
        <f>VLOOKUP($A672,級距!$A:$K,9,FALSE)</f>
        <v>3</v>
      </c>
      <c r="D672" s="2">
        <f>VLOOKUP($A672,級距!A:K,10,FALSE)</f>
        <v>6</v>
      </c>
      <c r="E672" s="2">
        <f>VLOOKUP($A672,級距!A:K,11,FALSE)</f>
        <v>2</v>
      </c>
      <c r="F672" s="2">
        <f t="shared" si="10"/>
        <v>1</v>
      </c>
    </row>
    <row r="673" spans="1:6" x14ac:dyDescent="0.25">
      <c r="A673" s="35">
        <v>44082</v>
      </c>
      <c r="B673" s="20">
        <v>-322</v>
      </c>
      <c r="C673" s="2">
        <f>VLOOKUP($A673,級距!$A:$K,9,FALSE)</f>
        <v>8</v>
      </c>
      <c r="D673" s="2">
        <f>VLOOKUP($A673,級距!A:K,10,FALSE)</f>
        <v>5</v>
      </c>
      <c r="E673" s="2">
        <f>VLOOKUP($A673,級距!A:K,11,FALSE)</f>
        <v>1</v>
      </c>
      <c r="F673" s="2">
        <f t="shared" si="10"/>
        <v>1</v>
      </c>
    </row>
    <row r="674" spans="1:6" x14ac:dyDescent="0.25">
      <c r="A674" s="35">
        <v>44078</v>
      </c>
      <c r="B674" s="20">
        <v>480</v>
      </c>
      <c r="C674" s="2">
        <f>VLOOKUP($A674,級距!$A:$K,9,FALSE)</f>
        <v>5</v>
      </c>
      <c r="D674" s="2">
        <f>VLOOKUP($A674,級距!A:K,10,FALSE)</f>
        <v>2</v>
      </c>
      <c r="E674" s="2">
        <f>VLOOKUP($A674,級距!A:K,11,FALSE)</f>
        <v>2</v>
      </c>
      <c r="F674" s="2">
        <f t="shared" si="10"/>
        <v>1</v>
      </c>
    </row>
    <row r="675" spans="1:6" x14ac:dyDescent="0.25">
      <c r="A675" s="35">
        <v>44077</v>
      </c>
      <c r="B675" s="20">
        <v>-1000</v>
      </c>
      <c r="C675" s="2">
        <f>VLOOKUP($A675,級距!$A:$K,9,FALSE)</f>
        <v>2</v>
      </c>
      <c r="D675" s="2">
        <f>VLOOKUP($A675,級距!A:K,10,FALSE)</f>
        <v>3</v>
      </c>
      <c r="E675" s="2">
        <f>VLOOKUP($A675,級距!A:K,11,FALSE)</f>
        <v>2</v>
      </c>
      <c r="F675" s="2">
        <f t="shared" si="10"/>
        <v>1</v>
      </c>
    </row>
    <row r="676" spans="1:6" x14ac:dyDescent="0.25">
      <c r="A676" s="35">
        <v>44074</v>
      </c>
      <c r="B676" s="20">
        <v>3786</v>
      </c>
      <c r="C676" s="2">
        <f>VLOOKUP($A676,級距!$A:$K,9,FALSE)</f>
        <v>8</v>
      </c>
      <c r="D676" s="2">
        <f>VLOOKUP($A676,級距!A:K,10,FALSE)</f>
        <v>7</v>
      </c>
      <c r="E676" s="2">
        <f>VLOOKUP($A676,級距!A:K,11,FALSE)</f>
        <v>4</v>
      </c>
      <c r="F676" s="2">
        <f t="shared" si="10"/>
        <v>1</v>
      </c>
    </row>
    <row r="677" spans="1:6" x14ac:dyDescent="0.25">
      <c r="A677" s="35">
        <v>44071</v>
      </c>
      <c r="B677" s="20">
        <v>614</v>
      </c>
      <c r="C677" s="2">
        <f>VLOOKUP($A677,級距!$A:$K,9,FALSE)</f>
        <v>1</v>
      </c>
      <c r="D677" s="2">
        <f>VLOOKUP($A677,級距!A:K,10,FALSE)</f>
        <v>6</v>
      </c>
      <c r="E677" s="2">
        <f>VLOOKUP($A677,級距!A:K,11,FALSE)</f>
        <v>2</v>
      </c>
      <c r="F677" s="2">
        <f t="shared" si="10"/>
        <v>1</v>
      </c>
    </row>
    <row r="678" spans="1:6" x14ac:dyDescent="0.25">
      <c r="A678" s="35">
        <v>44070</v>
      </c>
      <c r="B678" s="20">
        <v>0</v>
      </c>
      <c r="C678" s="2">
        <f>VLOOKUP($A678,級距!$A:$K,9,FALSE)</f>
        <v>1</v>
      </c>
      <c r="D678" s="2">
        <f>VLOOKUP($A678,級距!A:K,10,FALSE)</f>
        <v>4</v>
      </c>
      <c r="E678" s="2">
        <f>VLOOKUP($A678,級距!A:K,11,FALSE)</f>
        <v>2</v>
      </c>
      <c r="F678" s="2">
        <f t="shared" si="10"/>
        <v>0</v>
      </c>
    </row>
    <row r="679" spans="1:6" x14ac:dyDescent="0.25">
      <c r="A679" s="35">
        <v>44068</v>
      </c>
      <c r="B679" s="20">
        <v>342</v>
      </c>
      <c r="C679" s="2">
        <f>VLOOKUP($A679,級距!$A:$K,9,FALSE)</f>
        <v>7</v>
      </c>
      <c r="D679" s="2">
        <f>VLOOKUP($A679,級距!A:K,10,FALSE)</f>
        <v>7</v>
      </c>
      <c r="E679" s="2">
        <f>VLOOKUP($A679,級距!A:K,11,FALSE)</f>
        <v>4</v>
      </c>
      <c r="F679" s="2">
        <f t="shared" si="10"/>
        <v>1</v>
      </c>
    </row>
    <row r="680" spans="1:6" x14ac:dyDescent="0.25">
      <c r="A680" s="35">
        <v>44067</v>
      </c>
      <c r="B680" s="20">
        <v>-999</v>
      </c>
      <c r="C680" s="2">
        <f>VLOOKUP($A680,級距!$A:$K,9,FALSE)</f>
        <v>1</v>
      </c>
      <c r="D680" s="2">
        <f>VLOOKUP($A680,級距!A:K,10,FALSE)</f>
        <v>9</v>
      </c>
      <c r="E680" s="2">
        <f>VLOOKUP($A680,級距!A:K,11,FALSE)</f>
        <v>3</v>
      </c>
      <c r="F680" s="2">
        <f t="shared" si="10"/>
        <v>1</v>
      </c>
    </row>
    <row r="681" spans="1:6" x14ac:dyDescent="0.25">
      <c r="A681" s="35">
        <v>44064</v>
      </c>
      <c r="B681" s="20">
        <v>-232</v>
      </c>
      <c r="C681" s="2">
        <f>VLOOKUP($A681,級距!$A:$K,9,FALSE)</f>
        <v>1</v>
      </c>
      <c r="D681" s="2">
        <f>VLOOKUP($A681,級距!A:K,10,FALSE)</f>
        <v>1</v>
      </c>
      <c r="E681" s="2">
        <f>VLOOKUP($A681,級距!A:K,11,FALSE)</f>
        <v>2</v>
      </c>
      <c r="F681" s="2">
        <f t="shared" si="10"/>
        <v>1</v>
      </c>
    </row>
    <row r="682" spans="1:6" x14ac:dyDescent="0.25">
      <c r="A682" s="35">
        <v>44062</v>
      </c>
      <c r="B682" s="20">
        <v>-192</v>
      </c>
      <c r="C682" s="2">
        <f>VLOOKUP($A682,級距!$A:$K,9,FALSE)</f>
        <v>1</v>
      </c>
      <c r="D682" s="2">
        <f>VLOOKUP($A682,級距!A:K,10,FALSE)</f>
        <v>3</v>
      </c>
      <c r="E682" s="2">
        <f>VLOOKUP($A682,級距!A:K,11,FALSE)</f>
        <v>2</v>
      </c>
      <c r="F682" s="2">
        <f t="shared" si="10"/>
        <v>1</v>
      </c>
    </row>
    <row r="683" spans="1:6" x14ac:dyDescent="0.25">
      <c r="A683" s="35">
        <v>44060</v>
      </c>
      <c r="B683" s="20">
        <v>-78</v>
      </c>
      <c r="C683" s="2">
        <f>VLOOKUP($A683,級距!$A:$K,9,FALSE)</f>
        <v>9</v>
      </c>
      <c r="D683" s="2">
        <f>VLOOKUP($A683,級距!A:K,10,FALSE)</f>
        <v>4</v>
      </c>
      <c r="E683" s="2">
        <f>VLOOKUP($A683,級距!A:K,11,FALSE)</f>
        <v>1</v>
      </c>
      <c r="F683" s="2">
        <f t="shared" si="10"/>
        <v>1</v>
      </c>
    </row>
    <row r="684" spans="1:6" x14ac:dyDescent="0.25">
      <c r="A684" s="35">
        <v>44056</v>
      </c>
      <c r="B684" s="20">
        <v>-1000</v>
      </c>
      <c r="C684" s="2">
        <f>VLOOKUP($A684,級距!$A:$K,9,FALSE)</f>
        <v>1</v>
      </c>
      <c r="D684" s="2">
        <f>VLOOKUP($A684,級距!A:K,10,FALSE)</f>
        <v>3</v>
      </c>
      <c r="E684" s="2">
        <f>VLOOKUP($A684,級距!A:K,11,FALSE)</f>
        <v>2</v>
      </c>
      <c r="F684" s="2">
        <f t="shared" si="10"/>
        <v>1</v>
      </c>
    </row>
    <row r="685" spans="1:6" x14ac:dyDescent="0.25">
      <c r="A685" s="35">
        <v>44055</v>
      </c>
      <c r="B685" s="20">
        <v>640</v>
      </c>
      <c r="C685" s="2">
        <f>VLOOKUP($A685,級距!$A:$K,9,FALSE)</f>
        <v>5</v>
      </c>
      <c r="D685" s="2">
        <f>VLOOKUP($A685,級距!A:K,10,FALSE)</f>
        <v>8</v>
      </c>
      <c r="E685" s="2">
        <f>VLOOKUP($A685,級距!A:K,11,FALSE)</f>
        <v>3</v>
      </c>
      <c r="F685" s="2">
        <f t="shared" si="10"/>
        <v>1</v>
      </c>
    </row>
    <row r="686" spans="1:6" x14ac:dyDescent="0.25">
      <c r="A686" s="35">
        <v>44053</v>
      </c>
      <c r="B686" s="20">
        <v>162</v>
      </c>
      <c r="C686" s="2">
        <f>VLOOKUP($A686,級距!$A:$K,9,FALSE)</f>
        <v>5</v>
      </c>
      <c r="D686" s="2">
        <f>VLOOKUP($A686,級距!A:K,10,FALSE)</f>
        <v>10</v>
      </c>
      <c r="E686" s="2">
        <f>VLOOKUP($A686,級距!A:K,11,FALSE)</f>
        <v>3</v>
      </c>
      <c r="F686" s="2">
        <f t="shared" si="10"/>
        <v>1</v>
      </c>
    </row>
    <row r="687" spans="1:6" x14ac:dyDescent="0.25">
      <c r="A687" s="35">
        <v>44049</v>
      </c>
      <c r="B687" s="20">
        <v>1503</v>
      </c>
      <c r="C687" s="2">
        <f>VLOOKUP($A687,級距!$A:$K,9,FALSE)</f>
        <v>5</v>
      </c>
      <c r="D687" s="2">
        <f>VLOOKUP($A687,級距!A:K,10,FALSE)</f>
        <v>3</v>
      </c>
      <c r="E687" s="2">
        <f>VLOOKUP($A687,級距!A:K,11,FALSE)</f>
        <v>2</v>
      </c>
      <c r="F687" s="2">
        <f t="shared" si="10"/>
        <v>1</v>
      </c>
    </row>
    <row r="688" spans="1:6" x14ac:dyDescent="0.25">
      <c r="A688" s="35">
        <v>44047</v>
      </c>
      <c r="B688" s="20">
        <v>1233</v>
      </c>
      <c r="C688" s="2">
        <f>VLOOKUP($A688,級距!$A:$K,9,FALSE)</f>
        <v>9</v>
      </c>
      <c r="D688" s="2">
        <f>VLOOKUP($A688,級距!A:K,10,FALSE)</f>
        <v>6</v>
      </c>
      <c r="E688" s="2">
        <f>VLOOKUP($A688,級距!A:K,11,FALSE)</f>
        <v>1</v>
      </c>
      <c r="F688" s="2">
        <f t="shared" si="10"/>
        <v>1</v>
      </c>
    </row>
    <row r="689" spans="1:6" x14ac:dyDescent="0.25">
      <c r="A689" s="35">
        <v>44043</v>
      </c>
      <c r="B689" s="20">
        <v>-264</v>
      </c>
      <c r="C689" s="2">
        <f>VLOOKUP($A689,級距!$A:$K,9,FALSE)</f>
        <v>8</v>
      </c>
      <c r="D689" s="2">
        <f>VLOOKUP($A689,級距!A:K,10,FALSE)</f>
        <v>3</v>
      </c>
      <c r="E689" s="2">
        <f>VLOOKUP($A689,級距!A:K,11,FALSE)</f>
        <v>1</v>
      </c>
      <c r="F689" s="2">
        <f t="shared" si="10"/>
        <v>1</v>
      </c>
    </row>
    <row r="690" spans="1:6" x14ac:dyDescent="0.25">
      <c r="A690" s="35">
        <v>44042</v>
      </c>
      <c r="B690" s="20">
        <v>-1008</v>
      </c>
      <c r="C690" s="2">
        <f>VLOOKUP($A690,級距!$A:$K,9,FALSE)</f>
        <v>4</v>
      </c>
      <c r="D690" s="2">
        <f>VLOOKUP($A690,級距!A:K,10,FALSE)</f>
        <v>7</v>
      </c>
      <c r="E690" s="2">
        <f>VLOOKUP($A690,級距!A:K,11,FALSE)</f>
        <v>3</v>
      </c>
      <c r="F690" s="2">
        <f t="shared" si="10"/>
        <v>1</v>
      </c>
    </row>
    <row r="691" spans="1:6" x14ac:dyDescent="0.25">
      <c r="A691" s="35">
        <v>44041</v>
      </c>
      <c r="B691" s="20">
        <v>-18</v>
      </c>
      <c r="C691" s="2">
        <f>VLOOKUP($A691,級距!$A:$K,9,FALSE)</f>
        <v>7</v>
      </c>
      <c r="D691" s="2">
        <f>VLOOKUP($A691,級距!A:K,10,FALSE)</f>
        <v>3</v>
      </c>
      <c r="E691" s="2">
        <f>VLOOKUP($A691,級距!A:K,11,FALSE)</f>
        <v>1</v>
      </c>
      <c r="F691" s="2">
        <f t="shared" si="10"/>
        <v>1</v>
      </c>
    </row>
    <row r="692" spans="1:6" x14ac:dyDescent="0.25">
      <c r="A692" s="35">
        <v>44040</v>
      </c>
      <c r="B692" s="20">
        <v>-1002</v>
      </c>
      <c r="C692" s="2">
        <f>VLOOKUP($A692,級距!$A:$K,9,FALSE)</f>
        <v>5</v>
      </c>
      <c r="D692" s="2">
        <f>VLOOKUP($A692,級距!A:K,10,FALSE)</f>
        <v>8</v>
      </c>
      <c r="E692" s="2">
        <f>VLOOKUP($A692,級距!A:K,11,FALSE)</f>
        <v>3</v>
      </c>
      <c r="F692" s="2">
        <f t="shared" si="10"/>
        <v>1</v>
      </c>
    </row>
    <row r="693" spans="1:6" x14ac:dyDescent="0.25">
      <c r="A693" s="35">
        <v>44039</v>
      </c>
      <c r="B693" s="20">
        <v>258</v>
      </c>
      <c r="C693" s="2">
        <f>VLOOKUP($A693,級距!$A:$K,9,FALSE)</f>
        <v>10</v>
      </c>
      <c r="D693" s="2">
        <f>VLOOKUP($A693,級距!A:K,10,FALSE)</f>
        <v>8</v>
      </c>
      <c r="E693" s="2">
        <f>VLOOKUP($A693,級距!A:K,11,FALSE)</f>
        <v>4</v>
      </c>
      <c r="F693" s="2">
        <f t="shared" si="10"/>
        <v>1</v>
      </c>
    </row>
    <row r="694" spans="1:6" x14ac:dyDescent="0.25">
      <c r="A694" s="35">
        <v>44036</v>
      </c>
      <c r="B694" s="20">
        <v>-1000</v>
      </c>
      <c r="C694" s="2">
        <f>VLOOKUP($A694,級距!$A:$K,9,FALSE)</f>
        <v>5</v>
      </c>
      <c r="D694" s="2">
        <f>VLOOKUP($A694,級距!A:K,10,FALSE)</f>
        <v>7</v>
      </c>
      <c r="E694" s="2">
        <f>VLOOKUP($A694,級距!A:K,11,FALSE)</f>
        <v>3</v>
      </c>
      <c r="F694" s="2">
        <f t="shared" si="10"/>
        <v>1</v>
      </c>
    </row>
    <row r="695" spans="1:6" x14ac:dyDescent="0.25">
      <c r="A695" s="35">
        <v>44035</v>
      </c>
      <c r="B695" s="20">
        <v>628</v>
      </c>
      <c r="C695" s="2">
        <f>VLOOKUP($A695,級距!$A:$K,9,FALSE)</f>
        <v>5</v>
      </c>
      <c r="D695" s="2">
        <f>VLOOKUP($A695,級距!A:K,10,FALSE)</f>
        <v>8</v>
      </c>
      <c r="E695" s="2">
        <f>VLOOKUP($A695,級距!A:K,11,FALSE)</f>
        <v>3</v>
      </c>
      <c r="F695" s="2">
        <f t="shared" si="10"/>
        <v>1</v>
      </c>
    </row>
    <row r="696" spans="1:6" x14ac:dyDescent="0.25">
      <c r="A696" s="35">
        <v>44034</v>
      </c>
      <c r="B696" s="20">
        <v>-450</v>
      </c>
      <c r="C696" s="2">
        <f>VLOOKUP($A696,級距!$A:$K,9,FALSE)</f>
        <v>7</v>
      </c>
      <c r="D696" s="2">
        <f>VLOOKUP($A696,級距!A:K,10,FALSE)</f>
        <v>5</v>
      </c>
      <c r="E696" s="2">
        <f>VLOOKUP($A696,級距!A:K,11,FALSE)</f>
        <v>1</v>
      </c>
      <c r="F696" s="2">
        <f t="shared" si="10"/>
        <v>1</v>
      </c>
    </row>
    <row r="697" spans="1:6" x14ac:dyDescent="0.25">
      <c r="A697" s="35">
        <v>44033</v>
      </c>
      <c r="B697" s="20">
        <v>-399</v>
      </c>
      <c r="C697" s="2">
        <f>VLOOKUP($A697,級距!$A:$K,9,FALSE)</f>
        <v>1</v>
      </c>
      <c r="D697" s="2">
        <f>VLOOKUP($A697,級距!A:K,10,FALSE)</f>
        <v>7</v>
      </c>
      <c r="E697" s="2">
        <f>VLOOKUP($A697,級距!A:K,11,FALSE)</f>
        <v>3</v>
      </c>
      <c r="F697" s="2">
        <f t="shared" si="10"/>
        <v>1</v>
      </c>
    </row>
    <row r="698" spans="1:6" x14ac:dyDescent="0.25">
      <c r="A698" s="35">
        <v>44029</v>
      </c>
      <c r="B698" s="20">
        <v>-210</v>
      </c>
      <c r="C698" s="2">
        <f>VLOOKUP($A698,級距!$A:$K,9,FALSE)</f>
        <v>5</v>
      </c>
      <c r="D698" s="2">
        <f>VLOOKUP($A698,級距!A:K,10,FALSE)</f>
        <v>4</v>
      </c>
      <c r="E698" s="2">
        <f>VLOOKUP($A698,級距!A:K,11,FALSE)</f>
        <v>2</v>
      </c>
      <c r="F698" s="2">
        <f t="shared" si="10"/>
        <v>1</v>
      </c>
    </row>
    <row r="699" spans="1:6" x14ac:dyDescent="0.25">
      <c r="A699" s="35">
        <v>44028</v>
      </c>
      <c r="B699" s="20">
        <v>30</v>
      </c>
      <c r="C699" s="2">
        <f>VLOOKUP($A699,級距!$A:$K,9,FALSE)</f>
        <v>8</v>
      </c>
      <c r="D699" s="2">
        <f>VLOOKUP($A699,級距!A:K,10,FALSE)</f>
        <v>3</v>
      </c>
      <c r="E699" s="2">
        <f>VLOOKUP($A699,級距!A:K,11,FALSE)</f>
        <v>1</v>
      </c>
      <c r="F699" s="2">
        <f t="shared" si="10"/>
        <v>1</v>
      </c>
    </row>
    <row r="700" spans="1:6" x14ac:dyDescent="0.25">
      <c r="A700" s="35">
        <v>44025</v>
      </c>
      <c r="B700" s="20">
        <v>493</v>
      </c>
      <c r="C700" s="2">
        <f>VLOOKUP($A700,級距!$A:$K,9,FALSE)</f>
        <v>5</v>
      </c>
      <c r="D700" s="2">
        <f>VLOOKUP($A700,級距!A:K,10,FALSE)</f>
        <v>1</v>
      </c>
      <c r="E700" s="2">
        <f>VLOOKUP($A700,級距!A:K,11,FALSE)</f>
        <v>2</v>
      </c>
      <c r="F700" s="2">
        <f t="shared" si="10"/>
        <v>1</v>
      </c>
    </row>
    <row r="701" spans="1:6" x14ac:dyDescent="0.25">
      <c r="A701" s="35">
        <v>44020</v>
      </c>
      <c r="B701" s="20">
        <v>290</v>
      </c>
      <c r="C701" s="2">
        <f>VLOOKUP($A701,級距!$A:$K,9,FALSE)</f>
        <v>4</v>
      </c>
      <c r="D701" s="2">
        <f>VLOOKUP($A701,級距!A:K,10,FALSE)</f>
        <v>6</v>
      </c>
      <c r="E701" s="2">
        <f>VLOOKUP($A701,級距!A:K,11,FALSE)</f>
        <v>2</v>
      </c>
      <c r="F701" s="2">
        <f t="shared" si="10"/>
        <v>1</v>
      </c>
    </row>
    <row r="702" spans="1:6" x14ac:dyDescent="0.25">
      <c r="A702" s="35">
        <v>44019</v>
      </c>
      <c r="B702" s="20">
        <v>-1000</v>
      </c>
      <c r="C702" s="2">
        <f>VLOOKUP($A702,級距!$A:$K,9,FALSE)</f>
        <v>5</v>
      </c>
      <c r="D702" s="2">
        <f>VLOOKUP($A702,級距!A:K,10,FALSE)</f>
        <v>10</v>
      </c>
      <c r="E702" s="2">
        <f>VLOOKUP($A702,級距!A:K,11,FALSE)</f>
        <v>3</v>
      </c>
      <c r="F702" s="2">
        <f t="shared" si="10"/>
        <v>1</v>
      </c>
    </row>
    <row r="703" spans="1:6" x14ac:dyDescent="0.25">
      <c r="A703" s="35">
        <v>44018</v>
      </c>
      <c r="B703" s="20">
        <v>-1000</v>
      </c>
      <c r="C703" s="2">
        <f>VLOOKUP($A703,級距!$A:$K,9,FALSE)</f>
        <v>3</v>
      </c>
      <c r="D703" s="2">
        <f>VLOOKUP($A703,級距!A:K,10,FALSE)</f>
        <v>3</v>
      </c>
      <c r="E703" s="2">
        <f>VLOOKUP($A703,級距!A:K,11,FALSE)</f>
        <v>2</v>
      </c>
      <c r="F703" s="2">
        <f t="shared" si="10"/>
        <v>1</v>
      </c>
    </row>
    <row r="704" spans="1:6" x14ac:dyDescent="0.25">
      <c r="A704" s="35">
        <v>44015</v>
      </c>
      <c r="B704" s="20">
        <v>-102</v>
      </c>
      <c r="C704" s="2">
        <f>VLOOKUP($A704,級距!$A:$K,9,FALSE)</f>
        <v>4</v>
      </c>
      <c r="D704" s="2">
        <f>VLOOKUP($A704,級距!A:K,10,FALSE)</f>
        <v>9</v>
      </c>
      <c r="E704" s="2">
        <f>VLOOKUP($A704,級距!A:K,11,FALSE)</f>
        <v>3</v>
      </c>
      <c r="F704" s="2">
        <f t="shared" si="10"/>
        <v>1</v>
      </c>
    </row>
    <row r="705" spans="1:6" x14ac:dyDescent="0.25">
      <c r="A705" s="35">
        <v>44014</v>
      </c>
      <c r="B705" s="20">
        <v>-1008</v>
      </c>
      <c r="C705" s="2">
        <f>VLOOKUP($A705,級距!$A:$K,9,FALSE)</f>
        <v>5</v>
      </c>
      <c r="D705" s="2">
        <f>VLOOKUP($A705,級距!A:K,10,FALSE)</f>
        <v>1</v>
      </c>
      <c r="E705" s="2">
        <f>VLOOKUP($A705,級距!A:K,11,FALSE)</f>
        <v>2</v>
      </c>
      <c r="F705" s="2">
        <f t="shared" si="10"/>
        <v>1</v>
      </c>
    </row>
    <row r="706" spans="1:6" x14ac:dyDescent="0.25">
      <c r="A706" s="35">
        <v>44012</v>
      </c>
      <c r="B706" s="20">
        <v>602</v>
      </c>
      <c r="C706" s="2">
        <f>VLOOKUP($A706,級距!$A:$K,9,FALSE)</f>
        <v>4</v>
      </c>
      <c r="D706" s="2">
        <f>VLOOKUP($A706,級距!A:K,10,FALSE)</f>
        <v>5</v>
      </c>
      <c r="E706" s="2">
        <f>VLOOKUP($A706,級距!A:K,11,FALSE)</f>
        <v>2</v>
      </c>
      <c r="F706" s="2">
        <f t="shared" si="10"/>
        <v>1</v>
      </c>
    </row>
    <row r="707" spans="1:6" x14ac:dyDescent="0.25">
      <c r="A707" s="35">
        <v>44011</v>
      </c>
      <c r="B707" s="20">
        <v>45</v>
      </c>
      <c r="C707" s="2">
        <f>VLOOKUP($A707,級距!$A:$K,9,FALSE)</f>
        <v>8</v>
      </c>
      <c r="D707" s="2">
        <f>VLOOKUP($A707,級距!A:K,10,FALSE)</f>
        <v>7</v>
      </c>
      <c r="E707" s="2">
        <f>VLOOKUP($A707,級距!A:K,11,FALSE)</f>
        <v>4</v>
      </c>
      <c r="F707" s="2">
        <f t="shared" ref="F707:F770" si="11">IF(B707&lt;&gt;0,1,0)</f>
        <v>1</v>
      </c>
    </row>
    <row r="708" spans="1:6" x14ac:dyDescent="0.25">
      <c r="A708" s="35">
        <v>44008</v>
      </c>
      <c r="B708" s="20">
        <v>-435</v>
      </c>
      <c r="C708" s="2">
        <f>VLOOKUP($A708,級距!$A:$K,9,FALSE)</f>
        <v>8</v>
      </c>
      <c r="D708" s="2">
        <f>VLOOKUP($A708,級距!A:K,10,FALSE)</f>
        <v>1</v>
      </c>
      <c r="E708" s="2">
        <f>VLOOKUP($A708,級距!A:K,11,FALSE)</f>
        <v>1</v>
      </c>
      <c r="F708" s="2">
        <f t="shared" si="11"/>
        <v>1</v>
      </c>
    </row>
    <row r="709" spans="1:6" x14ac:dyDescent="0.25">
      <c r="A709" s="35">
        <v>44005</v>
      </c>
      <c r="B709" s="20">
        <v>686</v>
      </c>
      <c r="C709" s="2">
        <f>VLOOKUP($A709,級距!$A:$K,9,FALSE)</f>
        <v>7</v>
      </c>
      <c r="D709" s="2">
        <f>VLOOKUP($A709,級距!A:K,10,FALSE)</f>
        <v>3</v>
      </c>
      <c r="E709" s="2">
        <f>VLOOKUP($A709,級距!A:K,11,FALSE)</f>
        <v>1</v>
      </c>
      <c r="F709" s="2">
        <f t="shared" si="11"/>
        <v>1</v>
      </c>
    </row>
    <row r="710" spans="1:6" x14ac:dyDescent="0.25">
      <c r="A710" s="35">
        <v>44004</v>
      </c>
      <c r="B710" s="20">
        <v>-220</v>
      </c>
      <c r="C710" s="2">
        <f>VLOOKUP($A710,級距!$A:$K,9,FALSE)</f>
        <v>8</v>
      </c>
      <c r="D710" s="2">
        <f>VLOOKUP($A710,級距!A:K,10,FALSE)</f>
        <v>2</v>
      </c>
      <c r="E710" s="2">
        <f>VLOOKUP($A710,級距!A:K,11,FALSE)</f>
        <v>1</v>
      </c>
      <c r="F710" s="2">
        <f t="shared" si="11"/>
        <v>1</v>
      </c>
    </row>
    <row r="711" spans="1:6" x14ac:dyDescent="0.25">
      <c r="A711" s="35">
        <v>44001</v>
      </c>
      <c r="B711" s="20">
        <v>460</v>
      </c>
      <c r="C711" s="2">
        <f>VLOOKUP($A711,級距!$A:$K,9,FALSE)</f>
        <v>8</v>
      </c>
      <c r="D711" s="2">
        <f>VLOOKUP($A711,級距!A:K,10,FALSE)</f>
        <v>5</v>
      </c>
      <c r="E711" s="2">
        <f>VLOOKUP($A711,級距!A:K,11,FALSE)</f>
        <v>1</v>
      </c>
      <c r="F711" s="2">
        <f t="shared" si="11"/>
        <v>1</v>
      </c>
    </row>
    <row r="712" spans="1:6" x14ac:dyDescent="0.25">
      <c r="A712" s="35">
        <v>43998</v>
      </c>
      <c r="B712" s="20">
        <v>1995</v>
      </c>
      <c r="C712" s="2">
        <f>VLOOKUP($A712,級距!$A:$K,9,FALSE)</f>
        <v>8</v>
      </c>
      <c r="D712" s="2">
        <f>VLOOKUP($A712,級距!A:K,10,FALSE)</f>
        <v>4</v>
      </c>
      <c r="E712" s="2">
        <f>VLOOKUP($A712,級距!A:K,11,FALSE)</f>
        <v>1</v>
      </c>
      <c r="F712" s="2">
        <f t="shared" si="11"/>
        <v>1</v>
      </c>
    </row>
    <row r="713" spans="1:6" x14ac:dyDescent="0.25">
      <c r="A713" s="35">
        <v>43997</v>
      </c>
      <c r="B713" s="20">
        <v>-1002</v>
      </c>
      <c r="C713" s="2">
        <f>VLOOKUP($A713,級距!$A:$K,9,FALSE)</f>
        <v>10</v>
      </c>
      <c r="D713" s="2">
        <f>VLOOKUP($A713,級距!A:K,10,FALSE)</f>
        <v>9</v>
      </c>
      <c r="E713" s="2">
        <f>VLOOKUP($A713,級距!A:K,11,FALSE)</f>
        <v>4</v>
      </c>
      <c r="F713" s="2">
        <f t="shared" si="11"/>
        <v>1</v>
      </c>
    </row>
    <row r="714" spans="1:6" x14ac:dyDescent="0.25">
      <c r="A714" s="35">
        <v>43991</v>
      </c>
      <c r="B714" s="20">
        <v>288</v>
      </c>
      <c r="C714" s="2">
        <f>VLOOKUP($A714,級距!$A:$K,9,FALSE)</f>
        <v>10</v>
      </c>
      <c r="D714" s="2">
        <f>VLOOKUP($A714,級距!A:K,10,FALSE)</f>
        <v>4</v>
      </c>
      <c r="E714" s="2">
        <f>VLOOKUP($A714,級距!A:K,11,FALSE)</f>
        <v>1</v>
      </c>
      <c r="F714" s="2">
        <f t="shared" si="11"/>
        <v>1</v>
      </c>
    </row>
    <row r="715" spans="1:6" x14ac:dyDescent="0.25">
      <c r="A715" s="35">
        <v>43990</v>
      </c>
      <c r="B715" s="20">
        <v>1498</v>
      </c>
      <c r="C715" s="2">
        <f>VLOOKUP($A715,級距!$A:$K,9,FALSE)</f>
        <v>5</v>
      </c>
      <c r="D715" s="2">
        <f>VLOOKUP($A715,級距!A:K,10,FALSE)</f>
        <v>1</v>
      </c>
      <c r="E715" s="2">
        <f>VLOOKUP($A715,級距!A:K,11,FALSE)</f>
        <v>2</v>
      </c>
      <c r="F715" s="2">
        <f t="shared" si="11"/>
        <v>1</v>
      </c>
    </row>
    <row r="716" spans="1:6" x14ac:dyDescent="0.25">
      <c r="A716" s="35">
        <v>43987</v>
      </c>
      <c r="B716" s="20">
        <v>-325</v>
      </c>
      <c r="C716" s="2">
        <f>VLOOKUP($A716,級距!$A:$K,9,FALSE)</f>
        <v>8</v>
      </c>
      <c r="D716" s="2">
        <f>VLOOKUP($A716,級距!A:K,10,FALSE)</f>
        <v>1</v>
      </c>
      <c r="E716" s="2">
        <f>VLOOKUP($A716,級距!A:K,11,FALSE)</f>
        <v>1</v>
      </c>
      <c r="F716" s="2">
        <f t="shared" si="11"/>
        <v>1</v>
      </c>
    </row>
    <row r="717" spans="1:6" x14ac:dyDescent="0.25">
      <c r="A717" s="35">
        <v>43985</v>
      </c>
      <c r="B717" s="20">
        <v>-522</v>
      </c>
      <c r="C717" s="2">
        <f>VLOOKUP($A717,級距!$A:$K,9,FALSE)</f>
        <v>8</v>
      </c>
      <c r="D717" s="2">
        <f>VLOOKUP($A717,級距!A:K,10,FALSE)</f>
        <v>1</v>
      </c>
      <c r="E717" s="2">
        <f>VLOOKUP($A717,級距!A:K,11,FALSE)</f>
        <v>1</v>
      </c>
      <c r="F717" s="2">
        <f t="shared" si="11"/>
        <v>1</v>
      </c>
    </row>
    <row r="718" spans="1:6" x14ac:dyDescent="0.25">
      <c r="A718" s="35">
        <v>43984</v>
      </c>
      <c r="B718" s="20">
        <v>685</v>
      </c>
      <c r="C718" s="2">
        <f>VLOOKUP($A718,級距!$A:$K,9,FALSE)</f>
        <v>9</v>
      </c>
      <c r="D718" s="2">
        <f>VLOOKUP($A718,級距!A:K,10,FALSE)</f>
        <v>3</v>
      </c>
      <c r="E718" s="2">
        <f>VLOOKUP($A718,級距!A:K,11,FALSE)</f>
        <v>1</v>
      </c>
      <c r="F718" s="2">
        <f t="shared" si="11"/>
        <v>1</v>
      </c>
    </row>
    <row r="719" spans="1:6" x14ac:dyDescent="0.25">
      <c r="A719" s="35">
        <v>43977</v>
      </c>
      <c r="B719" s="20">
        <v>1359</v>
      </c>
      <c r="C719" s="2">
        <f>VLOOKUP($A719,級距!$A:$K,9,FALSE)</f>
        <v>5</v>
      </c>
      <c r="D719" s="2">
        <f>VLOOKUP($A719,級距!A:K,10,FALSE)</f>
        <v>3</v>
      </c>
      <c r="E719" s="2">
        <f>VLOOKUP($A719,級距!A:K,11,FALSE)</f>
        <v>2</v>
      </c>
      <c r="F719" s="2">
        <f t="shared" si="11"/>
        <v>1</v>
      </c>
    </row>
    <row r="720" spans="1:6" x14ac:dyDescent="0.25">
      <c r="A720" s="35">
        <v>43973</v>
      </c>
      <c r="B720" s="20">
        <v>161</v>
      </c>
      <c r="C720" s="2">
        <f>VLOOKUP($A720,級距!$A:$K,9,FALSE)</f>
        <v>10</v>
      </c>
      <c r="D720" s="2">
        <f>VLOOKUP($A720,級距!A:K,10,FALSE)</f>
        <v>2</v>
      </c>
      <c r="E720" s="2">
        <f>VLOOKUP($A720,級距!A:K,11,FALSE)</f>
        <v>1</v>
      </c>
      <c r="F720" s="2">
        <f t="shared" si="11"/>
        <v>1</v>
      </c>
    </row>
    <row r="721" spans="1:6" x14ac:dyDescent="0.25">
      <c r="A721" s="35">
        <v>43972</v>
      </c>
      <c r="B721" s="20">
        <v>-648</v>
      </c>
      <c r="C721" s="2">
        <f>VLOOKUP($A721,級距!$A:$K,9,FALSE)</f>
        <v>9</v>
      </c>
      <c r="D721" s="2">
        <f>VLOOKUP($A721,級距!A:K,10,FALSE)</f>
        <v>6</v>
      </c>
      <c r="E721" s="2">
        <f>VLOOKUP($A721,級距!A:K,11,FALSE)</f>
        <v>1</v>
      </c>
      <c r="F721" s="2">
        <f t="shared" si="11"/>
        <v>1</v>
      </c>
    </row>
    <row r="722" spans="1:6" x14ac:dyDescent="0.25">
      <c r="A722" s="35">
        <v>43971</v>
      </c>
      <c r="B722" s="20">
        <v>-203</v>
      </c>
      <c r="C722" s="2">
        <f>VLOOKUP($A722,級距!$A:$K,9,FALSE)</f>
        <v>10</v>
      </c>
      <c r="D722" s="2">
        <f>VLOOKUP($A722,級距!A:K,10,FALSE)</f>
        <v>3</v>
      </c>
      <c r="E722" s="2">
        <f>VLOOKUP($A722,級距!A:K,11,FALSE)</f>
        <v>1</v>
      </c>
      <c r="F722" s="2">
        <f t="shared" si="11"/>
        <v>1</v>
      </c>
    </row>
    <row r="723" spans="1:6" x14ac:dyDescent="0.25">
      <c r="A723" s="35">
        <v>43966</v>
      </c>
      <c r="B723" s="20">
        <v>-524</v>
      </c>
      <c r="C723" s="2">
        <f>VLOOKUP($A723,級距!$A:$K,9,FALSE)</f>
        <v>10</v>
      </c>
      <c r="D723" s="2">
        <f>VLOOKUP($A723,級距!A:K,10,FALSE)</f>
        <v>9</v>
      </c>
      <c r="E723" s="2">
        <f>VLOOKUP($A723,級距!A:K,11,FALSE)</f>
        <v>4</v>
      </c>
      <c r="F723" s="2">
        <f t="shared" si="11"/>
        <v>1</v>
      </c>
    </row>
    <row r="724" spans="1:6" x14ac:dyDescent="0.25">
      <c r="A724" s="35">
        <v>43964</v>
      </c>
      <c r="B724" s="20">
        <v>-201</v>
      </c>
      <c r="C724" s="2">
        <f>VLOOKUP($A724,級距!$A:$K,9,FALSE)</f>
        <v>10</v>
      </c>
      <c r="D724" s="2">
        <f>VLOOKUP($A724,級距!A:K,10,FALSE)</f>
        <v>5</v>
      </c>
      <c r="E724" s="2">
        <f>VLOOKUP($A724,級距!A:K,11,FALSE)</f>
        <v>1</v>
      </c>
      <c r="F724" s="2">
        <f t="shared" si="11"/>
        <v>1</v>
      </c>
    </row>
    <row r="725" spans="1:6" x14ac:dyDescent="0.25">
      <c r="A725" s="35">
        <v>43963</v>
      </c>
      <c r="B725" s="20">
        <v>200</v>
      </c>
      <c r="C725" s="2">
        <f>VLOOKUP($A725,級距!$A:$K,9,FALSE)</f>
        <v>10</v>
      </c>
      <c r="D725" s="2">
        <f>VLOOKUP($A725,級距!A:K,10,FALSE)</f>
        <v>5</v>
      </c>
      <c r="E725" s="2">
        <f>VLOOKUP($A725,級距!A:K,11,FALSE)</f>
        <v>1</v>
      </c>
      <c r="F725" s="2">
        <f t="shared" si="11"/>
        <v>1</v>
      </c>
    </row>
    <row r="726" spans="1:6" x14ac:dyDescent="0.25">
      <c r="A726" s="35">
        <v>43959</v>
      </c>
      <c r="B726" s="20">
        <v>42</v>
      </c>
      <c r="C726" s="2">
        <f>VLOOKUP($A726,級距!$A:$K,9,FALSE)</f>
        <v>7</v>
      </c>
      <c r="D726" s="2">
        <f>VLOOKUP($A726,級距!A:K,10,FALSE)</f>
        <v>2</v>
      </c>
      <c r="E726" s="2">
        <f>VLOOKUP($A726,級距!A:K,11,FALSE)</f>
        <v>1</v>
      </c>
      <c r="F726" s="2">
        <f t="shared" si="11"/>
        <v>1</v>
      </c>
    </row>
    <row r="727" spans="1:6" x14ac:dyDescent="0.25">
      <c r="A727" s="35">
        <v>43958</v>
      </c>
      <c r="B727" s="20">
        <v>-80</v>
      </c>
      <c r="C727" s="2">
        <f>VLOOKUP($A727,級距!$A:$K,9,FALSE)</f>
        <v>9</v>
      </c>
      <c r="D727" s="2">
        <f>VLOOKUP($A727,級距!A:K,10,FALSE)</f>
        <v>3</v>
      </c>
      <c r="E727" s="2">
        <f>VLOOKUP($A727,級距!A:K,11,FALSE)</f>
        <v>1</v>
      </c>
      <c r="F727" s="2">
        <f t="shared" si="11"/>
        <v>1</v>
      </c>
    </row>
    <row r="728" spans="1:6" x14ac:dyDescent="0.25">
      <c r="A728" s="35">
        <v>43957</v>
      </c>
      <c r="B728" s="20">
        <v>1412</v>
      </c>
      <c r="C728" s="2">
        <f>VLOOKUP($A728,級距!$A:$K,9,FALSE)</f>
        <v>10</v>
      </c>
      <c r="D728" s="2">
        <f>VLOOKUP($A728,級距!A:K,10,FALSE)</f>
        <v>6</v>
      </c>
      <c r="E728" s="2">
        <f>VLOOKUP($A728,級距!A:K,11,FALSE)</f>
        <v>1</v>
      </c>
      <c r="F728" s="2">
        <f t="shared" si="11"/>
        <v>1</v>
      </c>
    </row>
    <row r="729" spans="1:6" x14ac:dyDescent="0.25">
      <c r="A729" s="35">
        <v>43951</v>
      </c>
      <c r="B729" s="20">
        <v>77</v>
      </c>
      <c r="C729" s="2">
        <f>VLOOKUP($A729,級距!$A:$K,9,FALSE)</f>
        <v>10</v>
      </c>
      <c r="D729" s="2">
        <f>VLOOKUP($A729,級距!A:K,10,FALSE)</f>
        <v>9</v>
      </c>
      <c r="E729" s="2">
        <f>VLOOKUP($A729,級距!A:K,11,FALSE)</f>
        <v>4</v>
      </c>
      <c r="F729" s="2">
        <f t="shared" si="11"/>
        <v>1</v>
      </c>
    </row>
    <row r="730" spans="1:6" x14ac:dyDescent="0.25">
      <c r="A730" s="35">
        <v>43949</v>
      </c>
      <c r="B730" s="20">
        <v>980</v>
      </c>
      <c r="C730" s="2">
        <f>VLOOKUP($A730,級距!$A:$K,9,FALSE)</f>
        <v>10</v>
      </c>
      <c r="D730" s="2">
        <f>VLOOKUP($A730,級距!A:K,10,FALSE)</f>
        <v>5</v>
      </c>
      <c r="E730" s="2">
        <f>VLOOKUP($A730,級距!A:K,11,FALSE)</f>
        <v>1</v>
      </c>
      <c r="F730" s="2">
        <f t="shared" si="11"/>
        <v>1</v>
      </c>
    </row>
    <row r="731" spans="1:6" x14ac:dyDescent="0.25">
      <c r="A731" s="35">
        <v>43948</v>
      </c>
      <c r="B731" s="20">
        <v>50</v>
      </c>
      <c r="C731" s="2">
        <f>VLOOKUP($A731,級距!$A:$K,9,FALSE)</f>
        <v>10</v>
      </c>
      <c r="D731" s="2">
        <f>VLOOKUP($A731,級距!A:K,10,FALSE)</f>
        <v>9</v>
      </c>
      <c r="E731" s="2">
        <f>VLOOKUP($A731,級距!A:K,11,FALSE)</f>
        <v>4</v>
      </c>
      <c r="F731" s="2">
        <f t="shared" si="11"/>
        <v>1</v>
      </c>
    </row>
    <row r="732" spans="1:6" x14ac:dyDescent="0.25">
      <c r="A732" s="35">
        <v>43945</v>
      </c>
      <c r="B732" s="20">
        <v>515</v>
      </c>
      <c r="C732" s="2">
        <f>VLOOKUP($A732,級距!$A:$K,9,FALSE)</f>
        <v>8</v>
      </c>
      <c r="D732" s="2">
        <f>VLOOKUP($A732,級距!A:K,10,FALSE)</f>
        <v>2</v>
      </c>
      <c r="E732" s="2">
        <f>VLOOKUP($A732,級距!A:K,11,FALSE)</f>
        <v>1</v>
      </c>
      <c r="F732" s="2">
        <f t="shared" si="11"/>
        <v>1</v>
      </c>
    </row>
    <row r="733" spans="1:6" x14ac:dyDescent="0.25">
      <c r="A733" s="35">
        <v>43944</v>
      </c>
      <c r="B733" s="20">
        <v>184</v>
      </c>
      <c r="C733" s="2">
        <f>VLOOKUP($A733,級距!$A:$K,9,FALSE)</f>
        <v>10</v>
      </c>
      <c r="D733" s="2">
        <f>VLOOKUP($A733,級距!A:K,10,FALSE)</f>
        <v>6</v>
      </c>
      <c r="E733" s="2">
        <f>VLOOKUP($A733,級距!A:K,11,FALSE)</f>
        <v>1</v>
      </c>
      <c r="F733" s="2">
        <f t="shared" si="11"/>
        <v>1</v>
      </c>
    </row>
    <row r="734" spans="1:6" x14ac:dyDescent="0.25">
      <c r="A734" s="35">
        <v>43943</v>
      </c>
      <c r="B734" s="20">
        <v>-1000</v>
      </c>
      <c r="C734" s="2">
        <f>VLOOKUP($A734,級距!$A:$K,9,FALSE)</f>
        <v>10</v>
      </c>
      <c r="D734" s="2">
        <f>VLOOKUP($A734,級距!A:K,10,FALSE)</f>
        <v>8</v>
      </c>
      <c r="E734" s="2">
        <f>VLOOKUP($A734,級距!A:K,11,FALSE)</f>
        <v>4</v>
      </c>
      <c r="F734" s="2">
        <f t="shared" si="11"/>
        <v>1</v>
      </c>
    </row>
    <row r="735" spans="1:6" x14ac:dyDescent="0.25">
      <c r="A735" s="35">
        <v>43942</v>
      </c>
      <c r="B735" s="20">
        <v>-1001</v>
      </c>
      <c r="C735" s="2">
        <f>VLOOKUP($A735,級距!$A:$K,9,FALSE)</f>
        <v>7</v>
      </c>
      <c r="D735" s="2">
        <f>VLOOKUP($A735,級距!A:K,10,FALSE)</f>
        <v>3</v>
      </c>
      <c r="E735" s="2">
        <f>VLOOKUP($A735,級距!A:K,11,FALSE)</f>
        <v>1</v>
      </c>
      <c r="F735" s="2">
        <f t="shared" si="11"/>
        <v>1</v>
      </c>
    </row>
    <row r="736" spans="1:6" x14ac:dyDescent="0.25">
      <c r="A736" s="35">
        <v>43938</v>
      </c>
      <c r="B736" s="20">
        <v>303</v>
      </c>
      <c r="C736" s="2">
        <f>VLOOKUP($A736,級距!$A:$K,9,FALSE)</f>
        <v>10</v>
      </c>
      <c r="D736" s="2">
        <f>VLOOKUP($A736,級距!A:K,10,FALSE)</f>
        <v>2</v>
      </c>
      <c r="E736" s="2">
        <f>VLOOKUP($A736,級距!A:K,11,FALSE)</f>
        <v>1</v>
      </c>
      <c r="F736" s="2">
        <f t="shared" si="11"/>
        <v>1</v>
      </c>
    </row>
    <row r="737" spans="1:6" x14ac:dyDescent="0.25">
      <c r="A737" s="35">
        <v>43937</v>
      </c>
      <c r="B737" s="20">
        <v>642</v>
      </c>
      <c r="C737" s="2">
        <f>VLOOKUP($A737,級距!$A:$K,9,FALSE)</f>
        <v>10</v>
      </c>
      <c r="D737" s="2">
        <f>VLOOKUP($A737,級距!A:K,10,FALSE)</f>
        <v>7</v>
      </c>
      <c r="E737" s="2">
        <f>VLOOKUP($A737,級距!A:K,11,FALSE)</f>
        <v>4</v>
      </c>
      <c r="F737" s="2">
        <f t="shared" si="11"/>
        <v>1</v>
      </c>
    </row>
    <row r="738" spans="1:6" x14ac:dyDescent="0.25">
      <c r="A738" s="35">
        <v>43928</v>
      </c>
      <c r="B738" s="20">
        <v>-1000</v>
      </c>
      <c r="C738" s="2">
        <f>VLOOKUP($A738,級距!$A:$K,9,FALSE)</f>
        <v>10</v>
      </c>
      <c r="D738" s="2">
        <f>VLOOKUP($A738,級距!A:K,10,FALSE)</f>
        <v>6</v>
      </c>
      <c r="E738" s="2">
        <f>VLOOKUP($A738,級距!A:K,11,FALSE)</f>
        <v>1</v>
      </c>
      <c r="F738" s="2">
        <f t="shared" si="11"/>
        <v>1</v>
      </c>
    </row>
    <row r="739" spans="1:6" x14ac:dyDescent="0.25">
      <c r="A739" s="35">
        <v>43924</v>
      </c>
      <c r="B739" s="20">
        <v>-255</v>
      </c>
      <c r="C739" s="2">
        <f>VLOOKUP($A739,級距!$A:$K,9,FALSE)</f>
        <v>10</v>
      </c>
      <c r="D739" s="2">
        <f>VLOOKUP($A739,級距!A:K,10,FALSE)</f>
        <v>9</v>
      </c>
      <c r="E739" s="2">
        <f>VLOOKUP($A739,級距!A:K,11,FALSE)</f>
        <v>4</v>
      </c>
      <c r="F739" s="2">
        <f t="shared" si="11"/>
        <v>1</v>
      </c>
    </row>
    <row r="740" spans="1:6" x14ac:dyDescent="0.25">
      <c r="A740" s="35">
        <v>43921</v>
      </c>
      <c r="B740" s="20">
        <v>624</v>
      </c>
      <c r="C740" s="2">
        <f>VLOOKUP($A740,級距!$A:$K,9,FALSE)</f>
        <v>10</v>
      </c>
      <c r="D740" s="2">
        <f>VLOOKUP($A740,級距!A:K,10,FALSE)</f>
        <v>2</v>
      </c>
      <c r="E740" s="2">
        <f>VLOOKUP($A740,級距!A:K,11,FALSE)</f>
        <v>1</v>
      </c>
      <c r="F740" s="2">
        <f t="shared" si="11"/>
        <v>1</v>
      </c>
    </row>
    <row r="741" spans="1:6" x14ac:dyDescent="0.25">
      <c r="A741" s="35">
        <v>43920</v>
      </c>
      <c r="B741" s="20">
        <v>-259</v>
      </c>
      <c r="C741" s="2">
        <f>VLOOKUP($A741,級距!$A:$K,9,FALSE)</f>
        <v>10</v>
      </c>
      <c r="D741" s="2">
        <f>VLOOKUP($A741,級距!A:K,10,FALSE)</f>
        <v>6</v>
      </c>
      <c r="E741" s="2">
        <f>VLOOKUP($A741,級距!A:K,11,FALSE)</f>
        <v>1</v>
      </c>
      <c r="F741" s="2">
        <f t="shared" si="11"/>
        <v>1</v>
      </c>
    </row>
    <row r="742" spans="1:6" x14ac:dyDescent="0.25">
      <c r="A742" s="35">
        <v>43917</v>
      </c>
      <c r="B742" s="20">
        <v>1302</v>
      </c>
      <c r="C742" s="2">
        <f>VLOOKUP($A742,級距!$A:$K,9,FALSE)</f>
        <v>10</v>
      </c>
      <c r="D742" s="2">
        <f>VLOOKUP($A742,級距!A:K,10,FALSE)</f>
        <v>8</v>
      </c>
      <c r="E742" s="2">
        <f>VLOOKUP($A742,級距!A:K,11,FALSE)</f>
        <v>4</v>
      </c>
      <c r="F742" s="2">
        <f t="shared" si="11"/>
        <v>1</v>
      </c>
    </row>
    <row r="743" spans="1:6" x14ac:dyDescent="0.25">
      <c r="A743" s="35">
        <v>43916</v>
      </c>
      <c r="B743" s="20">
        <v>-255</v>
      </c>
      <c r="C743" s="2" t="e">
        <f>VLOOKUP($A743,級距!$A:$K,9,FALSE)</f>
        <v>#N/A</v>
      </c>
      <c r="D743" s="2">
        <f>VLOOKUP($A743,級距!A:K,10,FALSE)</f>
        <v>4</v>
      </c>
      <c r="E743" s="2" t="e">
        <f>VLOOKUP($A743,級距!A:K,11,FALSE)</f>
        <v>#N/A</v>
      </c>
      <c r="F743" s="2">
        <f t="shared" si="11"/>
        <v>1</v>
      </c>
    </row>
    <row r="744" spans="1:6" x14ac:dyDescent="0.25">
      <c r="A744" s="35">
        <v>43915</v>
      </c>
      <c r="B744" s="20">
        <v>260</v>
      </c>
      <c r="C744" s="2">
        <f>VLOOKUP($A744,級距!$A:$K,9,FALSE)</f>
        <v>10</v>
      </c>
      <c r="D744" s="2">
        <f>VLOOKUP($A744,級距!A:K,10,FALSE)</f>
        <v>5</v>
      </c>
      <c r="E744" s="2">
        <f>VLOOKUP($A744,級距!A:K,11,FALSE)</f>
        <v>1</v>
      </c>
      <c r="F744" s="2">
        <f t="shared" si="11"/>
        <v>1</v>
      </c>
    </row>
    <row r="745" spans="1:6" x14ac:dyDescent="0.25">
      <c r="A745" s="35">
        <v>43909</v>
      </c>
      <c r="B745" s="20">
        <v>1134</v>
      </c>
      <c r="C745" s="2" t="e">
        <f>VLOOKUP($A745,級距!$A:$K,9,FALSE)</f>
        <v>#N/A</v>
      </c>
      <c r="D745" s="2">
        <f>VLOOKUP($A745,級距!A:K,10,FALSE)</f>
        <v>4</v>
      </c>
      <c r="E745" s="2" t="e">
        <f>VLOOKUP($A745,級距!A:K,11,FALSE)</f>
        <v>#N/A</v>
      </c>
      <c r="F745" s="2">
        <f t="shared" si="11"/>
        <v>1</v>
      </c>
    </row>
    <row r="746" spans="1:6" x14ac:dyDescent="0.25">
      <c r="A746" s="35">
        <v>43906</v>
      </c>
      <c r="B746" s="20">
        <v>-165</v>
      </c>
      <c r="C746" s="2">
        <f>VLOOKUP($A746,級距!$A:$K,9,FALSE)</f>
        <v>10</v>
      </c>
      <c r="D746" s="2">
        <f>VLOOKUP($A746,級距!A:K,10,FALSE)</f>
        <v>5</v>
      </c>
      <c r="E746" s="2">
        <f>VLOOKUP($A746,級距!A:K,11,FALSE)</f>
        <v>1</v>
      </c>
      <c r="F746" s="2">
        <f t="shared" si="11"/>
        <v>1</v>
      </c>
    </row>
    <row r="747" spans="1:6" x14ac:dyDescent="0.25">
      <c r="A747" s="35">
        <v>43903</v>
      </c>
      <c r="B747" s="20">
        <v>823</v>
      </c>
      <c r="C747" s="2" t="e">
        <f>VLOOKUP($A747,級距!$A:$K,9,FALSE)</f>
        <v>#N/A</v>
      </c>
      <c r="D747" s="2">
        <f>VLOOKUP($A747,級距!A:K,10,FALSE)</f>
        <v>5</v>
      </c>
      <c r="E747" s="2" t="e">
        <f>VLOOKUP($A747,級距!A:K,11,FALSE)</f>
        <v>#N/A</v>
      </c>
      <c r="F747" s="2">
        <f t="shared" si="11"/>
        <v>1</v>
      </c>
    </row>
    <row r="748" spans="1:6" x14ac:dyDescent="0.25">
      <c r="A748" s="35">
        <v>43901</v>
      </c>
      <c r="B748" s="20">
        <v>387</v>
      </c>
      <c r="C748" s="2">
        <f>VLOOKUP($A748,級距!$A:$K,9,FALSE)</f>
        <v>10</v>
      </c>
      <c r="D748" s="2">
        <f>VLOOKUP($A748,級距!A:K,10,FALSE)</f>
        <v>2</v>
      </c>
      <c r="E748" s="2">
        <f>VLOOKUP($A748,級距!A:K,11,FALSE)</f>
        <v>1</v>
      </c>
      <c r="F748" s="2">
        <f t="shared" si="11"/>
        <v>1</v>
      </c>
    </row>
    <row r="749" spans="1:6" x14ac:dyDescent="0.25">
      <c r="A749" s="35">
        <v>43899</v>
      </c>
      <c r="B749" s="20">
        <v>-1002</v>
      </c>
      <c r="C749" s="2">
        <f>VLOOKUP($A749,級距!$A:$K,9,FALSE)</f>
        <v>10</v>
      </c>
      <c r="D749" s="2">
        <f>VLOOKUP($A749,級距!A:K,10,FALSE)</f>
        <v>7</v>
      </c>
      <c r="E749" s="2">
        <f>VLOOKUP($A749,級距!A:K,11,FALSE)</f>
        <v>4</v>
      </c>
      <c r="F749" s="2">
        <f t="shared" si="11"/>
        <v>1</v>
      </c>
    </row>
    <row r="750" spans="1:6" x14ac:dyDescent="0.25">
      <c r="A750" s="35">
        <v>43896</v>
      </c>
      <c r="B750" s="20">
        <v>-1002</v>
      </c>
      <c r="C750" s="2">
        <f>VLOOKUP($A750,級距!$A:$K,9,FALSE)</f>
        <v>8</v>
      </c>
      <c r="D750" s="2">
        <f>VLOOKUP($A750,級距!A:K,10,FALSE)</f>
        <v>10</v>
      </c>
      <c r="E750" s="2">
        <f>VLOOKUP($A750,級距!A:K,11,FALSE)</f>
        <v>4</v>
      </c>
      <c r="F750" s="2">
        <f t="shared" si="11"/>
        <v>1</v>
      </c>
    </row>
    <row r="751" spans="1:6" x14ac:dyDescent="0.25">
      <c r="A751" s="35">
        <v>43893</v>
      </c>
      <c r="B751" s="20">
        <v>512</v>
      </c>
      <c r="C751" s="2">
        <f>VLOOKUP($A751,級距!$A:$K,9,FALSE)</f>
        <v>10</v>
      </c>
      <c r="D751" s="2">
        <f>VLOOKUP($A751,級距!A:K,10,FALSE)</f>
        <v>2</v>
      </c>
      <c r="E751" s="2">
        <f>VLOOKUP($A751,級距!A:K,11,FALSE)</f>
        <v>1</v>
      </c>
      <c r="F751" s="2">
        <f t="shared" si="11"/>
        <v>1</v>
      </c>
    </row>
    <row r="752" spans="1:6" x14ac:dyDescent="0.25">
      <c r="A752" s="35">
        <v>43889</v>
      </c>
      <c r="B752" s="20">
        <v>-1001</v>
      </c>
      <c r="C752" s="2">
        <f>VLOOKUP($A752,級距!$A:$K,9,FALSE)</f>
        <v>9</v>
      </c>
      <c r="D752" s="2">
        <f>VLOOKUP($A752,級距!A:K,10,FALSE)</f>
        <v>8</v>
      </c>
      <c r="E752" s="2">
        <f>VLOOKUP($A752,級距!A:K,11,FALSE)</f>
        <v>4</v>
      </c>
      <c r="F752" s="2">
        <f t="shared" si="11"/>
        <v>1</v>
      </c>
    </row>
    <row r="753" spans="1:6" x14ac:dyDescent="0.25">
      <c r="A753" s="35">
        <v>43887</v>
      </c>
      <c r="B753" s="20">
        <v>621</v>
      </c>
      <c r="C753" s="2">
        <f>VLOOKUP($A753,級距!$A:$K,9,FALSE)</f>
        <v>3</v>
      </c>
      <c r="D753" s="2">
        <f>VLOOKUP($A753,級距!A:K,10,FALSE)</f>
        <v>6</v>
      </c>
      <c r="E753" s="2">
        <f>VLOOKUP($A753,級距!A:K,11,FALSE)</f>
        <v>2</v>
      </c>
      <c r="F753" s="2">
        <f t="shared" si="11"/>
        <v>1</v>
      </c>
    </row>
    <row r="754" spans="1:6" x14ac:dyDescent="0.25">
      <c r="A754" s="35">
        <v>43886</v>
      </c>
      <c r="B754" s="20">
        <v>-98</v>
      </c>
      <c r="C754" s="2">
        <f>VLOOKUP($A754,級距!$A:$K,9,FALSE)</f>
        <v>4</v>
      </c>
      <c r="D754" s="2">
        <f>VLOOKUP($A754,級距!A:K,10,FALSE)</f>
        <v>5</v>
      </c>
      <c r="E754" s="2">
        <f>VLOOKUP($A754,級距!A:K,11,FALSE)</f>
        <v>2</v>
      </c>
      <c r="F754" s="2">
        <f t="shared" si="11"/>
        <v>1</v>
      </c>
    </row>
    <row r="755" spans="1:6" x14ac:dyDescent="0.25">
      <c r="A755" s="35">
        <v>43881</v>
      </c>
      <c r="B755" s="20">
        <v>133</v>
      </c>
      <c r="C755" s="2">
        <f>VLOOKUP($A755,級距!$A:$K,9,FALSE)</f>
        <v>1</v>
      </c>
      <c r="D755" s="2">
        <f>VLOOKUP($A755,級距!A:K,10,FALSE)</f>
        <v>8</v>
      </c>
      <c r="E755" s="2">
        <f>VLOOKUP($A755,級距!A:K,11,FALSE)</f>
        <v>3</v>
      </c>
      <c r="F755" s="2">
        <f t="shared" si="11"/>
        <v>1</v>
      </c>
    </row>
    <row r="756" spans="1:6" x14ac:dyDescent="0.25">
      <c r="A756" s="35">
        <v>43880</v>
      </c>
      <c r="B756" s="20">
        <v>370</v>
      </c>
      <c r="C756" s="2">
        <f>VLOOKUP($A756,級距!$A:$K,9,FALSE)</f>
        <v>5</v>
      </c>
      <c r="D756" s="2">
        <f>VLOOKUP($A756,級距!A:K,10,FALSE)</f>
        <v>1</v>
      </c>
      <c r="E756" s="2">
        <f>VLOOKUP($A756,級距!A:K,11,FALSE)</f>
        <v>2</v>
      </c>
      <c r="F756" s="2">
        <f t="shared" si="11"/>
        <v>1</v>
      </c>
    </row>
    <row r="757" spans="1:6" x14ac:dyDescent="0.25">
      <c r="A757" s="35">
        <v>43878</v>
      </c>
      <c r="B757" s="20">
        <v>-495</v>
      </c>
      <c r="C757" s="2">
        <f>VLOOKUP($A757,級距!$A:$K,9,FALSE)</f>
        <v>6</v>
      </c>
      <c r="D757" s="2">
        <f>VLOOKUP($A757,級距!A:K,10,FALSE)</f>
        <v>5</v>
      </c>
      <c r="E757" s="2">
        <f>VLOOKUP($A757,級距!A:K,11,FALSE)</f>
        <v>1</v>
      </c>
      <c r="F757" s="2">
        <f t="shared" si="11"/>
        <v>1</v>
      </c>
    </row>
    <row r="758" spans="1:6" x14ac:dyDescent="0.25">
      <c r="A758" s="35">
        <v>43873</v>
      </c>
      <c r="B758" s="20">
        <v>-135</v>
      </c>
      <c r="C758" s="2">
        <f>VLOOKUP($A758,級距!$A:$K,9,FALSE)</f>
        <v>5</v>
      </c>
      <c r="D758" s="2">
        <f>VLOOKUP($A758,級距!A:K,10,FALSE)</f>
        <v>8</v>
      </c>
      <c r="E758" s="2">
        <f>VLOOKUP($A758,級距!A:K,11,FALSE)</f>
        <v>3</v>
      </c>
      <c r="F758" s="2">
        <f t="shared" si="11"/>
        <v>1</v>
      </c>
    </row>
    <row r="759" spans="1:6" x14ac:dyDescent="0.25">
      <c r="A759" s="35">
        <v>43872</v>
      </c>
      <c r="B759" s="20">
        <v>72</v>
      </c>
      <c r="C759" s="2">
        <f>VLOOKUP($A759,級距!$A:$K,9,FALSE)</f>
        <v>7</v>
      </c>
      <c r="D759" s="2">
        <f>VLOOKUP($A759,級距!A:K,10,FALSE)</f>
        <v>8</v>
      </c>
      <c r="E759" s="2">
        <f>VLOOKUP($A759,級距!A:K,11,FALSE)</f>
        <v>4</v>
      </c>
      <c r="F759" s="2">
        <f t="shared" si="11"/>
        <v>1</v>
      </c>
    </row>
    <row r="760" spans="1:6" x14ac:dyDescent="0.25">
      <c r="A760" s="35">
        <v>43868</v>
      </c>
      <c r="B760" s="20">
        <v>-378</v>
      </c>
      <c r="C760" s="2">
        <f>VLOOKUP($A760,級距!$A:$K,9,FALSE)</f>
        <v>3</v>
      </c>
      <c r="D760" s="2">
        <f>VLOOKUP($A760,級距!A:K,10,FALSE)</f>
        <v>8</v>
      </c>
      <c r="E760" s="2">
        <f>VLOOKUP($A760,級距!A:K,11,FALSE)</f>
        <v>3</v>
      </c>
      <c r="F760" s="2">
        <f t="shared" si="11"/>
        <v>1</v>
      </c>
    </row>
    <row r="761" spans="1:6" x14ac:dyDescent="0.25">
      <c r="A761" s="35">
        <v>43867</v>
      </c>
      <c r="B761" s="20">
        <v>-525</v>
      </c>
      <c r="C761" s="2">
        <f>VLOOKUP($A761,級距!$A:$K,9,FALSE)</f>
        <v>2</v>
      </c>
      <c r="D761" s="2">
        <f>VLOOKUP($A761,級距!A:K,10,FALSE)</f>
        <v>3</v>
      </c>
      <c r="E761" s="2">
        <f>VLOOKUP($A761,級距!A:K,11,FALSE)</f>
        <v>2</v>
      </c>
      <c r="F761" s="2">
        <f t="shared" si="11"/>
        <v>1</v>
      </c>
    </row>
    <row r="762" spans="1:6" x14ac:dyDescent="0.25">
      <c r="A762" s="35">
        <v>43866</v>
      </c>
      <c r="B762" s="20">
        <v>40</v>
      </c>
      <c r="C762" s="2">
        <f>VLOOKUP($A762,級距!$A:$K,9,FALSE)</f>
        <v>6</v>
      </c>
      <c r="D762" s="2">
        <f>VLOOKUP($A762,級距!A:K,10,FALSE)</f>
        <v>6</v>
      </c>
      <c r="E762" s="2">
        <f>VLOOKUP($A762,級距!A:K,11,FALSE)</f>
        <v>1</v>
      </c>
      <c r="F762" s="2">
        <f t="shared" si="11"/>
        <v>1</v>
      </c>
    </row>
    <row r="763" spans="1:6" x14ac:dyDescent="0.25">
      <c r="A763" s="35">
        <v>43864</v>
      </c>
      <c r="B763" s="20">
        <v>-132</v>
      </c>
      <c r="C763" s="2">
        <f>VLOOKUP($A763,級距!$A:$K,9,FALSE)</f>
        <v>10</v>
      </c>
      <c r="D763" s="2">
        <f>VLOOKUP($A763,級距!A:K,10,FALSE)</f>
        <v>6</v>
      </c>
      <c r="E763" s="2">
        <f>VLOOKUP($A763,級距!A:K,11,FALSE)</f>
        <v>1</v>
      </c>
      <c r="F763" s="2">
        <f t="shared" si="11"/>
        <v>1</v>
      </c>
    </row>
    <row r="764" spans="1:6" x14ac:dyDescent="0.25">
      <c r="A764" s="35">
        <v>43860</v>
      </c>
      <c r="B764" s="20">
        <v>-520</v>
      </c>
      <c r="C764" s="2">
        <f>VLOOKUP($A764,級距!$A:$K,9,FALSE)</f>
        <v>5</v>
      </c>
      <c r="D764" s="2">
        <f>VLOOKUP($A764,級距!A:K,10,FALSE)</f>
        <v>9</v>
      </c>
      <c r="E764" s="2">
        <f>VLOOKUP($A764,級距!A:K,11,FALSE)</f>
        <v>3</v>
      </c>
      <c r="F764" s="2">
        <f t="shared" si="11"/>
        <v>1</v>
      </c>
    </row>
    <row r="765" spans="1:6" x14ac:dyDescent="0.25">
      <c r="A765" s="35">
        <v>43859</v>
      </c>
      <c r="B765" s="20">
        <v>150</v>
      </c>
      <c r="C765" s="2">
        <f>VLOOKUP($A765,級距!$A:$K,9,FALSE)</f>
        <v>4</v>
      </c>
      <c r="D765" s="2">
        <f>VLOOKUP($A765,級距!A:K,10,FALSE)</f>
        <v>9</v>
      </c>
      <c r="E765" s="2">
        <f>VLOOKUP($A765,級距!A:K,11,FALSE)</f>
        <v>3</v>
      </c>
      <c r="F765" s="2">
        <f t="shared" si="11"/>
        <v>1</v>
      </c>
    </row>
    <row r="766" spans="1:6" x14ac:dyDescent="0.25">
      <c r="A766" s="35">
        <v>43858</v>
      </c>
      <c r="B766" s="20">
        <v>168</v>
      </c>
      <c r="C766" s="2">
        <f>VLOOKUP($A766,級距!$A:$K,9,FALSE)</f>
        <v>5</v>
      </c>
      <c r="D766" s="2">
        <f>VLOOKUP($A766,級距!A:K,10,FALSE)</f>
        <v>2</v>
      </c>
      <c r="E766" s="2">
        <f>VLOOKUP($A766,級距!A:K,11,FALSE)</f>
        <v>2</v>
      </c>
      <c r="F766" s="2">
        <f t="shared" si="11"/>
        <v>1</v>
      </c>
    </row>
    <row r="767" spans="1:6" x14ac:dyDescent="0.25">
      <c r="A767" s="35">
        <v>43852</v>
      </c>
      <c r="B767" s="20">
        <v>-343</v>
      </c>
      <c r="C767" s="2">
        <f>VLOOKUP($A767,級距!$A:$K,9,FALSE)</f>
        <v>7</v>
      </c>
      <c r="D767" s="2">
        <f>VLOOKUP($A767,級距!A:K,10,FALSE)</f>
        <v>8</v>
      </c>
      <c r="E767" s="2">
        <f>VLOOKUP($A767,級距!A:K,11,FALSE)</f>
        <v>4</v>
      </c>
      <c r="F767" s="2">
        <f t="shared" si="11"/>
        <v>1</v>
      </c>
    </row>
    <row r="768" spans="1:6" x14ac:dyDescent="0.25">
      <c r="A768" s="35">
        <v>43851</v>
      </c>
      <c r="B768" s="20">
        <v>-216</v>
      </c>
      <c r="C768" s="2">
        <f>VLOOKUP($A768,級距!$A:$K,9,FALSE)</f>
        <v>3</v>
      </c>
      <c r="D768" s="2">
        <f>VLOOKUP($A768,級距!A:K,10,FALSE)</f>
        <v>2</v>
      </c>
      <c r="E768" s="2">
        <f>VLOOKUP($A768,級距!A:K,11,FALSE)</f>
        <v>2</v>
      </c>
      <c r="F768" s="2">
        <f t="shared" si="11"/>
        <v>1</v>
      </c>
    </row>
    <row r="769" spans="1:6" x14ac:dyDescent="0.25">
      <c r="A769" s="35">
        <v>43847</v>
      </c>
      <c r="B769" s="20">
        <v>274</v>
      </c>
      <c r="C769" s="2">
        <f>VLOOKUP($A769,級距!$A:$K,9,FALSE)</f>
        <v>5</v>
      </c>
      <c r="D769" s="2">
        <f>VLOOKUP($A769,級距!A:K,10,FALSE)</f>
        <v>6</v>
      </c>
      <c r="E769" s="2">
        <f>VLOOKUP($A769,級距!A:K,11,FALSE)</f>
        <v>2</v>
      </c>
      <c r="F769" s="2">
        <f t="shared" si="11"/>
        <v>1</v>
      </c>
    </row>
    <row r="770" spans="1:6" x14ac:dyDescent="0.25">
      <c r="A770" s="35">
        <v>43846</v>
      </c>
      <c r="B770" s="20">
        <v>-158</v>
      </c>
      <c r="C770" s="2">
        <f>VLOOKUP($A770,級距!$A:$K,9,FALSE)</f>
        <v>3</v>
      </c>
      <c r="D770" s="2">
        <f>VLOOKUP($A770,級距!A:K,10,FALSE)</f>
        <v>1</v>
      </c>
      <c r="E770" s="2">
        <f>VLOOKUP($A770,級距!A:K,11,FALSE)</f>
        <v>2</v>
      </c>
      <c r="F770" s="2">
        <f t="shared" si="11"/>
        <v>1</v>
      </c>
    </row>
    <row r="771" spans="1:6" x14ac:dyDescent="0.25">
      <c r="A771" s="35">
        <v>43843</v>
      </c>
      <c r="B771" s="20">
        <v>-40</v>
      </c>
      <c r="C771" s="2">
        <f>VLOOKUP($A771,級距!$A:$K,9,FALSE)</f>
        <v>2</v>
      </c>
      <c r="D771" s="2">
        <f>VLOOKUP($A771,級距!A:K,10,FALSE)</f>
        <v>7</v>
      </c>
      <c r="E771" s="2">
        <f>VLOOKUP($A771,級距!A:K,11,FALSE)</f>
        <v>3</v>
      </c>
      <c r="F771" s="2">
        <f t="shared" ref="F771:F776" si="12">IF(B771&lt;&gt;0,1,0)</f>
        <v>1</v>
      </c>
    </row>
    <row r="772" spans="1:6" x14ac:dyDescent="0.25">
      <c r="A772" s="35">
        <v>43840</v>
      </c>
      <c r="B772" s="20">
        <v>735</v>
      </c>
      <c r="C772" s="2">
        <f>VLOOKUP($A772,級距!$A:$K,9,FALSE)</f>
        <v>4</v>
      </c>
      <c r="D772" s="2">
        <f>VLOOKUP($A772,級距!A:K,10,FALSE)</f>
        <v>6</v>
      </c>
      <c r="E772" s="2">
        <f>VLOOKUP($A772,級距!A:K,11,FALSE)</f>
        <v>2</v>
      </c>
      <c r="F772" s="2">
        <f t="shared" si="12"/>
        <v>1</v>
      </c>
    </row>
    <row r="773" spans="1:6" x14ac:dyDescent="0.25">
      <c r="A773" s="35">
        <v>43839</v>
      </c>
      <c r="B773" s="20">
        <v>-750</v>
      </c>
      <c r="C773" s="2">
        <f>VLOOKUP($A773,級距!$A:$K,9,FALSE)</f>
        <v>3</v>
      </c>
      <c r="D773" s="2">
        <f>VLOOKUP($A773,級距!A:K,10,FALSE)</f>
        <v>9</v>
      </c>
      <c r="E773" s="2">
        <f>VLOOKUP($A773,級距!A:K,11,FALSE)</f>
        <v>3</v>
      </c>
      <c r="F773" s="2">
        <f t="shared" si="12"/>
        <v>1</v>
      </c>
    </row>
    <row r="774" spans="1:6" x14ac:dyDescent="0.25">
      <c r="A774" s="35">
        <v>43838</v>
      </c>
      <c r="B774" s="20">
        <v>-102</v>
      </c>
      <c r="C774" s="2">
        <f>VLOOKUP($A774,級距!$A:$K,9,FALSE)</f>
        <v>8</v>
      </c>
      <c r="D774" s="2">
        <f>VLOOKUP($A774,級距!A:K,10,FALSE)</f>
        <v>2</v>
      </c>
      <c r="E774" s="2">
        <f>VLOOKUP($A774,級距!A:K,11,FALSE)</f>
        <v>1</v>
      </c>
      <c r="F774" s="2">
        <f t="shared" si="12"/>
        <v>1</v>
      </c>
    </row>
    <row r="775" spans="1:6" x14ac:dyDescent="0.25">
      <c r="A775" s="35">
        <v>43837</v>
      </c>
      <c r="B775" s="20">
        <v>1550</v>
      </c>
      <c r="C775" s="2">
        <f>VLOOKUP($A775,級距!$A:$K,9,FALSE)</f>
        <v>6</v>
      </c>
      <c r="D775" s="2">
        <f>VLOOKUP($A775,級距!A:K,10,FALSE)</f>
        <v>3</v>
      </c>
      <c r="E775" s="2">
        <f>VLOOKUP($A775,級距!A:K,11,FALSE)</f>
        <v>1</v>
      </c>
      <c r="F775" s="2">
        <f t="shared" si="12"/>
        <v>1</v>
      </c>
    </row>
    <row r="776" spans="1:6" x14ac:dyDescent="0.25">
      <c r="A776" s="35">
        <v>43832</v>
      </c>
      <c r="B776" s="20">
        <v>812</v>
      </c>
      <c r="C776" s="2">
        <f>VLOOKUP($A776,級距!$A:$K,9,FALSE)</f>
        <v>2</v>
      </c>
      <c r="D776" s="2">
        <f>VLOOKUP($A776,級距!A:K,10,FALSE)</f>
        <v>4</v>
      </c>
      <c r="E776" s="2">
        <f>VLOOKUP($A776,級距!A:K,11,FALSE)</f>
        <v>2</v>
      </c>
      <c r="F776" s="2">
        <f t="shared" si="12"/>
        <v>1</v>
      </c>
    </row>
    <row r="777" spans="1:6" x14ac:dyDescent="0.25">
      <c r="A777" s="35"/>
    </row>
    <row r="778" spans="1:6" x14ac:dyDescent="0.25">
      <c r="A778" s="35"/>
    </row>
    <row r="779" spans="1:6" x14ac:dyDescent="0.25">
      <c r="A779" s="35"/>
    </row>
    <row r="780" spans="1:6" x14ac:dyDescent="0.25">
      <c r="A780" s="35"/>
    </row>
    <row r="781" spans="1:6" x14ac:dyDescent="0.25">
      <c r="A781" s="35"/>
    </row>
    <row r="782" spans="1:6" x14ac:dyDescent="0.25">
      <c r="A782" s="35"/>
    </row>
    <row r="783" spans="1:6" x14ac:dyDescent="0.25">
      <c r="A783" s="35"/>
    </row>
    <row r="784" spans="1:6" x14ac:dyDescent="0.25">
      <c r="A784" s="35"/>
    </row>
    <row r="785" spans="1:1" x14ac:dyDescent="0.25">
      <c r="A785" s="35"/>
    </row>
    <row r="786" spans="1:1" x14ac:dyDescent="0.25">
      <c r="A786" s="35"/>
    </row>
    <row r="787" spans="1:1" x14ac:dyDescent="0.25">
      <c r="A787" s="35"/>
    </row>
    <row r="788" spans="1:1" x14ac:dyDescent="0.25">
      <c r="A788" s="35"/>
    </row>
    <row r="789" spans="1:1" x14ac:dyDescent="0.25">
      <c r="A789" s="35"/>
    </row>
    <row r="790" spans="1:1" x14ac:dyDescent="0.25">
      <c r="A790" s="35"/>
    </row>
    <row r="791" spans="1:1" x14ac:dyDescent="0.25">
      <c r="A791" s="35"/>
    </row>
    <row r="792" spans="1:1" x14ac:dyDescent="0.25">
      <c r="A792" s="35"/>
    </row>
    <row r="793" spans="1:1" x14ac:dyDescent="0.25">
      <c r="A793" s="35"/>
    </row>
    <row r="794" spans="1:1" x14ac:dyDescent="0.25">
      <c r="A794" s="35"/>
    </row>
    <row r="795" spans="1:1" x14ac:dyDescent="0.25">
      <c r="A795" s="35"/>
    </row>
    <row r="796" spans="1:1" x14ac:dyDescent="0.25">
      <c r="A796" s="35"/>
    </row>
    <row r="797" spans="1:1" x14ac:dyDescent="0.25">
      <c r="A797" s="35"/>
    </row>
    <row r="798" spans="1:1" x14ac:dyDescent="0.25">
      <c r="A798" s="35"/>
    </row>
    <row r="799" spans="1:1" x14ac:dyDescent="0.25">
      <c r="A799" s="35"/>
    </row>
    <row r="800" spans="1:1" x14ac:dyDescent="0.25">
      <c r="A800" s="35"/>
    </row>
    <row r="801" spans="1:1" x14ac:dyDescent="0.25">
      <c r="A801" s="35"/>
    </row>
    <row r="802" spans="1:1" x14ac:dyDescent="0.25">
      <c r="A802" s="35"/>
    </row>
    <row r="803" spans="1:1" x14ac:dyDescent="0.25">
      <c r="A803" s="35"/>
    </row>
    <row r="804" spans="1:1" x14ac:dyDescent="0.25">
      <c r="A804" s="35"/>
    </row>
    <row r="805" spans="1:1" x14ac:dyDescent="0.25">
      <c r="A805" s="35"/>
    </row>
    <row r="806" spans="1:1" x14ac:dyDescent="0.25">
      <c r="A806" s="35"/>
    </row>
    <row r="807" spans="1:1" x14ac:dyDescent="0.25">
      <c r="A807" s="35"/>
    </row>
    <row r="808" spans="1:1" x14ac:dyDescent="0.25">
      <c r="A808" s="35"/>
    </row>
    <row r="809" spans="1:1" x14ac:dyDescent="0.25">
      <c r="A809" s="35"/>
    </row>
    <row r="810" spans="1:1" x14ac:dyDescent="0.25">
      <c r="A810" s="35"/>
    </row>
    <row r="811" spans="1:1" x14ac:dyDescent="0.25">
      <c r="A811" s="35"/>
    </row>
    <row r="812" spans="1:1" x14ac:dyDescent="0.25">
      <c r="A812" s="35"/>
    </row>
    <row r="813" spans="1:1" x14ac:dyDescent="0.25">
      <c r="A813" s="35"/>
    </row>
    <row r="814" spans="1:1" x14ac:dyDescent="0.25">
      <c r="A814" s="35"/>
    </row>
    <row r="815" spans="1:1" x14ac:dyDescent="0.25">
      <c r="A815" s="35"/>
    </row>
    <row r="816" spans="1:1" x14ac:dyDescent="0.25">
      <c r="A816" s="35"/>
    </row>
    <row r="817" spans="1:1" x14ac:dyDescent="0.25">
      <c r="A817" s="35"/>
    </row>
    <row r="818" spans="1:1" x14ac:dyDescent="0.25">
      <c r="A818" s="35"/>
    </row>
    <row r="819" spans="1:1" x14ac:dyDescent="0.25">
      <c r="A819" s="35"/>
    </row>
    <row r="820" spans="1:1" x14ac:dyDescent="0.25">
      <c r="A820" s="35"/>
    </row>
    <row r="821" spans="1:1" x14ac:dyDescent="0.25">
      <c r="A821" s="35"/>
    </row>
    <row r="822" spans="1:1" x14ac:dyDescent="0.25">
      <c r="A822" s="35"/>
    </row>
    <row r="823" spans="1:1" x14ac:dyDescent="0.25">
      <c r="A823" s="35"/>
    </row>
    <row r="824" spans="1:1" x14ac:dyDescent="0.25">
      <c r="A824" s="35"/>
    </row>
    <row r="825" spans="1:1" x14ac:dyDescent="0.25">
      <c r="A825" s="35"/>
    </row>
    <row r="826" spans="1:1" x14ac:dyDescent="0.25">
      <c r="A826" s="35"/>
    </row>
    <row r="827" spans="1:1" x14ac:dyDescent="0.25">
      <c r="A827" s="35"/>
    </row>
    <row r="828" spans="1:1" x14ac:dyDescent="0.25">
      <c r="A828" s="35"/>
    </row>
    <row r="829" spans="1:1" x14ac:dyDescent="0.25">
      <c r="A829" s="35"/>
    </row>
    <row r="830" spans="1:1" x14ac:dyDescent="0.25">
      <c r="A830" s="35"/>
    </row>
    <row r="831" spans="1:1" x14ac:dyDescent="0.25">
      <c r="A831" s="35"/>
    </row>
    <row r="832" spans="1:1" x14ac:dyDescent="0.25">
      <c r="A832" s="35"/>
    </row>
    <row r="833" spans="1:1" x14ac:dyDescent="0.25">
      <c r="A833" s="35"/>
    </row>
    <row r="834" spans="1:1" x14ac:dyDescent="0.25">
      <c r="A834" s="35"/>
    </row>
    <row r="835" spans="1:1" x14ac:dyDescent="0.25">
      <c r="A835" s="35"/>
    </row>
    <row r="836" spans="1:1" x14ac:dyDescent="0.25">
      <c r="A836" s="35"/>
    </row>
    <row r="837" spans="1:1" x14ac:dyDescent="0.25">
      <c r="A837" s="35"/>
    </row>
    <row r="838" spans="1:1" x14ac:dyDescent="0.25">
      <c r="A838" s="35"/>
    </row>
    <row r="839" spans="1:1" x14ac:dyDescent="0.25">
      <c r="A839" s="35"/>
    </row>
    <row r="840" spans="1:1" x14ac:dyDescent="0.25">
      <c r="A840" s="35"/>
    </row>
    <row r="841" spans="1:1" x14ac:dyDescent="0.25">
      <c r="A841" s="35"/>
    </row>
    <row r="842" spans="1:1" x14ac:dyDescent="0.25">
      <c r="A842" s="35"/>
    </row>
    <row r="843" spans="1:1" x14ac:dyDescent="0.25">
      <c r="A843" s="35"/>
    </row>
    <row r="844" spans="1:1" x14ac:dyDescent="0.25">
      <c r="A844" s="35"/>
    </row>
    <row r="845" spans="1:1" x14ac:dyDescent="0.25">
      <c r="A845" s="35"/>
    </row>
    <row r="846" spans="1:1" x14ac:dyDescent="0.25">
      <c r="A846" s="35"/>
    </row>
    <row r="847" spans="1:1" x14ac:dyDescent="0.25">
      <c r="A847" s="35"/>
    </row>
    <row r="848" spans="1:1" x14ac:dyDescent="0.25">
      <c r="A848" s="35"/>
    </row>
    <row r="849" spans="1:1" x14ac:dyDescent="0.25">
      <c r="A849" s="35"/>
    </row>
    <row r="850" spans="1:1" x14ac:dyDescent="0.25">
      <c r="A850" s="35"/>
    </row>
    <row r="851" spans="1:1" x14ac:dyDescent="0.25">
      <c r="A851" s="35"/>
    </row>
    <row r="852" spans="1:1" x14ac:dyDescent="0.25">
      <c r="A852" s="35"/>
    </row>
    <row r="853" spans="1:1" x14ac:dyDescent="0.25">
      <c r="A853" s="35"/>
    </row>
    <row r="854" spans="1:1" x14ac:dyDescent="0.25">
      <c r="A854" s="35"/>
    </row>
    <row r="855" spans="1:1" x14ac:dyDescent="0.25">
      <c r="A855" s="35"/>
    </row>
    <row r="856" spans="1:1" x14ac:dyDescent="0.25">
      <c r="A856" s="35"/>
    </row>
    <row r="857" spans="1:1" x14ac:dyDescent="0.25">
      <c r="A857" s="35"/>
    </row>
    <row r="858" spans="1:1" x14ac:dyDescent="0.25">
      <c r="A858" s="35"/>
    </row>
    <row r="859" spans="1:1" x14ac:dyDescent="0.25">
      <c r="A859" s="35"/>
    </row>
    <row r="860" spans="1:1" x14ac:dyDescent="0.25">
      <c r="A860" s="35"/>
    </row>
    <row r="861" spans="1:1" x14ac:dyDescent="0.25">
      <c r="A861" s="35"/>
    </row>
    <row r="862" spans="1:1" x14ac:dyDescent="0.25">
      <c r="A862" s="35"/>
    </row>
    <row r="863" spans="1:1" x14ac:dyDescent="0.25">
      <c r="A863" s="35"/>
    </row>
    <row r="864" spans="1:1" x14ac:dyDescent="0.25">
      <c r="A864" s="35"/>
    </row>
    <row r="865" spans="1:1" x14ac:dyDescent="0.25">
      <c r="A865" s="35"/>
    </row>
    <row r="866" spans="1:1" x14ac:dyDescent="0.25">
      <c r="A866" s="35"/>
    </row>
    <row r="867" spans="1:1" x14ac:dyDescent="0.25">
      <c r="A867" s="35"/>
    </row>
    <row r="868" spans="1:1" x14ac:dyDescent="0.25">
      <c r="A868" s="35"/>
    </row>
    <row r="869" spans="1:1" x14ac:dyDescent="0.25">
      <c r="A869" s="35"/>
    </row>
    <row r="870" spans="1:1" x14ac:dyDescent="0.25">
      <c r="A870" s="35"/>
    </row>
    <row r="871" spans="1:1" x14ac:dyDescent="0.25">
      <c r="A871" s="35"/>
    </row>
    <row r="872" spans="1:1" x14ac:dyDescent="0.25">
      <c r="A872" s="35"/>
    </row>
    <row r="873" spans="1:1" x14ac:dyDescent="0.25">
      <c r="A873" s="35"/>
    </row>
    <row r="874" spans="1:1" x14ac:dyDescent="0.25">
      <c r="A874" s="35"/>
    </row>
    <row r="875" spans="1:1" x14ac:dyDescent="0.25">
      <c r="A875" s="35"/>
    </row>
    <row r="876" spans="1:1" x14ac:dyDescent="0.25">
      <c r="A876" s="35"/>
    </row>
    <row r="877" spans="1:1" x14ac:dyDescent="0.25">
      <c r="A877" s="35"/>
    </row>
    <row r="878" spans="1:1" x14ac:dyDescent="0.25">
      <c r="A878" s="35"/>
    </row>
    <row r="879" spans="1:1" x14ac:dyDescent="0.25">
      <c r="A879" s="35"/>
    </row>
    <row r="880" spans="1:1" x14ac:dyDescent="0.25">
      <c r="A880" s="35"/>
    </row>
    <row r="881" spans="1:1" x14ac:dyDescent="0.25">
      <c r="A881" s="35"/>
    </row>
    <row r="882" spans="1:1" x14ac:dyDescent="0.25">
      <c r="A882" s="35"/>
    </row>
    <row r="883" spans="1:1" x14ac:dyDescent="0.25">
      <c r="A883" s="35"/>
    </row>
    <row r="884" spans="1:1" x14ac:dyDescent="0.25">
      <c r="A884" s="35"/>
    </row>
    <row r="885" spans="1:1" x14ac:dyDescent="0.25">
      <c r="A885" s="35"/>
    </row>
    <row r="886" spans="1:1" x14ac:dyDescent="0.25">
      <c r="A886" s="35"/>
    </row>
    <row r="887" spans="1:1" x14ac:dyDescent="0.25">
      <c r="A887" s="35"/>
    </row>
    <row r="888" spans="1:1" x14ac:dyDescent="0.25">
      <c r="A888" s="35"/>
    </row>
    <row r="889" spans="1:1" x14ac:dyDescent="0.25">
      <c r="A889" s="35"/>
    </row>
    <row r="890" spans="1:1" x14ac:dyDescent="0.25">
      <c r="A890" s="35"/>
    </row>
    <row r="891" spans="1:1" x14ac:dyDescent="0.25">
      <c r="A891" s="35"/>
    </row>
    <row r="892" spans="1:1" x14ac:dyDescent="0.25">
      <c r="A892" s="35"/>
    </row>
    <row r="893" spans="1:1" x14ac:dyDescent="0.25">
      <c r="A893" s="35"/>
    </row>
    <row r="894" spans="1:1" x14ac:dyDescent="0.25">
      <c r="A894" s="35"/>
    </row>
    <row r="895" spans="1:1" x14ac:dyDescent="0.25">
      <c r="A895" s="35"/>
    </row>
    <row r="896" spans="1:1" x14ac:dyDescent="0.25">
      <c r="A896" s="35"/>
    </row>
    <row r="897" spans="1:1" x14ac:dyDescent="0.25">
      <c r="A897" s="35"/>
    </row>
    <row r="898" spans="1:1" x14ac:dyDescent="0.25">
      <c r="A898" s="35"/>
    </row>
    <row r="899" spans="1:1" x14ac:dyDescent="0.25">
      <c r="A899" s="35"/>
    </row>
    <row r="900" spans="1:1" x14ac:dyDescent="0.25">
      <c r="A900" s="35"/>
    </row>
    <row r="901" spans="1:1" x14ac:dyDescent="0.25">
      <c r="A901" s="35"/>
    </row>
    <row r="902" spans="1:1" x14ac:dyDescent="0.25">
      <c r="A902" s="35"/>
    </row>
    <row r="903" spans="1:1" x14ac:dyDescent="0.25">
      <c r="A903" s="35"/>
    </row>
    <row r="904" spans="1:1" x14ac:dyDescent="0.25">
      <c r="A904" s="35"/>
    </row>
    <row r="905" spans="1:1" x14ac:dyDescent="0.25">
      <c r="A905" s="35"/>
    </row>
    <row r="906" spans="1:1" x14ac:dyDescent="0.25">
      <c r="A906" s="35"/>
    </row>
    <row r="907" spans="1:1" x14ac:dyDescent="0.25">
      <c r="A907" s="35"/>
    </row>
    <row r="908" spans="1:1" x14ac:dyDescent="0.25">
      <c r="A908" s="35"/>
    </row>
    <row r="909" spans="1:1" x14ac:dyDescent="0.25">
      <c r="A909" s="35"/>
    </row>
    <row r="910" spans="1:1" x14ac:dyDescent="0.25">
      <c r="A910" s="35"/>
    </row>
    <row r="911" spans="1:1" x14ac:dyDescent="0.25">
      <c r="A911" s="35"/>
    </row>
    <row r="912" spans="1:1" x14ac:dyDescent="0.25">
      <c r="A912" s="35"/>
    </row>
    <row r="913" spans="1:1" x14ac:dyDescent="0.25">
      <c r="A913" s="35"/>
    </row>
    <row r="914" spans="1:1" x14ac:dyDescent="0.25">
      <c r="A914" s="35"/>
    </row>
    <row r="915" spans="1:1" x14ac:dyDescent="0.25">
      <c r="A915" s="35"/>
    </row>
    <row r="916" spans="1:1" x14ac:dyDescent="0.25">
      <c r="A916" s="35"/>
    </row>
    <row r="917" spans="1:1" x14ac:dyDescent="0.25">
      <c r="A917" s="35"/>
    </row>
    <row r="918" spans="1:1" x14ac:dyDescent="0.25">
      <c r="A918" s="35"/>
    </row>
    <row r="919" spans="1:1" x14ac:dyDescent="0.25">
      <c r="A919" s="35"/>
    </row>
    <row r="920" spans="1:1" x14ac:dyDescent="0.25">
      <c r="A920" s="35"/>
    </row>
    <row r="921" spans="1:1" x14ac:dyDescent="0.25">
      <c r="A921" s="35"/>
    </row>
    <row r="922" spans="1:1" x14ac:dyDescent="0.25">
      <c r="A922" s="35"/>
    </row>
    <row r="923" spans="1:1" x14ac:dyDescent="0.25">
      <c r="A923" s="35"/>
    </row>
    <row r="924" spans="1:1" x14ac:dyDescent="0.25">
      <c r="A924" s="35"/>
    </row>
    <row r="925" spans="1:1" x14ac:dyDescent="0.25">
      <c r="A925" s="35"/>
    </row>
    <row r="926" spans="1:1" x14ac:dyDescent="0.25">
      <c r="A926" s="35"/>
    </row>
    <row r="927" spans="1:1" x14ac:dyDescent="0.25">
      <c r="A927" s="35"/>
    </row>
    <row r="928" spans="1:1" x14ac:dyDescent="0.25">
      <c r="A928" s="35"/>
    </row>
    <row r="929" spans="1:1" x14ac:dyDescent="0.25">
      <c r="A929" s="35"/>
    </row>
    <row r="930" spans="1:1" x14ac:dyDescent="0.25">
      <c r="A930" s="35"/>
    </row>
    <row r="931" spans="1:1" x14ac:dyDescent="0.25">
      <c r="A931" s="35"/>
    </row>
    <row r="932" spans="1:1" x14ac:dyDescent="0.25">
      <c r="A932" s="35"/>
    </row>
    <row r="933" spans="1:1" x14ac:dyDescent="0.25">
      <c r="A933" s="35"/>
    </row>
    <row r="934" spans="1:1" x14ac:dyDescent="0.25">
      <c r="A934" s="35"/>
    </row>
    <row r="935" spans="1:1" x14ac:dyDescent="0.25">
      <c r="A935" s="35"/>
    </row>
    <row r="936" spans="1:1" x14ac:dyDescent="0.25">
      <c r="A936" s="35"/>
    </row>
    <row r="937" spans="1:1" x14ac:dyDescent="0.25">
      <c r="A937" s="35"/>
    </row>
    <row r="938" spans="1:1" x14ac:dyDescent="0.25">
      <c r="A938" s="35"/>
    </row>
    <row r="939" spans="1:1" x14ac:dyDescent="0.25">
      <c r="A939" s="35"/>
    </row>
    <row r="940" spans="1:1" x14ac:dyDescent="0.25">
      <c r="A940" s="35"/>
    </row>
    <row r="941" spans="1:1" x14ac:dyDescent="0.25">
      <c r="A941" s="35"/>
    </row>
    <row r="942" spans="1:1" x14ac:dyDescent="0.25">
      <c r="A942" s="35"/>
    </row>
    <row r="943" spans="1:1" x14ac:dyDescent="0.25">
      <c r="A943" s="35"/>
    </row>
    <row r="944" spans="1:1" x14ac:dyDescent="0.25">
      <c r="A944" s="35"/>
    </row>
    <row r="945" spans="1:1" x14ac:dyDescent="0.25">
      <c r="A945" s="35"/>
    </row>
    <row r="946" spans="1:1" x14ac:dyDescent="0.25">
      <c r="A946" s="35"/>
    </row>
    <row r="947" spans="1:1" x14ac:dyDescent="0.25">
      <c r="A947" s="35"/>
    </row>
    <row r="948" spans="1:1" x14ac:dyDescent="0.25">
      <c r="A948" s="35"/>
    </row>
    <row r="949" spans="1:1" x14ac:dyDescent="0.25">
      <c r="A949" s="35"/>
    </row>
    <row r="950" spans="1:1" x14ac:dyDescent="0.25">
      <c r="A950" s="35"/>
    </row>
    <row r="951" spans="1:1" x14ac:dyDescent="0.25">
      <c r="A951" s="35"/>
    </row>
    <row r="952" spans="1:1" x14ac:dyDescent="0.25">
      <c r="A952" s="35"/>
    </row>
    <row r="953" spans="1:1" x14ac:dyDescent="0.25">
      <c r="A953" s="35"/>
    </row>
    <row r="954" spans="1:1" x14ac:dyDescent="0.25">
      <c r="A954" s="35"/>
    </row>
    <row r="955" spans="1:1" x14ac:dyDescent="0.25">
      <c r="A955" s="35"/>
    </row>
    <row r="956" spans="1:1" x14ac:dyDescent="0.25">
      <c r="A956" s="35"/>
    </row>
    <row r="957" spans="1:1" x14ac:dyDescent="0.25">
      <c r="A957" s="35"/>
    </row>
    <row r="958" spans="1:1" x14ac:dyDescent="0.25">
      <c r="A958" s="35"/>
    </row>
    <row r="959" spans="1:1" x14ac:dyDescent="0.25">
      <c r="A959" s="35"/>
    </row>
    <row r="960" spans="1:1" x14ac:dyDescent="0.25">
      <c r="A960" s="35"/>
    </row>
    <row r="961" spans="1:1" x14ac:dyDescent="0.25">
      <c r="A961" s="35"/>
    </row>
    <row r="962" spans="1:1" x14ac:dyDescent="0.25">
      <c r="A962" s="35"/>
    </row>
    <row r="963" spans="1:1" x14ac:dyDescent="0.25">
      <c r="A963" s="35"/>
    </row>
    <row r="964" spans="1:1" x14ac:dyDescent="0.25">
      <c r="A964" s="35"/>
    </row>
    <row r="965" spans="1:1" x14ac:dyDescent="0.25">
      <c r="A965" s="35"/>
    </row>
    <row r="966" spans="1:1" x14ac:dyDescent="0.25">
      <c r="A966" s="35"/>
    </row>
    <row r="967" spans="1:1" x14ac:dyDescent="0.25">
      <c r="A967" s="35"/>
    </row>
    <row r="968" spans="1:1" x14ac:dyDescent="0.25">
      <c r="A968" s="35"/>
    </row>
    <row r="969" spans="1:1" x14ac:dyDescent="0.25">
      <c r="A969" s="35"/>
    </row>
    <row r="970" spans="1:1" x14ac:dyDescent="0.25">
      <c r="A970" s="35"/>
    </row>
    <row r="971" spans="1:1" x14ac:dyDescent="0.25">
      <c r="A971" s="35"/>
    </row>
    <row r="972" spans="1:1" x14ac:dyDescent="0.25">
      <c r="A972" s="35"/>
    </row>
    <row r="973" spans="1:1" x14ac:dyDescent="0.25">
      <c r="A973" s="35"/>
    </row>
    <row r="974" spans="1:1" x14ac:dyDescent="0.25">
      <c r="A974" s="35"/>
    </row>
    <row r="975" spans="1:1" x14ac:dyDescent="0.25">
      <c r="A975" s="35"/>
    </row>
    <row r="976" spans="1:1" x14ac:dyDescent="0.25">
      <c r="A976" s="35"/>
    </row>
    <row r="977" spans="1:1" x14ac:dyDescent="0.25">
      <c r="A977" s="35"/>
    </row>
    <row r="978" spans="1:1" x14ac:dyDescent="0.25">
      <c r="A978" s="35"/>
    </row>
    <row r="979" spans="1:1" x14ac:dyDescent="0.25">
      <c r="A979" s="35"/>
    </row>
    <row r="980" spans="1:1" x14ac:dyDescent="0.25">
      <c r="A980" s="35"/>
    </row>
    <row r="981" spans="1:1" x14ac:dyDescent="0.25">
      <c r="A981" s="35"/>
    </row>
    <row r="982" spans="1:1" x14ac:dyDescent="0.25">
      <c r="A982" s="35"/>
    </row>
    <row r="983" spans="1:1" x14ac:dyDescent="0.25">
      <c r="A983" s="35"/>
    </row>
    <row r="984" spans="1:1" x14ac:dyDescent="0.25">
      <c r="A984" s="35"/>
    </row>
    <row r="985" spans="1:1" x14ac:dyDescent="0.25">
      <c r="A985" s="35"/>
    </row>
    <row r="986" spans="1:1" x14ac:dyDescent="0.25">
      <c r="A986" s="35"/>
    </row>
    <row r="987" spans="1:1" x14ac:dyDescent="0.25">
      <c r="A987" s="35"/>
    </row>
    <row r="988" spans="1:1" x14ac:dyDescent="0.25">
      <c r="A988" s="35"/>
    </row>
    <row r="989" spans="1:1" x14ac:dyDescent="0.25">
      <c r="A989" s="35"/>
    </row>
    <row r="990" spans="1:1" x14ac:dyDescent="0.25">
      <c r="A990" s="35"/>
    </row>
    <row r="991" spans="1:1" x14ac:dyDescent="0.25">
      <c r="A991" s="35"/>
    </row>
    <row r="992" spans="1:1" x14ac:dyDescent="0.25">
      <c r="A992" s="35"/>
    </row>
    <row r="993" spans="1:1" x14ac:dyDescent="0.25">
      <c r="A993" s="35"/>
    </row>
    <row r="994" spans="1:1" x14ac:dyDescent="0.25">
      <c r="A994" s="35"/>
    </row>
    <row r="995" spans="1:1" x14ac:dyDescent="0.25">
      <c r="A995" s="35"/>
    </row>
    <row r="996" spans="1:1" x14ac:dyDescent="0.25">
      <c r="A996" s="35"/>
    </row>
    <row r="997" spans="1:1" x14ac:dyDescent="0.25">
      <c r="A997" s="35"/>
    </row>
    <row r="998" spans="1:1" x14ac:dyDescent="0.25">
      <c r="A998" s="35"/>
    </row>
    <row r="999" spans="1:1" x14ac:dyDescent="0.25">
      <c r="A999" s="35"/>
    </row>
    <row r="1000" spans="1:1" x14ac:dyDescent="0.25">
      <c r="A1000" s="35"/>
    </row>
    <row r="1001" spans="1:1" x14ac:dyDescent="0.25">
      <c r="A1001" s="35"/>
    </row>
    <row r="1002" spans="1:1" x14ac:dyDescent="0.25">
      <c r="A1002" s="35"/>
    </row>
    <row r="1003" spans="1:1" x14ac:dyDescent="0.25">
      <c r="A1003" s="35"/>
    </row>
    <row r="1004" spans="1:1" x14ac:dyDescent="0.25">
      <c r="A1004" s="35"/>
    </row>
    <row r="1005" spans="1:1" x14ac:dyDescent="0.25">
      <c r="A1005" s="35"/>
    </row>
    <row r="1006" spans="1:1" x14ac:dyDescent="0.25">
      <c r="A1006" s="35"/>
    </row>
    <row r="1007" spans="1:1" x14ac:dyDescent="0.25">
      <c r="A1007" s="35"/>
    </row>
    <row r="1008" spans="1:1" x14ac:dyDescent="0.25">
      <c r="A1008" s="35"/>
    </row>
    <row r="1009" spans="1:1" x14ac:dyDescent="0.25">
      <c r="A1009" s="35"/>
    </row>
    <row r="1010" spans="1:1" x14ac:dyDescent="0.25">
      <c r="A1010" s="35"/>
    </row>
    <row r="1011" spans="1:1" x14ac:dyDescent="0.25">
      <c r="A1011" s="35"/>
    </row>
    <row r="1012" spans="1:1" x14ac:dyDescent="0.25">
      <c r="A1012" s="35"/>
    </row>
    <row r="1013" spans="1:1" x14ac:dyDescent="0.25">
      <c r="A1013" s="35"/>
    </row>
    <row r="1014" spans="1:1" x14ac:dyDescent="0.25">
      <c r="A1014" s="35"/>
    </row>
    <row r="1015" spans="1:1" x14ac:dyDescent="0.25">
      <c r="A1015" s="35"/>
    </row>
    <row r="1016" spans="1:1" x14ac:dyDescent="0.25">
      <c r="A1016" s="35"/>
    </row>
    <row r="1017" spans="1:1" x14ac:dyDescent="0.25">
      <c r="A1017" s="35"/>
    </row>
    <row r="1018" spans="1:1" x14ac:dyDescent="0.25">
      <c r="A1018" s="35"/>
    </row>
    <row r="1019" spans="1:1" x14ac:dyDescent="0.25">
      <c r="A1019" s="35"/>
    </row>
    <row r="1020" spans="1:1" x14ac:dyDescent="0.25">
      <c r="A1020" s="35"/>
    </row>
    <row r="1021" spans="1:1" x14ac:dyDescent="0.25">
      <c r="A1021" s="35"/>
    </row>
    <row r="1022" spans="1:1" x14ac:dyDescent="0.25">
      <c r="A1022" s="35"/>
    </row>
    <row r="1023" spans="1:1" x14ac:dyDescent="0.25">
      <c r="A1023" s="35"/>
    </row>
    <row r="1024" spans="1:1" x14ac:dyDescent="0.25">
      <c r="A1024" s="35"/>
    </row>
    <row r="1025" spans="1:1" x14ac:dyDescent="0.25">
      <c r="A1025" s="35"/>
    </row>
    <row r="1026" spans="1:1" x14ac:dyDescent="0.25">
      <c r="A1026" s="35"/>
    </row>
    <row r="1027" spans="1:1" x14ac:dyDescent="0.25">
      <c r="A1027" s="35"/>
    </row>
    <row r="1028" spans="1:1" x14ac:dyDescent="0.25">
      <c r="A1028" s="35"/>
    </row>
    <row r="1029" spans="1:1" x14ac:dyDescent="0.25">
      <c r="A1029" s="35"/>
    </row>
    <row r="1030" spans="1:1" x14ac:dyDescent="0.25">
      <c r="A1030" s="35"/>
    </row>
    <row r="1031" spans="1:1" x14ac:dyDescent="0.25">
      <c r="A1031" s="35"/>
    </row>
    <row r="1032" spans="1:1" x14ac:dyDescent="0.25">
      <c r="A1032" s="35"/>
    </row>
    <row r="1033" spans="1:1" x14ac:dyDescent="0.25">
      <c r="A1033" s="35"/>
    </row>
    <row r="1034" spans="1:1" x14ac:dyDescent="0.25">
      <c r="A1034" s="35"/>
    </row>
    <row r="1035" spans="1:1" x14ac:dyDescent="0.25">
      <c r="A1035" s="35"/>
    </row>
    <row r="1036" spans="1:1" x14ac:dyDescent="0.25">
      <c r="A1036" s="35"/>
    </row>
    <row r="1037" spans="1:1" x14ac:dyDescent="0.25">
      <c r="A1037" s="35"/>
    </row>
    <row r="1038" spans="1:1" x14ac:dyDescent="0.25">
      <c r="A1038" s="35"/>
    </row>
    <row r="1039" spans="1:1" x14ac:dyDescent="0.25">
      <c r="A1039" s="35"/>
    </row>
    <row r="1040" spans="1:1" x14ac:dyDescent="0.25">
      <c r="A1040" s="35"/>
    </row>
    <row r="1041" spans="1:1" x14ac:dyDescent="0.25">
      <c r="A1041" s="35"/>
    </row>
    <row r="1042" spans="1:1" x14ac:dyDescent="0.25">
      <c r="A1042" s="35"/>
    </row>
    <row r="1043" spans="1:1" x14ac:dyDescent="0.25">
      <c r="A1043" s="35"/>
    </row>
    <row r="1044" spans="1:1" x14ac:dyDescent="0.25">
      <c r="A1044" s="35"/>
    </row>
    <row r="1045" spans="1:1" x14ac:dyDescent="0.25">
      <c r="A1045" s="35"/>
    </row>
    <row r="1046" spans="1:1" x14ac:dyDescent="0.25">
      <c r="A1046" s="35"/>
    </row>
    <row r="1047" spans="1:1" x14ac:dyDescent="0.25">
      <c r="A1047" s="35"/>
    </row>
    <row r="1048" spans="1:1" x14ac:dyDescent="0.25">
      <c r="A1048" s="35"/>
    </row>
    <row r="1049" spans="1:1" x14ac:dyDescent="0.25">
      <c r="A1049" s="35"/>
    </row>
    <row r="1050" spans="1:1" x14ac:dyDescent="0.25">
      <c r="A1050" s="35"/>
    </row>
    <row r="1051" spans="1:1" x14ac:dyDescent="0.25">
      <c r="A1051" s="35"/>
    </row>
    <row r="1052" spans="1:1" x14ac:dyDescent="0.25">
      <c r="A1052" s="35"/>
    </row>
    <row r="1053" spans="1:1" x14ac:dyDescent="0.25">
      <c r="A1053" s="35"/>
    </row>
    <row r="1054" spans="1:1" x14ac:dyDescent="0.25">
      <c r="A1054" s="35"/>
    </row>
    <row r="1055" spans="1:1" x14ac:dyDescent="0.25">
      <c r="A1055" s="35"/>
    </row>
    <row r="1056" spans="1:1" x14ac:dyDescent="0.25">
      <c r="A1056" s="35"/>
    </row>
    <row r="1057" spans="1:1" x14ac:dyDescent="0.25">
      <c r="A1057" s="35"/>
    </row>
    <row r="1058" spans="1:1" x14ac:dyDescent="0.25">
      <c r="A1058" s="35"/>
    </row>
    <row r="1059" spans="1:1" x14ac:dyDescent="0.25">
      <c r="A1059" s="35"/>
    </row>
    <row r="1060" spans="1:1" x14ac:dyDescent="0.25">
      <c r="A1060" s="35"/>
    </row>
    <row r="1061" spans="1:1" x14ac:dyDescent="0.25">
      <c r="A1061" s="35"/>
    </row>
    <row r="1062" spans="1:1" x14ac:dyDescent="0.25">
      <c r="A1062" s="35"/>
    </row>
    <row r="1063" spans="1:1" x14ac:dyDescent="0.25">
      <c r="A1063" s="35"/>
    </row>
    <row r="1064" spans="1:1" x14ac:dyDescent="0.25">
      <c r="A1064" s="35"/>
    </row>
    <row r="1065" spans="1:1" x14ac:dyDescent="0.25">
      <c r="A1065" s="35"/>
    </row>
    <row r="1066" spans="1:1" x14ac:dyDescent="0.25">
      <c r="A1066" s="35"/>
    </row>
    <row r="1067" spans="1:1" x14ac:dyDescent="0.25">
      <c r="A1067" s="35"/>
    </row>
    <row r="1068" spans="1:1" x14ac:dyDescent="0.25">
      <c r="A1068" s="35"/>
    </row>
    <row r="1069" spans="1:1" x14ac:dyDescent="0.25">
      <c r="A1069" s="35"/>
    </row>
    <row r="1070" spans="1:1" x14ac:dyDescent="0.25">
      <c r="A1070" s="35"/>
    </row>
    <row r="1071" spans="1:1" x14ac:dyDescent="0.25">
      <c r="A1071" s="35"/>
    </row>
    <row r="1072" spans="1:1" x14ac:dyDescent="0.25">
      <c r="A1072" s="35"/>
    </row>
    <row r="1073" spans="1:1" x14ac:dyDescent="0.25">
      <c r="A1073" s="35"/>
    </row>
    <row r="1074" spans="1:1" x14ac:dyDescent="0.25">
      <c r="A1074" s="35"/>
    </row>
    <row r="1075" spans="1:1" x14ac:dyDescent="0.25">
      <c r="A1075" s="35"/>
    </row>
    <row r="1076" spans="1:1" x14ac:dyDescent="0.25">
      <c r="A1076" s="35"/>
    </row>
    <row r="1077" spans="1:1" x14ac:dyDescent="0.25">
      <c r="A1077" s="35"/>
    </row>
    <row r="1078" spans="1:1" x14ac:dyDescent="0.25">
      <c r="A1078" s="35"/>
    </row>
    <row r="1079" spans="1:1" x14ac:dyDescent="0.25">
      <c r="A1079" s="35"/>
    </row>
    <row r="1080" spans="1:1" x14ac:dyDescent="0.25">
      <c r="A1080" s="35"/>
    </row>
    <row r="1081" spans="1:1" x14ac:dyDescent="0.25">
      <c r="A1081" s="35"/>
    </row>
    <row r="1082" spans="1:1" x14ac:dyDescent="0.25">
      <c r="A1082" s="35"/>
    </row>
    <row r="1083" spans="1:1" x14ac:dyDescent="0.25">
      <c r="A1083" s="35"/>
    </row>
    <row r="1084" spans="1:1" x14ac:dyDescent="0.25">
      <c r="A1084" s="35"/>
    </row>
    <row r="1085" spans="1:1" x14ac:dyDescent="0.25">
      <c r="A1085" s="35"/>
    </row>
    <row r="1086" spans="1:1" x14ac:dyDescent="0.25">
      <c r="A1086" s="35"/>
    </row>
    <row r="1087" spans="1:1" x14ac:dyDescent="0.25">
      <c r="A1087" s="35"/>
    </row>
    <row r="1088" spans="1:1" x14ac:dyDescent="0.25">
      <c r="A1088" s="35"/>
    </row>
    <row r="1089" spans="1:1" x14ac:dyDescent="0.25">
      <c r="A1089" s="35"/>
    </row>
    <row r="1090" spans="1:1" x14ac:dyDescent="0.25">
      <c r="A1090" s="35"/>
    </row>
    <row r="1091" spans="1:1" x14ac:dyDescent="0.25">
      <c r="A1091" s="35"/>
    </row>
    <row r="1092" spans="1:1" x14ac:dyDescent="0.25">
      <c r="A1092" s="35"/>
    </row>
    <row r="1093" spans="1:1" x14ac:dyDescent="0.25">
      <c r="A1093" s="35"/>
    </row>
    <row r="1094" spans="1:1" x14ac:dyDescent="0.25">
      <c r="A1094" s="35"/>
    </row>
    <row r="1095" spans="1:1" x14ac:dyDescent="0.25">
      <c r="A1095" s="35"/>
    </row>
    <row r="1096" spans="1:1" x14ac:dyDescent="0.25">
      <c r="A1096" s="35"/>
    </row>
    <row r="1097" spans="1:1" x14ac:dyDescent="0.25">
      <c r="A1097" s="35"/>
    </row>
    <row r="1098" spans="1:1" x14ac:dyDescent="0.25">
      <c r="A1098" s="35"/>
    </row>
    <row r="1099" spans="1:1" x14ac:dyDescent="0.25">
      <c r="A1099" s="35"/>
    </row>
    <row r="1100" spans="1:1" x14ac:dyDescent="0.25">
      <c r="A1100" s="35"/>
    </row>
    <row r="1101" spans="1:1" x14ac:dyDescent="0.25">
      <c r="A1101" s="35"/>
    </row>
    <row r="1102" spans="1:1" x14ac:dyDescent="0.25">
      <c r="A1102" s="35"/>
    </row>
    <row r="1103" spans="1:1" x14ac:dyDescent="0.25">
      <c r="A1103" s="35"/>
    </row>
    <row r="1104" spans="1:1" x14ac:dyDescent="0.25">
      <c r="A1104" s="35"/>
    </row>
    <row r="1105" spans="1:1" x14ac:dyDescent="0.25">
      <c r="A1105" s="35"/>
    </row>
    <row r="1106" spans="1:1" x14ac:dyDescent="0.25">
      <c r="A1106" s="35"/>
    </row>
    <row r="1107" spans="1:1" x14ac:dyDescent="0.25">
      <c r="A1107" s="35"/>
    </row>
    <row r="1108" spans="1:1" x14ac:dyDescent="0.25">
      <c r="A1108" s="35"/>
    </row>
    <row r="1109" spans="1:1" x14ac:dyDescent="0.25">
      <c r="A1109" s="35"/>
    </row>
    <row r="1110" spans="1:1" x14ac:dyDescent="0.25">
      <c r="A1110" s="35"/>
    </row>
    <row r="1111" spans="1:1" x14ac:dyDescent="0.25">
      <c r="A1111" s="35"/>
    </row>
    <row r="1112" spans="1:1" x14ac:dyDescent="0.25">
      <c r="A1112" s="35"/>
    </row>
    <row r="1113" spans="1:1" x14ac:dyDescent="0.25">
      <c r="A1113" s="35"/>
    </row>
    <row r="1114" spans="1:1" x14ac:dyDescent="0.25">
      <c r="A1114" s="35"/>
    </row>
    <row r="1115" spans="1:1" x14ac:dyDescent="0.25">
      <c r="A1115" s="35"/>
    </row>
    <row r="1116" spans="1:1" x14ac:dyDescent="0.25">
      <c r="A1116" s="35"/>
    </row>
    <row r="1117" spans="1:1" x14ac:dyDescent="0.25">
      <c r="A1117" s="35"/>
    </row>
    <row r="1118" spans="1:1" x14ac:dyDescent="0.25">
      <c r="A1118" s="35"/>
    </row>
    <row r="1119" spans="1:1" x14ac:dyDescent="0.25">
      <c r="A1119" s="35"/>
    </row>
    <row r="1120" spans="1:1" x14ac:dyDescent="0.25">
      <c r="A1120" s="35"/>
    </row>
    <row r="1121" spans="1:1" x14ac:dyDescent="0.25">
      <c r="A1121" s="35"/>
    </row>
    <row r="1122" spans="1:1" x14ac:dyDescent="0.25">
      <c r="A1122" s="35"/>
    </row>
    <row r="1123" spans="1:1" x14ac:dyDescent="0.25">
      <c r="A1123" s="35"/>
    </row>
    <row r="1124" spans="1:1" x14ac:dyDescent="0.25">
      <c r="A1124" s="35"/>
    </row>
    <row r="1125" spans="1:1" x14ac:dyDescent="0.25">
      <c r="A1125" s="35"/>
    </row>
    <row r="1126" spans="1:1" x14ac:dyDescent="0.25">
      <c r="A1126" s="35"/>
    </row>
    <row r="1127" spans="1:1" x14ac:dyDescent="0.25">
      <c r="A1127" s="35"/>
    </row>
    <row r="1128" spans="1:1" x14ac:dyDescent="0.25">
      <c r="A1128" s="35"/>
    </row>
    <row r="1129" spans="1:1" x14ac:dyDescent="0.25">
      <c r="A1129" s="35"/>
    </row>
    <row r="1130" spans="1:1" x14ac:dyDescent="0.25">
      <c r="A1130" s="35"/>
    </row>
    <row r="1131" spans="1:1" x14ac:dyDescent="0.25">
      <c r="A1131" s="35"/>
    </row>
    <row r="1132" spans="1:1" x14ac:dyDescent="0.25">
      <c r="A1132" s="35"/>
    </row>
    <row r="1133" spans="1:1" x14ac:dyDescent="0.25">
      <c r="A1133" s="35"/>
    </row>
    <row r="1134" spans="1:1" x14ac:dyDescent="0.25">
      <c r="A1134" s="35"/>
    </row>
    <row r="1135" spans="1:1" x14ac:dyDescent="0.25">
      <c r="A1135" s="35"/>
    </row>
    <row r="1136" spans="1:1" x14ac:dyDescent="0.25">
      <c r="A1136" s="35"/>
    </row>
    <row r="1137" spans="1:1" x14ac:dyDescent="0.25">
      <c r="A1137" s="35"/>
    </row>
    <row r="1138" spans="1:1" x14ac:dyDescent="0.25">
      <c r="A1138" s="35"/>
    </row>
    <row r="1139" spans="1:1" x14ac:dyDescent="0.25">
      <c r="A1139" s="35"/>
    </row>
    <row r="1140" spans="1:1" x14ac:dyDescent="0.25">
      <c r="A1140" s="35"/>
    </row>
    <row r="1141" spans="1:1" x14ac:dyDescent="0.25">
      <c r="A1141" s="35"/>
    </row>
    <row r="1142" spans="1:1" x14ac:dyDescent="0.25">
      <c r="A1142" s="35"/>
    </row>
    <row r="1143" spans="1:1" x14ac:dyDescent="0.25">
      <c r="A1143" s="35"/>
    </row>
    <row r="1144" spans="1:1" x14ac:dyDescent="0.25">
      <c r="A1144" s="35"/>
    </row>
    <row r="1145" spans="1:1" x14ac:dyDescent="0.25">
      <c r="A1145" s="35"/>
    </row>
    <row r="1146" spans="1:1" x14ac:dyDescent="0.25">
      <c r="A1146" s="35"/>
    </row>
    <row r="1147" spans="1:1" x14ac:dyDescent="0.25">
      <c r="A1147" s="35"/>
    </row>
    <row r="1148" spans="1:1" x14ac:dyDescent="0.25">
      <c r="A1148" s="35"/>
    </row>
    <row r="1149" spans="1:1" x14ac:dyDescent="0.25">
      <c r="A1149" s="35"/>
    </row>
    <row r="1150" spans="1:1" x14ac:dyDescent="0.25">
      <c r="A1150" s="35"/>
    </row>
    <row r="1151" spans="1:1" x14ac:dyDescent="0.25">
      <c r="A1151" s="35"/>
    </row>
    <row r="1152" spans="1:1" x14ac:dyDescent="0.25">
      <c r="A1152" s="35"/>
    </row>
    <row r="1153" spans="1:1" x14ac:dyDescent="0.25">
      <c r="A1153" s="35"/>
    </row>
    <row r="1154" spans="1:1" x14ac:dyDescent="0.25">
      <c r="A1154" s="35"/>
    </row>
    <row r="1155" spans="1:1" x14ac:dyDescent="0.25">
      <c r="A1155" s="35"/>
    </row>
    <row r="1156" spans="1:1" x14ac:dyDescent="0.25">
      <c r="A1156" s="35"/>
    </row>
    <row r="1157" spans="1:1" x14ac:dyDescent="0.25">
      <c r="A1157" s="35"/>
    </row>
    <row r="1158" spans="1:1" x14ac:dyDescent="0.25">
      <c r="A1158" s="35"/>
    </row>
    <row r="1159" spans="1:1" x14ac:dyDescent="0.25">
      <c r="A1159" s="35"/>
    </row>
    <row r="1160" spans="1:1" x14ac:dyDescent="0.25">
      <c r="A1160" s="35"/>
    </row>
    <row r="1161" spans="1:1" x14ac:dyDescent="0.25">
      <c r="A1161" s="35"/>
    </row>
    <row r="1162" spans="1:1" x14ac:dyDescent="0.25">
      <c r="A1162" s="35"/>
    </row>
    <row r="1163" spans="1:1" x14ac:dyDescent="0.25">
      <c r="A1163" s="35"/>
    </row>
    <row r="1164" spans="1:1" x14ac:dyDescent="0.25">
      <c r="A1164" s="35"/>
    </row>
    <row r="1165" spans="1:1" x14ac:dyDescent="0.25">
      <c r="A1165" s="35"/>
    </row>
    <row r="1166" spans="1:1" x14ac:dyDescent="0.25">
      <c r="A1166" s="35"/>
    </row>
    <row r="1167" spans="1:1" x14ac:dyDescent="0.25">
      <c r="A1167" s="35"/>
    </row>
    <row r="1168" spans="1:1" x14ac:dyDescent="0.25">
      <c r="A1168" s="35"/>
    </row>
    <row r="1169" spans="1:1" x14ac:dyDescent="0.25">
      <c r="A1169" s="35"/>
    </row>
    <row r="1170" spans="1:1" x14ac:dyDescent="0.25">
      <c r="A1170" s="35"/>
    </row>
    <row r="1171" spans="1:1" x14ac:dyDescent="0.25">
      <c r="A1171" s="35"/>
    </row>
    <row r="1172" spans="1:1" x14ac:dyDescent="0.25">
      <c r="A1172" s="35"/>
    </row>
    <row r="1173" spans="1:1" x14ac:dyDescent="0.25">
      <c r="A1173" s="35"/>
    </row>
    <row r="1174" spans="1:1" x14ac:dyDescent="0.25">
      <c r="A1174" s="35"/>
    </row>
    <row r="1175" spans="1:1" x14ac:dyDescent="0.25">
      <c r="A1175" s="35"/>
    </row>
    <row r="1176" spans="1:1" x14ac:dyDescent="0.25">
      <c r="A1176" s="35"/>
    </row>
    <row r="1177" spans="1:1" x14ac:dyDescent="0.25">
      <c r="A1177" s="35"/>
    </row>
    <row r="1178" spans="1:1" x14ac:dyDescent="0.25">
      <c r="A1178" s="35"/>
    </row>
    <row r="1179" spans="1:1" x14ac:dyDescent="0.25">
      <c r="A1179" s="35"/>
    </row>
    <row r="1180" spans="1:1" x14ac:dyDescent="0.25">
      <c r="A1180" s="35"/>
    </row>
    <row r="1181" spans="1:1" x14ac:dyDescent="0.25">
      <c r="A1181" s="35"/>
    </row>
    <row r="1182" spans="1:1" x14ac:dyDescent="0.25">
      <c r="A1182" s="35"/>
    </row>
    <row r="1183" spans="1:1" x14ac:dyDescent="0.25">
      <c r="A1183" s="35"/>
    </row>
    <row r="1184" spans="1:1" x14ac:dyDescent="0.25">
      <c r="A1184" s="35"/>
    </row>
    <row r="1185" spans="1:1" x14ac:dyDescent="0.25">
      <c r="A1185" s="35"/>
    </row>
    <row r="1186" spans="1:1" x14ac:dyDescent="0.25">
      <c r="A1186" s="35"/>
    </row>
    <row r="1187" spans="1:1" x14ac:dyDescent="0.25">
      <c r="A1187" s="35"/>
    </row>
    <row r="1188" spans="1:1" x14ac:dyDescent="0.25">
      <c r="A1188" s="35"/>
    </row>
    <row r="1189" spans="1:1" x14ac:dyDescent="0.25">
      <c r="A1189" s="35"/>
    </row>
    <row r="1190" spans="1:1" x14ac:dyDescent="0.25">
      <c r="A1190" s="35"/>
    </row>
    <row r="1191" spans="1:1" x14ac:dyDescent="0.25">
      <c r="A1191" s="35"/>
    </row>
    <row r="1192" spans="1:1" x14ac:dyDescent="0.25">
      <c r="A1192" s="35"/>
    </row>
    <row r="1193" spans="1:1" x14ac:dyDescent="0.25">
      <c r="A1193" s="35"/>
    </row>
    <row r="1194" spans="1:1" x14ac:dyDescent="0.25">
      <c r="A1194" s="35"/>
    </row>
    <row r="1195" spans="1:1" x14ac:dyDescent="0.25">
      <c r="A1195" s="35"/>
    </row>
    <row r="1196" spans="1:1" x14ac:dyDescent="0.25">
      <c r="A1196" s="35"/>
    </row>
    <row r="1197" spans="1:1" x14ac:dyDescent="0.25">
      <c r="A1197" s="35"/>
    </row>
    <row r="1198" spans="1:1" x14ac:dyDescent="0.25">
      <c r="A1198" s="35"/>
    </row>
    <row r="1199" spans="1:1" x14ac:dyDescent="0.25">
      <c r="A1199" s="35"/>
    </row>
    <row r="1200" spans="1:1" x14ac:dyDescent="0.25">
      <c r="A1200" s="35"/>
    </row>
    <row r="1201" spans="1:1" x14ac:dyDescent="0.25">
      <c r="A1201" s="35"/>
    </row>
    <row r="1202" spans="1:1" x14ac:dyDescent="0.25">
      <c r="A1202" s="35"/>
    </row>
    <row r="1203" spans="1:1" x14ac:dyDescent="0.25">
      <c r="A1203" s="35"/>
    </row>
    <row r="1204" spans="1:1" x14ac:dyDescent="0.25">
      <c r="A1204" s="35"/>
    </row>
    <row r="1205" spans="1:1" x14ac:dyDescent="0.25">
      <c r="A1205" s="35"/>
    </row>
    <row r="1206" spans="1:1" x14ac:dyDescent="0.25">
      <c r="A1206" s="35"/>
    </row>
    <row r="1207" spans="1:1" x14ac:dyDescent="0.25">
      <c r="A1207" s="35"/>
    </row>
    <row r="1208" spans="1:1" x14ac:dyDescent="0.25">
      <c r="A1208" s="35"/>
    </row>
    <row r="1209" spans="1:1" x14ac:dyDescent="0.25">
      <c r="A1209" s="35"/>
    </row>
    <row r="1210" spans="1:1" x14ac:dyDescent="0.25">
      <c r="A1210" s="35"/>
    </row>
    <row r="1211" spans="1:1" x14ac:dyDescent="0.25">
      <c r="A1211" s="35"/>
    </row>
    <row r="1212" spans="1:1" x14ac:dyDescent="0.25">
      <c r="A1212" s="35"/>
    </row>
    <row r="1213" spans="1:1" x14ac:dyDescent="0.25">
      <c r="A1213" s="35"/>
    </row>
    <row r="1214" spans="1:1" x14ac:dyDescent="0.25">
      <c r="A1214" s="35"/>
    </row>
    <row r="1215" spans="1:1" x14ac:dyDescent="0.25">
      <c r="A1215" s="35"/>
    </row>
    <row r="1216" spans="1:1" x14ac:dyDescent="0.25">
      <c r="A1216" s="35"/>
    </row>
    <row r="1217" spans="1:1" x14ac:dyDescent="0.25">
      <c r="A1217" s="35"/>
    </row>
    <row r="1218" spans="1:1" x14ac:dyDescent="0.25">
      <c r="A1218" s="35"/>
    </row>
    <row r="1219" spans="1:1" x14ac:dyDescent="0.25">
      <c r="A1219" s="35"/>
    </row>
    <row r="1220" spans="1:1" x14ac:dyDescent="0.25">
      <c r="A1220" s="35"/>
    </row>
    <row r="1221" spans="1:1" x14ac:dyDescent="0.25">
      <c r="A1221" s="35"/>
    </row>
    <row r="1222" spans="1:1" x14ac:dyDescent="0.25">
      <c r="A1222" s="35"/>
    </row>
    <row r="1223" spans="1:1" x14ac:dyDescent="0.25">
      <c r="A1223" s="35"/>
    </row>
    <row r="1224" spans="1:1" x14ac:dyDescent="0.25">
      <c r="A1224" s="35"/>
    </row>
    <row r="1225" spans="1:1" x14ac:dyDescent="0.25">
      <c r="A1225" s="35"/>
    </row>
    <row r="1226" spans="1:1" x14ac:dyDescent="0.25">
      <c r="A1226" s="35"/>
    </row>
    <row r="1227" spans="1:1" x14ac:dyDescent="0.25">
      <c r="A1227" s="35"/>
    </row>
    <row r="1228" spans="1:1" x14ac:dyDescent="0.25">
      <c r="A1228" s="35"/>
    </row>
    <row r="1229" spans="1:1" x14ac:dyDescent="0.25">
      <c r="A1229" s="35"/>
    </row>
    <row r="1230" spans="1:1" x14ac:dyDescent="0.25">
      <c r="A1230" s="35"/>
    </row>
    <row r="1231" spans="1:1" x14ac:dyDescent="0.25">
      <c r="A1231" s="35"/>
    </row>
    <row r="1232" spans="1:1" x14ac:dyDescent="0.25">
      <c r="A1232" s="35"/>
    </row>
    <row r="1233" spans="1:1" x14ac:dyDescent="0.25">
      <c r="A1233" s="35"/>
    </row>
    <row r="1234" spans="1:1" x14ac:dyDescent="0.25">
      <c r="A1234" s="35"/>
    </row>
    <row r="1235" spans="1:1" x14ac:dyDescent="0.25">
      <c r="A1235" s="35"/>
    </row>
    <row r="1236" spans="1:1" x14ac:dyDescent="0.25">
      <c r="A1236" s="35"/>
    </row>
    <row r="1237" spans="1:1" x14ac:dyDescent="0.25">
      <c r="A1237" s="35"/>
    </row>
    <row r="1238" spans="1:1" x14ac:dyDescent="0.25">
      <c r="A1238" s="35"/>
    </row>
    <row r="1239" spans="1:1" x14ac:dyDescent="0.25">
      <c r="A1239" s="35"/>
    </row>
    <row r="1240" spans="1:1" x14ac:dyDescent="0.25">
      <c r="A1240" s="35"/>
    </row>
    <row r="1241" spans="1:1" x14ac:dyDescent="0.25">
      <c r="A1241" s="35"/>
    </row>
    <row r="1242" spans="1:1" x14ac:dyDescent="0.25">
      <c r="A1242" s="35"/>
    </row>
    <row r="1243" spans="1:1" x14ac:dyDescent="0.25">
      <c r="A1243" s="35"/>
    </row>
    <row r="1244" spans="1:1" x14ac:dyDescent="0.25">
      <c r="A1244" s="35"/>
    </row>
    <row r="1245" spans="1:1" x14ac:dyDescent="0.25">
      <c r="A1245" s="35"/>
    </row>
    <row r="1246" spans="1:1" x14ac:dyDescent="0.25">
      <c r="A1246" s="35"/>
    </row>
    <row r="1247" spans="1:1" x14ac:dyDescent="0.25">
      <c r="A1247" s="35"/>
    </row>
    <row r="1248" spans="1:1" x14ac:dyDescent="0.25">
      <c r="A1248" s="35"/>
    </row>
    <row r="1249" spans="1:1" x14ac:dyDescent="0.25">
      <c r="A1249" s="35"/>
    </row>
    <row r="1250" spans="1:1" x14ac:dyDescent="0.25">
      <c r="A1250" s="35"/>
    </row>
    <row r="1251" spans="1:1" x14ac:dyDescent="0.25">
      <c r="A1251" s="35"/>
    </row>
    <row r="1252" spans="1:1" x14ac:dyDescent="0.25">
      <c r="A1252" s="35"/>
    </row>
    <row r="1253" spans="1:1" x14ac:dyDescent="0.25">
      <c r="A1253" s="35"/>
    </row>
    <row r="1254" spans="1:1" x14ac:dyDescent="0.25">
      <c r="A1254" s="35"/>
    </row>
    <row r="1255" spans="1:1" x14ac:dyDescent="0.25">
      <c r="A1255" s="35"/>
    </row>
    <row r="1256" spans="1:1" x14ac:dyDescent="0.25">
      <c r="A1256" s="35"/>
    </row>
    <row r="1257" spans="1:1" x14ac:dyDescent="0.25">
      <c r="A1257" s="35"/>
    </row>
    <row r="1258" spans="1:1" x14ac:dyDescent="0.25">
      <c r="A1258" s="35"/>
    </row>
    <row r="1259" spans="1:1" x14ac:dyDescent="0.25">
      <c r="A1259" s="35"/>
    </row>
    <row r="1260" spans="1:1" x14ac:dyDescent="0.25">
      <c r="A1260" s="35"/>
    </row>
    <row r="1261" spans="1:1" x14ac:dyDescent="0.25">
      <c r="A1261" s="35"/>
    </row>
    <row r="1262" spans="1:1" x14ac:dyDescent="0.25">
      <c r="A1262" s="35"/>
    </row>
    <row r="1263" spans="1:1" x14ac:dyDescent="0.25">
      <c r="A1263" s="35"/>
    </row>
    <row r="1264" spans="1:1" x14ac:dyDescent="0.25">
      <c r="A1264" s="35"/>
    </row>
    <row r="1265" spans="1:1" x14ac:dyDescent="0.25">
      <c r="A1265" s="35"/>
    </row>
    <row r="1266" spans="1:1" x14ac:dyDescent="0.25">
      <c r="A1266" s="35"/>
    </row>
    <row r="1267" spans="1:1" x14ac:dyDescent="0.25">
      <c r="A1267" s="35"/>
    </row>
    <row r="1268" spans="1:1" x14ac:dyDescent="0.25">
      <c r="A1268" s="35"/>
    </row>
    <row r="1269" spans="1:1" x14ac:dyDescent="0.25">
      <c r="A1269" s="35"/>
    </row>
    <row r="1270" spans="1:1" x14ac:dyDescent="0.25">
      <c r="A1270" s="35"/>
    </row>
    <row r="1271" spans="1:1" x14ac:dyDescent="0.25">
      <c r="A1271" s="35"/>
    </row>
    <row r="1272" spans="1:1" x14ac:dyDescent="0.25">
      <c r="A1272" s="35"/>
    </row>
    <row r="1273" spans="1:1" x14ac:dyDescent="0.25">
      <c r="A1273" s="35"/>
    </row>
    <row r="1274" spans="1:1" x14ac:dyDescent="0.25">
      <c r="A1274" s="35"/>
    </row>
    <row r="1275" spans="1:1" x14ac:dyDescent="0.25">
      <c r="A1275" s="35"/>
    </row>
    <row r="1276" spans="1:1" x14ac:dyDescent="0.25">
      <c r="A1276" s="35"/>
    </row>
    <row r="1277" spans="1:1" x14ac:dyDescent="0.25">
      <c r="A1277" s="35"/>
    </row>
    <row r="1278" spans="1:1" x14ac:dyDescent="0.25">
      <c r="A1278" s="35"/>
    </row>
    <row r="1279" spans="1:1" x14ac:dyDescent="0.25">
      <c r="A1279" s="35"/>
    </row>
    <row r="1280" spans="1:1" x14ac:dyDescent="0.25">
      <c r="A1280" s="35"/>
    </row>
    <row r="1281" spans="1:1" x14ac:dyDescent="0.25">
      <c r="A1281" s="35"/>
    </row>
    <row r="1282" spans="1:1" x14ac:dyDescent="0.25">
      <c r="A1282" s="35"/>
    </row>
    <row r="1283" spans="1:1" x14ac:dyDescent="0.25">
      <c r="A1283" s="35"/>
    </row>
    <row r="1284" spans="1:1" x14ac:dyDescent="0.25">
      <c r="A1284" s="35"/>
    </row>
    <row r="1285" spans="1:1" x14ac:dyDescent="0.25">
      <c r="A1285" s="35"/>
    </row>
    <row r="1286" spans="1:1" x14ac:dyDescent="0.25">
      <c r="A1286" s="35"/>
    </row>
    <row r="1287" spans="1:1" x14ac:dyDescent="0.25">
      <c r="A1287" s="35"/>
    </row>
    <row r="1288" spans="1:1" x14ac:dyDescent="0.25">
      <c r="A1288" s="35"/>
    </row>
    <row r="1289" spans="1:1" x14ac:dyDescent="0.25">
      <c r="A1289" s="35"/>
    </row>
    <row r="1290" spans="1:1" x14ac:dyDescent="0.25">
      <c r="A1290" s="35"/>
    </row>
    <row r="1291" spans="1:1" x14ac:dyDescent="0.25">
      <c r="A1291" s="35"/>
    </row>
    <row r="1292" spans="1:1" x14ac:dyDescent="0.25">
      <c r="A1292" s="35"/>
    </row>
    <row r="1293" spans="1:1" x14ac:dyDescent="0.25">
      <c r="A1293" s="35"/>
    </row>
    <row r="1294" spans="1:1" x14ac:dyDescent="0.25">
      <c r="A1294" s="35"/>
    </row>
    <row r="1295" spans="1:1" x14ac:dyDescent="0.25">
      <c r="A1295" s="35"/>
    </row>
    <row r="1296" spans="1:1" x14ac:dyDescent="0.25">
      <c r="A1296" s="35"/>
    </row>
    <row r="1297" spans="1:1" x14ac:dyDescent="0.25">
      <c r="A1297" s="35"/>
    </row>
    <row r="1298" spans="1:1" x14ac:dyDescent="0.25">
      <c r="A1298" s="35"/>
    </row>
    <row r="1299" spans="1:1" x14ac:dyDescent="0.25">
      <c r="A1299" s="35"/>
    </row>
    <row r="1300" spans="1:1" x14ac:dyDescent="0.25">
      <c r="A1300" s="35"/>
    </row>
    <row r="1301" spans="1:1" x14ac:dyDescent="0.25">
      <c r="A1301" s="35"/>
    </row>
    <row r="1302" spans="1:1" x14ac:dyDescent="0.25">
      <c r="A1302" s="35"/>
    </row>
    <row r="1303" spans="1:1" x14ac:dyDescent="0.25">
      <c r="A1303" s="35"/>
    </row>
    <row r="1304" spans="1:1" x14ac:dyDescent="0.25">
      <c r="A1304" s="35"/>
    </row>
    <row r="1305" spans="1:1" x14ac:dyDescent="0.25">
      <c r="A1305" s="35"/>
    </row>
    <row r="1306" spans="1:1" x14ac:dyDescent="0.25">
      <c r="A1306" s="35"/>
    </row>
    <row r="1308" spans="1:1" x14ac:dyDescent="0.25">
      <c r="A1308" s="35"/>
    </row>
    <row r="1309" spans="1:1" x14ac:dyDescent="0.25">
      <c r="A1309" s="35"/>
    </row>
    <row r="1310" spans="1:1" x14ac:dyDescent="0.25">
      <c r="A1310" s="35"/>
    </row>
    <row r="1311" spans="1:1" x14ac:dyDescent="0.25">
      <c r="A1311" s="35"/>
    </row>
    <row r="1312" spans="1:1" x14ac:dyDescent="0.25">
      <c r="A1312" s="35"/>
    </row>
    <row r="1313" spans="1:1" x14ac:dyDescent="0.25">
      <c r="A1313" s="35"/>
    </row>
    <row r="1314" spans="1:1" x14ac:dyDescent="0.25">
      <c r="A1314" s="35"/>
    </row>
    <row r="1315" spans="1:1" x14ac:dyDescent="0.25">
      <c r="A1315" s="35"/>
    </row>
    <row r="1316" spans="1:1" x14ac:dyDescent="0.25">
      <c r="A1316" s="35"/>
    </row>
    <row r="1317" spans="1:1" x14ac:dyDescent="0.25">
      <c r="A1317" s="35"/>
    </row>
    <row r="1318" spans="1:1" x14ac:dyDescent="0.25">
      <c r="A1318" s="35"/>
    </row>
    <row r="1319" spans="1:1" x14ac:dyDescent="0.25">
      <c r="A1319" s="35"/>
    </row>
    <row r="1320" spans="1:1" x14ac:dyDescent="0.25">
      <c r="A1320" s="35"/>
    </row>
    <row r="1321" spans="1:1" x14ac:dyDescent="0.25">
      <c r="A1321" s="35"/>
    </row>
    <row r="1322" spans="1:1" x14ac:dyDescent="0.25">
      <c r="A1322" s="35"/>
    </row>
    <row r="1323" spans="1:1" x14ac:dyDescent="0.25">
      <c r="A1323" s="35"/>
    </row>
    <row r="1324" spans="1:1" x14ac:dyDescent="0.25">
      <c r="A1324" s="35"/>
    </row>
    <row r="1325" spans="1:1" x14ac:dyDescent="0.25">
      <c r="A1325" s="35"/>
    </row>
    <row r="1326" spans="1:1" x14ac:dyDescent="0.25">
      <c r="A1326" s="35"/>
    </row>
    <row r="1327" spans="1:1" x14ac:dyDescent="0.25">
      <c r="A1327" s="35"/>
    </row>
    <row r="1328" spans="1:1" x14ac:dyDescent="0.25">
      <c r="A1328" s="35"/>
    </row>
    <row r="1329" spans="1:1" x14ac:dyDescent="0.25">
      <c r="A1329" s="35"/>
    </row>
    <row r="1330" spans="1:1" x14ac:dyDescent="0.25">
      <c r="A1330" s="35"/>
    </row>
    <row r="1331" spans="1:1" x14ac:dyDescent="0.25">
      <c r="A1331" s="35"/>
    </row>
    <row r="1332" spans="1:1" x14ac:dyDescent="0.25">
      <c r="A1332" s="35"/>
    </row>
    <row r="1333" spans="1:1" x14ac:dyDescent="0.25">
      <c r="A1333" s="35"/>
    </row>
    <row r="1334" spans="1:1" x14ac:dyDescent="0.25">
      <c r="A1334" s="35"/>
    </row>
    <row r="1335" spans="1:1" x14ac:dyDescent="0.25">
      <c r="A1335" s="35"/>
    </row>
    <row r="1336" spans="1:1" x14ac:dyDescent="0.25">
      <c r="A1336" s="35"/>
    </row>
    <row r="1337" spans="1:1" x14ac:dyDescent="0.25">
      <c r="A1337" s="35"/>
    </row>
    <row r="1338" spans="1:1" x14ac:dyDescent="0.25">
      <c r="A1338" s="35"/>
    </row>
    <row r="1339" spans="1:1" x14ac:dyDescent="0.25">
      <c r="A1339" s="35"/>
    </row>
    <row r="1340" spans="1:1" x14ac:dyDescent="0.25">
      <c r="A1340" s="35"/>
    </row>
    <row r="1341" spans="1:1" x14ac:dyDescent="0.25">
      <c r="A1341" s="35"/>
    </row>
    <row r="1342" spans="1:1" x14ac:dyDescent="0.25">
      <c r="A1342" s="35"/>
    </row>
    <row r="1343" spans="1:1" x14ac:dyDescent="0.25">
      <c r="A1343" s="35"/>
    </row>
    <row r="1344" spans="1:1" x14ac:dyDescent="0.25">
      <c r="A1344" s="35"/>
    </row>
    <row r="1345" spans="1:1" x14ac:dyDescent="0.25">
      <c r="A1345" s="35"/>
    </row>
    <row r="1346" spans="1:1" x14ac:dyDescent="0.25">
      <c r="A1346" s="35"/>
    </row>
    <row r="1347" spans="1:1" x14ac:dyDescent="0.25">
      <c r="A1347" s="35"/>
    </row>
    <row r="1348" spans="1:1" x14ac:dyDescent="0.25">
      <c r="A1348" s="35"/>
    </row>
    <row r="1349" spans="1:1" x14ac:dyDescent="0.25">
      <c r="A1349" s="35"/>
    </row>
    <row r="1350" spans="1:1" x14ac:dyDescent="0.25">
      <c r="A1350" s="35"/>
    </row>
    <row r="1351" spans="1:1" x14ac:dyDescent="0.25">
      <c r="A1351" s="35"/>
    </row>
    <row r="1352" spans="1:1" x14ac:dyDescent="0.25">
      <c r="A1352" s="35"/>
    </row>
    <row r="1353" spans="1:1" x14ac:dyDescent="0.25">
      <c r="A1353" s="35"/>
    </row>
    <row r="1354" spans="1:1" x14ac:dyDescent="0.25">
      <c r="A1354" s="35"/>
    </row>
    <row r="1355" spans="1:1" x14ac:dyDescent="0.25">
      <c r="A1355" s="35"/>
    </row>
    <row r="1356" spans="1:1" x14ac:dyDescent="0.25">
      <c r="A1356" s="35"/>
    </row>
    <row r="1357" spans="1:1" x14ac:dyDescent="0.25">
      <c r="A1357" s="35"/>
    </row>
    <row r="1358" spans="1:1" x14ac:dyDescent="0.25">
      <c r="A1358" s="35"/>
    </row>
    <row r="1359" spans="1:1" x14ac:dyDescent="0.25">
      <c r="A1359" s="35"/>
    </row>
    <row r="1360" spans="1:1" x14ac:dyDescent="0.25">
      <c r="A1360" s="35"/>
    </row>
    <row r="1361" spans="1:1" x14ac:dyDescent="0.25">
      <c r="A1361" s="35"/>
    </row>
    <row r="1362" spans="1:1" x14ac:dyDescent="0.25">
      <c r="A1362" s="35"/>
    </row>
    <row r="1363" spans="1:1" x14ac:dyDescent="0.25">
      <c r="A1363" s="35"/>
    </row>
    <row r="4446" spans="1:1" ht="18.75" x14ac:dyDescent="0.25">
      <c r="A4446" s="34"/>
    </row>
    <row r="4463" spans="1:1" ht="18.75" x14ac:dyDescent="0.25">
      <c r="A4463" s="34"/>
    </row>
    <row r="4587" spans="1:1" ht="18.75" x14ac:dyDescent="0.25">
      <c r="A4587" s="34"/>
    </row>
    <row r="4711" spans="1:1" ht="18.75" x14ac:dyDescent="0.25">
      <c r="A4711" s="34"/>
    </row>
    <row r="4726" spans="1:1" ht="18.75" x14ac:dyDescent="0.25">
      <c r="A4726" s="34"/>
    </row>
    <row r="4741" spans="1:1" ht="18.75" x14ac:dyDescent="0.25">
      <c r="A4741" s="34"/>
    </row>
    <row r="4793" spans="1:1" ht="18.75" x14ac:dyDescent="0.25">
      <c r="A4793" s="34"/>
    </row>
    <row r="4845" spans="1:1" ht="18.75" x14ac:dyDescent="0.25">
      <c r="A4845" s="34"/>
    </row>
    <row r="4897" spans="1:1" ht="18.75" x14ac:dyDescent="0.25">
      <c r="A4897" s="34"/>
    </row>
    <row r="4949" spans="1:1" ht="18.75" x14ac:dyDescent="0.25">
      <c r="A4949" s="34"/>
    </row>
    <row r="5001" spans="1:1" ht="18.75" x14ac:dyDescent="0.25">
      <c r="A5001" s="34"/>
    </row>
    <row r="5053" spans="1:1" ht="18.75" x14ac:dyDescent="0.25">
      <c r="A5053" s="34"/>
    </row>
  </sheetData>
  <phoneticPr fontId="2" type="noConversion"/>
  <conditionalFormatting sqref="B1:B1306 B1308:B1048576">
    <cfRule type="cellIs" dxfId="7" priority="3" operator="lessThan">
      <formula>-120000</formula>
    </cfRule>
    <cfRule type="cellIs" dxfId="6" priority="4" operator="lessThan">
      <formula>0</formula>
    </cfRule>
  </conditionalFormatting>
  <conditionalFormatting sqref="B1308:B1048576 B1:B1306">
    <cfRule type="top10" dxfId="5" priority="1" bottom="1" rank="1"/>
    <cfRule type="top10" dxfId="4" priority="2" rank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具名範圍</vt:lpstr>
      </vt:variant>
      <vt:variant>
        <vt:i4>2</vt:i4>
      </vt:variant>
    </vt:vector>
  </HeadingPairs>
  <TitlesOfParts>
    <vt:vector size="12" baseType="lpstr">
      <vt:lpstr>級距</vt:lpstr>
      <vt:lpstr>Total</vt:lpstr>
      <vt:lpstr>JGS0001</vt:lpstr>
      <vt:lpstr>JGS0002</vt:lpstr>
      <vt:lpstr>JGS0003</vt:lpstr>
      <vt:lpstr>工作表1</vt:lpstr>
      <vt:lpstr>JGS0004</vt:lpstr>
      <vt:lpstr>JGS0005</vt:lpstr>
      <vt:lpstr>JGS0006</vt:lpstr>
      <vt:lpstr>JGS0007</vt:lpstr>
      <vt:lpstr>期間</vt:lpstr>
      <vt:lpstr>綜合損益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王中宏自營部期貨自營處</dc:creator>
  <cp:lastModifiedBy>蔡曉榛證券自營部</cp:lastModifiedBy>
  <dcterms:created xsi:type="dcterms:W3CDTF">2023-10-24T02:01:19Z</dcterms:created>
  <dcterms:modified xsi:type="dcterms:W3CDTF">2025-06-04T04:19:21Z</dcterms:modified>
</cp:coreProperties>
</file>