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30156_polimi_it/Documents/VHIT LAB/2 Risk Analysis/"/>
    </mc:Choice>
  </mc:AlternateContent>
  <xr:revisionPtr revIDLastSave="182" documentId="8_{EF90AD98-81F4-4768-9036-EFBF8476ECF2}" xr6:coauthVersionLast="47" xr6:coauthVersionMax="47" xr10:uidLastSave="{4504AE1B-9B40-4E94-9E26-D1DFBCD9EDDB}"/>
  <bookViews>
    <workbookView xWindow="-108" yWindow="-108" windowWidth="23256" windowHeight="12576" firstSheet="5" activeTab="5" xr2:uid="{00000000-000D-0000-FFFF-FFFF00000000}"/>
  </bookViews>
  <sheets>
    <sheet name="Input Data" sheetId="4" r:id="rId1"/>
    <sheet name="Input Data elaborati" sheetId="3" r:id="rId2"/>
    <sheet name="Tabella1" sheetId="8" r:id="rId3"/>
    <sheet name="query occurrence" sheetId="7" r:id="rId4"/>
    <sheet name="FMECA Framework" sheetId="1" r:id="rId5"/>
    <sheet name="FMECA final" sheetId="6" r:id="rId6"/>
    <sheet name="FMECA duplicato - Ordinato" sheetId="11" r:id="rId7"/>
    <sheet name="Legenda Criteri" sheetId="2" r:id="rId8"/>
    <sheet name="dubbi" sheetId="5" r:id="rId9"/>
  </sheets>
  <definedNames>
    <definedName name="_xlnm._FilterDatabase" localSheetId="6" hidden="1">'FMECA duplicato - Ordinato'!$A$1:$Q$1</definedName>
    <definedName name="_xlnm._FilterDatabase" localSheetId="5" hidden="1">'FMECA final'!$A$1:$Q$1</definedName>
    <definedName name="_xlnm._FilterDatabase" localSheetId="0" hidden="1">'Input Data'!$A$1:$M$1</definedName>
    <definedName name="_xlnm._FilterDatabase" localSheetId="1" hidden="1">'Input Data elaborati'!$A$1:$D$1</definedName>
    <definedName name="DatiEsterni_1" localSheetId="0" hidden="1">'Input Data'!$A$1:$M$257</definedName>
    <definedName name="DatiEsterni_1" localSheetId="2" hidden="1">Tabella1!$A$1:$E$99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1" l="1"/>
  <c r="H37" i="11"/>
  <c r="Q37" i="11" s="1"/>
  <c r="H47" i="11"/>
  <c r="Q47" i="11" s="1"/>
  <c r="N15" i="11"/>
  <c r="H15" i="11"/>
  <c r="Q15" i="11" s="1"/>
  <c r="P14" i="11"/>
  <c r="H14" i="11"/>
  <c r="Q14" i="11" s="1"/>
  <c r="P48" i="11"/>
  <c r="H48" i="11"/>
  <c r="Q48" i="11" s="1"/>
  <c r="P46" i="11"/>
  <c r="H46" i="11"/>
  <c r="Q46" i="11" s="1"/>
  <c r="P44" i="11"/>
  <c r="N44" i="11"/>
  <c r="H44" i="11"/>
  <c r="Q44" i="11" s="1"/>
  <c r="P43" i="11"/>
  <c r="N43" i="11"/>
  <c r="H43" i="11"/>
  <c r="Q43" i="11" s="1"/>
  <c r="P33" i="11"/>
  <c r="N33" i="11"/>
  <c r="H33" i="11"/>
  <c r="Q33" i="11" s="1"/>
  <c r="P36" i="11"/>
  <c r="N36" i="11"/>
  <c r="H36" i="11"/>
  <c r="Q36" i="11" s="1"/>
  <c r="P35" i="11"/>
  <c r="N35" i="11"/>
  <c r="H35" i="11"/>
  <c r="Q35" i="11" s="1"/>
  <c r="P20" i="11"/>
  <c r="N20" i="11"/>
  <c r="H20" i="11"/>
  <c r="Q20" i="11" s="1"/>
  <c r="P7" i="11"/>
  <c r="H7" i="11"/>
  <c r="Q7" i="11" s="1"/>
  <c r="P6" i="11"/>
  <c r="H6" i="11"/>
  <c r="Q6" i="11" s="1"/>
  <c r="P57" i="11"/>
  <c r="H57" i="11"/>
  <c r="Q57" i="11" s="1"/>
  <c r="P56" i="11"/>
  <c r="H56" i="11"/>
  <c r="Q56" i="11" s="1"/>
  <c r="P26" i="11"/>
  <c r="H26" i="11"/>
  <c r="Q26" i="11" s="1"/>
  <c r="P25" i="11"/>
  <c r="H25" i="11"/>
  <c r="Q25" i="11" s="1"/>
  <c r="P24" i="11"/>
  <c r="H24" i="11"/>
  <c r="Q24" i="11" s="1"/>
  <c r="P23" i="11"/>
  <c r="H23" i="11"/>
  <c r="Q23" i="11" s="1"/>
  <c r="P16" i="11"/>
  <c r="H16" i="11"/>
  <c r="Q16" i="11" s="1"/>
  <c r="P10" i="11"/>
  <c r="H10" i="11"/>
  <c r="Q10" i="11" s="1"/>
  <c r="N28" i="11"/>
  <c r="H28" i="11"/>
  <c r="Q28" i="11" s="1"/>
  <c r="P39" i="11"/>
  <c r="H39" i="11"/>
  <c r="Q39" i="11" s="1"/>
  <c r="P38" i="11"/>
  <c r="H38" i="11"/>
  <c r="Q38" i="11" s="1"/>
  <c r="P29" i="11"/>
  <c r="N29" i="11"/>
  <c r="H29" i="11"/>
  <c r="Q29" i="11" s="1"/>
  <c r="P18" i="11"/>
  <c r="N18" i="11"/>
  <c r="H18" i="11"/>
  <c r="Q18" i="11" s="1"/>
  <c r="P32" i="11"/>
  <c r="H32" i="11"/>
  <c r="Q32" i="11" s="1"/>
  <c r="P59" i="11"/>
  <c r="H59" i="11"/>
  <c r="Q59" i="11" s="1"/>
  <c r="P55" i="11"/>
  <c r="H55" i="11"/>
  <c r="Q55" i="11" s="1"/>
  <c r="P53" i="11"/>
  <c r="H53" i="11"/>
  <c r="Q53" i="11" s="1"/>
  <c r="P52" i="11"/>
  <c r="H52" i="11"/>
  <c r="Q52" i="11" s="1"/>
  <c r="P51" i="11"/>
  <c r="H51" i="11"/>
  <c r="Q51" i="11" s="1"/>
  <c r="P50" i="11"/>
  <c r="H50" i="11"/>
  <c r="Q50" i="11" s="1"/>
  <c r="P49" i="11"/>
  <c r="H49" i="11"/>
  <c r="Q49" i="11" s="1"/>
  <c r="P22" i="11"/>
  <c r="H22" i="11"/>
  <c r="Q22" i="11" s="1"/>
  <c r="P21" i="11"/>
  <c r="H21" i="11"/>
  <c r="Q21" i="11" s="1"/>
  <c r="H34" i="11"/>
  <c r="Q34" i="11" s="1"/>
  <c r="P4" i="11"/>
  <c r="H4" i="11"/>
  <c r="Q4" i="11" s="1"/>
  <c r="P3" i="11"/>
  <c r="H3" i="11"/>
  <c r="Q3" i="11" s="1"/>
  <c r="H12" i="11"/>
  <c r="Q12" i="11" s="1"/>
  <c r="P58" i="11"/>
  <c r="H58" i="11"/>
  <c r="Q58" i="11" s="1"/>
  <c r="H27" i="11"/>
  <c r="Q27" i="11" s="1"/>
  <c r="N31" i="11"/>
  <c r="H31" i="11"/>
  <c r="Q31" i="11" s="1"/>
  <c r="P60" i="11"/>
  <c r="H60" i="11"/>
  <c r="Q60" i="11" s="1"/>
  <c r="N30" i="11"/>
  <c r="H30" i="11"/>
  <c r="Q30" i="11" s="1"/>
  <c r="P42" i="11"/>
  <c r="H42" i="11"/>
  <c r="Q42" i="11" s="1"/>
  <c r="P41" i="11"/>
  <c r="H41" i="11"/>
  <c r="Q41" i="11" s="1"/>
  <c r="P40" i="11"/>
  <c r="H40" i="11"/>
  <c r="Q40" i="11" s="1"/>
  <c r="P2" i="11"/>
  <c r="H2" i="11"/>
  <c r="Q2" i="11" s="1"/>
  <c r="H5" i="11"/>
  <c r="Q5" i="11" s="1"/>
  <c r="H54" i="11"/>
  <c r="Q54" i="11" s="1"/>
  <c r="P45" i="11"/>
  <c r="H45" i="11"/>
  <c r="Q45" i="11" s="1"/>
  <c r="H13" i="11"/>
  <c r="Q13" i="11" s="1"/>
  <c r="H19" i="11"/>
  <c r="Q19" i="11" s="1"/>
  <c r="H17" i="11"/>
  <c r="Q17" i="11" s="1"/>
  <c r="P8" i="11"/>
  <c r="H8" i="11"/>
  <c r="Q8" i="11" s="1"/>
  <c r="H9" i="11"/>
  <c r="Q9" i="11" s="1"/>
  <c r="H11" i="11"/>
  <c r="Q11" i="11" s="1"/>
  <c r="N17" i="6"/>
  <c r="H11" i="6"/>
  <c r="H10" i="6"/>
  <c r="H33" i="6"/>
  <c r="H58" i="6"/>
  <c r="P21" i="6" l="1"/>
  <c r="P22" i="6"/>
  <c r="P47" i="6"/>
  <c r="P4" i="6"/>
  <c r="P39" i="6"/>
  <c r="P56" i="6"/>
  <c r="P40" i="6"/>
  <c r="P34" i="6"/>
  <c r="P48" i="6"/>
  <c r="P24" i="6"/>
  <c r="P25" i="6"/>
  <c r="P41" i="6"/>
  <c r="P42" i="6"/>
  <c r="P43" i="6"/>
  <c r="P44" i="6"/>
  <c r="P35" i="6"/>
  <c r="P59" i="6"/>
  <c r="P49" i="6"/>
  <c r="P50" i="6"/>
  <c r="P51" i="6"/>
  <c r="P33" i="6"/>
  <c r="Q33" i="6" s="1"/>
  <c r="P36" i="6"/>
  <c r="P37" i="6"/>
  <c r="P12" i="6"/>
  <c r="P13" i="6"/>
  <c r="P14" i="6"/>
  <c r="P52" i="6"/>
  <c r="P53" i="6"/>
  <c r="P8" i="6"/>
  <c r="P54" i="6"/>
  <c r="P55" i="6"/>
  <c r="P26" i="6"/>
  <c r="P27" i="6"/>
  <c r="P28" i="6"/>
  <c r="P29" i="6"/>
  <c r="P30" i="6"/>
  <c r="P31" i="6"/>
  <c r="P45" i="6"/>
  <c r="P46" i="6"/>
  <c r="P19" i="6"/>
  <c r="P32" i="6"/>
  <c r="P16" i="6"/>
  <c r="P11" i="6"/>
  <c r="N34" i="6"/>
  <c r="N48" i="6"/>
  <c r="N38" i="6"/>
  <c r="N35" i="6"/>
  <c r="N15" i="6"/>
  <c r="N49" i="6"/>
  <c r="N50" i="6"/>
  <c r="N51" i="6"/>
  <c r="N52" i="6"/>
  <c r="N53" i="6"/>
  <c r="N57" i="6"/>
  <c r="H21" i="6"/>
  <c r="H22" i="6"/>
  <c r="Q10" i="6"/>
  <c r="H47" i="6"/>
  <c r="H4" i="6"/>
  <c r="H39" i="6"/>
  <c r="H3" i="6"/>
  <c r="Q3" i="6" s="1"/>
  <c r="H2" i="6"/>
  <c r="Q2" i="6" s="1"/>
  <c r="H20" i="6"/>
  <c r="Q20" i="6" s="1"/>
  <c r="H7" i="6"/>
  <c r="Q7" i="6" s="1"/>
  <c r="H56" i="6"/>
  <c r="H57" i="6"/>
  <c r="H40" i="6"/>
  <c r="H5" i="6"/>
  <c r="Q5" i="6" s="1"/>
  <c r="H34" i="6"/>
  <c r="H6" i="6"/>
  <c r="Q6" i="6" s="1"/>
  <c r="H48" i="6"/>
  <c r="H24" i="6"/>
  <c r="H25" i="6"/>
  <c r="H41" i="6"/>
  <c r="H42" i="6"/>
  <c r="H43" i="6"/>
  <c r="H44" i="6"/>
  <c r="H18" i="6"/>
  <c r="Q18" i="6" s="1"/>
  <c r="H38" i="6"/>
  <c r="H35" i="6"/>
  <c r="H15" i="6"/>
  <c r="H59" i="6"/>
  <c r="Q59" i="6" s="1"/>
  <c r="H23" i="6"/>
  <c r="Q23" i="6" s="1"/>
  <c r="H49" i="6"/>
  <c r="H50" i="6"/>
  <c r="H51" i="6"/>
  <c r="H17" i="6"/>
  <c r="H36" i="6"/>
  <c r="H37" i="6"/>
  <c r="H12" i="6"/>
  <c r="H13" i="6"/>
  <c r="H14" i="6"/>
  <c r="H52" i="6"/>
  <c r="H53" i="6"/>
  <c r="H8" i="6"/>
  <c r="Q8" i="6" s="1"/>
  <c r="Q58" i="6"/>
  <c r="H54" i="6"/>
  <c r="H55" i="6"/>
  <c r="H26" i="6"/>
  <c r="H27" i="6"/>
  <c r="H28" i="6"/>
  <c r="H29" i="6"/>
  <c r="H30" i="6"/>
  <c r="H9" i="6"/>
  <c r="Q9" i="6" s="1"/>
  <c r="H31" i="6"/>
  <c r="H45" i="6"/>
  <c r="Q45" i="6" s="1"/>
  <c r="H46" i="6"/>
  <c r="H19" i="6"/>
  <c r="H32" i="6"/>
  <c r="H16" i="6"/>
  <c r="Q12" i="6" l="1"/>
  <c r="Q47" i="6"/>
  <c r="Q54" i="6"/>
  <c r="Q48" i="6"/>
  <c r="Q17" i="6"/>
  <c r="Q56" i="6"/>
  <c r="Q46" i="6"/>
  <c r="Q34" i="6"/>
  <c r="Q21" i="6"/>
  <c r="Q55" i="6"/>
  <c r="Q43" i="6"/>
  <c r="Q37" i="6"/>
  <c r="Q42" i="6"/>
  <c r="Q11" i="6"/>
  <c r="Q30" i="6"/>
  <c r="Q4" i="6"/>
  <c r="Q39" i="6"/>
  <c r="Q32" i="6"/>
  <c r="Q35" i="6"/>
  <c r="Q14" i="6"/>
  <c r="Q25" i="6"/>
  <c r="Q19" i="6"/>
  <c r="Q27" i="6"/>
  <c r="Q24" i="6"/>
  <c r="Q26" i="6"/>
  <c r="Q38" i="6"/>
  <c r="Q36" i="6"/>
  <c r="Q13" i="6"/>
  <c r="Q49" i="6"/>
  <c r="Q16" i="6"/>
  <c r="Q29" i="6"/>
  <c r="Q15" i="6"/>
  <c r="Q41" i="6"/>
  <c r="Q40" i="6"/>
  <c r="Q28" i="6"/>
  <c r="Q53" i="6"/>
  <c r="Q52" i="6"/>
  <c r="Q57" i="6"/>
  <c r="Q51" i="6"/>
  <c r="Q50" i="6"/>
  <c r="Q31" i="6"/>
  <c r="Q44" i="6"/>
  <c r="Q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tc={BA215553-59FA-4454-8B1B-23155D905E99}</author>
    <author>tc={E330ED65-A9AA-42E5-96B3-959E0CB48824}</author>
    <author>tc={186E6545-1B20-4D69-820D-2CCB0257E591}</author>
  </authors>
  <commentList>
    <comment ref="Q6" authorId="0" shapeId="0" xr:uid="{BA215553-59FA-4454-8B1B-23155D905E99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è chiarissima la parte componente - causa - effetto. Guardando i guasti simili che abbiamo accorpato qui dentro secondo i consigli del tecnico, direi di mettere qualcosa che renda più chiaro che c’è stato un guasto dell’unità “carel” che in qualche modo è termoregolatrice (dagli altri guasti + a vedere sito carel)</t>
      </text>
    </comment>
    <comment ref="D27" authorId="1" shapeId="0" xr:uid="{E330ED65-A9AA-42E5-96B3-959E0CB488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è un effetto 
Reply:
    ok</t>
      </text>
    </comment>
    <comment ref="B54" authorId="2" shapeId="0" xr:uid="{186E6545-1B20-4D69-820D-2CCB0257E591}">
      <text>
        <t>[Threaded comment]
Your version of Excel allows you to read this threaded comment; however, any edits to it will get removed if the file is opened in a newer version of Excel. Learn more: https://go.microsoft.com/fwlink/?linkid=870924
Comment:
    Riga da rivedere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tc={894F676B-32C1-4B33-9505-76A9FB498D41}</author>
    <author>tc={1653D6BC-31ED-473D-ADB4-47D4A9A333C2}</author>
    <author>tc={3E263F42-4390-4E94-9CC1-CA081261DCE0}</author>
    <author>tc={619D32E9-02D3-4584-AFBC-0A84C848799D}</author>
    <author>tc={B66ED2B0-0C6C-4BFD-91E0-4D21FB83A137}</author>
    <author>tc={896BE8EE-E3BD-4A20-9F71-5E7927727E02}</author>
    <author>tc={D97650D7-E9DE-4C91-91D7-74B93CE63C9A}</author>
    <author>tc={30C26155-E22D-40BA-A3BD-087A768FAACD}</author>
    <author>tc={28454FF6-E61E-458E-AA4B-4759DE48013A}</author>
    <author>tc={428F5BDF-67B9-4813-9795-F463F3D5A2F8}</author>
    <author>tc={70B755B5-2250-4996-980C-83ECD295ADF3}</author>
    <author>tc={7E480DD9-49BC-4A25-9BDF-A1E41002A7D5}</author>
    <author>tc={98224B1E-CD3D-4241-ACE2-C258A551B4FA}</author>
    <author>tc={1EA7D48D-FE81-4944-873D-385725B14806}</author>
  </authors>
  <commentList>
    <comment ref="B6" authorId="0" shapeId="0" xr:uid="{894F676B-32C1-4B33-9505-76A9FB498D41}">
      <text>
        <t>[Threaded comment]
Your version of Excel allows you to read this threaded comment; however, any edits to it will get removed if the file is opened in a newer version of Excel. Learn more: https://go.microsoft.com/fwlink/?linkid=870924
Comment:
    va messo in riga 22 (manipolatore è il componente) - PRIMA DI MODIFICARE QUI, COPIA TUTTO O AGISCI SULL'ORIGINALE, CHE SE NO QUA I MIEI RIFERIMENTI ALLE RIGHE SI SMINCHIANO
Reply:
    Ok fatto (el)</t>
      </text>
    </comment>
    <comment ref="B7" authorId="1" shapeId="0" xr:uid="{1653D6BC-31ED-473D-ADB4-47D4A9A333C2}">
      <text>
        <t>[Threaded comment]
Your version of Excel allows you to read this threaded comment; however, any edits to it will get removed if the file is opened in a newer version of Excel. Learn more: https://go.microsoft.com/fwlink/?linkid=870924
Comment:
    va messo in riga 22 o riga 9-10: il caricatore ò è il manipolatore o è la colonna di carico, per essere consistenti con la terminologia
Reply:
    ok</t>
      </text>
    </comment>
    <comment ref="B8" authorId="2" shapeId="0" xr:uid="{3E263F42-4390-4E94-9CC1-CA081261DCE0}">
      <text>
        <t>[Threaded comment]
Your version of Excel allows you to read this threaded comment; however, any edits to it will get removed if the file is opened in a newer version of Excel. Learn more: https://go.microsoft.com/fwlink/?linkid=870924
Comment:
    lo chiamerei fotocellula il componente, con failure cause cavo rotto
Reply:
    Ok cambiato</t>
      </text>
    </comment>
    <comment ref="B11" authorId="3" shapeId="0" xr:uid="{619D32E9-02D3-4584-AFBC-0A84C848799D}">
      <text>
        <t>[Threaded comment]
Your version of Excel allows you to read this threaded comment; however, any edits to it will get removed if the file is opened in a newer version of Excel. Learn more: https://go.microsoft.com/fwlink/?linkid=870924
Comment:
    ci aveva detto di toglierlo giusto?
Reply:
    No no ha detto di tenere poi spieghiamo bene nel report</t>
      </text>
    </comment>
    <comment ref="B34" authorId="4" shapeId="0" xr:uid="{B66ED2B0-0C6C-4BFD-91E0-4D21FB83A137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righe da 34 a 39 devono essere rinominati in "manipolatore di carico"</t>
      </text>
    </comment>
    <comment ref="D34" authorId="5" shapeId="0" xr:uid="{896BE8EE-E3BD-4A20-9F71-5E7927727E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 riga 22</t>
      </text>
    </comment>
    <comment ref="C35" authorId="6" shapeId="0" xr:uid="{D97650D7-E9DE-4C91-91D7-74B93CE63C9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 riga 20</t>
      </text>
    </comment>
    <comment ref="D37" authorId="7" shapeId="0" xr:uid="{30C26155-E22D-40BA-A3BD-087A768FAA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 riga 22</t>
      </text>
    </comment>
    <comment ref="B38" authorId="8" shapeId="0" xr:uid="{28454FF6-E61E-458E-AA4B-4759DE48013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 riga 20</t>
      </text>
    </comment>
    <comment ref="B39" authorId="9" shapeId="0" xr:uid="{428F5BDF-67B9-4813-9795-F463F3D5A2F8}">
      <text>
        <t>[Threaded comment]
Your version of Excel allows you to read this threaded comment; however, any edits to it will get removed if the file is opened in a newer version of Excel. Learn more: https://go.microsoft.com/fwlink/?linkid=870924
Comment:
    ???? è il manipolatore o la paletta?</t>
      </text>
    </comment>
    <comment ref="B45" authorId="10" shapeId="0" xr:uid="{70B755B5-2250-4996-980C-83ECD295ADF3}">
      <text>
        <t>[Threaded comment]
Your version of Excel allows you to read this threaded comment; however, any edits to it will get removed if the file is opened in a newer version of Excel. Learn more: https://go.microsoft.com/fwlink/?linkid=870924
Comment:
    va messo in riga 15
Reply:
    Non aggregati perché sia causa che effetto sono diversi, quindi è un tipo di guasto diverso anche se riguarda lo stesso componente</t>
      </text>
    </comment>
    <comment ref="B46" authorId="11" shapeId="0" xr:uid="{7E480DD9-49BC-4A25-9BDF-A1E41002A7D5}">
      <text>
        <t>[Threaded comment]
Your version of Excel allows you to read this threaded comment; however, any edits to it will get removed if the file is opened in a newer version of Excel. Learn more: https://go.microsoft.com/fwlink/?linkid=870924
Comment:
    Riga da rivedere
Reply:
    lo mettere come "vibratore", ed è molto simile a riga 48
Reply:
    Ok fatto</t>
      </text>
    </comment>
    <comment ref="B48" authorId="12" shapeId="0" xr:uid="{98224B1E-CD3D-4241-ACE2-C258A551B4FA}">
      <text>
        <t>[Threaded comment]
Your version of Excel allows you to read this threaded comment; however, any edits to it will get removed if the file is opened in a newer version of Excel. Learn more: https://go.microsoft.com/fwlink/?linkid=870924
Comment:
    metterei come "vibratore"
Reply:
    Ok fatto</t>
      </text>
    </comment>
    <comment ref="D50" authorId="13" shapeId="0" xr:uid="{1EA7D48D-FE81-4944-873D-385725B148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Non è un effetto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E209-21F0-4F4A-9984-FAE50C6161CE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<sst xmlns="http://schemas.openxmlformats.org/spreadsheetml/2006/main" count="4646" uniqueCount="820">
  <si>
    <t>id</t>
  </si>
  <si>
    <t>lineid</t>
  </si>
  <si>
    <t>causalid</t>
  </si>
  <si>
    <t>linestationid</t>
  </si>
  <si>
    <t>shift</t>
  </si>
  <si>
    <t>insertdate</t>
  </si>
  <si>
    <t>problem</t>
  </si>
  <si>
    <t>reason</t>
  </si>
  <si>
    <t>action</t>
  </si>
  <si>
    <t>note</t>
  </si>
  <si>
    <t>sapid</t>
  </si>
  <si>
    <t>andonid</t>
  </si>
  <si>
    <t>workday</t>
  </si>
  <si>
    <t>NULL</t>
  </si>
  <si>
    <t>Be38.5 fotocellula sempre accesa</t>
  </si>
  <si>
    <t>cavo rotto</t>
  </si>
  <si>
    <t>ricablaggio connettore cavo e regolazione con pulizia catarifrangente</t>
  </si>
  <si>
    <t/>
  </si>
  <si>
    <t>9</t>
  </si>
  <si>
    <t xml:space="preserve">paletta vibratore </t>
  </si>
  <si>
    <t xml:space="preserve">incastrata </t>
  </si>
  <si>
    <t xml:space="preserve">ripristino </t>
  </si>
  <si>
    <t>anomalia macchina</t>
  </si>
  <si>
    <t>fuoriuscita graniglia</t>
  </si>
  <si>
    <t xml:space="preserve">sostituzione tendina interna </t>
  </si>
  <si>
    <t xml:space="preserve">gocciolatore antistatico </t>
  </si>
  <si>
    <t xml:space="preserve">troppa acqua </t>
  </si>
  <si>
    <t>aspirato graniglia e cambiata</t>
  </si>
  <si>
    <t>isper</t>
  </si>
  <si>
    <t>?</t>
  </si>
  <si>
    <t>ripristinato macchina</t>
  </si>
  <si>
    <t xml:space="preserve">isper ferma </t>
  </si>
  <si>
    <t xml:space="preserve">scatto termico </t>
  </si>
  <si>
    <t>pezzo vibrato</t>
  </si>
  <si>
    <t>cave rotore larghe rispetto alle scarpette</t>
  </si>
  <si>
    <t xml:space="preserve">sostituta penza </t>
  </si>
  <si>
    <t>non trattiene la graniglia</t>
  </si>
  <si>
    <t>senti manu</t>
  </si>
  <si>
    <t>manutenzione</t>
  </si>
  <si>
    <t xml:space="preserve">mancanza corrente </t>
  </si>
  <si>
    <t xml:space="preserve">mcm 1 </t>
  </si>
  <si>
    <t xml:space="preserve">macchina ferma </t>
  </si>
  <si>
    <t xml:space="preserve">rotori incastrati </t>
  </si>
  <si>
    <t xml:space="preserve">ripristino piu volte </t>
  </si>
  <si>
    <t>anomlia scarico</t>
  </si>
  <si>
    <t>pinza sporca</t>
  </si>
  <si>
    <t>pulizia pinza</t>
  </si>
  <si>
    <t>sensore scivolo presenza pezzo</t>
  </si>
  <si>
    <t>quando sullo scivolo si trova piolo contro piolo si bloccano rotori</t>
  </si>
  <si>
    <t>eseguito verifica, sensore e vibratore funzionano correttamente</t>
  </si>
  <si>
    <t>la macchina si ferma mentre lavora</t>
  </si>
  <si>
    <t>non si sa</t>
  </si>
  <si>
    <t>spenta riaccesa</t>
  </si>
  <si>
    <t>manca refrigerante</t>
  </si>
  <si>
    <t>filtro pompa intasato</t>
  </si>
  <si>
    <t>pulizia filtro</t>
  </si>
  <si>
    <t>pulsante zona caricatore rotto</t>
  </si>
  <si>
    <t>non accertabile</t>
  </si>
  <si>
    <t>Sostituito pulsante emergenza</t>
  </si>
  <si>
    <t xml:space="preserve">pezzo non ok </t>
  </si>
  <si>
    <t xml:space="preserve">pinza sporca </t>
  </si>
  <si>
    <t xml:space="preserve">sistemazione e pulizia pinza </t>
  </si>
  <si>
    <t>rotori bloccati</t>
  </si>
  <si>
    <t xml:space="preserve">ripristino e riavvio </t>
  </si>
  <si>
    <t>pezzo non conforme</t>
  </si>
  <si>
    <t xml:space="preserve">sostituzione inserto </t>
  </si>
  <si>
    <t xml:space="preserve">sistemazione quote </t>
  </si>
  <si>
    <t>pinza non sgancia</t>
  </si>
  <si>
    <t>pulita pinza</t>
  </si>
  <si>
    <t>azionamento in blocco</t>
  </si>
  <si>
    <t xml:space="preserve">sconosciuta </t>
  </si>
  <si>
    <t>spento riacceso</t>
  </si>
  <si>
    <t>caricatore famar non funziona</t>
  </si>
  <si>
    <t>paletta sensore del vibratore incastrata in posizione verticale nei pezzi (in questa posizione segnala l assenza pezzi nel vibratore)</t>
  </si>
  <si>
    <t>disincastrata paletta</t>
  </si>
  <si>
    <t xml:space="preserve">enel </t>
  </si>
  <si>
    <t>antistatico bloccato</t>
  </si>
  <si>
    <t>tubo e filtro intasato</t>
  </si>
  <si>
    <t>ripristino macchina</t>
  </si>
  <si>
    <t xml:space="preserve">aperte le manine a vuoto </t>
  </si>
  <si>
    <t>non accertabili</t>
  </si>
  <si>
    <t>Chiuso manine con elettrovalvola</t>
  </si>
  <si>
    <t>non scarica rotore</t>
  </si>
  <si>
    <t>anomalia pressostato refrigerante</t>
  </si>
  <si>
    <t>intasamento filtro e tubazioni</t>
  </si>
  <si>
    <t>eseguito smontaggio pompa, lavaggio filtro, smontaggio tubazioni e spurgo. rimontaggio e test di funzionamento</t>
  </si>
  <si>
    <t>la macchina dietro la porta CN risulta molto sporca</t>
  </si>
  <si>
    <t xml:space="preserve">non funzionano macchina non si chiude </t>
  </si>
  <si>
    <t>da definire</t>
  </si>
  <si>
    <t>operatore ha riprovato con esito positivo. Nessuna azione da parte di TEF3.</t>
  </si>
  <si>
    <t>sensore</t>
  </si>
  <si>
    <t>regolato sensore</t>
  </si>
  <si>
    <t>rotori incastrati su scivolo caricatore</t>
  </si>
  <si>
    <t>guida da regolare</t>
  </si>
  <si>
    <t>ripristino</t>
  </si>
  <si>
    <t xml:space="preserve">pinza non apre </t>
  </si>
  <si>
    <t>sensore deposito pezzo sporco</t>
  </si>
  <si>
    <t>in verifica</t>
  </si>
  <si>
    <t>pressostato refrigerante</t>
  </si>
  <si>
    <t>pulizia vasca</t>
  </si>
  <si>
    <t>ritarato</t>
  </si>
  <si>
    <t xml:space="preserve">il pezzo non viene caricato </t>
  </si>
  <si>
    <t>capolinea mal posizionato</t>
  </si>
  <si>
    <t>riposizionato manipolatore in manuale</t>
  </si>
  <si>
    <t xml:space="preserve">rotori non ok </t>
  </si>
  <si>
    <t xml:space="preserve">forse perso rotore in macchina che ha battuto su utensile </t>
  </si>
  <si>
    <t xml:space="preserve">selezionato rotori e sistemato quote pezzi buttati 40 </t>
  </si>
  <si>
    <t>macchina in anomalia</t>
  </si>
  <si>
    <t>pinza non scarica</t>
  </si>
  <si>
    <t xml:space="preserve">graniglia attaccata ai pezzi </t>
  </si>
  <si>
    <t xml:space="preserve">livello antistatico basso </t>
  </si>
  <si>
    <t xml:space="preserve">rabbocco + ripristino + ripartenza </t>
  </si>
  <si>
    <t>salta blindo</t>
  </si>
  <si>
    <t>famar 9</t>
  </si>
  <si>
    <t>riarmo</t>
  </si>
  <si>
    <t>isper guasta</t>
  </si>
  <si>
    <t>sbavato su altra isper</t>
  </si>
  <si>
    <t>manipolatore non prende i pezzi</t>
  </si>
  <si>
    <t>Sensore 37.7 lento (pinza aperta ) e connettore con fili staccati</t>
  </si>
  <si>
    <t>Serrato sensore 37.7 e rifacimento connettore</t>
  </si>
  <si>
    <t>mancanza corrente</t>
  </si>
  <si>
    <t>ripristino + ripartenza</t>
  </si>
  <si>
    <t>isper non si accende</t>
  </si>
  <si>
    <t>macchina ferma</t>
  </si>
  <si>
    <t xml:space="preserve">mancanza prelievo rotore </t>
  </si>
  <si>
    <t xml:space="preserve">pulizia + ripristino </t>
  </si>
  <si>
    <t>caricatore</t>
  </si>
  <si>
    <t>caricatore bloccato</t>
  </si>
  <si>
    <t>paletta di scarico svitata</t>
  </si>
  <si>
    <t xml:space="preserve">non si muove </t>
  </si>
  <si>
    <t>cilindro paletta di carico non ha aria a sufficienza per spostare la paletta</t>
  </si>
  <si>
    <t>regolazione strozzatori e verifica elettrovalvola</t>
  </si>
  <si>
    <t>discesa grezzi intasata</t>
  </si>
  <si>
    <t>anomalia rotori</t>
  </si>
  <si>
    <t>grezzo bloccato</t>
  </si>
  <si>
    <t>mandrino</t>
  </si>
  <si>
    <t>resettato allarme e ripartita</t>
  </si>
  <si>
    <t xml:space="preserve">sesnsore non legge </t>
  </si>
  <si>
    <t>ripristino sensore</t>
  </si>
  <si>
    <t>sistemata</t>
  </si>
  <si>
    <t>apertura pinza</t>
  </si>
  <si>
    <t>rottura vite spintore sotto mandrino</t>
  </si>
  <si>
    <t>rimosso vite rotta sotto mandrino</t>
  </si>
  <si>
    <t xml:space="preserve">macchina in abbinamento rumorosa </t>
  </si>
  <si>
    <t xml:space="preserve">cuscinetti </t>
  </si>
  <si>
    <t xml:space="preserve">intervento manutenzione </t>
  </si>
  <si>
    <t>paletta scarico piegata</t>
  </si>
  <si>
    <t>rotore sotto la paletta</t>
  </si>
  <si>
    <t xml:space="preserve">raddrizzata paletta </t>
  </si>
  <si>
    <t>nastro bloccato</t>
  </si>
  <si>
    <t>rotore incastrato</t>
  </si>
  <si>
    <t>rimosso</t>
  </si>
  <si>
    <t>all 21612  asse z segnale vdi abilitaz.regol. resettato duramnte il ciclo</t>
  </si>
  <si>
    <t>probabile problema elettrico</t>
  </si>
  <si>
    <t>spento /riacceso</t>
  </si>
  <si>
    <t>prelievo pezzo</t>
  </si>
  <si>
    <t>sensore rotto</t>
  </si>
  <si>
    <t>sostituito sensore</t>
  </si>
  <si>
    <t xml:space="preserve">isper guasta </t>
  </si>
  <si>
    <t>intervenuta manutenzione</t>
  </si>
  <si>
    <t xml:space="preserve">risoluzione problema + ripartenza </t>
  </si>
  <si>
    <t xml:space="preserve">la macchina non parte </t>
  </si>
  <si>
    <t xml:space="preserve">pressione refrigerante non ok </t>
  </si>
  <si>
    <t xml:space="preserve">provato avvio piu volte poi partita </t>
  </si>
  <si>
    <t>pinza</t>
  </si>
  <si>
    <t>sistemato pinza</t>
  </si>
  <si>
    <t>centrato pinza</t>
  </si>
  <si>
    <t>animalia macchina</t>
  </si>
  <si>
    <t>lamierini incastrati</t>
  </si>
  <si>
    <t>grezzi bloccati</t>
  </si>
  <si>
    <t>marposs</t>
  </si>
  <si>
    <t>marposs starato</t>
  </si>
  <si>
    <t>regolato</t>
  </si>
  <si>
    <t xml:space="preserve"> luci pannello carico pezzi ko</t>
  </si>
  <si>
    <t>usura dispositivo</t>
  </si>
  <si>
    <t>Sostituzione</t>
  </si>
  <si>
    <t xml:space="preserve">sensore fuori asse </t>
  </si>
  <si>
    <t xml:space="preserve">sistemato sensore a fatica </t>
  </si>
  <si>
    <t>rotori bloccati su scivolo caricatore</t>
  </si>
  <si>
    <t>piolo/piolo</t>
  </si>
  <si>
    <t>sbloccati rotori</t>
  </si>
  <si>
    <t>rotore non sganciato</t>
  </si>
  <si>
    <t xml:space="preserve">smonatata - pulizia </t>
  </si>
  <si>
    <t xml:space="preserve">pinza non sgancia </t>
  </si>
  <si>
    <t xml:space="preserve">sporca </t>
  </si>
  <si>
    <t xml:space="preserve">tolto pinza + ripristino </t>
  </si>
  <si>
    <t>tolto pinza e portata a pulire</t>
  </si>
  <si>
    <t>486</t>
  </si>
  <si>
    <t>manipolatore di carico bloccato</t>
  </si>
  <si>
    <t>regolazione manipolatore</t>
  </si>
  <si>
    <t>pinza non apre</t>
  </si>
  <si>
    <t>regolazione e pulizia pinza</t>
  </si>
  <si>
    <t>Perdita d'olio</t>
  </si>
  <si>
    <t>Tubo tagliato</t>
  </si>
  <si>
    <t>Sostituito tubo</t>
  </si>
  <si>
    <t>519</t>
  </si>
  <si>
    <t>pezzo incastrato</t>
  </si>
  <si>
    <t>effettuato anche autocontrollo operatore per  mancanza corrente</t>
  </si>
  <si>
    <t>termico</t>
  </si>
  <si>
    <t>vedi opl famar 2 primo turno T64</t>
  </si>
  <si>
    <t xml:space="preserve">famar 2 </t>
  </si>
  <si>
    <t xml:space="preserve">macchina in abbinamento </t>
  </si>
  <si>
    <t xml:space="preserve">nastro di carico </t>
  </si>
  <si>
    <t>ovalizzazione diametro 30</t>
  </si>
  <si>
    <t>sost inserti e fatto tirare di pu' la pinza</t>
  </si>
  <si>
    <t xml:space="preserve">tolto pinza e fatta pulire </t>
  </si>
  <si>
    <t xml:space="preserve">errore digitazione </t>
  </si>
  <si>
    <t xml:space="preserve">la isper non si accende </t>
  </si>
  <si>
    <t xml:space="preserve">pinza </t>
  </si>
  <si>
    <t xml:space="preserve">tolto pinza e portata a fare pulire </t>
  </si>
  <si>
    <t>caricatire</t>
  </si>
  <si>
    <t>manipolatore</t>
  </si>
  <si>
    <t>riavviata</t>
  </si>
  <si>
    <t xml:space="preserve">pulizia </t>
  </si>
  <si>
    <t>pinza non preleva correttamente</t>
  </si>
  <si>
    <t>paletta carico da centrare</t>
  </si>
  <si>
    <t>centrata paletta</t>
  </si>
  <si>
    <t>fotocellula presenza pezzo su caricatore guasta</t>
  </si>
  <si>
    <t xml:space="preserve">pin rotto </t>
  </si>
  <si>
    <t>sostituito fotocellula</t>
  </si>
  <si>
    <t>1581</t>
  </si>
  <si>
    <t>pinza non chiude</t>
  </si>
  <si>
    <t>revisione pinza</t>
  </si>
  <si>
    <t>isper ferma</t>
  </si>
  <si>
    <t>non si accende</t>
  </si>
  <si>
    <t xml:space="preserve">spenta e riacceso piu volte </t>
  </si>
  <si>
    <t>sensore non legge</t>
  </si>
  <si>
    <t>pulizia regolazione sensore</t>
  </si>
  <si>
    <t>fotocellula rotta</t>
  </si>
  <si>
    <t>rottura meccanica della fotocellula</t>
  </si>
  <si>
    <t>sostituito connettore cavo e fotocellula</t>
  </si>
  <si>
    <t>1901</t>
  </si>
  <si>
    <t xml:space="preserve">colonna carico vuota </t>
  </si>
  <si>
    <t xml:space="preserve">sistemazione rotori nel vibratore </t>
  </si>
  <si>
    <t>rotore incastrato su scivolo caricatore</t>
  </si>
  <si>
    <t>piolo su piolo</t>
  </si>
  <si>
    <t>Accumulatore 40 bar scarico</t>
  </si>
  <si>
    <t>Guasto</t>
  </si>
  <si>
    <t>Sostituito</t>
  </si>
  <si>
    <t>2206</t>
  </si>
  <si>
    <t>f4</t>
  </si>
  <si>
    <t>ripartenza + spento f4</t>
  </si>
  <si>
    <t>slitta trasduttore non in posizione</t>
  </si>
  <si>
    <t>valvola in blocco</t>
  </si>
  <si>
    <t>emrgenza + ripartenza</t>
  </si>
  <si>
    <t xml:space="preserve">colonna d carico vuota </t>
  </si>
  <si>
    <t xml:space="preserve">rotori inceppati piu volte </t>
  </si>
  <si>
    <t>rotore bloccato su manipolatore</t>
  </si>
  <si>
    <t>maipolatore non esegue movimenti</t>
  </si>
  <si>
    <t>filo connettore sensore sq 37.7 staccato</t>
  </si>
  <si>
    <t>ricollegato filo  segnale nel connettore ok</t>
  </si>
  <si>
    <t>2476</t>
  </si>
  <si>
    <t>anomalia famar 10</t>
  </si>
  <si>
    <t>smontato e pulito pinza</t>
  </si>
  <si>
    <t>simmetria al max</t>
  </si>
  <si>
    <t>regolazione</t>
  </si>
  <si>
    <t>assistenza famar 3</t>
  </si>
  <si>
    <t>vedi opl famar3</t>
  </si>
  <si>
    <t>ass famar 3</t>
  </si>
  <si>
    <t xml:space="preserve">quote non conformi altre macchine </t>
  </si>
  <si>
    <t xml:space="preserve">regolato + ripartenza </t>
  </si>
  <si>
    <t xml:space="preserve">rotore inceppato </t>
  </si>
  <si>
    <t xml:space="preserve">rotori inceppati </t>
  </si>
  <si>
    <t>pezzo grezzo bloccato sulla discesa</t>
  </si>
  <si>
    <t xml:space="preserve">colonna cario vuota </t>
  </si>
  <si>
    <t>scoorrimento rotori su scivolo caricatore</t>
  </si>
  <si>
    <t>rotori incastrati</t>
  </si>
  <si>
    <t>disincastrati</t>
  </si>
  <si>
    <t>anomalia famar 3</t>
  </si>
  <si>
    <t>rottura pinza</t>
  </si>
  <si>
    <t>sostituzione pinza</t>
  </si>
  <si>
    <t>set up su f 7</t>
  </si>
  <si>
    <t>assistenza planner famar 7</t>
  </si>
  <si>
    <t>sit pinza e palletta carico</t>
  </si>
  <si>
    <t>lamierino piegato</t>
  </si>
  <si>
    <t>pezzi bloccati su scivolo caricatore</t>
  </si>
  <si>
    <t>svincolati pezzi</t>
  </si>
  <si>
    <t>smontaggio - pulizia  - ripristino</t>
  </si>
  <si>
    <t>sovratemperatura</t>
  </si>
  <si>
    <t>refrigerantre sopra i 26 gradi</t>
  </si>
  <si>
    <t>spento e resettato termoregalotore la temperatura ha cominciato a scendere ok</t>
  </si>
  <si>
    <t>3721</t>
  </si>
  <si>
    <t>sovratemperatura mandrino</t>
  </si>
  <si>
    <t xml:space="preserve">in verifica </t>
  </si>
  <si>
    <t>resettato, allarme scompare dopo circa mezz ora</t>
  </si>
  <si>
    <t>3768</t>
  </si>
  <si>
    <t>Allarme 600301</t>
  </si>
  <si>
    <t>Livello liquido refrigerante mandrino basso</t>
  </si>
  <si>
    <t xml:space="preserve">Eseguito rabbocoo refrigerante mandrino </t>
  </si>
  <si>
    <t>4707</t>
  </si>
  <si>
    <t>saltata corrente</t>
  </si>
  <si>
    <t>cambio su pulimetal</t>
  </si>
  <si>
    <t xml:space="preserve">fatto cambio </t>
  </si>
  <si>
    <t xml:space="preserve">doppione </t>
  </si>
  <si>
    <t xml:space="preserve">errore </t>
  </si>
  <si>
    <t>4894</t>
  </si>
  <si>
    <t>Allarme sovratemperatura mandrino</t>
  </si>
  <si>
    <t>Probabile guasto carel</t>
  </si>
  <si>
    <t>Staccato connettore contatto verso plc e riavviato</t>
  </si>
  <si>
    <t>Verificato corretto funzionamento ok, macchina in produzione.</t>
  </si>
  <si>
    <t>4895</t>
  </si>
  <si>
    <t xml:space="preserve">paletta di carico non viene avanti </t>
  </si>
  <si>
    <t xml:space="preserve">sensore non allineato e sporco </t>
  </si>
  <si>
    <t xml:space="preserve">allineamento sensore e pulizia </t>
  </si>
  <si>
    <t>cambio attr</t>
  </si>
  <si>
    <t>cambio famar 14</t>
  </si>
  <si>
    <t>cambiato</t>
  </si>
  <si>
    <t xml:space="preserve">manipolatore non va </t>
  </si>
  <si>
    <t>sensore palette chiuse rotto</t>
  </si>
  <si>
    <t xml:space="preserve">attesa manutenzione </t>
  </si>
  <si>
    <t>connettore chiusura pinza scollegato</t>
  </si>
  <si>
    <t>connettore interrotto</t>
  </si>
  <si>
    <t xml:space="preserve">reintestato connettore chiusura pinza </t>
  </si>
  <si>
    <t>5295</t>
  </si>
  <si>
    <t>slitta trasduttore guasta</t>
  </si>
  <si>
    <t>attesa tef</t>
  </si>
  <si>
    <t>Orientamento sale su e giù interrottamente | asservimento non parte con ciclo auto</t>
  </si>
  <si>
    <t>Relè KA50.2 guasto | mancanza ingresso E42.0 su famar (assevimento ok)</t>
  </si>
  <si>
    <t>Sostituito rele KA50.2 | sostituito fusibile 2A interno quadro Socaut alimentazione rack plc (filo 402B)</t>
  </si>
  <si>
    <t>5299</t>
  </si>
  <si>
    <t>non scende cilindro manipolatore</t>
  </si>
  <si>
    <t>valvola di blocco guasta</t>
  </si>
  <si>
    <t>sostituito VALVOLA 38</t>
  </si>
  <si>
    <t>5416</t>
  </si>
  <si>
    <t>tendina rotta interna</t>
  </si>
  <si>
    <t>sostituzione</t>
  </si>
  <si>
    <t>richiesta sbagliata</t>
  </si>
  <si>
    <t>5786</t>
  </si>
  <si>
    <t xml:space="preserve">utensile </t>
  </si>
  <si>
    <t xml:space="preserve">sostituzione utensile </t>
  </si>
  <si>
    <t xml:space="preserve">macchina ferma  </t>
  </si>
  <si>
    <t>cambio tipo famar 2</t>
  </si>
  <si>
    <t>ripartenza dopo cambio</t>
  </si>
  <si>
    <t>connettore rotto sensore paletta di scarico</t>
  </si>
  <si>
    <t>urto</t>
  </si>
  <si>
    <t>riparato connettore</t>
  </si>
  <si>
    <t>6185</t>
  </si>
  <si>
    <t>nastro trasportatore si blocca</t>
  </si>
  <si>
    <t>allentato</t>
  </si>
  <si>
    <t>tirato nastro</t>
  </si>
  <si>
    <t xml:space="preserve">famar 10 e 3 </t>
  </si>
  <si>
    <t xml:space="preserve">tenuta ferma la 6 per mancanza operatori </t>
  </si>
  <si>
    <t xml:space="preserve">Famar 13 </t>
  </si>
  <si>
    <t>aiutato manutenzione</t>
  </si>
  <si>
    <t>sost pinza</t>
  </si>
  <si>
    <t xml:space="preserve">quote non conformi </t>
  </si>
  <si>
    <t xml:space="preserve">pinza da sistemare </t>
  </si>
  <si>
    <t>smontato pinza + pulizia + ripristino</t>
  </si>
  <si>
    <t>smontato pulito e regolato</t>
  </si>
  <si>
    <t xml:space="preserve">aiuto tecnico esterno </t>
  </si>
  <si>
    <t xml:space="preserve">famar 5 </t>
  </si>
  <si>
    <t xml:space="preserve">montato pinza </t>
  </si>
  <si>
    <t>set up su f 2-6</t>
  </si>
  <si>
    <t>set up famar 3</t>
  </si>
  <si>
    <t>ripartenza dopo ok famar 3</t>
  </si>
  <si>
    <t>regolazione epulizia</t>
  </si>
  <si>
    <t>manca consenso assi</t>
  </si>
  <si>
    <t>assemblea</t>
  </si>
  <si>
    <t xml:space="preserve">assemblea </t>
  </si>
  <si>
    <t>riaccensione</t>
  </si>
  <si>
    <t>macchine spente</t>
  </si>
  <si>
    <t>macchina spente</t>
  </si>
  <si>
    <t>accensione macchine</t>
  </si>
  <si>
    <t xml:space="preserve">fredda </t>
  </si>
  <si>
    <t>W.E.</t>
  </si>
  <si>
    <t xml:space="preserve">riscaldo e quote </t>
  </si>
  <si>
    <t>altre macchine con problemi</t>
  </si>
  <si>
    <t>riavvio</t>
  </si>
  <si>
    <t>pulizia isper</t>
  </si>
  <si>
    <t>pausa</t>
  </si>
  <si>
    <t>accensione</t>
  </si>
  <si>
    <t>pulizia</t>
  </si>
  <si>
    <t xml:space="preserve">pressostato da regolare </t>
  </si>
  <si>
    <t xml:space="preserve">regolato </t>
  </si>
  <si>
    <t>presostato WSP1 non scambia</t>
  </si>
  <si>
    <t>sporcizia</t>
  </si>
  <si>
    <t>smontato tubazioni e pulito il tutto,rimontato e regolato presostato ok.</t>
  </si>
  <si>
    <t>8490</t>
  </si>
  <si>
    <t>mancanza aria</t>
  </si>
  <si>
    <t xml:space="preserve">macchina spenta </t>
  </si>
  <si>
    <t xml:space="preserve">festivita </t>
  </si>
  <si>
    <t xml:space="preserve">accensione e riscaldamento </t>
  </si>
  <si>
    <t>tubazione refrigerante interno macchina allentato</t>
  </si>
  <si>
    <t>.</t>
  </si>
  <si>
    <t>serrato raccordo e orientato tubazione interno macchina, ripreso produzione ok</t>
  </si>
  <si>
    <t>8705</t>
  </si>
  <si>
    <t>tovato rotore spaccato</t>
  </si>
  <si>
    <t>paletta di scarico parte con rotore sganciato parzialmente dalla pinza</t>
  </si>
  <si>
    <t>sostituzione pinza che non sgancia+sostituzione paletta di scarico con foro maggiorato per lettura sensore</t>
  </si>
  <si>
    <t>anomalia pinza</t>
  </si>
  <si>
    <t>non scarica</t>
  </si>
  <si>
    <t>pulizia apertura</t>
  </si>
  <si>
    <t xml:space="preserve">anomalia macchina </t>
  </si>
  <si>
    <t>smontato pulito rimontato pinza</t>
  </si>
  <si>
    <t>usura</t>
  </si>
  <si>
    <t xml:space="preserve">salto corrente </t>
  </si>
  <si>
    <t>isper rotta</t>
  </si>
  <si>
    <t xml:space="preserve">nastro carico isper </t>
  </si>
  <si>
    <t xml:space="preserve">attesa manu </t>
  </si>
  <si>
    <t xml:space="preserve">isper rotta </t>
  </si>
  <si>
    <t>attesa ripristino isper</t>
  </si>
  <si>
    <t xml:space="preserve">pezzo ovalizzato </t>
  </si>
  <si>
    <t xml:space="preserve">sostituito pinza </t>
  </si>
  <si>
    <t>700022 Finecorsa zona scarico Libera Guasto//CTRL BE39.1</t>
  </si>
  <si>
    <t>Non definito</t>
  </si>
  <si>
    <t xml:space="preserve">Verifica fotocellula </t>
  </si>
  <si>
    <t>Intervento su Famar 2 e non per la 6</t>
  </si>
  <si>
    <t>9080</t>
  </si>
  <si>
    <t>pulizia e regolazione pinza</t>
  </si>
  <si>
    <t>guasto enel</t>
  </si>
  <si>
    <t>nessun ripristino</t>
  </si>
  <si>
    <t>anomalia isper</t>
  </si>
  <si>
    <t>rotori grazzi bloccati</t>
  </si>
  <si>
    <t>Perdita graniglia</t>
  </si>
  <si>
    <t>Verificato sbavatrice: in produzione, difetto non riscontrato.</t>
  </si>
  <si>
    <t>10424</t>
  </si>
  <si>
    <t>pinza famar 5</t>
  </si>
  <si>
    <t>regolato pinza</t>
  </si>
  <si>
    <t>cambiato pinza famar 3</t>
  </si>
  <si>
    <t xml:space="preserve">tendina rotta </t>
  </si>
  <si>
    <t>silicone + attesa ripartenza</t>
  </si>
  <si>
    <t>sistemazione pinza</t>
  </si>
  <si>
    <t xml:space="preserve">tolto e pulito pinza </t>
  </si>
  <si>
    <t>operatore impegnato su famar 10</t>
  </si>
  <si>
    <t>ripartenza al termine dell'attività</t>
  </si>
  <si>
    <t>pinza non scarica rotore</t>
  </si>
  <si>
    <t xml:space="preserve">tolto pinza + pulizia + ripartenza </t>
  </si>
  <si>
    <t>set up</t>
  </si>
  <si>
    <t>rotore si incastra tra scivolo e orientatore</t>
  </si>
  <si>
    <t>guide disassate</t>
  </si>
  <si>
    <t>regolazioni guide</t>
  </si>
  <si>
    <t xml:space="preserve">cinghia </t>
  </si>
  <si>
    <t>bicchiere aria perde</t>
  </si>
  <si>
    <t>Da PM02 rilevata perdita aria bicc</t>
  </si>
  <si>
    <t>Bicchierino aria guasto</t>
  </si>
  <si>
    <t xml:space="preserve">Bicchierino gruppo trattamento aria sostituito </t>
  </si>
  <si>
    <t>11834</t>
  </si>
  <si>
    <t>pompa refrigerante rumorosa</t>
  </si>
  <si>
    <t>probabile cuscinetto albero rovinato</t>
  </si>
  <si>
    <t>controllato motore fa un poco rumore ma non scotta quando si blocca sost.cuscinetto.</t>
  </si>
  <si>
    <t>12339</t>
  </si>
  <si>
    <t xml:space="preserve">regolaz </t>
  </si>
  <si>
    <t>Attesa presetting per sostituzione pinza</t>
  </si>
  <si>
    <t>pulizia piza</t>
  </si>
  <si>
    <t>pezzi nc</t>
  </si>
  <si>
    <t>pinza usurata</t>
  </si>
  <si>
    <t>pulizia pinza + sostituzione molle</t>
  </si>
  <si>
    <t>perdita aria cilindretto trasversale fermo pezzi su discesa vibratore</t>
  </si>
  <si>
    <t>guarnizione di testa rotta</t>
  </si>
  <si>
    <t>sostituito cilindro con materiale di recupero</t>
  </si>
  <si>
    <t>13205</t>
  </si>
  <si>
    <t>tecnico</t>
  </si>
  <si>
    <t>Livello specula frigo vuoto</t>
  </si>
  <si>
    <t>paraflu da rabboccare</t>
  </si>
  <si>
    <t>eseguito rabbocco</t>
  </si>
  <si>
    <t>13217</t>
  </si>
  <si>
    <t>mandrino in deriva</t>
  </si>
  <si>
    <t>sostituzione mandrino(FAMAR tec. PANARO G.)</t>
  </si>
  <si>
    <t>13230</t>
  </si>
  <si>
    <t>vite asse Z rumosora</t>
  </si>
  <si>
    <t>Sostituzione vite asse Z (FAMAR tec PANARO G.)</t>
  </si>
  <si>
    <t>13229</t>
  </si>
  <si>
    <t xml:space="preserve">sensore sqe 37.7 apertura pinza con filo blu e marrone interrotti </t>
  </si>
  <si>
    <t xml:space="preserve">usura </t>
  </si>
  <si>
    <t xml:space="preserve">ricollegato i due fili </t>
  </si>
  <si>
    <t>13257</t>
  </si>
  <si>
    <t xml:space="preserve">cavo sensore sqe 37.87 interotto </t>
  </si>
  <si>
    <t xml:space="preserve">eseguito sostituzione cavo </t>
  </si>
  <si>
    <t>13295</t>
  </si>
  <si>
    <t>da definire se riga asse x o altro</t>
  </si>
  <si>
    <t>perdita zero</t>
  </si>
  <si>
    <t>ripreso zero asse x  PER ORA NON SPEGNERE LA MACCHINA</t>
  </si>
  <si>
    <t>riga ottica asse x in ordine</t>
  </si>
  <si>
    <t>13304</t>
  </si>
  <si>
    <t>Interruttori automatici aperti</t>
  </si>
  <si>
    <t xml:space="preserve">interruttore 4QF2 Pompa refrigerante </t>
  </si>
  <si>
    <t>Sostituzione pompa refrigerante</t>
  </si>
  <si>
    <t>13655</t>
  </si>
  <si>
    <t>sensore E37,7 che non sepre si accende</t>
  </si>
  <si>
    <t>fili connettore staccati</t>
  </si>
  <si>
    <t>ricablato connettore e accorciato cavetto troppo lungo ok.</t>
  </si>
  <si>
    <t>13752</t>
  </si>
  <si>
    <t>refrig fuori range</t>
  </si>
  <si>
    <t>poco olio vasca</t>
  </si>
  <si>
    <t>rabbocco refrig poco oli</t>
  </si>
  <si>
    <t>set up x 4331</t>
  </si>
  <si>
    <t>anomalia sensore di carico BE38,5</t>
  </si>
  <si>
    <t>fuori posizione</t>
  </si>
  <si>
    <t>eseguito regolazione sensore piu catarifrangente ok.</t>
  </si>
  <si>
    <t>14196</t>
  </si>
  <si>
    <t xml:space="preserve">non deposita pezzo finito </t>
  </si>
  <si>
    <t xml:space="preserve">sensore scarico </t>
  </si>
  <si>
    <t xml:space="preserve">disallineato sistemazione </t>
  </si>
  <si>
    <t>refrigerante mandrino non avviato</t>
  </si>
  <si>
    <t>usura pompa pk60</t>
  </si>
  <si>
    <t>sostituito pompa pk60, ripreso produzione ok</t>
  </si>
  <si>
    <t>14422</t>
  </si>
  <si>
    <t>allarme 600301 allarme massima temperatura</t>
  </si>
  <si>
    <t>n.a.</t>
  </si>
  <si>
    <t>Eseguito controllo segnale E32.4 (valore a zero) reset macchina e ripreso ciclo</t>
  </si>
  <si>
    <t>Verifica del segnale ingresso E32.4 (termostato massima temperatura) valore a zero.
Eseguito reset della macchina e ripresa produzione. Non è dato sapere se al momento dell'allarme il segnale fosse a valore 1
La macchina è ora in ciclo automatico senza allarmi, in monitoraggio.</t>
  </si>
  <si>
    <t>14579</t>
  </si>
  <si>
    <t xml:space="preserve">non cambia il palllet </t>
  </si>
  <si>
    <t xml:space="preserve">non si sa </t>
  </si>
  <si>
    <t xml:space="preserve">avvisato manutenzione </t>
  </si>
  <si>
    <t>perdita graniglia</t>
  </si>
  <si>
    <t>oblo' staccato isper</t>
  </si>
  <si>
    <t>sostituzione oblo'</t>
  </si>
  <si>
    <t>manipolatore non si muove</t>
  </si>
  <si>
    <t>manca segnale vibratore pieno</t>
  </si>
  <si>
    <t>riempito vibratore,segnale ok.</t>
  </si>
  <si>
    <t>14704</t>
  </si>
  <si>
    <t>600301 Sovratemperatura refrigeratore mandrino // CTRL TS [E32.4]</t>
  </si>
  <si>
    <t xml:space="preserve">Termostato di massima temperatura in blocco </t>
  </si>
  <si>
    <t>Eseguito Reset termostato (Carell) con istruzioni</t>
  </si>
  <si>
    <t>14740</t>
  </si>
  <si>
    <t xml:space="preserve">macchina in anomalia </t>
  </si>
  <si>
    <t>termostato bloccato</t>
  </si>
  <si>
    <t>ripristino funzionalità termostato da sostituire I R33</t>
  </si>
  <si>
    <t>14874</t>
  </si>
  <si>
    <t>Al Lunedì mattina compare allarme "sovratemp refrigeratore mandrino"</t>
  </si>
  <si>
    <t>Si presume malfunzionamento del termostato CAREL</t>
  </si>
  <si>
    <t>Sostituzione termostato con inserimento dei parametri copiati e incollati in quello nuovo.</t>
  </si>
  <si>
    <t>14883</t>
  </si>
  <si>
    <t>sist famar 3</t>
  </si>
  <si>
    <t>Sovratemperatura refrigerante mandrino</t>
  </si>
  <si>
    <t>in via di definizione</t>
  </si>
  <si>
    <t>anche dopo sostituzione termostato settimana scorsa, problema non risolto. Si prova a regolare sp1 da 25 a 24 gradi. Contatteremo Sottozero per ulteriori controlli.</t>
  </si>
  <si>
    <t>15120</t>
  </si>
  <si>
    <t xml:space="preserve">isper 4 </t>
  </si>
  <si>
    <t xml:space="preserve">nastro </t>
  </si>
  <si>
    <t xml:space="preserve">attesa </t>
  </si>
  <si>
    <t>isper 4</t>
  </si>
  <si>
    <t>tecnico esterno</t>
  </si>
  <si>
    <t>aggiunta paraflu</t>
  </si>
  <si>
    <t>termoregolatore non in lavoro</t>
  </si>
  <si>
    <t>set point ST1 non corretto</t>
  </si>
  <si>
    <t>portato set pointa da 24 a 23 gradi</t>
  </si>
  <si>
    <t>15310</t>
  </si>
  <si>
    <t>anomalia sovratemperatura frigor</t>
  </si>
  <si>
    <t>termostato da sostituire</t>
  </si>
  <si>
    <t xml:space="preserve">effettauto procedura di riavvio in attesa di sostituzione </t>
  </si>
  <si>
    <t>15445</t>
  </si>
  <si>
    <t>600301 Sovratemperatura refrigeratore mandrino//CTRL[E32.4]</t>
  </si>
  <si>
    <t>Termostato non è partito</t>
  </si>
  <si>
    <t>Reset Termostato CAREL e macchina ripartita</t>
  </si>
  <si>
    <t>15781</t>
  </si>
  <si>
    <t>Sub-System</t>
  </si>
  <si>
    <t>Componente</t>
  </si>
  <si>
    <t>Failure Cause</t>
  </si>
  <si>
    <t>Failure Effect</t>
  </si>
  <si>
    <t>Cluster Elettrico e Pneumatico</t>
  </si>
  <si>
    <t>Accumulatore 40 bar</t>
  </si>
  <si>
    <t>Aria</t>
  </si>
  <si>
    <t>Mancanza aria</t>
  </si>
  <si>
    <t>info non disponibile</t>
  </si>
  <si>
    <t>celle evidenziate rosse: rivedere o chiedere</t>
  </si>
  <si>
    <t>Cluster Assi Lineari</t>
  </si>
  <si>
    <t>Assi</t>
  </si>
  <si>
    <t>Manca consenso</t>
  </si>
  <si>
    <t>Bicchiere aria</t>
  </si>
  <si>
    <t>Bicchiere aria perde</t>
  </si>
  <si>
    <t>Cluster Carico/Scarico</t>
  </si>
  <si>
    <t>Caricatire</t>
  </si>
  <si>
    <t>Manipolatore</t>
  </si>
  <si>
    <t>Caricatore</t>
  </si>
  <si>
    <t>Caricatore bloccato</t>
  </si>
  <si>
    <t>Cavo</t>
  </si>
  <si>
    <t>Cavo rotto</t>
  </si>
  <si>
    <t>Fotocellula sempre accesa</t>
  </si>
  <si>
    <t>Colonna di carico</t>
  </si>
  <si>
    <t>Vuota</t>
  </si>
  <si>
    <t>Macchina ferma</t>
  </si>
  <si>
    <t>Pezzo incastrato</t>
  </si>
  <si>
    <t>Colonna di carico vuota</t>
  </si>
  <si>
    <t>Corrente</t>
  </si>
  <si>
    <t>Mancanza corrente</t>
  </si>
  <si>
    <t>Anomalia macchina</t>
  </si>
  <si>
    <t>Non classificati</t>
  </si>
  <si>
    <t>Cuscinetti</t>
  </si>
  <si>
    <t>Usura</t>
  </si>
  <si>
    <t>Macchina rumorosa</t>
  </si>
  <si>
    <t>Sistema di Raffreddamento e Lubrificazione</t>
  </si>
  <si>
    <t>Filtro pompa</t>
  </si>
  <si>
    <t>Filtro intasato</t>
  </si>
  <si>
    <t>Blocco sistema antistatico (causa graniglia attaccata)</t>
  </si>
  <si>
    <t>Mancata erogazione di refrigerante</t>
  </si>
  <si>
    <t>Cluster CNC &amp; Controllo</t>
  </si>
  <si>
    <t>Fotocellula</t>
  </si>
  <si>
    <t>Rotta</t>
  </si>
  <si>
    <t>Gocciolatore</t>
  </si>
  <si>
    <t>Eccesso di acqua</t>
  </si>
  <si>
    <t>Gocciolatore antistatico</t>
  </si>
  <si>
    <t>Guide</t>
  </si>
  <si>
    <t>Guide dissestate rotore si incastra tra scivolo e orientatore</t>
  </si>
  <si>
    <t>Struttura Meccanica &amp; Basamento</t>
  </si>
  <si>
    <t>Isper (sbavatrice?)</t>
  </si>
  <si>
    <t>Anomalia</t>
  </si>
  <si>
    <t>Puilizia isper</t>
  </si>
  <si>
    <t>Isper ferma</t>
  </si>
  <si>
    <t>Surriscaldamento</t>
  </si>
  <si>
    <t>Manutenzione</t>
  </si>
  <si>
    <t>Scatto termico</t>
  </si>
  <si>
    <t>Sbavatura non eseguita</t>
  </si>
  <si>
    <t>Isper rotta</t>
  </si>
  <si>
    <t>Cinghia rotta</t>
  </si>
  <si>
    <t>info non disponoibile</t>
  </si>
  <si>
    <t>Lamierino</t>
  </si>
  <si>
    <t>Piegato</t>
  </si>
  <si>
    <t>Liquido refrigerante</t>
  </si>
  <si>
    <t>Livello basso</t>
  </si>
  <si>
    <t>Allarme</t>
  </si>
  <si>
    <t>Luce pannello carico</t>
  </si>
  <si>
    <t>Luce spenta</t>
  </si>
  <si>
    <t>Macchina</t>
  </si>
  <si>
    <t>Fermo macchina causa ostruzione</t>
  </si>
  <si>
    <t>Grezzi bloccati</t>
  </si>
  <si>
    <t>Cluster Mandrino</t>
  </si>
  <si>
    <t>Mandrino</t>
  </si>
  <si>
    <t>Sovratemperatura</t>
  </si>
  <si>
    <t>Mandrino in deriva sostituito</t>
  </si>
  <si>
    <t>Mandrino –&gt; carel</t>
  </si>
  <si>
    <t>Connettore contatto verso plc</t>
  </si>
  <si>
    <t>Guasto + sovratemperatura</t>
  </si>
  <si>
    <t>Filo connettore sensore sq 37.7 staccato</t>
  </si>
  <si>
    <t>Non funzionante</t>
  </si>
  <si>
    <t>Manipolatore –&gt; valvola di blocco</t>
  </si>
  <si>
    <t>Guasta (Sostituzione)</t>
  </si>
  <si>
    <t>Manipolatore di carico</t>
  </si>
  <si>
    <t>Manipolatore bloccato</t>
  </si>
  <si>
    <t>Marposs</t>
  </si>
  <si>
    <t>Marposs non tarato</t>
  </si>
  <si>
    <t>Nan</t>
  </si>
  <si>
    <t>Nastro</t>
  </si>
  <si>
    <t>Rotore incastrato (quale rotore???)</t>
  </si>
  <si>
    <t>Nastro bloccato</t>
  </si>
  <si>
    <t>Mancato accoppiamento tornio-pezzo</t>
  </si>
  <si>
    <t>Nastro carico isper</t>
  </si>
  <si>
    <t>Nastro carico isper rotto</t>
  </si>
  <si>
    <t>Nastro trasportatore</t>
  </si>
  <si>
    <t>Allentato</t>
  </si>
  <si>
    <t>Bloccato</t>
  </si>
  <si>
    <t>Oblo isper</t>
  </si>
  <si>
    <t>Info non disponibile</t>
  </si>
  <si>
    <t>Paletta –&gt; connettore</t>
  </si>
  <si>
    <t>Rotto –&gt; urto</t>
  </si>
  <si>
    <t>Riparazione</t>
  </si>
  <si>
    <t>Paletta di carico</t>
  </si>
  <si>
    <t>Paletta non si sposta</t>
  </si>
  <si>
    <t>Paletta scarico</t>
  </si>
  <si>
    <t>Paletta scarico svitata</t>
  </si>
  <si>
    <t>Pezzo bloccato sotto la paletta</t>
  </si>
  <si>
    <t>Paletta scarico piegata</t>
  </si>
  <si>
    <t>Paletta vibratore</t>
  </si>
  <si>
    <t>Paletta incastrata</t>
  </si>
  <si>
    <t>Mancata erogazione di pezzi nel vibratore</t>
  </si>
  <si>
    <t>Paraflu</t>
  </si>
  <si>
    <t>Perdita zero asse x</t>
  </si>
  <si>
    <t>Pezzi</t>
  </si>
  <si>
    <t>Non conformi</t>
  </si>
  <si>
    <t>Pezzi non conformi + macchina ferma</t>
  </si>
  <si>
    <t>Pinza</t>
  </si>
  <si>
    <t>Pinza sporca</t>
  </si>
  <si>
    <t>Pezzo non ok</t>
  </si>
  <si>
    <t>Anomalia scarico</t>
  </si>
  <si>
    <t>Non accertabile</t>
  </si>
  <si>
    <t>Manine aperte a vuote</t>
  </si>
  <si>
    <t>Mancanza prelievo pezzo</t>
  </si>
  <si>
    <t>Sensore sqe 37.7 apertura pinza con filo blu e marrone interrotti</t>
  </si>
  <si>
    <t>Da sistemare</t>
  </si>
  <si>
    <t>Quote non conformi</t>
  </si>
  <si>
    <t>Manine aperte a vuoto</t>
  </si>
  <si>
    <t>Non chiude</t>
  </si>
  <si>
    <t>Mancato prelievo pezzo</t>
  </si>
  <si>
    <t>Anomalia scarico, pezzo non ok</t>
  </si>
  <si>
    <t>Difetti superficiali pezzo</t>
  </si>
  <si>
    <t>Pinza rotta</t>
  </si>
  <si>
    <t>Rotore spaccato (paletta di scarico parte con rotore sganciato parzialmente dalla pinza) (sostituzione pinza che non sgancia+sostituzione paletta di scarico con foro maggiorato per lettura sensore)</t>
  </si>
  <si>
    <t>Pinza –&gt; connettore chiusura</t>
  </si>
  <si>
    <t>Connettore interrotto</t>
  </si>
  <si>
    <t>Pinza –&gt; paletta</t>
  </si>
  <si>
    <t>Carico non centrato</t>
  </si>
  <si>
    <t>Pompa pk60</t>
  </si>
  <si>
    <t>Usura pompa pk60 (refrigerante mandrino non avviato)</t>
  </si>
  <si>
    <t>Pompa refrigerante</t>
  </si>
  <si>
    <t>Probabile cuscinetto albero rovinato</t>
  </si>
  <si>
    <t>Pompa refrigerante rumorosa</t>
  </si>
  <si>
    <t>Interruttori automatici aperti (sostituzione pompa refrigerante)</t>
  </si>
  <si>
    <t>Pressostato</t>
  </si>
  <si>
    <t>Wsp1 non scambia causa sporcizia (smontato tubazioni e pulito il tutto,rimontato e regolato presostato ok.)</t>
  </si>
  <si>
    <t>Presostato da regolare</t>
  </si>
  <si>
    <t>Pulimetal</t>
  </si>
  <si>
    <t>Refrigerante</t>
  </si>
  <si>
    <t>Mancata erogazione refrigerante</t>
  </si>
  <si>
    <t>Pressione refrigerante anomale</t>
  </si>
  <si>
    <t>Relè ka50.2</t>
  </si>
  <si>
    <t>Guasto fusibile</t>
  </si>
  <si>
    <t>Non parte con ciclo auto</t>
  </si>
  <si>
    <t>Rotore</t>
  </si>
  <si>
    <t>Grezzo bloccato</t>
  </si>
  <si>
    <t>Mancata discesa grezzi</t>
  </si>
  <si>
    <t>Gioco eccessivo tra scarpette e cave</t>
  </si>
  <si>
    <t>Rotori</t>
  </si>
  <si>
    <t>Rotori inceppati</t>
  </si>
  <si>
    <t>Rotori grazzi</t>
  </si>
  <si>
    <t>Rotori grazzi bloccati</t>
  </si>
  <si>
    <t>Rotori nel vibratore</t>
  </si>
  <si>
    <t>Segnale vibratore pieno</t>
  </si>
  <si>
    <t>Rempito vibratore</t>
  </si>
  <si>
    <t>Manipolatore non si muove</t>
  </si>
  <si>
    <t>Sensore</t>
  </si>
  <si>
    <t>Rotto</t>
  </si>
  <si>
    <t>Paletta ferma</t>
  </si>
  <si>
    <t>Sensore non legge</t>
  </si>
  <si>
    <t>Cavo sensore sqe 37.87 interotto causa usura</t>
  </si>
  <si>
    <t>Pulizia + regolazione</t>
  </si>
  <si>
    <t>Sporco + non allineato</t>
  </si>
  <si>
    <t>Sensore (quale?)</t>
  </si>
  <si>
    <t>Sensore di carico</t>
  </si>
  <si>
    <t>Fuori posizione</t>
  </si>
  <si>
    <t>Sensore e37</t>
  </si>
  <si>
    <t>Sensore e37,7 che non sepre si accende (fili connettore staccati)</t>
  </si>
  <si>
    <t>Sensore scarico</t>
  </si>
  <si>
    <t>Disallineato sistemazione</t>
  </si>
  <si>
    <t>Non deposita pezzo finito</t>
  </si>
  <si>
    <t>Sensore scivolo (presenza pezzo)</t>
  </si>
  <si>
    <t>Contatto e incastro tra pezzi sullo scivolo</t>
  </si>
  <si>
    <t>Blocco rotore</t>
  </si>
  <si>
    <t>Slitta trasduttore</t>
  </si>
  <si>
    <t>Guasta</t>
  </si>
  <si>
    <t>Tendina</t>
  </si>
  <si>
    <t>Tendina rotta</t>
  </si>
  <si>
    <t>Tendina interna</t>
  </si>
  <si>
    <t>Termoregolatore</t>
  </si>
  <si>
    <t>Termostato di massima temperatura</t>
  </si>
  <si>
    <t>600301 sovratemperatura refrigeratore mandrino // ctrl ts [e32.4]</t>
  </si>
  <si>
    <t>Tubazione refrigerante</t>
  </si>
  <si>
    <t>Tubazione refrigerante interno macchina allentato, serrato raccordo e orientato tubazione interno macchina, ripreso produzione ok</t>
  </si>
  <si>
    <t>Tubo olio</t>
  </si>
  <si>
    <t>Perdita olio</t>
  </si>
  <si>
    <t>Cluster Torretta Portautensili</t>
  </si>
  <si>
    <t>Utensile</t>
  </si>
  <si>
    <t>Usurato</t>
  </si>
  <si>
    <t>Pezzo non ok + sostituzione</t>
  </si>
  <si>
    <t>Valvola</t>
  </si>
  <si>
    <t>In blocco</t>
  </si>
  <si>
    <t>Slitta trasduttore non in posizione –&gt; emergenza</t>
  </si>
  <si>
    <t>Vibratore</t>
  </si>
  <si>
    <t>Guarnizione di testa rotta (perdita aria cilindretto trasversale fermo pezzi su discesa vibratore)</t>
  </si>
  <si>
    <t>Vite asse z</t>
  </si>
  <si>
    <t>Vite asse z rumorosa</t>
  </si>
  <si>
    <t>W.e.</t>
  </si>
  <si>
    <t>Z accensione</t>
  </si>
  <si>
    <t>Conteggio</t>
  </si>
  <si>
    <t>VOTO</t>
  </si>
  <si>
    <t>Component</t>
  </si>
  <si>
    <t>Impatto sicurezza lavoratore</t>
  </si>
  <si>
    <t>Impatto fermo tecnico, produttività e ritardo cliente</t>
  </si>
  <si>
    <t>Impatto riallocazione personale</t>
  </si>
  <si>
    <t xml:space="preserve">Impatto costo riparazione </t>
  </si>
  <si>
    <t>Esperienza umana</t>
  </si>
  <si>
    <t>Ispezione dettagliata</t>
  </si>
  <si>
    <t>Ispezione generica</t>
  </si>
  <si>
    <t>HMI e/o quadro elettrico</t>
  </si>
  <si>
    <t>SCADA</t>
  </si>
  <si>
    <t>X</t>
  </si>
  <si>
    <t>3 dipende</t>
  </si>
  <si>
    <t>SCHEMA DI RIFERIMENTO</t>
  </si>
  <si>
    <t>X ma facile</t>
  </si>
  <si>
    <t>4 dipende</t>
  </si>
  <si>
    <t>Pinza (Caricatore)</t>
  </si>
  <si>
    <t>Rotta e da sostituire</t>
  </si>
  <si>
    <t>Pinza –&gt; connettore chiusura (caricatore)</t>
  </si>
  <si>
    <t>Pinza –&gt; paletta (caricatore)</t>
  </si>
  <si>
    <t>Usura pompa pk60</t>
  </si>
  <si>
    <t>Wsp1 sporca</t>
  </si>
  <si>
    <t>Wsp1 non scambia (smontato tubazioni e pulito il tutto,rimontato e regolato pressostato ok.)</t>
  </si>
  <si>
    <t>Pressostato da regolare</t>
  </si>
  <si>
    <t>Sensore e37,7 che non sempre si accende (fili connettore staccati)</t>
  </si>
  <si>
    <t>Termoregolatore (CAREL COME SOPRA)</t>
  </si>
  <si>
    <t>Termostato di massima temperatura ( CAREL )</t>
  </si>
  <si>
    <t>Impatto sicurezza lavoratore (10%)</t>
  </si>
  <si>
    <t>Impatto fermo tecnico, produttività e ritardo cliente (50%)</t>
  </si>
  <si>
    <t>Impatto costo riparazione (40%)</t>
  </si>
  <si>
    <t>VOTO SEVERITY</t>
  </si>
  <si>
    <t>VOTO DETECTABILITY</t>
  </si>
  <si>
    <t># OF OCCURENCES</t>
  </si>
  <si>
    <t>VOTO OCCURRENCES</t>
  </si>
  <si>
    <t>RPN</t>
  </si>
  <si>
    <t>Mandrino –&gt; Pinza</t>
  </si>
  <si>
    <t>sensore sporco</t>
  </si>
  <si>
    <t xml:space="preserve">sensore malfunzionante e da regolare </t>
  </si>
  <si>
    <t>Mandrino –&gt; Pinza –&gt; connettore chiusura (caricatore)</t>
  </si>
  <si>
    <t>Mancanza di pezzi nel vibratore</t>
  </si>
  <si>
    <t xml:space="preserve">sensore livello di riempimento rotto </t>
  </si>
  <si>
    <t xml:space="preserve">Scivolo di caricamento </t>
  </si>
  <si>
    <t>Manipolatore di carico –&gt; valvola di blocco</t>
  </si>
  <si>
    <t xml:space="preserve">Pinza (Caricatore) </t>
  </si>
  <si>
    <t>Spiegazione criteri severity</t>
  </si>
  <si>
    <t>per ognuno di questi criteri, indicare un voto da 1 a 5</t>
  </si>
  <si>
    <t>Peso</t>
  </si>
  <si>
    <t xml:space="preserve">In una scala da 1 a 5, quanto sono gravi gli effetti sulla sicurezza e salute del lavoratore in caso di guasto? </t>
  </si>
  <si>
    <t>sicur 15</t>
  </si>
  <si>
    <t>da 1 a 5, quanto è costosa e difficile la riparazione?</t>
  </si>
  <si>
    <t>fermo 50</t>
  </si>
  <si>
    <t>rip 35</t>
  </si>
  <si>
    <t>Spiegazione criteri Detectability</t>
  </si>
  <si>
    <t>Indicare quale livello di dettaglio minimo è necessario adottare, o è sufficiente, per rilevare ogni failure cause. Mettere una X nella casella corrispondente</t>
  </si>
  <si>
    <t>La failure cause è rilevabile solamente attraverso ispezioni dettagliate poco frequenti, programmate</t>
  </si>
  <si>
    <t>2 gravità</t>
  </si>
  <si>
    <t>La failure cause è rilevabile attraverso ispezioni generiche abituali</t>
  </si>
  <si>
    <t>3 gravità</t>
  </si>
  <si>
    <t xml:space="preserve">Human machine interface </t>
  </si>
  <si>
    <t>La failure cause viene segnalata all'operatore grazie all'uso di appositi sensori e interfacce utente</t>
  </si>
  <si>
    <t>4 gravità</t>
  </si>
  <si>
    <t xml:space="preserve">SCADA </t>
  </si>
  <si>
    <t>analisi andamento e deriva componenti macchina nel tempo</t>
  </si>
  <si>
    <t>5 gravità</t>
  </si>
  <si>
    <t>Gli operatori per esperienza riconoscono a occhio nudo, o grazie all'udito, che qualcosa non va</t>
  </si>
  <si>
    <t>1 gravità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</si>
</sst>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22" fontId="0" fillId="0" borderId="1" xfId="0" applyNumberFormat="1" applyBorder="1"/>
    <xf numFmtId="0" fontId="7" fillId="4" borderId="0" xfId="0" applyFont="1" applyFill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6" borderId="6" xfId="0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4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0" fillId="0" borderId="8" xfId="0" applyBorder="1"/>
    <xf numFmtId="0" fontId="5" fillId="4" borderId="9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0" fillId="7" borderId="0" xfId="0" applyFill="1"/>
    <xf numFmtId="0" fontId="2" fillId="6" borderId="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2" fillId="7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6" borderId="13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0" xfId="0" applyFill="1" applyAlignment="1">
      <alignment wrapText="1"/>
    </xf>
  </cellXfs>
  <cellStyles count="1">
    <cellStyle name="Normale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127000</xdr:rowOff>
    </xdr:from>
    <xdr:to>
      <xdr:col>30</xdr:col>
      <xdr:colOff>533610</xdr:colOff>
      <xdr:row>20</xdr:row>
      <xdr:rowOff>113665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9E746F5-4C5C-0849-BCD1-90DEDD05E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0" y="1635125"/>
          <a:ext cx="11201611" cy="3749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286224</xdr:colOff>
      <xdr:row>38</xdr:row>
      <xdr:rowOff>178864</xdr:rowOff>
    </xdr:to>
    <xdr:pic>
      <xdr:nvPicPr>
        <xdr:cNvPr id="4" name="Immagine 1">
          <a:extLst>
            <a:ext uri="{FF2B5EF4-FFF2-40B4-BE49-F238E27FC236}">
              <a16:creationId xmlns:a16="http://schemas.microsoft.com/office/drawing/2014/main" id="{1F1DA80A-1789-1B61-BDCF-2F4E888C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41224" cy="74178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ita Clara Notarianni" id="{C978F9EF-A68C-477C-927B-C3E3A2DC288D}" userId="S::10730156@polimi.it::8ec2b2a4-f662-4b4e-873c-d8ae25b95b7b" providerId="AD"/>
  <person displayName="Matteo Ongaro" id="{1B7556D7-C230-4D2C-8F20-868A4E3A2EA5}" userId="S::10736276@polimi.it::85ba8e08-0b35-4b6a-9c15-6af8b2753636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3E71A1E-A05E-4976-866A-147FF8A1B7A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ub-System" tableColumnId="1"/>
      <queryTableField id="2" name="Componente" tableColumnId="2"/>
      <queryTableField id="3" name="Failure Cause" tableColumnId="3"/>
      <queryTableField id="4" name="Failure Effect" tableColumnId="4"/>
      <queryTableField id="5" name="Conteggio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F509F-0A7A-481C-94F6-4C024891BDC5}" name="Tabella1_1" displayName="Tabella1_1" ref="A1:F99" tableType="queryTable" totalsRowShown="0">
  <autoFilter ref="A1:F99" xr:uid="{27FF509F-0A7A-481C-94F6-4C024891BDC5}"/>
  <sortState xmlns:xlrd2="http://schemas.microsoft.com/office/spreadsheetml/2017/richdata2" ref="A2:E99">
    <sortCondition descending="1" ref="E1:E99"/>
  </sortState>
  <tableColumns count="6">
    <tableColumn id="1" xr3:uid="{A07F0A35-D331-45B9-8439-61299F1CCD26}" uniqueName="1" name="Sub-System" queryTableFieldId="1" dataDxfId="31"/>
    <tableColumn id="2" xr3:uid="{A1CB7025-A32E-4119-902A-698F8393DB07}" uniqueName="2" name="Componente" queryTableFieldId="2" dataDxfId="30"/>
    <tableColumn id="3" xr3:uid="{6D9BB98D-BCF3-48DB-9A36-79A76BEAF8C4}" uniqueName="3" name="Failure Cause" queryTableFieldId="3" dataDxfId="29"/>
    <tableColumn id="4" xr3:uid="{9A85E22D-1481-4B71-80EA-102C98FCBE7B}" uniqueName="4" name="Failure Effect" queryTableFieldId="4" dataDxfId="28"/>
    <tableColumn id="5" xr3:uid="{E322D5A7-911E-4871-BE16-C653068E006F}" uniqueName="5" name="Conteggio" queryTableFieldId="5"/>
    <tableColumn id="6" xr3:uid="{B2CFF5B3-B6B3-4CDF-9C5A-63249EDDBC15}" uniqueName="6" name="VOTO" queryTableFieldId="6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E5DE5-EDB7-4913-82FA-10885AC9F76B}" name="Tabella1" displayName="Tabella1" ref="A1:D187" totalsRowShown="0" headerRowDxfId="26" headerRowBorderDxfId="24" tableBorderDxfId="25">
  <autoFilter ref="A1:D187" xr:uid="{83FE5DE5-EDB7-4913-82FA-10885AC9F76B}"/>
  <tableColumns count="4">
    <tableColumn id="1" xr3:uid="{A5C07521-1878-4FB8-AA41-3A01ED5B9699}" name="Sub-System" dataDxfId="23"/>
    <tableColumn id="2" xr3:uid="{DEC77B49-87A5-443B-A55E-5EF221222E56}" name="Componente" dataDxfId="22"/>
    <tableColumn id="3" xr3:uid="{74ADE3C3-968F-41FA-BE63-D7E99A9ABD9E}" name="Failure Cause" dataDxfId="21"/>
    <tableColumn id="4" xr3:uid="{528B9121-AD2F-4397-8E59-2F632F11AFAC}" name="Failure Effect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F863C3-DA29-42C8-AAD7-AA2313FB788D}" name="Tabella3" displayName="Tabella3" ref="A1:Q60" totalsRowShown="0" headerRowBorderDxfId="18" tableBorderDxfId="19" totalsRowBorderDxfId="17">
  <autoFilter ref="A1:Q60" xr:uid="{BEF863C3-DA29-42C8-AAD7-AA2313FB788D}"/>
  <sortState xmlns:xlrd2="http://schemas.microsoft.com/office/spreadsheetml/2017/richdata2" ref="A2:Q60">
    <sortCondition ref="B1:B60"/>
  </sortState>
  <tableColumns count="17">
    <tableColumn id="1" xr3:uid="{6993ED62-A34A-4907-8CFB-D3005833A16B}" name="Sub-System" dataDxfId="16"/>
    <tableColumn id="2" xr3:uid="{44CFA22A-CF44-4D60-8BE6-C7F7ACE8B768}" name="Component" dataDxfId="15"/>
    <tableColumn id="3" xr3:uid="{B4FF0DEF-33D1-421C-9D7E-A046F584D0F1}" name="Failure Cause" dataDxfId="14"/>
    <tableColumn id="4" xr3:uid="{0507A941-91A0-4EC0-859E-42F06B9EA59A}" name="Failure Effect" dataDxfId="13"/>
    <tableColumn id="5" xr3:uid="{558C2832-6EE4-451E-838B-5982873EFFC2}" name="Impatto sicurezza lavoratore (10%)" dataDxfId="12"/>
    <tableColumn id="6" xr3:uid="{3B173C40-974F-41CB-86B4-03889FCB7BC1}" name="Impatto fermo tecnico, produttività e ritardo cliente (50%)" dataDxfId="11"/>
    <tableColumn id="7" xr3:uid="{C28B4B51-7CFE-43E4-BF98-D4AC24989682}" name="Impatto costo riparazione (40%)" dataDxfId="10"/>
    <tableColumn id="8" xr3:uid="{8EE01298-3390-4281-BD4D-8D17E2922220}" name="VOTO SEVERITY" dataDxfId="9">
      <calculatedColumnFormula>0.1*E2+0.5*F2+0.4*G2</calculatedColumnFormula>
    </tableColumn>
    <tableColumn id="9" xr3:uid="{F3EDA3B2-8FEE-4E98-9E1B-C07DA509229B}" name="Esperienza umana" dataDxfId="8"/>
    <tableColumn id="10" xr3:uid="{982E9B75-6EFE-4841-BD7C-78C9E5C16A23}" name="Ispezione dettagliata" dataDxfId="7"/>
    <tableColumn id="11" xr3:uid="{D3AFED8B-1883-4CD1-AEE2-F1DE55CA221B}" name="Ispezione generica" dataDxfId="6"/>
    <tableColumn id="12" xr3:uid="{C473218E-C9FD-4607-9654-39269F1200CA}" name="HMI e/o quadro elettrico" dataDxfId="5"/>
    <tableColumn id="13" xr3:uid="{F190FE25-E57F-465B-830A-0F8024C57BC5}" name="SCADA" dataDxfId="4"/>
    <tableColumn id="14" xr3:uid="{AE3BF17D-D168-4FB3-B4C7-194EC8E94B1F}" name="VOTO DETECTABILITY" dataDxfId="3"/>
    <tableColumn id="15" xr3:uid="{5ABBEC06-92F5-4581-8570-C3131AA4600B}" name="# OF OCCURENCES" dataDxfId="2"/>
    <tableColumn id="16" xr3:uid="{452AE313-A16A-4B03-B869-D302405CC432}" name="VOTO OCCURRENCES" dataDxfId="1"/>
    <tableColumn id="17" xr3:uid="{95CCB62F-3881-4213-8815-7671282AF156}" name="RPN" dataDxfId="0">
      <calculatedColumnFormula>H2*N2*P2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" dT="2025-04-26T10:33:43.77" personId="{C978F9EF-A68C-477C-927B-C3E3A2DC288D}" id="{BA215553-59FA-4454-8B1B-23155D905E99}">
    <text>Non è chiarissima la parte componente - causa - effetto. Guardando i guasti simili che abbiamo accorpato qui dentro secondo i consigli del tecnico, direi di mettere qualcosa che renda più chiaro che c’è stato un guasto dell’unità “carel” che in qualche modo è termoregolatrice (dagli altri guasti + a vedere sito carel)</text>
  </threadedComment>
  <threadedComment ref="D27" dT="2025-04-13T09:39:24.06" personId="{C978F9EF-A68C-477C-927B-C3E3A2DC288D}" id="{E330ED65-A9AA-42E5-96B3-959E0CB48824}">
    <text xml:space="preserve">Non è un effetto </text>
  </threadedComment>
  <threadedComment ref="D27" dT="2025-04-24T13:13:51.34" personId="{C978F9EF-A68C-477C-927B-C3E3A2DC288D}" id="{0A4C6096-09C0-4033-AE0D-15CC3BD254FF}" parentId="{E330ED65-A9AA-42E5-96B3-959E0CB48824}">
    <text>ok</text>
  </threadedComment>
  <threadedComment ref="B54" dT="2025-04-15T14:01:03.11" personId="{C978F9EF-A68C-477C-927B-C3E3A2DC288D}" id="{186E6545-1B20-4D69-820D-2CCB0257E591}">
    <text>Riga da rivedere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5-04-23T17:00:19.72" personId="{1B7556D7-C230-4D2C-8F20-868A4E3A2EA5}" id="{894F676B-32C1-4B33-9505-76A9FB498D41}">
    <text>va messo in riga 22 (manipolatore è il componente) - PRIMA DI MODIFICARE QUI, COPIA TUTTO O AGISCI SULL'ORIGINALE, CHE SE NO QUA I MIEI RIFERIMENTI ALLE RIGHE SI SMINCHIANO</text>
  </threadedComment>
  <threadedComment ref="B6" dT="2025-04-24T13:05:07.06" personId="{C978F9EF-A68C-477C-927B-C3E3A2DC288D}" id="{882E1DED-089F-4AA5-8168-447ED4A7728B}" parentId="{894F676B-32C1-4B33-9505-76A9FB498D41}">
    <text>Ok fatto (el)</text>
  </threadedComment>
  <threadedComment ref="B7" dT="2025-04-23T17:03:14.64" personId="{1B7556D7-C230-4D2C-8F20-868A4E3A2EA5}" id="{1653D6BC-31ED-473D-ADB4-47D4A9A333C2}">
    <text>va messo in riga 22 o riga 9-10: il caricatore ò è il manipolatore o è la colonna di carico, per essere consistenti con la terminologia</text>
  </threadedComment>
  <threadedComment ref="B7" dT="2025-04-24T13:07:11.68" personId="{C978F9EF-A68C-477C-927B-C3E3A2DC288D}" id="{B17BDEAC-0AF0-4134-B97F-0F63C983D7BF}" parentId="{1653D6BC-31ED-473D-ADB4-47D4A9A333C2}">
    <text>ok</text>
  </threadedComment>
  <threadedComment ref="B8" dT="2025-04-23T17:01:41.24" personId="{1B7556D7-C230-4D2C-8F20-868A4E3A2EA5}" id="{3E263F42-4390-4E94-9CC1-CA081261DCE0}">
    <text>lo chiamerei fotocellula il componente, con failure cause cavo rotto</text>
  </threadedComment>
  <threadedComment ref="B8" dT="2025-04-24T13:07:17.75" personId="{C978F9EF-A68C-477C-927B-C3E3A2DC288D}" id="{B1B64CCD-79AF-40AA-B554-671D18D4B605}" parentId="{3E263F42-4390-4E94-9CC1-CA081261DCE0}">
    <text>Ok cambiato</text>
  </threadedComment>
  <threadedComment ref="B11" dT="2025-04-23T17:03:41.93" personId="{1B7556D7-C230-4D2C-8F20-868A4E3A2EA5}" id="{619D32E9-02D3-4584-AFBC-0A84C848799D}">
    <text>ci aveva detto di toglierlo giusto?</text>
  </threadedComment>
  <threadedComment ref="B11" dT="2025-04-24T13:07:53.58" personId="{C978F9EF-A68C-477C-927B-C3E3A2DC288D}" id="{80FBFF2D-993D-4D58-9083-266AEA3076B6}" parentId="{619D32E9-02D3-4584-AFBC-0A84C848799D}">
    <text>No no ha detto di tenere poi spieghiamo bene nel report</text>
  </threadedComment>
  <threadedComment ref="B34" dT="2025-04-23T17:09:12.87" personId="{1B7556D7-C230-4D2C-8F20-868A4E3A2EA5}" id="{B66ED2B0-0C6C-4BFD-91E0-4D21FB83A137}">
    <text>righe da 34 a 39 devono essere rinominati in "manipolatore di carico"</text>
  </threadedComment>
  <threadedComment ref="D34" dT="2025-04-23T17:10:27.90" personId="{1B7556D7-C230-4D2C-8F20-868A4E3A2EA5}" id="{896BE8EE-E3BD-4A20-9F71-5E7927727E02}">
    <text>come riga 22</text>
  </threadedComment>
  <threadedComment ref="C35" dT="2025-04-23T17:10:57.38" personId="{1B7556D7-C230-4D2C-8F20-868A4E3A2EA5}" id="{D97650D7-E9DE-4C91-91D7-74B93CE63C9A}">
    <text>come riga 20</text>
  </threadedComment>
  <threadedComment ref="D37" dT="2025-04-23T17:12:54.28" personId="{1B7556D7-C230-4D2C-8F20-868A4E3A2EA5}" id="{30C26155-E22D-40BA-A3BD-087A768FAACD}">
    <text>come riga 22</text>
  </threadedComment>
  <threadedComment ref="B38" dT="2025-04-23T17:14:59.26" personId="{1B7556D7-C230-4D2C-8F20-868A4E3A2EA5}" id="{28454FF6-E61E-458E-AA4B-4759DE48013A}">
    <text>come riga 20</text>
  </threadedComment>
  <threadedComment ref="B39" dT="2025-04-23T17:14:09.23" personId="{1B7556D7-C230-4D2C-8F20-868A4E3A2EA5}" id="{428F5BDF-67B9-4813-9795-F463F3D5A2F8}">
    <text>???? è il manipolatore o la paletta?</text>
  </threadedComment>
  <threadedComment ref="B45" dT="2025-04-23T17:06:10.83" personId="{1B7556D7-C230-4D2C-8F20-868A4E3A2EA5}" id="{70B755B5-2250-4996-980C-83ECD295ADF3}">
    <text>va messo in riga 15</text>
  </threadedComment>
  <threadedComment ref="B45" dT="2025-04-24T13:10:55.35" personId="{C978F9EF-A68C-477C-927B-C3E3A2DC288D}" id="{D509312A-281A-4E6B-8096-6A2EC06E3C88}" parentId="{70B755B5-2250-4996-980C-83ECD295ADF3}">
    <text>Non aggregati perché sia causa che effetto sono diversi, quindi è un tipo di guasto diverso anche se riguarda lo stesso componente</text>
  </threadedComment>
  <threadedComment ref="B46" dT="2025-04-15T14:01:03.11" personId="{C978F9EF-A68C-477C-927B-C3E3A2DC288D}" id="{7E480DD9-49BC-4A25-9BDF-A1E41002A7D5}">
    <text>Riga da rivedere</text>
  </threadedComment>
  <threadedComment ref="B46" dT="2025-04-23T17:16:20.04" personId="{1B7556D7-C230-4D2C-8F20-868A4E3A2EA5}" id="{EEADAE2C-6992-4B2F-9236-F2B7E8FF7A77}" parentId="{7E480DD9-49BC-4A25-9BDF-A1E41002A7D5}">
    <text>lo mettere come "vibratore", ed è molto simile a riga 48</text>
  </threadedComment>
  <threadedComment ref="B46" dT="2025-04-24T13:13:03.86" personId="{C978F9EF-A68C-477C-927B-C3E3A2DC288D}" id="{25A7D353-E7F0-493C-9DB1-8957935B1016}" parentId="{7E480DD9-49BC-4A25-9BDF-A1E41002A7D5}">
    <text>Ok fatto</text>
  </threadedComment>
  <threadedComment ref="B48" dT="2025-04-23T17:16:54.14" personId="{1B7556D7-C230-4D2C-8F20-868A4E3A2EA5}" id="{98224B1E-CD3D-4241-ACE2-C258A551B4FA}">
    <text>metterei come "vibratore"</text>
  </threadedComment>
  <threadedComment ref="B48" dT="2025-04-24T13:12:54.46" personId="{C978F9EF-A68C-477C-927B-C3E3A2DC288D}" id="{9C101950-9ACB-464E-88F6-79E929A94FB8}" parentId="{98224B1E-CD3D-4241-ACE2-C258A551B4FA}">
    <text>Ok fatto</text>
  </threadedComment>
  <threadedComment ref="D50" dT="2025-04-13T09:39:24.06" personId="{C978F9EF-A68C-477C-927B-C3E3A2DC288D}" id="{1EA7D48D-FE81-4944-873D-385725B14806}">
    <text xml:space="preserve">Non è un effetto 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D386-395E-C449-8860-3C8223F938FF}">
  <dimension ref="A1:M257"/>
  <sheetViews>
    <sheetView zoomScale="75" workbookViewId="0">
      <selection activeCell="G35" sqref="G35"/>
    </sheetView>
  </sheetViews>
  <sheetFormatPr defaultColWidth="8.85546875" defaultRowHeight="14.45"/>
  <cols>
    <col min="1" max="1" width="8.42578125" customWidth="1"/>
    <col min="2" max="2" width="8" bestFit="1" customWidth="1"/>
    <col min="3" max="3" width="10.28515625" bestFit="1" customWidth="1"/>
    <col min="4" max="4" width="13.85546875" bestFit="1" customWidth="1"/>
    <col min="5" max="5" width="6.85546875" bestFit="1" customWidth="1"/>
    <col min="6" max="6" width="16.140625" customWidth="1"/>
    <col min="7" max="7" width="68.140625" bestFit="1" customWidth="1"/>
    <col min="8" max="10" width="80.85546875" bestFit="1" customWidth="1"/>
    <col min="11" max="11" width="11" bestFit="1" customWidth="1"/>
    <col min="12" max="12" width="10" bestFit="1" customWidth="1"/>
    <col min="13" max="13" width="16.140625" bestFit="1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3">
      <c r="A2" s="3">
        <v>27</v>
      </c>
      <c r="B2" s="3">
        <v>50</v>
      </c>
      <c r="C2" s="3">
        <v>103</v>
      </c>
      <c r="D2" s="3" t="s">
        <v>13</v>
      </c>
      <c r="E2" s="3">
        <v>2</v>
      </c>
      <c r="F2" s="15">
        <v>45049.565555555557</v>
      </c>
      <c r="G2" s="3" t="s">
        <v>14</v>
      </c>
      <c r="H2" s="3" t="s">
        <v>15</v>
      </c>
      <c r="I2" s="3" t="s">
        <v>16</v>
      </c>
      <c r="J2" s="3" t="s">
        <v>17</v>
      </c>
      <c r="K2" s="3">
        <v>7104795090</v>
      </c>
      <c r="L2" s="3" t="s">
        <v>18</v>
      </c>
      <c r="M2" s="15">
        <v>45049</v>
      </c>
    </row>
    <row r="3" spans="1:13">
      <c r="A3" s="3">
        <v>845</v>
      </c>
      <c r="B3" s="3">
        <v>50</v>
      </c>
      <c r="C3" s="3">
        <v>119</v>
      </c>
      <c r="D3" s="3" t="s">
        <v>13</v>
      </c>
      <c r="E3" s="3">
        <v>2</v>
      </c>
      <c r="F3" s="15">
        <v>45064.748931331022</v>
      </c>
      <c r="G3" s="3" t="s">
        <v>19</v>
      </c>
      <c r="H3" s="3" t="s">
        <v>20</v>
      </c>
      <c r="I3" s="3" t="s">
        <v>21</v>
      </c>
      <c r="J3" s="3" t="s">
        <v>17</v>
      </c>
      <c r="K3" s="3"/>
      <c r="L3" s="3" t="s">
        <v>13</v>
      </c>
      <c r="M3" s="15">
        <v>45064</v>
      </c>
    </row>
    <row r="4" spans="1:13">
      <c r="A4" s="3">
        <v>1155</v>
      </c>
      <c r="B4" s="3">
        <v>50</v>
      </c>
      <c r="C4" s="3">
        <v>148</v>
      </c>
      <c r="D4" s="3" t="s">
        <v>13</v>
      </c>
      <c r="E4" s="3">
        <v>3</v>
      </c>
      <c r="F4" s="15">
        <v>45071.016106979165</v>
      </c>
      <c r="G4" s="3" t="s">
        <v>22</v>
      </c>
      <c r="H4" s="3" t="s">
        <v>23</v>
      </c>
      <c r="I4" s="3" t="s">
        <v>24</v>
      </c>
      <c r="J4" s="3" t="s">
        <v>17</v>
      </c>
      <c r="K4" s="3"/>
      <c r="L4" s="3" t="s">
        <v>13</v>
      </c>
      <c r="M4" s="15">
        <v>45070</v>
      </c>
    </row>
    <row r="5" spans="1:13">
      <c r="A5" s="3">
        <v>30157</v>
      </c>
      <c r="B5" s="3">
        <v>50</v>
      </c>
      <c r="C5" s="3">
        <v>148</v>
      </c>
      <c r="D5" s="3" t="s">
        <v>13</v>
      </c>
      <c r="E5" s="3">
        <v>2</v>
      </c>
      <c r="F5" s="15">
        <v>44396</v>
      </c>
      <c r="G5" s="3" t="s">
        <v>25</v>
      </c>
      <c r="H5" s="3" t="s">
        <v>26</v>
      </c>
      <c r="I5" s="3" t="s">
        <v>27</v>
      </c>
      <c r="J5" s="3" t="s">
        <v>17</v>
      </c>
      <c r="K5" s="3"/>
      <c r="L5" s="3" t="s">
        <v>13</v>
      </c>
      <c r="M5" s="15">
        <v>44396</v>
      </c>
    </row>
    <row r="6" spans="1:13">
      <c r="A6" s="3">
        <v>31450</v>
      </c>
      <c r="B6" s="3">
        <v>50</v>
      </c>
      <c r="C6" s="3">
        <v>148</v>
      </c>
      <c r="D6" s="3" t="s">
        <v>13</v>
      </c>
      <c r="E6" s="3">
        <v>2</v>
      </c>
      <c r="F6" s="15">
        <v>44414</v>
      </c>
      <c r="G6" s="3" t="s">
        <v>28</v>
      </c>
      <c r="H6" s="3" t="s">
        <v>29</v>
      </c>
      <c r="I6" s="3" t="s">
        <v>30</v>
      </c>
      <c r="J6" s="3" t="s">
        <v>17</v>
      </c>
      <c r="K6" s="3"/>
      <c r="L6" s="3" t="s">
        <v>13</v>
      </c>
      <c r="M6" s="15">
        <v>44414</v>
      </c>
    </row>
    <row r="7" spans="1:13">
      <c r="A7" s="3">
        <v>31531</v>
      </c>
      <c r="B7" s="3">
        <v>50</v>
      </c>
      <c r="C7" s="3">
        <v>148</v>
      </c>
      <c r="D7" s="3" t="s">
        <v>13</v>
      </c>
      <c r="E7" s="3">
        <v>1</v>
      </c>
      <c r="F7" s="15">
        <v>44424</v>
      </c>
      <c r="G7" s="3" t="s">
        <v>31</v>
      </c>
      <c r="H7" s="3" t="s">
        <v>32</v>
      </c>
      <c r="I7" s="3" t="s">
        <v>21</v>
      </c>
      <c r="J7" s="3" t="s">
        <v>17</v>
      </c>
      <c r="K7" s="3"/>
      <c r="L7" s="3" t="s">
        <v>13</v>
      </c>
      <c r="M7" s="15">
        <v>44424</v>
      </c>
    </row>
    <row r="8" spans="1:13">
      <c r="A8" s="3">
        <v>31919</v>
      </c>
      <c r="B8" s="3">
        <v>50</v>
      </c>
      <c r="C8" s="3">
        <v>181</v>
      </c>
      <c r="D8" s="3" t="s">
        <v>13</v>
      </c>
      <c r="E8" s="3">
        <v>1</v>
      </c>
      <c r="F8" s="15">
        <v>44433</v>
      </c>
      <c r="G8" s="3" t="s">
        <v>33</v>
      </c>
      <c r="H8" s="3" t="s">
        <v>34</v>
      </c>
      <c r="I8" s="3" t="s">
        <v>35</v>
      </c>
      <c r="J8" s="3" t="s">
        <v>17</v>
      </c>
      <c r="K8" s="3"/>
      <c r="L8" s="3" t="s">
        <v>13</v>
      </c>
      <c r="M8" s="15">
        <v>44433</v>
      </c>
    </row>
    <row r="9" spans="1:13">
      <c r="A9" s="3">
        <v>32437</v>
      </c>
      <c r="B9" s="3">
        <v>50</v>
      </c>
      <c r="C9" s="3">
        <v>148</v>
      </c>
      <c r="D9" s="3" t="s">
        <v>13</v>
      </c>
      <c r="E9" s="3">
        <v>2</v>
      </c>
      <c r="F9" s="15">
        <v>44440</v>
      </c>
      <c r="G9" s="3" t="s">
        <v>36</v>
      </c>
      <c r="H9" s="3" t="s">
        <v>37</v>
      </c>
      <c r="I9" s="3" t="s">
        <v>38</v>
      </c>
      <c r="J9" s="3" t="s">
        <v>17</v>
      </c>
      <c r="K9" s="3">
        <v>7104534518</v>
      </c>
      <c r="L9" s="3" t="s">
        <v>13</v>
      </c>
      <c r="M9" s="15">
        <v>44440</v>
      </c>
    </row>
    <row r="10" spans="1:13">
      <c r="A10" s="3">
        <v>33876</v>
      </c>
      <c r="B10" s="3">
        <v>50</v>
      </c>
      <c r="C10" s="3">
        <v>140</v>
      </c>
      <c r="D10" s="3" t="s">
        <v>13</v>
      </c>
      <c r="E10" s="3">
        <v>1</v>
      </c>
      <c r="F10" s="15">
        <v>44463</v>
      </c>
      <c r="G10" s="3" t="s">
        <v>39</v>
      </c>
      <c r="H10" s="3" t="s">
        <v>40</v>
      </c>
      <c r="I10" s="3" t="s">
        <v>21</v>
      </c>
      <c r="J10" s="3" t="s">
        <v>17</v>
      </c>
      <c r="K10" s="3"/>
      <c r="L10" s="3" t="s">
        <v>13</v>
      </c>
      <c r="M10" s="15">
        <v>44463</v>
      </c>
    </row>
    <row r="11" spans="1:13">
      <c r="A11" s="3">
        <v>34129</v>
      </c>
      <c r="B11" s="3">
        <v>50</v>
      </c>
      <c r="C11" s="3">
        <v>119</v>
      </c>
      <c r="D11" s="3" t="s">
        <v>13</v>
      </c>
      <c r="E11" s="3">
        <v>1</v>
      </c>
      <c r="F11" s="15">
        <v>44470</v>
      </c>
      <c r="G11" s="3" t="s">
        <v>41</v>
      </c>
      <c r="H11" s="3" t="s">
        <v>42</v>
      </c>
      <c r="I11" s="3" t="s">
        <v>43</v>
      </c>
      <c r="J11" s="3" t="s">
        <v>17</v>
      </c>
      <c r="K11" s="3"/>
      <c r="L11" s="3" t="s">
        <v>13</v>
      </c>
      <c r="M11" s="15">
        <v>44470</v>
      </c>
    </row>
    <row r="12" spans="1:13">
      <c r="A12" s="3">
        <v>34332</v>
      </c>
      <c r="B12" s="3">
        <v>50</v>
      </c>
      <c r="C12" s="3">
        <v>161</v>
      </c>
      <c r="D12" s="3" t="s">
        <v>13</v>
      </c>
      <c r="E12" s="3">
        <v>1</v>
      </c>
      <c r="F12" s="15">
        <v>44475</v>
      </c>
      <c r="G12" s="3" t="s">
        <v>44</v>
      </c>
      <c r="H12" s="3" t="s">
        <v>45</v>
      </c>
      <c r="I12" s="3" t="s">
        <v>46</v>
      </c>
      <c r="J12" s="3" t="s">
        <v>17</v>
      </c>
      <c r="K12" s="3"/>
      <c r="L12" s="3" t="s">
        <v>13</v>
      </c>
      <c r="M12" s="15">
        <v>44475</v>
      </c>
    </row>
    <row r="13" spans="1:13">
      <c r="A13" s="3">
        <v>34559</v>
      </c>
      <c r="B13" s="3">
        <v>50</v>
      </c>
      <c r="C13" s="3">
        <v>103</v>
      </c>
      <c r="D13" s="3" t="s">
        <v>13</v>
      </c>
      <c r="E13" s="3">
        <v>1</v>
      </c>
      <c r="F13" s="15">
        <v>44481</v>
      </c>
      <c r="G13" s="3" t="s">
        <v>47</v>
      </c>
      <c r="H13" s="3" t="s">
        <v>48</v>
      </c>
      <c r="I13" s="3" t="s">
        <v>49</v>
      </c>
      <c r="J13" s="3" t="s">
        <v>17</v>
      </c>
      <c r="K13" s="3">
        <v>7104561922</v>
      </c>
      <c r="L13" s="3" t="s">
        <v>13</v>
      </c>
      <c r="M13" s="15">
        <v>44481</v>
      </c>
    </row>
    <row r="14" spans="1:13">
      <c r="A14" s="3">
        <v>35027</v>
      </c>
      <c r="B14" s="3">
        <v>50</v>
      </c>
      <c r="C14" s="3">
        <v>149</v>
      </c>
      <c r="D14" s="3" t="s">
        <v>13</v>
      </c>
      <c r="E14" s="3">
        <v>3</v>
      </c>
      <c r="F14" s="15">
        <v>44488</v>
      </c>
      <c r="G14" s="3" t="s">
        <v>50</v>
      </c>
      <c r="H14" s="3" t="s">
        <v>51</v>
      </c>
      <c r="I14" s="3" t="s">
        <v>52</v>
      </c>
      <c r="J14" s="3" t="s">
        <v>17</v>
      </c>
      <c r="K14" s="3">
        <v>0</v>
      </c>
      <c r="L14" s="3" t="s">
        <v>13</v>
      </c>
      <c r="M14" s="15">
        <v>44488</v>
      </c>
    </row>
    <row r="15" spans="1:13">
      <c r="A15" s="3">
        <v>36179</v>
      </c>
      <c r="B15" s="3">
        <v>50</v>
      </c>
      <c r="C15" s="3">
        <v>135</v>
      </c>
      <c r="D15" s="3" t="s">
        <v>13</v>
      </c>
      <c r="E15" s="3">
        <v>2</v>
      </c>
      <c r="F15" s="15">
        <v>44510</v>
      </c>
      <c r="G15" s="3" t="s">
        <v>53</v>
      </c>
      <c r="H15" s="3" t="s">
        <v>54</v>
      </c>
      <c r="I15" s="3" t="s">
        <v>55</v>
      </c>
      <c r="J15" s="3" t="s">
        <v>17</v>
      </c>
      <c r="K15" s="3"/>
      <c r="L15" s="3" t="s">
        <v>13</v>
      </c>
      <c r="M15" s="15">
        <v>44510</v>
      </c>
    </row>
    <row r="16" spans="1:13">
      <c r="A16" s="3">
        <v>37111</v>
      </c>
      <c r="B16" s="3">
        <v>50</v>
      </c>
      <c r="C16" s="3">
        <v>117</v>
      </c>
      <c r="D16" s="3" t="s">
        <v>13</v>
      </c>
      <c r="E16" s="3">
        <v>2</v>
      </c>
      <c r="F16" s="15">
        <v>44524</v>
      </c>
      <c r="G16" s="3" t="s">
        <v>56</v>
      </c>
      <c r="H16" s="3" t="s">
        <v>57</v>
      </c>
      <c r="I16" s="3" t="s">
        <v>58</v>
      </c>
      <c r="J16" s="3" t="s">
        <v>17</v>
      </c>
      <c r="K16" s="3">
        <v>7104589428</v>
      </c>
      <c r="L16" s="3" t="s">
        <v>13</v>
      </c>
      <c r="M16" s="15">
        <v>44524</v>
      </c>
    </row>
    <row r="17" spans="1:13">
      <c r="A17" s="3">
        <v>37382</v>
      </c>
      <c r="B17" s="3">
        <v>50</v>
      </c>
      <c r="C17" s="3">
        <v>161</v>
      </c>
      <c r="D17" s="3" t="s">
        <v>13</v>
      </c>
      <c r="E17" s="3">
        <v>1</v>
      </c>
      <c r="F17" s="15">
        <v>44531</v>
      </c>
      <c r="G17" s="3" t="s">
        <v>59</v>
      </c>
      <c r="H17" s="3" t="s">
        <v>60</v>
      </c>
      <c r="I17" s="3" t="s">
        <v>61</v>
      </c>
      <c r="J17" s="3" t="s">
        <v>17</v>
      </c>
      <c r="K17" s="3">
        <v>0</v>
      </c>
      <c r="L17" s="3" t="s">
        <v>13</v>
      </c>
      <c r="M17" s="15">
        <v>44531</v>
      </c>
    </row>
    <row r="18" spans="1:13">
      <c r="A18" s="3">
        <v>37972</v>
      </c>
      <c r="B18" s="3">
        <v>50</v>
      </c>
      <c r="C18" s="3">
        <v>158</v>
      </c>
      <c r="D18" s="3" t="s">
        <v>13</v>
      </c>
      <c r="E18" s="3">
        <v>2</v>
      </c>
      <c r="F18" s="15">
        <v>44539</v>
      </c>
      <c r="G18" s="3" t="s">
        <v>62</v>
      </c>
      <c r="H18" s="3" t="s">
        <v>29</v>
      </c>
      <c r="I18" s="3" t="s">
        <v>30</v>
      </c>
      <c r="J18" s="3" t="s">
        <v>17</v>
      </c>
      <c r="K18" s="3"/>
      <c r="L18" s="3" t="s">
        <v>13</v>
      </c>
      <c r="M18" s="15">
        <v>44539</v>
      </c>
    </row>
    <row r="19" spans="1:13">
      <c r="A19" s="3">
        <v>39371</v>
      </c>
      <c r="B19" s="3">
        <v>50</v>
      </c>
      <c r="C19" s="3">
        <v>119</v>
      </c>
      <c r="D19" s="3" t="s">
        <v>13</v>
      </c>
      <c r="E19" s="3">
        <v>1</v>
      </c>
      <c r="F19" s="15">
        <v>44573</v>
      </c>
      <c r="G19" s="3" t="s">
        <v>41</v>
      </c>
      <c r="H19" s="3" t="s">
        <v>42</v>
      </c>
      <c r="I19" s="3" t="s">
        <v>63</v>
      </c>
      <c r="J19" s="3" t="s">
        <v>17</v>
      </c>
      <c r="K19" s="3"/>
      <c r="L19" s="3" t="s">
        <v>13</v>
      </c>
      <c r="M19" s="15">
        <v>44573</v>
      </c>
    </row>
    <row r="20" spans="1:13">
      <c r="A20" s="3">
        <v>39474</v>
      </c>
      <c r="B20" s="3">
        <v>50</v>
      </c>
      <c r="C20" s="3">
        <v>161</v>
      </c>
      <c r="D20" s="3" t="s">
        <v>13</v>
      </c>
      <c r="E20" s="3">
        <v>1</v>
      </c>
      <c r="F20" s="15">
        <v>44574</v>
      </c>
      <c r="G20" s="3" t="s">
        <v>64</v>
      </c>
      <c r="H20" s="3" t="s">
        <v>65</v>
      </c>
      <c r="I20" s="3" t="s">
        <v>66</v>
      </c>
      <c r="J20" s="3" t="s">
        <v>17</v>
      </c>
      <c r="K20" s="3"/>
      <c r="L20" s="3" t="s">
        <v>13</v>
      </c>
      <c r="M20" s="15">
        <v>44574</v>
      </c>
    </row>
    <row r="21" spans="1:13">
      <c r="A21" s="3">
        <v>39779</v>
      </c>
      <c r="B21" s="3">
        <v>50</v>
      </c>
      <c r="C21" s="3">
        <v>158</v>
      </c>
      <c r="D21" s="3" t="s">
        <v>13</v>
      </c>
      <c r="E21" s="3">
        <v>2</v>
      </c>
      <c r="F21" s="15">
        <v>44579</v>
      </c>
      <c r="G21" s="3" t="s">
        <v>67</v>
      </c>
      <c r="H21" s="3" t="s">
        <v>45</v>
      </c>
      <c r="I21" s="3" t="s">
        <v>68</v>
      </c>
      <c r="J21" s="3" t="s">
        <v>17</v>
      </c>
      <c r="K21" s="3"/>
      <c r="L21" s="3" t="s">
        <v>13</v>
      </c>
      <c r="M21" s="15">
        <v>44579</v>
      </c>
    </row>
    <row r="22" spans="1:13">
      <c r="A22" s="3">
        <v>40226</v>
      </c>
      <c r="B22" s="3">
        <v>50</v>
      </c>
      <c r="C22" s="3">
        <v>148</v>
      </c>
      <c r="D22" s="3" t="s">
        <v>13</v>
      </c>
      <c r="E22" s="3">
        <v>1</v>
      </c>
      <c r="F22" s="15">
        <v>44586</v>
      </c>
      <c r="G22" s="3" t="s">
        <v>69</v>
      </c>
      <c r="H22" s="3" t="s">
        <v>70</v>
      </c>
      <c r="I22" s="3" t="s">
        <v>71</v>
      </c>
      <c r="J22" s="3" t="s">
        <v>17</v>
      </c>
      <c r="K22" s="3">
        <v>0</v>
      </c>
      <c r="L22" s="3" t="s">
        <v>13</v>
      </c>
      <c r="M22" s="15">
        <v>44586</v>
      </c>
    </row>
    <row r="23" spans="1:13">
      <c r="A23" s="3">
        <v>40721</v>
      </c>
      <c r="B23" s="3">
        <v>50</v>
      </c>
      <c r="C23" s="3">
        <v>226</v>
      </c>
      <c r="D23" s="3" t="s">
        <v>13</v>
      </c>
      <c r="E23" s="3">
        <v>3</v>
      </c>
      <c r="F23" s="15">
        <v>44592</v>
      </c>
      <c r="G23" s="3" t="s">
        <v>72</v>
      </c>
      <c r="H23" s="3" t="s">
        <v>73</v>
      </c>
      <c r="I23" s="3" t="s">
        <v>74</v>
      </c>
      <c r="J23" s="3" t="s">
        <v>17</v>
      </c>
      <c r="K23" s="3">
        <v>0</v>
      </c>
      <c r="L23" s="3" t="s">
        <v>13</v>
      </c>
      <c r="M23" s="15">
        <v>44592</v>
      </c>
    </row>
    <row r="24" spans="1:13">
      <c r="A24" s="3">
        <v>40783</v>
      </c>
      <c r="B24" s="3">
        <v>50</v>
      </c>
      <c r="C24" s="3">
        <v>140</v>
      </c>
      <c r="D24" s="3" t="s">
        <v>13</v>
      </c>
      <c r="E24" s="3">
        <v>1</v>
      </c>
      <c r="F24" s="15">
        <v>44593</v>
      </c>
      <c r="G24" s="3" t="s">
        <v>39</v>
      </c>
      <c r="H24" s="3" t="s">
        <v>75</v>
      </c>
      <c r="I24" s="3" t="s">
        <v>63</v>
      </c>
      <c r="J24" s="3" t="s">
        <v>17</v>
      </c>
      <c r="K24" s="3">
        <v>0</v>
      </c>
      <c r="L24" s="3" t="s">
        <v>13</v>
      </c>
      <c r="M24" s="15">
        <v>44593</v>
      </c>
    </row>
    <row r="25" spans="1:13">
      <c r="A25" s="3">
        <v>40900</v>
      </c>
      <c r="B25" s="3">
        <v>50</v>
      </c>
      <c r="C25" s="3">
        <v>148</v>
      </c>
      <c r="D25" s="3" t="s">
        <v>13</v>
      </c>
      <c r="E25" s="3">
        <v>2</v>
      </c>
      <c r="F25" s="15">
        <v>44594</v>
      </c>
      <c r="G25" s="3" t="s">
        <v>76</v>
      </c>
      <c r="H25" s="3" t="s">
        <v>77</v>
      </c>
      <c r="I25" s="3" t="s">
        <v>78</v>
      </c>
      <c r="J25" s="3" t="s">
        <v>17</v>
      </c>
      <c r="K25" s="3">
        <v>0</v>
      </c>
      <c r="L25" s="3" t="s">
        <v>13</v>
      </c>
      <c r="M25" s="15">
        <v>44594</v>
      </c>
    </row>
    <row r="26" spans="1:13">
      <c r="A26" s="3">
        <v>42488</v>
      </c>
      <c r="B26" s="3">
        <v>50</v>
      </c>
      <c r="C26" s="3">
        <v>226</v>
      </c>
      <c r="D26" s="3" t="s">
        <v>13</v>
      </c>
      <c r="E26" s="3">
        <v>1</v>
      </c>
      <c r="F26" s="15">
        <v>44613</v>
      </c>
      <c r="G26" s="3" t="s">
        <v>79</v>
      </c>
      <c r="H26" s="3" t="s">
        <v>80</v>
      </c>
      <c r="I26" s="3" t="s">
        <v>81</v>
      </c>
      <c r="J26" s="3" t="s">
        <v>17</v>
      </c>
      <c r="K26" s="3">
        <v>7104646100</v>
      </c>
      <c r="L26" s="3" t="s">
        <v>13</v>
      </c>
      <c r="M26" s="15">
        <v>44613</v>
      </c>
    </row>
    <row r="27" spans="1:13">
      <c r="A27" s="3">
        <v>42714</v>
      </c>
      <c r="B27" s="3">
        <v>50</v>
      </c>
      <c r="C27" s="3">
        <v>161</v>
      </c>
      <c r="D27" s="3" t="s">
        <v>13</v>
      </c>
      <c r="E27" s="3">
        <v>2</v>
      </c>
      <c r="F27" s="15">
        <v>44614</v>
      </c>
      <c r="G27" s="3" t="s">
        <v>82</v>
      </c>
      <c r="H27" s="3" t="s">
        <v>45</v>
      </c>
      <c r="I27" s="3" t="s">
        <v>46</v>
      </c>
      <c r="J27" s="3" t="s">
        <v>17</v>
      </c>
      <c r="K27" s="3"/>
      <c r="L27" s="3" t="s">
        <v>13</v>
      </c>
      <c r="M27" s="15">
        <v>44614</v>
      </c>
    </row>
    <row r="28" spans="1:13">
      <c r="A28" s="3">
        <v>42837</v>
      </c>
      <c r="B28" s="3">
        <v>50</v>
      </c>
      <c r="C28" s="3">
        <v>135</v>
      </c>
      <c r="D28" s="3" t="s">
        <v>13</v>
      </c>
      <c r="E28" s="3">
        <v>1</v>
      </c>
      <c r="F28" s="15">
        <v>44616</v>
      </c>
      <c r="G28" s="3" t="s">
        <v>83</v>
      </c>
      <c r="H28" s="3" t="s">
        <v>84</v>
      </c>
      <c r="I28" s="3" t="s">
        <v>85</v>
      </c>
      <c r="J28" s="3" t="s">
        <v>86</v>
      </c>
      <c r="K28" s="3">
        <v>7104648856</v>
      </c>
      <c r="L28" s="3" t="s">
        <v>13</v>
      </c>
      <c r="M28" s="15">
        <v>44616</v>
      </c>
    </row>
    <row r="29" spans="1:13">
      <c r="A29" s="3">
        <v>44211</v>
      </c>
      <c r="B29" s="3">
        <v>50</v>
      </c>
      <c r="C29" s="3">
        <v>117</v>
      </c>
      <c r="D29" s="3" t="s">
        <v>13</v>
      </c>
      <c r="E29" s="3">
        <v>1</v>
      </c>
      <c r="F29" s="15">
        <v>44634</v>
      </c>
      <c r="G29" s="3" t="s">
        <v>87</v>
      </c>
      <c r="H29" s="3" t="s">
        <v>88</v>
      </c>
      <c r="I29" s="3" t="s">
        <v>89</v>
      </c>
      <c r="J29" s="3" t="s">
        <v>17</v>
      </c>
      <c r="K29" s="3">
        <v>7104661821</v>
      </c>
      <c r="L29" s="3" t="s">
        <v>13</v>
      </c>
      <c r="M29" s="15">
        <v>44634</v>
      </c>
    </row>
    <row r="30" spans="1:13">
      <c r="A30" s="3">
        <v>44296</v>
      </c>
      <c r="B30" s="3">
        <v>50</v>
      </c>
      <c r="C30" s="3">
        <v>103</v>
      </c>
      <c r="D30" s="3" t="s">
        <v>13</v>
      </c>
      <c r="E30" s="3">
        <v>2</v>
      </c>
      <c r="F30" s="15">
        <v>44634</v>
      </c>
      <c r="G30" s="3" t="s">
        <v>90</v>
      </c>
      <c r="H30" s="3" t="s">
        <v>29</v>
      </c>
      <c r="I30" s="3" t="s">
        <v>91</v>
      </c>
      <c r="J30" s="3" t="s">
        <v>17</v>
      </c>
      <c r="K30" s="3"/>
      <c r="L30" s="3" t="s">
        <v>13</v>
      </c>
      <c r="M30" s="15">
        <v>44634</v>
      </c>
    </row>
    <row r="31" spans="1:13">
      <c r="A31" s="3">
        <v>44839</v>
      </c>
      <c r="B31" s="3">
        <v>50</v>
      </c>
      <c r="C31" s="3">
        <v>151</v>
      </c>
      <c r="D31" s="3" t="s">
        <v>13</v>
      </c>
      <c r="E31" s="3">
        <v>2</v>
      </c>
      <c r="F31" s="15">
        <v>44641</v>
      </c>
      <c r="G31" s="3" t="s">
        <v>92</v>
      </c>
      <c r="H31" s="3" t="s">
        <v>93</v>
      </c>
      <c r="I31" s="3" t="s">
        <v>94</v>
      </c>
      <c r="J31" s="3" t="s">
        <v>17</v>
      </c>
      <c r="K31" s="3"/>
      <c r="L31" s="3" t="s">
        <v>13</v>
      </c>
      <c r="M31" s="15">
        <v>44641</v>
      </c>
    </row>
    <row r="32" spans="1:13">
      <c r="A32" s="3">
        <v>44844</v>
      </c>
      <c r="B32" s="3">
        <v>50</v>
      </c>
      <c r="C32" s="3">
        <v>161</v>
      </c>
      <c r="D32" s="3" t="s">
        <v>13</v>
      </c>
      <c r="E32" s="3">
        <v>2</v>
      </c>
      <c r="F32" s="15">
        <v>44641</v>
      </c>
      <c r="G32" s="3" t="s">
        <v>95</v>
      </c>
      <c r="H32" s="3" t="s">
        <v>96</v>
      </c>
      <c r="I32" s="3" t="s">
        <v>97</v>
      </c>
      <c r="J32" s="3" t="s">
        <v>17</v>
      </c>
      <c r="K32" s="3"/>
      <c r="L32" s="3" t="s">
        <v>13</v>
      </c>
      <c r="M32" s="15">
        <v>44641</v>
      </c>
    </row>
    <row r="33" spans="1:13">
      <c r="A33" s="3">
        <v>44946</v>
      </c>
      <c r="B33" s="3">
        <v>50</v>
      </c>
      <c r="C33" s="3">
        <v>135</v>
      </c>
      <c r="D33" s="3" t="s">
        <v>13</v>
      </c>
      <c r="E33" s="3">
        <v>2</v>
      </c>
      <c r="F33" s="15">
        <v>44642</v>
      </c>
      <c r="G33" s="3" t="s">
        <v>98</v>
      </c>
      <c r="H33" s="3" t="s">
        <v>99</v>
      </c>
      <c r="I33" s="3" t="s">
        <v>100</v>
      </c>
      <c r="J33" s="3" t="s">
        <v>17</v>
      </c>
      <c r="K33" s="3"/>
      <c r="L33" s="3" t="s">
        <v>13</v>
      </c>
      <c r="M33" s="15">
        <v>44642</v>
      </c>
    </row>
    <row r="34" spans="1:13">
      <c r="A34" s="3">
        <v>45063</v>
      </c>
      <c r="B34" s="3">
        <v>50</v>
      </c>
      <c r="C34" s="3">
        <v>119</v>
      </c>
      <c r="D34" s="3" t="s">
        <v>13</v>
      </c>
      <c r="E34" s="3">
        <v>3</v>
      </c>
      <c r="F34" s="15">
        <v>44643</v>
      </c>
      <c r="G34" s="3" t="s">
        <v>41</v>
      </c>
      <c r="H34" s="3" t="s">
        <v>42</v>
      </c>
      <c r="I34" s="3" t="s">
        <v>21</v>
      </c>
      <c r="J34" s="3" t="s">
        <v>17</v>
      </c>
      <c r="K34" s="3"/>
      <c r="L34" s="3" t="s">
        <v>13</v>
      </c>
      <c r="M34" s="15">
        <v>44643</v>
      </c>
    </row>
    <row r="35" spans="1:13">
      <c r="A35" s="3">
        <v>46101</v>
      </c>
      <c r="B35" s="3">
        <v>50</v>
      </c>
      <c r="C35" s="3">
        <v>226</v>
      </c>
      <c r="D35" s="3" t="s">
        <v>13</v>
      </c>
      <c r="E35" s="3">
        <v>2</v>
      </c>
      <c r="F35" s="15">
        <v>44657</v>
      </c>
      <c r="G35" s="3" t="s">
        <v>101</v>
      </c>
      <c r="H35" s="3" t="s">
        <v>102</v>
      </c>
      <c r="I35" s="3" t="s">
        <v>103</v>
      </c>
      <c r="J35" s="3" t="s">
        <v>17</v>
      </c>
      <c r="K35" s="3">
        <v>7104678882</v>
      </c>
      <c r="L35" s="3" t="s">
        <v>13</v>
      </c>
      <c r="M35" s="15">
        <v>44657</v>
      </c>
    </row>
    <row r="36" spans="1:13">
      <c r="A36" s="3">
        <v>47358</v>
      </c>
      <c r="B36" s="3">
        <v>50</v>
      </c>
      <c r="C36" s="3">
        <v>149</v>
      </c>
      <c r="D36" s="3" t="s">
        <v>13</v>
      </c>
      <c r="E36" s="3">
        <v>2</v>
      </c>
      <c r="F36" s="15">
        <v>44672</v>
      </c>
      <c r="G36" s="3" t="s">
        <v>104</v>
      </c>
      <c r="H36" s="3" t="s">
        <v>105</v>
      </c>
      <c r="I36" s="3" t="s">
        <v>106</v>
      </c>
      <c r="J36" s="3" t="s">
        <v>17</v>
      </c>
      <c r="K36" s="3"/>
      <c r="L36" s="3" t="s">
        <v>13</v>
      </c>
      <c r="M36" s="15">
        <v>44672</v>
      </c>
    </row>
    <row r="37" spans="1:13">
      <c r="A37" s="3">
        <v>47375</v>
      </c>
      <c r="B37" s="3">
        <v>50</v>
      </c>
      <c r="C37" s="3">
        <v>161</v>
      </c>
      <c r="D37" s="3" t="s">
        <v>13</v>
      </c>
      <c r="E37" s="3">
        <v>3</v>
      </c>
      <c r="F37" s="15">
        <v>44672</v>
      </c>
      <c r="G37" s="3" t="s">
        <v>107</v>
      </c>
      <c r="H37" s="3" t="s">
        <v>108</v>
      </c>
      <c r="I37" s="3" t="s">
        <v>46</v>
      </c>
      <c r="J37" s="3" t="s">
        <v>17</v>
      </c>
      <c r="K37" s="3"/>
      <c r="L37" s="3" t="s">
        <v>13</v>
      </c>
      <c r="M37" s="15">
        <v>44672</v>
      </c>
    </row>
    <row r="38" spans="1:13">
      <c r="A38" s="3">
        <v>47426</v>
      </c>
      <c r="B38" s="3">
        <v>50</v>
      </c>
      <c r="C38" s="3">
        <v>148</v>
      </c>
      <c r="D38" s="3" t="s">
        <v>13</v>
      </c>
      <c r="E38" s="3">
        <v>2</v>
      </c>
      <c r="F38" s="15">
        <v>44673</v>
      </c>
      <c r="G38" s="3" t="s">
        <v>109</v>
      </c>
      <c r="H38" s="3" t="s">
        <v>110</v>
      </c>
      <c r="I38" s="3" t="s">
        <v>111</v>
      </c>
      <c r="J38" s="3" t="s">
        <v>17</v>
      </c>
      <c r="K38" s="3"/>
      <c r="L38" s="3" t="s">
        <v>13</v>
      </c>
      <c r="M38" s="15">
        <v>44673</v>
      </c>
    </row>
    <row r="39" spans="1:13">
      <c r="A39" s="3">
        <v>47844</v>
      </c>
      <c r="B39" s="3">
        <v>50</v>
      </c>
      <c r="C39" s="3">
        <v>140</v>
      </c>
      <c r="D39" s="3" t="s">
        <v>13</v>
      </c>
      <c r="E39" s="3">
        <v>3</v>
      </c>
      <c r="F39" s="15">
        <v>44680</v>
      </c>
      <c r="G39" s="3" t="s">
        <v>112</v>
      </c>
      <c r="H39" s="3" t="s">
        <v>113</v>
      </c>
      <c r="I39" s="3" t="s">
        <v>114</v>
      </c>
      <c r="J39" s="3" t="s">
        <v>17</v>
      </c>
      <c r="K39" s="3"/>
      <c r="L39" s="3" t="s">
        <v>13</v>
      </c>
      <c r="M39" s="15">
        <v>44680</v>
      </c>
    </row>
    <row r="40" spans="1:13">
      <c r="A40" s="3">
        <v>48721</v>
      </c>
      <c r="B40" s="3">
        <v>50</v>
      </c>
      <c r="C40" s="3">
        <v>148</v>
      </c>
      <c r="D40" s="3" t="s">
        <v>13</v>
      </c>
      <c r="E40" s="3">
        <v>1</v>
      </c>
      <c r="F40" s="15">
        <v>44694</v>
      </c>
      <c r="G40" s="3" t="s">
        <v>115</v>
      </c>
      <c r="H40" s="3" t="s">
        <v>97</v>
      </c>
      <c r="I40" s="3" t="s">
        <v>116</v>
      </c>
      <c r="J40" s="3" t="s">
        <v>17</v>
      </c>
      <c r="K40" s="3">
        <v>0</v>
      </c>
      <c r="L40" s="3" t="s">
        <v>13</v>
      </c>
      <c r="M40" s="15">
        <v>44694</v>
      </c>
    </row>
    <row r="41" spans="1:13">
      <c r="A41" s="3">
        <v>49039</v>
      </c>
      <c r="B41" s="3">
        <v>50</v>
      </c>
      <c r="C41" s="3">
        <v>103</v>
      </c>
      <c r="D41" s="3" t="s">
        <v>13</v>
      </c>
      <c r="E41" s="3">
        <v>1</v>
      </c>
      <c r="F41" s="15">
        <v>44699</v>
      </c>
      <c r="G41" s="3" t="s">
        <v>117</v>
      </c>
      <c r="H41" s="3" t="s">
        <v>118</v>
      </c>
      <c r="I41" s="3" t="s">
        <v>119</v>
      </c>
      <c r="J41" s="3" t="s">
        <v>17</v>
      </c>
      <c r="K41" s="3">
        <v>7104705791</v>
      </c>
      <c r="L41" s="3" t="s">
        <v>13</v>
      </c>
      <c r="M41" s="15">
        <v>44699</v>
      </c>
    </row>
    <row r="42" spans="1:13">
      <c r="A42" s="3">
        <v>49200</v>
      </c>
      <c r="B42" s="3">
        <v>50</v>
      </c>
      <c r="C42" s="3">
        <v>140</v>
      </c>
      <c r="D42" s="3" t="s">
        <v>13</v>
      </c>
      <c r="E42" s="3">
        <v>2</v>
      </c>
      <c r="F42" s="15">
        <v>44700</v>
      </c>
      <c r="G42" s="3" t="s">
        <v>41</v>
      </c>
      <c r="H42" s="3" t="s">
        <v>120</v>
      </c>
      <c r="I42" s="3" t="s">
        <v>121</v>
      </c>
      <c r="J42" s="3" t="s">
        <v>17</v>
      </c>
      <c r="K42" s="3"/>
      <c r="L42" s="3" t="s">
        <v>13</v>
      </c>
      <c r="M42" s="15">
        <v>44700</v>
      </c>
    </row>
    <row r="43" spans="1:13">
      <c r="A43" s="3">
        <v>49863</v>
      </c>
      <c r="B43" s="3">
        <v>50</v>
      </c>
      <c r="C43" s="3">
        <v>151</v>
      </c>
      <c r="D43" s="3" t="s">
        <v>13</v>
      </c>
      <c r="E43" s="3">
        <v>1</v>
      </c>
      <c r="F43" s="15">
        <v>44708</v>
      </c>
      <c r="G43" s="3" t="s">
        <v>22</v>
      </c>
      <c r="H43" s="3" t="s">
        <v>122</v>
      </c>
      <c r="I43" s="3" t="s">
        <v>78</v>
      </c>
      <c r="J43" s="3" t="s">
        <v>17</v>
      </c>
      <c r="K43" s="3"/>
      <c r="L43" s="3" t="s">
        <v>13</v>
      </c>
      <c r="M43" s="15">
        <v>44708</v>
      </c>
    </row>
    <row r="44" spans="1:13">
      <c r="A44" s="3">
        <v>51602</v>
      </c>
      <c r="B44" s="3">
        <v>50</v>
      </c>
      <c r="C44" s="3">
        <v>151</v>
      </c>
      <c r="D44" s="3" t="s">
        <v>13</v>
      </c>
      <c r="E44" s="3">
        <v>1</v>
      </c>
      <c r="F44" s="15">
        <v>44734</v>
      </c>
      <c r="G44" s="3" t="s">
        <v>123</v>
      </c>
      <c r="H44" s="3" t="s">
        <v>124</v>
      </c>
      <c r="I44" s="3" t="s">
        <v>125</v>
      </c>
      <c r="J44" s="3" t="s">
        <v>17</v>
      </c>
      <c r="K44" s="3"/>
      <c r="L44" s="3" t="s">
        <v>13</v>
      </c>
      <c r="M44" s="15">
        <v>44734</v>
      </c>
    </row>
    <row r="45" spans="1:13">
      <c r="A45" s="3">
        <v>52457</v>
      </c>
      <c r="B45" s="3">
        <v>50</v>
      </c>
      <c r="C45" s="3">
        <v>151</v>
      </c>
      <c r="D45" s="3" t="s">
        <v>13</v>
      </c>
      <c r="E45" s="3">
        <v>1</v>
      </c>
      <c r="F45" s="15">
        <v>44746</v>
      </c>
      <c r="G45" s="3" t="s">
        <v>126</v>
      </c>
      <c r="H45" s="3" t="s">
        <v>29</v>
      </c>
      <c r="I45" s="3" t="s">
        <v>30</v>
      </c>
      <c r="J45" s="3" t="s">
        <v>17</v>
      </c>
      <c r="K45" s="3"/>
      <c r="L45" s="3" t="s">
        <v>13</v>
      </c>
      <c r="M45" s="15">
        <v>44746</v>
      </c>
    </row>
    <row r="46" spans="1:13">
      <c r="A46" s="3">
        <v>52789</v>
      </c>
      <c r="B46" s="3">
        <v>50</v>
      </c>
      <c r="C46" s="3">
        <v>149</v>
      </c>
      <c r="D46" s="3" t="s">
        <v>13</v>
      </c>
      <c r="E46" s="3">
        <v>1</v>
      </c>
      <c r="F46" s="15">
        <v>44749</v>
      </c>
      <c r="G46" s="3" t="s">
        <v>22</v>
      </c>
      <c r="H46" s="3" t="s">
        <v>127</v>
      </c>
      <c r="I46" s="3" t="s">
        <v>78</v>
      </c>
      <c r="J46" s="3" t="s">
        <v>17</v>
      </c>
      <c r="K46" s="3">
        <v>0</v>
      </c>
      <c r="L46" s="3" t="s">
        <v>13</v>
      </c>
      <c r="M46" s="15">
        <v>44749</v>
      </c>
    </row>
    <row r="47" spans="1:13">
      <c r="A47" s="3">
        <v>52895</v>
      </c>
      <c r="B47" s="3">
        <v>50</v>
      </c>
      <c r="C47" s="3">
        <v>149</v>
      </c>
      <c r="D47" s="3" t="s">
        <v>13</v>
      </c>
      <c r="E47" s="3">
        <v>1</v>
      </c>
      <c r="F47" s="15">
        <v>44750</v>
      </c>
      <c r="G47" s="3" t="s">
        <v>22</v>
      </c>
      <c r="H47" s="3" t="s">
        <v>128</v>
      </c>
      <c r="I47" s="3" t="s">
        <v>78</v>
      </c>
      <c r="J47" s="3" t="s">
        <v>17</v>
      </c>
      <c r="K47" s="3"/>
      <c r="L47" s="3" t="s">
        <v>13</v>
      </c>
      <c r="M47" s="15">
        <v>44750</v>
      </c>
    </row>
    <row r="48" spans="1:13">
      <c r="A48" s="3">
        <v>52953</v>
      </c>
      <c r="B48" s="3">
        <v>50</v>
      </c>
      <c r="C48" s="3">
        <v>151</v>
      </c>
      <c r="D48" s="3" t="s">
        <v>13</v>
      </c>
      <c r="E48" s="3">
        <v>3</v>
      </c>
      <c r="F48" s="15">
        <v>44750</v>
      </c>
      <c r="G48" s="3" t="s">
        <v>129</v>
      </c>
      <c r="H48" s="3" t="s">
        <v>130</v>
      </c>
      <c r="I48" s="3" t="s">
        <v>131</v>
      </c>
      <c r="J48" s="3" t="s">
        <v>17</v>
      </c>
      <c r="K48" s="3">
        <v>7104739984</v>
      </c>
      <c r="L48" s="3" t="s">
        <v>13</v>
      </c>
      <c r="M48" s="15">
        <v>44750</v>
      </c>
    </row>
    <row r="49" spans="1:13">
      <c r="A49" s="3">
        <v>54344</v>
      </c>
      <c r="B49" s="3">
        <v>50</v>
      </c>
      <c r="C49" s="3">
        <v>158</v>
      </c>
      <c r="D49" s="3" t="s">
        <v>13</v>
      </c>
      <c r="E49" s="3">
        <v>1</v>
      </c>
      <c r="F49" s="15">
        <v>44770</v>
      </c>
      <c r="G49" s="3" t="s">
        <v>22</v>
      </c>
      <c r="H49" s="3" t="s">
        <v>132</v>
      </c>
      <c r="I49" s="3" t="s">
        <v>78</v>
      </c>
      <c r="J49" s="3" t="s">
        <v>17</v>
      </c>
      <c r="K49" s="3">
        <v>0</v>
      </c>
      <c r="L49" s="3" t="s">
        <v>13</v>
      </c>
      <c r="M49" s="15">
        <v>44770</v>
      </c>
    </row>
    <row r="50" spans="1:13">
      <c r="A50" s="3">
        <v>54585</v>
      </c>
      <c r="B50" s="3">
        <v>50</v>
      </c>
      <c r="C50" s="3">
        <v>158</v>
      </c>
      <c r="D50" s="3" t="s">
        <v>13</v>
      </c>
      <c r="E50" s="3">
        <v>1</v>
      </c>
      <c r="F50" s="15">
        <v>44893</v>
      </c>
      <c r="G50" s="3" t="s">
        <v>133</v>
      </c>
      <c r="H50" s="3" t="s">
        <v>134</v>
      </c>
      <c r="I50" s="3" t="s">
        <v>78</v>
      </c>
      <c r="J50" s="3" t="s">
        <v>17</v>
      </c>
      <c r="K50" s="3"/>
      <c r="L50" s="3" t="s">
        <v>13</v>
      </c>
      <c r="M50" s="15">
        <v>44893</v>
      </c>
    </row>
    <row r="51" spans="1:13">
      <c r="A51" s="3">
        <v>56325</v>
      </c>
      <c r="B51" s="3">
        <v>50</v>
      </c>
      <c r="C51" s="3">
        <v>135</v>
      </c>
      <c r="D51" s="3" t="s">
        <v>13</v>
      </c>
      <c r="E51" s="3">
        <v>1</v>
      </c>
      <c r="F51" s="15">
        <v>45040</v>
      </c>
      <c r="G51" s="3" t="s">
        <v>135</v>
      </c>
      <c r="H51" s="3" t="s">
        <v>88</v>
      </c>
      <c r="I51" s="3" t="s">
        <v>136</v>
      </c>
      <c r="J51" s="3" t="s">
        <v>17</v>
      </c>
      <c r="K51" s="3">
        <v>7104794960</v>
      </c>
      <c r="L51" s="3" t="s">
        <v>13</v>
      </c>
      <c r="M51" s="15">
        <v>45040</v>
      </c>
    </row>
    <row r="52" spans="1:13">
      <c r="A52" s="3">
        <v>56333</v>
      </c>
      <c r="B52" s="3">
        <v>50</v>
      </c>
      <c r="C52" s="3">
        <v>149</v>
      </c>
      <c r="D52" s="3" t="s">
        <v>13</v>
      </c>
      <c r="E52" s="3">
        <v>1</v>
      </c>
      <c r="F52" s="15">
        <v>45040</v>
      </c>
      <c r="G52" s="3" t="s">
        <v>22</v>
      </c>
      <c r="H52" s="3" t="s">
        <v>137</v>
      </c>
      <c r="I52" s="3" t="s">
        <v>138</v>
      </c>
      <c r="J52" s="3" t="s">
        <v>17</v>
      </c>
      <c r="K52" s="3"/>
      <c r="L52" s="3" t="s">
        <v>13</v>
      </c>
      <c r="M52" s="15">
        <v>45040</v>
      </c>
    </row>
    <row r="53" spans="1:13">
      <c r="A53" s="3">
        <v>56381</v>
      </c>
      <c r="B53" s="3">
        <v>50</v>
      </c>
      <c r="C53" s="3">
        <v>161</v>
      </c>
      <c r="D53" s="3" t="s">
        <v>13</v>
      </c>
      <c r="E53" s="3">
        <v>3</v>
      </c>
      <c r="F53" s="15">
        <v>45040</v>
      </c>
      <c r="G53" s="3" t="s">
        <v>108</v>
      </c>
      <c r="H53" s="3" t="s">
        <v>29</v>
      </c>
      <c r="I53" s="3" t="s">
        <v>139</v>
      </c>
      <c r="J53" s="3" t="s">
        <v>17</v>
      </c>
      <c r="K53" s="3"/>
      <c r="L53" s="3" t="s">
        <v>13</v>
      </c>
      <c r="M53" s="15">
        <v>45040</v>
      </c>
    </row>
    <row r="54" spans="1:13">
      <c r="A54" s="3">
        <v>56420</v>
      </c>
      <c r="B54" s="3">
        <v>50</v>
      </c>
      <c r="C54" s="3">
        <v>161</v>
      </c>
      <c r="D54" s="3" t="s">
        <v>13</v>
      </c>
      <c r="E54" s="3">
        <v>1</v>
      </c>
      <c r="F54" s="15">
        <v>45042</v>
      </c>
      <c r="G54" s="3" t="s">
        <v>140</v>
      </c>
      <c r="H54" s="3" t="s">
        <v>141</v>
      </c>
      <c r="I54" s="3" t="s">
        <v>142</v>
      </c>
      <c r="J54" s="3" t="s">
        <v>17</v>
      </c>
      <c r="K54" s="3">
        <v>7104794991</v>
      </c>
      <c r="L54" s="3" t="s">
        <v>13</v>
      </c>
      <c r="M54" s="15">
        <v>45042</v>
      </c>
    </row>
    <row r="55" spans="1:13">
      <c r="A55" s="3">
        <v>56625</v>
      </c>
      <c r="B55" s="3">
        <v>50</v>
      </c>
      <c r="C55" s="3">
        <v>148</v>
      </c>
      <c r="D55" s="3" t="s">
        <v>13</v>
      </c>
      <c r="E55" s="3">
        <v>2</v>
      </c>
      <c r="F55" s="15">
        <v>45044</v>
      </c>
      <c r="G55" s="3" t="s">
        <v>143</v>
      </c>
      <c r="H55" s="3" t="s">
        <v>144</v>
      </c>
      <c r="I55" s="3" t="s">
        <v>145</v>
      </c>
      <c r="J55" s="3" t="s">
        <v>17</v>
      </c>
      <c r="K55" s="3"/>
      <c r="L55" s="3" t="s">
        <v>13</v>
      </c>
      <c r="M55" s="15">
        <v>45044</v>
      </c>
    </row>
    <row r="56" spans="1:13">
      <c r="A56" s="3">
        <v>56714</v>
      </c>
      <c r="B56" s="3">
        <v>50</v>
      </c>
      <c r="C56" s="3">
        <v>119</v>
      </c>
      <c r="D56" s="3" t="s">
        <v>13</v>
      </c>
      <c r="E56" s="3">
        <v>1</v>
      </c>
      <c r="F56" s="15">
        <v>45048</v>
      </c>
      <c r="G56" s="3" t="s">
        <v>146</v>
      </c>
      <c r="H56" s="3" t="s">
        <v>147</v>
      </c>
      <c r="I56" s="3" t="s">
        <v>148</v>
      </c>
      <c r="J56" s="3" t="s">
        <v>17</v>
      </c>
      <c r="K56" s="3"/>
      <c r="L56" s="3" t="s">
        <v>13</v>
      </c>
      <c r="M56" s="15">
        <v>45048</v>
      </c>
    </row>
    <row r="57" spans="1:13">
      <c r="A57" s="3">
        <v>56821</v>
      </c>
      <c r="B57" s="3">
        <v>50</v>
      </c>
      <c r="C57" s="3">
        <v>148</v>
      </c>
      <c r="D57" s="3" t="s">
        <v>13</v>
      </c>
      <c r="E57" s="3">
        <v>1</v>
      </c>
      <c r="F57" s="15">
        <v>44986</v>
      </c>
      <c r="G57" s="3" t="s">
        <v>149</v>
      </c>
      <c r="H57" s="3" t="s">
        <v>150</v>
      </c>
      <c r="I57" s="3" t="s">
        <v>151</v>
      </c>
      <c r="J57" s="3" t="s">
        <v>17</v>
      </c>
      <c r="K57" s="3"/>
      <c r="L57" s="3" t="s">
        <v>13</v>
      </c>
      <c r="M57" s="15">
        <v>44986</v>
      </c>
    </row>
    <row r="58" spans="1:13">
      <c r="A58" s="3">
        <v>57232</v>
      </c>
      <c r="B58" s="3">
        <v>50</v>
      </c>
      <c r="C58" s="3">
        <v>149</v>
      </c>
      <c r="D58" s="3" t="s">
        <v>13</v>
      </c>
      <c r="E58" s="3">
        <v>1</v>
      </c>
      <c r="F58" s="15">
        <v>44776</v>
      </c>
      <c r="G58" s="3" t="s">
        <v>152</v>
      </c>
      <c r="H58" s="3" t="s">
        <v>153</v>
      </c>
      <c r="I58" s="3" t="s">
        <v>154</v>
      </c>
      <c r="J58" s="3" t="s">
        <v>17</v>
      </c>
      <c r="K58" s="3"/>
      <c r="L58" s="3" t="s">
        <v>13</v>
      </c>
      <c r="M58" s="15">
        <v>44776</v>
      </c>
    </row>
    <row r="59" spans="1:13">
      <c r="A59" s="3">
        <v>57391</v>
      </c>
      <c r="B59" s="3">
        <v>50</v>
      </c>
      <c r="C59" s="3">
        <v>119</v>
      </c>
      <c r="D59" s="3" t="s">
        <v>13</v>
      </c>
      <c r="E59" s="3">
        <v>2</v>
      </c>
      <c r="F59" s="15">
        <v>44778</v>
      </c>
      <c r="G59" s="3" t="s">
        <v>41</v>
      </c>
      <c r="H59" s="3" t="s">
        <v>42</v>
      </c>
      <c r="I59" s="3" t="s">
        <v>63</v>
      </c>
      <c r="J59" s="3" t="s">
        <v>17</v>
      </c>
      <c r="K59" s="3"/>
      <c r="L59" s="3" t="s">
        <v>13</v>
      </c>
      <c r="M59" s="15">
        <v>44778</v>
      </c>
    </row>
    <row r="60" spans="1:13">
      <c r="A60" s="3">
        <v>57499</v>
      </c>
      <c r="B60" s="3">
        <v>50</v>
      </c>
      <c r="C60" s="3">
        <v>158</v>
      </c>
      <c r="D60" s="3" t="s">
        <v>13</v>
      </c>
      <c r="E60" s="3">
        <v>1</v>
      </c>
      <c r="F60" s="15">
        <v>44782</v>
      </c>
      <c r="G60" s="3" t="s">
        <v>41</v>
      </c>
      <c r="H60" s="3" t="s">
        <v>42</v>
      </c>
      <c r="I60" s="3" t="s">
        <v>63</v>
      </c>
      <c r="J60" s="3" t="s">
        <v>17</v>
      </c>
      <c r="K60" s="3"/>
      <c r="L60" s="3" t="s">
        <v>13</v>
      </c>
      <c r="M60" s="15">
        <v>44782</v>
      </c>
    </row>
    <row r="61" spans="1:13">
      <c r="A61" s="3">
        <v>57706</v>
      </c>
      <c r="B61" s="3">
        <v>50</v>
      </c>
      <c r="C61" s="3">
        <v>103</v>
      </c>
      <c r="D61" s="3" t="s">
        <v>13</v>
      </c>
      <c r="E61" s="3">
        <v>1</v>
      </c>
      <c r="F61" s="15">
        <v>45000</v>
      </c>
      <c r="G61" s="3" t="s">
        <v>155</v>
      </c>
      <c r="H61" s="3" t="s">
        <v>156</v>
      </c>
      <c r="I61" s="3" t="s">
        <v>157</v>
      </c>
      <c r="J61" s="3" t="s">
        <v>17</v>
      </c>
      <c r="K61" s="3">
        <v>7104794259</v>
      </c>
      <c r="L61" s="3" t="s">
        <v>13</v>
      </c>
      <c r="M61" s="15">
        <v>45000</v>
      </c>
    </row>
    <row r="62" spans="1:13">
      <c r="A62" s="3">
        <v>57774</v>
      </c>
      <c r="B62" s="3">
        <v>50</v>
      </c>
      <c r="C62" s="3">
        <v>148</v>
      </c>
      <c r="D62" s="3" t="s">
        <v>13</v>
      </c>
      <c r="E62" s="3">
        <v>1</v>
      </c>
      <c r="F62" s="15">
        <v>45001</v>
      </c>
      <c r="G62" s="3" t="s">
        <v>158</v>
      </c>
      <c r="H62" s="3" t="s">
        <v>159</v>
      </c>
      <c r="I62" s="3" t="s">
        <v>160</v>
      </c>
      <c r="J62" s="3" t="s">
        <v>17</v>
      </c>
      <c r="K62" s="3">
        <v>0</v>
      </c>
      <c r="L62" s="3" t="s">
        <v>13</v>
      </c>
      <c r="M62" s="15">
        <v>45001</v>
      </c>
    </row>
    <row r="63" spans="1:13">
      <c r="A63" s="3">
        <v>57899</v>
      </c>
      <c r="B63" s="3">
        <v>50</v>
      </c>
      <c r="C63" s="3">
        <v>135</v>
      </c>
      <c r="D63" s="3" t="s">
        <v>13</v>
      </c>
      <c r="E63" s="3">
        <v>1</v>
      </c>
      <c r="F63" s="15">
        <v>45005</v>
      </c>
      <c r="G63" s="3" t="s">
        <v>161</v>
      </c>
      <c r="H63" s="3" t="s">
        <v>162</v>
      </c>
      <c r="I63" s="3" t="s">
        <v>163</v>
      </c>
      <c r="J63" s="3" t="s">
        <v>17</v>
      </c>
      <c r="K63" s="3"/>
      <c r="L63" s="3" t="s">
        <v>13</v>
      </c>
      <c r="M63" s="15">
        <v>45005</v>
      </c>
    </row>
    <row r="64" spans="1:13">
      <c r="A64" s="3">
        <v>58262</v>
      </c>
      <c r="B64" s="3">
        <v>50</v>
      </c>
      <c r="C64" s="3">
        <v>140</v>
      </c>
      <c r="D64" s="3" t="s">
        <v>13</v>
      </c>
      <c r="E64" s="3">
        <v>1</v>
      </c>
      <c r="F64" s="15">
        <v>44978</v>
      </c>
      <c r="G64" s="3" t="s">
        <v>22</v>
      </c>
      <c r="H64" s="3" t="s">
        <v>120</v>
      </c>
      <c r="I64" s="3" t="s">
        <v>94</v>
      </c>
      <c r="J64" s="3" t="s">
        <v>17</v>
      </c>
      <c r="K64" s="3">
        <v>0</v>
      </c>
      <c r="L64" s="3" t="s">
        <v>13</v>
      </c>
      <c r="M64" s="15">
        <v>44978</v>
      </c>
    </row>
    <row r="65" spans="1:13">
      <c r="A65" s="3">
        <v>58585</v>
      </c>
      <c r="B65" s="3">
        <v>50</v>
      </c>
      <c r="C65" s="3">
        <v>161</v>
      </c>
      <c r="D65" s="3" t="s">
        <v>13</v>
      </c>
      <c r="E65" s="3">
        <v>3</v>
      </c>
      <c r="F65" s="15">
        <v>45021</v>
      </c>
      <c r="G65" s="3" t="s">
        <v>164</v>
      </c>
      <c r="H65" s="3" t="s">
        <v>29</v>
      </c>
      <c r="I65" s="3" t="s">
        <v>165</v>
      </c>
      <c r="J65" s="3" t="s">
        <v>17</v>
      </c>
      <c r="K65" s="3">
        <v>0</v>
      </c>
      <c r="L65" s="3" t="s">
        <v>13</v>
      </c>
      <c r="M65" s="15">
        <v>45021</v>
      </c>
    </row>
    <row r="66" spans="1:13">
      <c r="A66" s="3">
        <v>58676</v>
      </c>
      <c r="B66" s="3">
        <v>50</v>
      </c>
      <c r="C66" s="3">
        <v>161</v>
      </c>
      <c r="D66" s="3" t="s">
        <v>13</v>
      </c>
      <c r="E66" s="3">
        <v>3</v>
      </c>
      <c r="F66" s="15">
        <v>45022</v>
      </c>
      <c r="G66" s="3" t="s">
        <v>164</v>
      </c>
      <c r="H66" s="3" t="s">
        <v>29</v>
      </c>
      <c r="I66" s="3" t="s">
        <v>166</v>
      </c>
      <c r="J66" s="3" t="s">
        <v>17</v>
      </c>
      <c r="K66" s="3"/>
      <c r="L66" s="3" t="s">
        <v>13</v>
      </c>
      <c r="M66" s="15">
        <v>45022</v>
      </c>
    </row>
    <row r="67" spans="1:13">
      <c r="A67" s="3">
        <v>58993</v>
      </c>
      <c r="B67" s="3">
        <v>50</v>
      </c>
      <c r="C67" s="3">
        <v>158</v>
      </c>
      <c r="D67" s="3" t="s">
        <v>13</v>
      </c>
      <c r="E67" s="3">
        <v>1</v>
      </c>
      <c r="F67" s="15">
        <v>44936</v>
      </c>
      <c r="G67" s="3" t="s">
        <v>167</v>
      </c>
      <c r="H67" s="3" t="s">
        <v>150</v>
      </c>
      <c r="I67" s="3" t="s">
        <v>78</v>
      </c>
      <c r="J67" s="3" t="s">
        <v>17</v>
      </c>
      <c r="K67" s="3"/>
      <c r="L67" s="3" t="s">
        <v>13</v>
      </c>
      <c r="M67" s="15">
        <v>44936</v>
      </c>
    </row>
    <row r="68" spans="1:13">
      <c r="A68" s="3">
        <v>59072</v>
      </c>
      <c r="B68" s="3">
        <v>50</v>
      </c>
      <c r="C68" s="3">
        <v>119</v>
      </c>
      <c r="D68" s="3" t="s">
        <v>13</v>
      </c>
      <c r="E68" s="3">
        <v>1</v>
      </c>
      <c r="F68" s="15">
        <v>44937</v>
      </c>
      <c r="G68" s="3" t="s">
        <v>22</v>
      </c>
      <c r="H68" s="3" t="s">
        <v>168</v>
      </c>
      <c r="I68" s="3" t="s">
        <v>78</v>
      </c>
      <c r="J68" s="3" t="s">
        <v>17</v>
      </c>
      <c r="K68" s="3"/>
      <c r="L68" s="3" t="s">
        <v>13</v>
      </c>
      <c r="M68" s="15">
        <v>44937</v>
      </c>
    </row>
    <row r="69" spans="1:13">
      <c r="A69" s="3">
        <v>59275</v>
      </c>
      <c r="B69" s="3">
        <v>50</v>
      </c>
      <c r="C69" s="3">
        <v>151</v>
      </c>
      <c r="D69" s="3" t="s">
        <v>13</v>
      </c>
      <c r="E69" s="3">
        <v>2</v>
      </c>
      <c r="F69" s="15">
        <v>44952</v>
      </c>
      <c r="G69" s="3" t="s">
        <v>22</v>
      </c>
      <c r="H69" s="3" t="s">
        <v>169</v>
      </c>
      <c r="I69" s="3" t="s">
        <v>78</v>
      </c>
      <c r="J69" s="3" t="s">
        <v>17</v>
      </c>
      <c r="K69" s="3"/>
      <c r="L69" s="3" t="s">
        <v>13</v>
      </c>
      <c r="M69" s="15">
        <v>44952</v>
      </c>
    </row>
    <row r="70" spans="1:13">
      <c r="A70" s="3">
        <v>59291</v>
      </c>
      <c r="B70" s="3">
        <v>50</v>
      </c>
      <c r="C70" s="3">
        <v>109</v>
      </c>
      <c r="D70" s="3" t="s">
        <v>13</v>
      </c>
      <c r="E70" s="3">
        <v>2</v>
      </c>
      <c r="F70" s="15">
        <v>44952</v>
      </c>
      <c r="G70" s="3" t="s">
        <v>170</v>
      </c>
      <c r="H70" s="3" t="s">
        <v>171</v>
      </c>
      <c r="I70" s="3" t="s">
        <v>172</v>
      </c>
      <c r="J70" s="3" t="s">
        <v>17</v>
      </c>
      <c r="K70" s="3"/>
      <c r="L70" s="3" t="s">
        <v>13</v>
      </c>
      <c r="M70" s="15">
        <v>44952</v>
      </c>
    </row>
    <row r="71" spans="1:13">
      <c r="A71" s="3">
        <v>59686</v>
      </c>
      <c r="B71" s="3">
        <v>50</v>
      </c>
      <c r="C71" s="3">
        <v>149</v>
      </c>
      <c r="D71" s="3" t="s">
        <v>13</v>
      </c>
      <c r="E71" s="3">
        <v>2</v>
      </c>
      <c r="F71" s="15">
        <v>44917</v>
      </c>
      <c r="G71" s="3" t="s">
        <v>173</v>
      </c>
      <c r="H71" s="3" t="s">
        <v>174</v>
      </c>
      <c r="I71" s="3" t="s">
        <v>175</v>
      </c>
      <c r="J71" s="3" t="s">
        <v>17</v>
      </c>
      <c r="K71" s="3"/>
      <c r="L71" s="3" t="s">
        <v>13</v>
      </c>
      <c r="M71" s="15">
        <v>44917</v>
      </c>
    </row>
    <row r="72" spans="1:13">
      <c r="A72" s="3">
        <v>59788</v>
      </c>
      <c r="B72" s="3">
        <v>50</v>
      </c>
      <c r="C72" s="3">
        <v>103</v>
      </c>
      <c r="D72" s="3" t="s">
        <v>13</v>
      </c>
      <c r="E72" s="3">
        <v>3</v>
      </c>
      <c r="F72" s="15">
        <v>44811</v>
      </c>
      <c r="G72" s="3" t="s">
        <v>41</v>
      </c>
      <c r="H72" s="3" t="s">
        <v>176</v>
      </c>
      <c r="I72" s="3" t="s">
        <v>177</v>
      </c>
      <c r="J72" s="3" t="s">
        <v>17</v>
      </c>
      <c r="K72" s="3"/>
      <c r="L72" s="3" t="s">
        <v>13</v>
      </c>
      <c r="M72" s="15">
        <v>44811</v>
      </c>
    </row>
    <row r="73" spans="1:13">
      <c r="A73" s="3">
        <v>59949</v>
      </c>
      <c r="B73" s="3">
        <v>50</v>
      </c>
      <c r="C73" s="3">
        <v>119</v>
      </c>
      <c r="D73" s="3" t="s">
        <v>13</v>
      </c>
      <c r="E73" s="3">
        <v>1</v>
      </c>
      <c r="F73" s="15">
        <v>44816</v>
      </c>
      <c r="G73" s="3" t="s">
        <v>178</v>
      </c>
      <c r="H73" s="3" t="s">
        <v>179</v>
      </c>
      <c r="I73" s="3" t="s">
        <v>180</v>
      </c>
      <c r="J73" s="3" t="s">
        <v>17</v>
      </c>
      <c r="K73" s="3"/>
      <c r="L73" s="3" t="s">
        <v>13</v>
      </c>
      <c r="M73" s="15">
        <v>44816</v>
      </c>
    </row>
    <row r="74" spans="1:13">
      <c r="A74" s="3">
        <v>60802</v>
      </c>
      <c r="B74" s="3">
        <v>50</v>
      </c>
      <c r="C74" s="3">
        <v>151</v>
      </c>
      <c r="D74" s="3" t="s">
        <v>13</v>
      </c>
      <c r="E74" s="3">
        <v>1</v>
      </c>
      <c r="F74" s="15">
        <v>45072.240453275466</v>
      </c>
      <c r="G74" s="3" t="s">
        <v>181</v>
      </c>
      <c r="H74" s="3" t="s">
        <v>60</v>
      </c>
      <c r="I74" s="3" t="s">
        <v>182</v>
      </c>
      <c r="J74" s="3" t="s">
        <v>17</v>
      </c>
      <c r="K74" s="3"/>
      <c r="L74" s="3" t="s">
        <v>13</v>
      </c>
      <c r="M74" s="15">
        <v>45072</v>
      </c>
    </row>
    <row r="75" spans="1:13">
      <c r="A75" s="3">
        <v>60810</v>
      </c>
      <c r="B75" s="3">
        <v>50</v>
      </c>
      <c r="C75" s="3">
        <v>180</v>
      </c>
      <c r="D75" s="3" t="s">
        <v>13</v>
      </c>
      <c r="E75" s="3">
        <v>1</v>
      </c>
      <c r="F75" s="15">
        <v>45072.328358946761</v>
      </c>
      <c r="G75" s="3" t="s">
        <v>183</v>
      </c>
      <c r="H75" s="3" t="s">
        <v>184</v>
      </c>
      <c r="I75" s="3" t="s">
        <v>185</v>
      </c>
      <c r="J75" s="3" t="s">
        <v>17</v>
      </c>
      <c r="K75" s="3"/>
      <c r="L75" s="3" t="s">
        <v>13</v>
      </c>
      <c r="M75" s="15">
        <v>45072</v>
      </c>
    </row>
    <row r="76" spans="1:13">
      <c r="A76" s="3">
        <v>60831</v>
      </c>
      <c r="B76" s="3">
        <v>50</v>
      </c>
      <c r="C76" s="3">
        <v>161</v>
      </c>
      <c r="D76" s="3" t="s">
        <v>13</v>
      </c>
      <c r="E76" s="3">
        <v>2</v>
      </c>
      <c r="F76" s="15">
        <v>45072.69189814815</v>
      </c>
      <c r="G76" s="3" t="s">
        <v>59</v>
      </c>
      <c r="H76" s="3" t="s">
        <v>60</v>
      </c>
      <c r="I76" s="3" t="s">
        <v>186</v>
      </c>
      <c r="J76" s="3" t="s">
        <v>17</v>
      </c>
      <c r="K76" s="3"/>
      <c r="L76" s="3" t="s">
        <v>187</v>
      </c>
      <c r="M76" s="15">
        <v>45072</v>
      </c>
    </row>
    <row r="77" spans="1:13">
      <c r="A77" s="3">
        <v>60844</v>
      </c>
      <c r="B77" s="3">
        <v>50</v>
      </c>
      <c r="C77" s="3">
        <v>226</v>
      </c>
      <c r="D77" s="3" t="s">
        <v>13</v>
      </c>
      <c r="E77" s="3">
        <v>3</v>
      </c>
      <c r="F77" s="15">
        <v>45072.92834633102</v>
      </c>
      <c r="G77" s="3" t="s">
        <v>22</v>
      </c>
      <c r="H77" s="3" t="s">
        <v>188</v>
      </c>
      <c r="I77" s="3" t="s">
        <v>189</v>
      </c>
      <c r="J77" s="3" t="s">
        <v>17</v>
      </c>
      <c r="K77" s="3"/>
      <c r="L77" s="3" t="s">
        <v>13</v>
      </c>
      <c r="M77" s="15">
        <v>45072</v>
      </c>
    </row>
    <row r="78" spans="1:13">
      <c r="A78" s="3">
        <v>60845</v>
      </c>
      <c r="B78" s="3">
        <v>50</v>
      </c>
      <c r="C78" s="3">
        <v>181</v>
      </c>
      <c r="D78" s="3" t="s">
        <v>13</v>
      </c>
      <c r="E78" s="3">
        <v>3</v>
      </c>
      <c r="F78" s="15">
        <v>45072.929486076391</v>
      </c>
      <c r="G78" s="3" t="s">
        <v>22</v>
      </c>
      <c r="H78" s="3" t="s">
        <v>190</v>
      </c>
      <c r="I78" s="3" t="s">
        <v>191</v>
      </c>
      <c r="J78" s="3" t="s">
        <v>17</v>
      </c>
      <c r="K78" s="3"/>
      <c r="L78" s="3" t="s">
        <v>13</v>
      </c>
      <c r="M78" s="15">
        <v>45072</v>
      </c>
    </row>
    <row r="79" spans="1:13">
      <c r="A79" s="3">
        <v>60917</v>
      </c>
      <c r="B79" s="3">
        <v>50</v>
      </c>
      <c r="C79" s="3">
        <v>149</v>
      </c>
      <c r="D79" s="3" t="s">
        <v>13</v>
      </c>
      <c r="E79" s="3">
        <v>2</v>
      </c>
      <c r="F79" s="15">
        <v>45075.533541666664</v>
      </c>
      <c r="G79" s="3" t="s">
        <v>192</v>
      </c>
      <c r="H79" s="3" t="s">
        <v>193</v>
      </c>
      <c r="I79" s="3" t="s">
        <v>194</v>
      </c>
      <c r="J79" s="3" t="s">
        <v>17</v>
      </c>
      <c r="K79" s="3">
        <v>7104795505</v>
      </c>
      <c r="L79" s="3" t="s">
        <v>195</v>
      </c>
      <c r="M79" s="15">
        <v>45075</v>
      </c>
    </row>
    <row r="80" spans="1:13">
      <c r="A80" s="3">
        <v>61242</v>
      </c>
      <c r="B80" s="3">
        <v>50</v>
      </c>
      <c r="C80" s="3">
        <v>149</v>
      </c>
      <c r="D80" s="3" t="s">
        <v>13</v>
      </c>
      <c r="E80" s="3">
        <v>1</v>
      </c>
      <c r="F80" s="15">
        <v>45082.44682971065</v>
      </c>
      <c r="G80" s="3" t="s">
        <v>22</v>
      </c>
      <c r="H80" s="3" t="s">
        <v>196</v>
      </c>
      <c r="I80" s="3" t="s">
        <v>94</v>
      </c>
      <c r="J80" s="3" t="s">
        <v>197</v>
      </c>
      <c r="K80" s="3"/>
      <c r="L80" s="3" t="s">
        <v>13</v>
      </c>
      <c r="M80" s="15">
        <v>45082</v>
      </c>
    </row>
    <row r="81" spans="1:13">
      <c r="A81" s="3">
        <v>61244</v>
      </c>
      <c r="B81" s="3">
        <v>50</v>
      </c>
      <c r="C81" s="3">
        <v>148</v>
      </c>
      <c r="D81" s="3" t="s">
        <v>13</v>
      </c>
      <c r="E81" s="3">
        <v>1</v>
      </c>
      <c r="F81" s="15">
        <v>45082.451957372687</v>
      </c>
      <c r="G81" s="3" t="s">
        <v>22</v>
      </c>
      <c r="H81" s="3" t="s">
        <v>198</v>
      </c>
      <c r="I81" s="3" t="s">
        <v>94</v>
      </c>
      <c r="J81" s="3" t="s">
        <v>199</v>
      </c>
      <c r="K81" s="3"/>
      <c r="L81" s="3" t="s">
        <v>13</v>
      </c>
      <c r="M81" s="15">
        <v>45082</v>
      </c>
    </row>
    <row r="82" spans="1:13">
      <c r="A82" s="3">
        <v>61540</v>
      </c>
      <c r="B82" s="3">
        <v>50</v>
      </c>
      <c r="C82" s="3">
        <v>150</v>
      </c>
      <c r="D82" s="3" t="s">
        <v>13</v>
      </c>
      <c r="E82" s="3">
        <v>2</v>
      </c>
      <c r="F82" s="15">
        <v>45086.692747337962</v>
      </c>
      <c r="G82" s="3" t="s">
        <v>200</v>
      </c>
      <c r="H82" s="3" t="s">
        <v>59</v>
      </c>
      <c r="I82" s="3" t="s">
        <v>139</v>
      </c>
      <c r="J82" s="3" t="s">
        <v>17</v>
      </c>
      <c r="K82" s="3"/>
      <c r="L82" s="3" t="s">
        <v>13</v>
      </c>
      <c r="M82" s="15">
        <v>45086</v>
      </c>
    </row>
    <row r="83" spans="1:13">
      <c r="A83" s="3">
        <v>61685</v>
      </c>
      <c r="B83" s="3">
        <v>50</v>
      </c>
      <c r="C83" s="3">
        <v>148</v>
      </c>
      <c r="D83" s="3" t="s">
        <v>13</v>
      </c>
      <c r="E83" s="3">
        <v>1</v>
      </c>
      <c r="F83" s="15">
        <v>45090.378437002313</v>
      </c>
      <c r="G83" s="3" t="s">
        <v>201</v>
      </c>
      <c r="H83" s="3" t="s">
        <v>202</v>
      </c>
      <c r="I83" s="3" t="s">
        <v>145</v>
      </c>
      <c r="J83" s="3" t="s">
        <v>17</v>
      </c>
      <c r="K83" s="3"/>
      <c r="L83" s="3" t="s">
        <v>13</v>
      </c>
      <c r="M83" s="15">
        <v>45090</v>
      </c>
    </row>
    <row r="84" spans="1:13">
      <c r="A84" s="3">
        <v>61962</v>
      </c>
      <c r="B84" s="3">
        <v>50</v>
      </c>
      <c r="C84" s="3">
        <v>161</v>
      </c>
      <c r="D84" s="3" t="s">
        <v>13</v>
      </c>
      <c r="E84" s="3">
        <v>3</v>
      </c>
      <c r="F84" s="15">
        <v>45094.078158530094</v>
      </c>
      <c r="G84" s="3" t="s">
        <v>22</v>
      </c>
      <c r="H84" s="3" t="s">
        <v>203</v>
      </c>
      <c r="I84" s="3" t="s">
        <v>204</v>
      </c>
      <c r="J84" s="3" t="s">
        <v>17</v>
      </c>
      <c r="K84" s="3"/>
      <c r="L84" s="3" t="s">
        <v>13</v>
      </c>
      <c r="M84" s="15">
        <v>45093</v>
      </c>
    </row>
    <row r="85" spans="1:13">
      <c r="A85" s="3">
        <v>61994</v>
      </c>
      <c r="B85" s="3">
        <v>50</v>
      </c>
      <c r="C85" s="3">
        <v>161</v>
      </c>
      <c r="D85" s="3" t="s">
        <v>13</v>
      </c>
      <c r="E85" s="3">
        <v>1</v>
      </c>
      <c r="F85" s="15">
        <v>45096.372319016205</v>
      </c>
      <c r="G85" s="3" t="s">
        <v>164</v>
      </c>
      <c r="H85" s="3" t="s">
        <v>164</v>
      </c>
      <c r="I85" s="3" t="s">
        <v>165</v>
      </c>
      <c r="J85" s="3" t="s">
        <v>17</v>
      </c>
      <c r="K85" s="3"/>
      <c r="L85" s="3" t="s">
        <v>13</v>
      </c>
      <c r="M85" s="15">
        <v>45096</v>
      </c>
    </row>
    <row r="86" spans="1:13">
      <c r="A86" s="3">
        <v>62027</v>
      </c>
      <c r="B86" s="3">
        <v>50</v>
      </c>
      <c r="C86" s="3">
        <v>161</v>
      </c>
      <c r="D86" s="3" t="s">
        <v>13</v>
      </c>
      <c r="E86" s="3">
        <v>2</v>
      </c>
      <c r="F86" s="15">
        <v>45096.714609803239</v>
      </c>
      <c r="G86" s="3" t="s">
        <v>59</v>
      </c>
      <c r="H86" s="3" t="s">
        <v>60</v>
      </c>
      <c r="I86" s="3" t="s">
        <v>205</v>
      </c>
      <c r="J86" s="3" t="s">
        <v>17</v>
      </c>
      <c r="K86" s="3"/>
      <c r="L86" s="3" t="s">
        <v>13</v>
      </c>
      <c r="M86" s="15">
        <v>45096</v>
      </c>
    </row>
    <row r="87" spans="1:13">
      <c r="A87" s="3">
        <v>62169</v>
      </c>
      <c r="B87" s="3">
        <v>50</v>
      </c>
      <c r="C87" s="3">
        <v>103</v>
      </c>
      <c r="D87" s="3" t="s">
        <v>13</v>
      </c>
      <c r="E87" s="3">
        <v>1</v>
      </c>
      <c r="F87" s="15">
        <v>45098.436446793981</v>
      </c>
      <c r="G87" s="3" t="s">
        <v>206</v>
      </c>
      <c r="H87" s="3" t="s">
        <v>206</v>
      </c>
      <c r="I87" s="3" t="s">
        <v>206</v>
      </c>
      <c r="J87" s="3" t="s">
        <v>17</v>
      </c>
      <c r="K87" s="3"/>
      <c r="L87" s="3" t="s">
        <v>13</v>
      </c>
      <c r="M87" s="15">
        <v>45098</v>
      </c>
    </row>
    <row r="88" spans="1:13">
      <c r="A88" s="3">
        <v>141024</v>
      </c>
      <c r="B88" s="3">
        <v>50</v>
      </c>
      <c r="C88" s="3">
        <v>148</v>
      </c>
      <c r="D88" s="3" t="s">
        <v>13</v>
      </c>
      <c r="E88" s="3">
        <v>2</v>
      </c>
      <c r="F88" s="15">
        <v>45099.652494363429</v>
      </c>
      <c r="G88" s="3" t="s">
        <v>207</v>
      </c>
      <c r="H88" s="3" t="s">
        <v>32</v>
      </c>
      <c r="I88" s="3" t="s">
        <v>145</v>
      </c>
      <c r="J88" s="3" t="s">
        <v>17</v>
      </c>
      <c r="K88" s="3"/>
      <c r="L88" s="3" t="s">
        <v>13</v>
      </c>
      <c r="M88" s="15">
        <v>45099</v>
      </c>
    </row>
    <row r="89" spans="1:13">
      <c r="A89" s="3">
        <v>141414</v>
      </c>
      <c r="B89" s="3">
        <v>50</v>
      </c>
      <c r="C89" s="3">
        <v>161</v>
      </c>
      <c r="D89" s="3" t="s">
        <v>13</v>
      </c>
      <c r="E89" s="3">
        <v>1</v>
      </c>
      <c r="F89" s="15">
        <v>45106.460084293984</v>
      </c>
      <c r="G89" s="3" t="s">
        <v>59</v>
      </c>
      <c r="H89" s="3" t="s">
        <v>208</v>
      </c>
      <c r="I89" s="3" t="s">
        <v>209</v>
      </c>
      <c r="J89" s="3" t="s">
        <v>17</v>
      </c>
      <c r="K89" s="3"/>
      <c r="L89" s="3" t="s">
        <v>13</v>
      </c>
      <c r="M89" s="15">
        <v>45106</v>
      </c>
    </row>
    <row r="90" spans="1:13">
      <c r="A90" s="3">
        <v>141483</v>
      </c>
      <c r="B90" s="3">
        <v>50</v>
      </c>
      <c r="C90" s="3">
        <v>161</v>
      </c>
      <c r="D90" s="3" t="s">
        <v>13</v>
      </c>
      <c r="E90" s="3">
        <v>1</v>
      </c>
      <c r="F90" s="15">
        <v>45107.343714618059</v>
      </c>
      <c r="G90" s="3" t="s">
        <v>59</v>
      </c>
      <c r="H90" s="3" t="s">
        <v>208</v>
      </c>
      <c r="I90" s="3" t="s">
        <v>61</v>
      </c>
      <c r="J90" s="3" t="s">
        <v>17</v>
      </c>
      <c r="K90" s="3"/>
      <c r="L90" s="3" t="s">
        <v>13</v>
      </c>
      <c r="M90" s="15">
        <v>45107</v>
      </c>
    </row>
    <row r="91" spans="1:13">
      <c r="A91" s="3">
        <v>141746</v>
      </c>
      <c r="B91" s="3">
        <v>50</v>
      </c>
      <c r="C91" s="3">
        <v>149</v>
      </c>
      <c r="D91" s="3" t="s">
        <v>13</v>
      </c>
      <c r="E91" s="3">
        <v>2</v>
      </c>
      <c r="F91" s="15">
        <v>45111.768902314812</v>
      </c>
      <c r="G91" s="3" t="s">
        <v>210</v>
      </c>
      <c r="H91" s="3" t="s">
        <v>211</v>
      </c>
      <c r="I91" s="3" t="s">
        <v>212</v>
      </c>
      <c r="J91" s="3" t="s">
        <v>17</v>
      </c>
      <c r="K91" s="3"/>
      <c r="L91" s="3" t="s">
        <v>13</v>
      </c>
      <c r="M91" s="15">
        <v>45111</v>
      </c>
    </row>
    <row r="92" spans="1:13">
      <c r="A92" s="3">
        <v>142213</v>
      </c>
      <c r="B92" s="3">
        <v>50</v>
      </c>
      <c r="C92" s="3">
        <v>161</v>
      </c>
      <c r="D92" s="3" t="s">
        <v>13</v>
      </c>
      <c r="E92" s="3">
        <v>3</v>
      </c>
      <c r="F92" s="15">
        <v>45119.77799224537</v>
      </c>
      <c r="G92" s="3" t="s">
        <v>22</v>
      </c>
      <c r="H92" s="3" t="s">
        <v>46</v>
      </c>
      <c r="I92" s="3" t="s">
        <v>213</v>
      </c>
      <c r="J92" s="3" t="s">
        <v>17</v>
      </c>
      <c r="K92" s="3"/>
      <c r="L92" s="3" t="s">
        <v>13</v>
      </c>
      <c r="M92" s="15">
        <v>45119</v>
      </c>
    </row>
    <row r="93" spans="1:13">
      <c r="A93" s="3">
        <v>142218</v>
      </c>
      <c r="B93" s="3">
        <v>50</v>
      </c>
      <c r="C93" s="3">
        <v>151</v>
      </c>
      <c r="D93" s="3" t="s">
        <v>13</v>
      </c>
      <c r="E93" s="3">
        <v>3</v>
      </c>
      <c r="F93" s="15">
        <v>45119.905099768519</v>
      </c>
      <c r="G93" s="3" t="s">
        <v>214</v>
      </c>
      <c r="H93" s="3" t="s">
        <v>215</v>
      </c>
      <c r="I93" s="3" t="s">
        <v>216</v>
      </c>
      <c r="J93" s="3" t="s">
        <v>17</v>
      </c>
      <c r="K93" s="3"/>
      <c r="L93" s="3" t="s">
        <v>13</v>
      </c>
      <c r="M93" s="15">
        <v>45119</v>
      </c>
    </row>
    <row r="94" spans="1:13">
      <c r="A94" s="3">
        <v>142378</v>
      </c>
      <c r="B94" s="3">
        <v>50</v>
      </c>
      <c r="C94" s="3">
        <v>103</v>
      </c>
      <c r="D94" s="3" t="s">
        <v>13</v>
      </c>
      <c r="E94" s="3">
        <v>1</v>
      </c>
      <c r="F94" s="15">
        <v>45124.378229166665</v>
      </c>
      <c r="G94" s="3" t="s">
        <v>217</v>
      </c>
      <c r="H94" s="3" t="s">
        <v>218</v>
      </c>
      <c r="I94" s="3" t="s">
        <v>219</v>
      </c>
      <c r="J94" s="3" t="s">
        <v>17</v>
      </c>
      <c r="K94" s="3">
        <v>7104796271</v>
      </c>
      <c r="L94" s="3" t="s">
        <v>220</v>
      </c>
      <c r="M94" s="15">
        <v>45124</v>
      </c>
    </row>
    <row r="95" spans="1:13">
      <c r="A95" s="3">
        <v>142634</v>
      </c>
      <c r="B95" s="3">
        <v>50</v>
      </c>
      <c r="C95" s="3">
        <v>161</v>
      </c>
      <c r="D95" s="3" t="s">
        <v>13</v>
      </c>
      <c r="E95" s="3">
        <v>1</v>
      </c>
      <c r="F95" s="15">
        <v>45128.448812997682</v>
      </c>
      <c r="G95" s="3" t="s">
        <v>22</v>
      </c>
      <c r="H95" s="3" t="s">
        <v>221</v>
      </c>
      <c r="I95" s="3" t="s">
        <v>222</v>
      </c>
      <c r="J95" s="3" t="s">
        <v>17</v>
      </c>
      <c r="K95" s="3"/>
      <c r="L95" s="3" t="s">
        <v>13</v>
      </c>
      <c r="M95" s="15">
        <v>45128</v>
      </c>
    </row>
    <row r="96" spans="1:13">
      <c r="A96" s="3">
        <v>143003</v>
      </c>
      <c r="B96" s="3">
        <v>50</v>
      </c>
      <c r="C96" s="3">
        <v>140</v>
      </c>
      <c r="D96" s="3" t="s">
        <v>13</v>
      </c>
      <c r="E96" s="3">
        <v>1</v>
      </c>
      <c r="F96" s="15">
        <v>45135.382587071763</v>
      </c>
      <c r="G96" s="3" t="s">
        <v>123</v>
      </c>
      <c r="H96" s="3" t="s">
        <v>120</v>
      </c>
      <c r="I96" s="3" t="s">
        <v>94</v>
      </c>
      <c r="J96" s="3" t="s">
        <v>17</v>
      </c>
      <c r="K96" s="3"/>
      <c r="L96" s="3" t="s">
        <v>13</v>
      </c>
      <c r="M96" s="15">
        <v>45135</v>
      </c>
    </row>
    <row r="97" spans="1:13">
      <c r="A97" s="3">
        <v>143005</v>
      </c>
      <c r="B97" s="3">
        <v>50</v>
      </c>
      <c r="C97" s="3">
        <v>148</v>
      </c>
      <c r="D97" s="3" t="s">
        <v>13</v>
      </c>
      <c r="E97" s="3">
        <v>1</v>
      </c>
      <c r="F97" s="15">
        <v>45135.38536886574</v>
      </c>
      <c r="G97" s="3" t="s">
        <v>223</v>
      </c>
      <c r="H97" s="3" t="s">
        <v>224</v>
      </c>
      <c r="I97" s="3" t="s">
        <v>225</v>
      </c>
      <c r="J97" s="3" t="s">
        <v>17</v>
      </c>
      <c r="K97" s="3"/>
      <c r="L97" s="3" t="s">
        <v>13</v>
      </c>
      <c r="M97" s="15">
        <v>45135</v>
      </c>
    </row>
    <row r="98" spans="1:13">
      <c r="A98" s="3">
        <v>143125</v>
      </c>
      <c r="B98" s="3">
        <v>50</v>
      </c>
      <c r="C98" s="3">
        <v>103</v>
      </c>
      <c r="D98" s="3" t="s">
        <v>13</v>
      </c>
      <c r="E98" s="3">
        <v>2</v>
      </c>
      <c r="F98" s="15">
        <v>45138.714359722224</v>
      </c>
      <c r="G98" s="3" t="s">
        <v>22</v>
      </c>
      <c r="H98" s="3" t="s">
        <v>226</v>
      </c>
      <c r="I98" s="3" t="s">
        <v>227</v>
      </c>
      <c r="J98" s="3" t="s">
        <v>17</v>
      </c>
      <c r="K98" s="3"/>
      <c r="L98" s="3" t="s">
        <v>13</v>
      </c>
      <c r="M98" s="15">
        <v>45138</v>
      </c>
    </row>
    <row r="99" spans="1:13">
      <c r="A99" s="3">
        <v>143174</v>
      </c>
      <c r="B99" s="3">
        <v>50</v>
      </c>
      <c r="C99" s="3">
        <v>103</v>
      </c>
      <c r="D99" s="3" t="s">
        <v>13</v>
      </c>
      <c r="E99" s="3">
        <v>2</v>
      </c>
      <c r="F99" s="15">
        <v>45139.524328703701</v>
      </c>
      <c r="G99" s="3" t="s">
        <v>228</v>
      </c>
      <c r="H99" s="3" t="s">
        <v>229</v>
      </c>
      <c r="I99" s="3" t="s">
        <v>230</v>
      </c>
      <c r="J99" s="3" t="s">
        <v>17</v>
      </c>
      <c r="K99" s="3">
        <v>7104796501</v>
      </c>
      <c r="L99" s="3" t="s">
        <v>231</v>
      </c>
      <c r="M99" s="15">
        <v>45139</v>
      </c>
    </row>
    <row r="100" spans="1:13">
      <c r="A100" s="3">
        <v>143893</v>
      </c>
      <c r="B100" s="3">
        <v>50</v>
      </c>
      <c r="C100" s="3">
        <v>119</v>
      </c>
      <c r="D100" s="3" t="s">
        <v>13</v>
      </c>
      <c r="E100" s="3">
        <v>2</v>
      </c>
      <c r="F100" s="15">
        <v>45159.758197800926</v>
      </c>
      <c r="G100" s="3" t="s">
        <v>41</v>
      </c>
      <c r="H100" s="3" t="s">
        <v>232</v>
      </c>
      <c r="I100" s="3" t="s">
        <v>233</v>
      </c>
      <c r="J100" s="3" t="s">
        <v>17</v>
      </c>
      <c r="K100" s="3"/>
      <c r="L100" s="3" t="s">
        <v>13</v>
      </c>
      <c r="M100" s="15">
        <v>45159</v>
      </c>
    </row>
    <row r="101" spans="1:13">
      <c r="A101" s="3">
        <v>143906</v>
      </c>
      <c r="B101" s="3">
        <v>50</v>
      </c>
      <c r="C101" s="3">
        <v>119</v>
      </c>
      <c r="D101" s="3" t="s">
        <v>13</v>
      </c>
      <c r="E101" s="3">
        <v>3</v>
      </c>
      <c r="F101" s="15">
        <v>45160.057226192126</v>
      </c>
      <c r="G101" s="3" t="s">
        <v>234</v>
      </c>
      <c r="H101" s="3" t="s">
        <v>235</v>
      </c>
      <c r="I101" s="3" t="s">
        <v>94</v>
      </c>
      <c r="J101" s="3" t="s">
        <v>17</v>
      </c>
      <c r="K101" s="3"/>
      <c r="L101" s="3" t="s">
        <v>13</v>
      </c>
      <c r="M101" s="15">
        <v>45159</v>
      </c>
    </row>
    <row r="102" spans="1:13">
      <c r="A102" s="3">
        <v>143942</v>
      </c>
      <c r="B102" s="3">
        <v>50</v>
      </c>
      <c r="C102" s="3">
        <v>149</v>
      </c>
      <c r="D102" s="3" t="s">
        <v>13</v>
      </c>
      <c r="E102" s="3">
        <v>2</v>
      </c>
      <c r="F102" s="15">
        <v>45160.695648148147</v>
      </c>
      <c r="G102" s="3" t="s">
        <v>236</v>
      </c>
      <c r="H102" s="3" t="s">
        <v>237</v>
      </c>
      <c r="I102" s="3" t="s">
        <v>238</v>
      </c>
      <c r="J102" s="3" t="s">
        <v>17</v>
      </c>
      <c r="K102" s="3">
        <v>7104796759</v>
      </c>
      <c r="L102" s="3" t="s">
        <v>239</v>
      </c>
      <c r="M102" s="15">
        <v>45160</v>
      </c>
    </row>
    <row r="103" spans="1:13">
      <c r="A103" s="3">
        <v>143969</v>
      </c>
      <c r="B103" s="3">
        <v>50</v>
      </c>
      <c r="C103" s="3">
        <v>140</v>
      </c>
      <c r="D103" s="3" t="s">
        <v>13</v>
      </c>
      <c r="E103" s="3">
        <v>3</v>
      </c>
      <c r="F103" s="15">
        <v>45160.983230752317</v>
      </c>
      <c r="G103" s="3" t="s">
        <v>120</v>
      </c>
      <c r="H103" s="3" t="s">
        <v>240</v>
      </c>
      <c r="I103" s="3" t="s">
        <v>241</v>
      </c>
      <c r="J103" s="3" t="s">
        <v>17</v>
      </c>
      <c r="K103" s="3"/>
      <c r="L103" s="3" t="s">
        <v>13</v>
      </c>
      <c r="M103" s="15">
        <v>45160</v>
      </c>
    </row>
    <row r="104" spans="1:13">
      <c r="A104" s="3">
        <v>144035</v>
      </c>
      <c r="B104" s="3">
        <v>50</v>
      </c>
      <c r="C104" s="3">
        <v>151</v>
      </c>
      <c r="D104" s="3" t="s">
        <v>13</v>
      </c>
      <c r="E104" s="3">
        <v>3</v>
      </c>
      <c r="F104" s="15">
        <v>45162.043636458337</v>
      </c>
      <c r="G104" s="3" t="s">
        <v>242</v>
      </c>
      <c r="H104" s="3" t="s">
        <v>243</v>
      </c>
      <c r="I104" s="3" t="s">
        <v>244</v>
      </c>
      <c r="J104" s="3" t="s">
        <v>17</v>
      </c>
      <c r="K104" s="3"/>
      <c r="L104" s="3" t="s">
        <v>13</v>
      </c>
      <c r="M104" s="15">
        <v>45161</v>
      </c>
    </row>
    <row r="105" spans="1:13">
      <c r="A105" s="3">
        <v>144138</v>
      </c>
      <c r="B105" s="3">
        <v>50</v>
      </c>
      <c r="C105" s="3">
        <v>119</v>
      </c>
      <c r="D105" s="3" t="s">
        <v>13</v>
      </c>
      <c r="E105" s="3">
        <v>2</v>
      </c>
      <c r="F105" s="15">
        <v>45163.67884591435</v>
      </c>
      <c r="G105" s="3" t="s">
        <v>41</v>
      </c>
      <c r="H105" s="3" t="s">
        <v>245</v>
      </c>
      <c r="I105" s="3" t="s">
        <v>63</v>
      </c>
      <c r="J105" s="3" t="s">
        <v>17</v>
      </c>
      <c r="K105" s="3"/>
      <c r="L105" s="3" t="s">
        <v>13</v>
      </c>
      <c r="M105" s="15">
        <v>45163</v>
      </c>
    </row>
    <row r="106" spans="1:13">
      <c r="A106" s="3">
        <v>144416</v>
      </c>
      <c r="B106" s="3">
        <v>50</v>
      </c>
      <c r="C106" s="3">
        <v>119</v>
      </c>
      <c r="D106" s="3" t="s">
        <v>13</v>
      </c>
      <c r="E106" s="3">
        <v>1</v>
      </c>
      <c r="F106" s="15">
        <v>45169.459654548613</v>
      </c>
      <c r="G106" s="3" t="s">
        <v>41</v>
      </c>
      <c r="H106" s="3" t="s">
        <v>246</v>
      </c>
      <c r="I106" s="3" t="s">
        <v>63</v>
      </c>
      <c r="J106" s="3" t="s">
        <v>17</v>
      </c>
      <c r="K106" s="3"/>
      <c r="L106" s="3" t="s">
        <v>13</v>
      </c>
      <c r="M106" s="15">
        <v>45169</v>
      </c>
    </row>
    <row r="107" spans="1:13">
      <c r="A107" s="3">
        <v>144634</v>
      </c>
      <c r="B107" s="3">
        <v>50</v>
      </c>
      <c r="C107" s="3">
        <v>119</v>
      </c>
      <c r="D107" s="3" t="s">
        <v>13</v>
      </c>
      <c r="E107" s="3">
        <v>1</v>
      </c>
      <c r="F107" s="15">
        <v>45174.405273414355</v>
      </c>
      <c r="G107" s="3" t="s">
        <v>41</v>
      </c>
      <c r="H107" s="3" t="s">
        <v>247</v>
      </c>
      <c r="I107" s="3" t="s">
        <v>94</v>
      </c>
      <c r="J107" s="3" t="s">
        <v>17</v>
      </c>
      <c r="K107" s="3"/>
      <c r="L107" s="3" t="s">
        <v>13</v>
      </c>
      <c r="M107" s="15">
        <v>45174</v>
      </c>
    </row>
    <row r="108" spans="1:13">
      <c r="A108" s="3">
        <v>144688</v>
      </c>
      <c r="B108" s="3">
        <v>50</v>
      </c>
      <c r="C108" s="3">
        <v>151</v>
      </c>
      <c r="D108" s="3" t="s">
        <v>13</v>
      </c>
      <c r="E108" s="3">
        <v>1</v>
      </c>
      <c r="F108" s="15">
        <v>45175.229745370372</v>
      </c>
      <c r="G108" s="3" t="s">
        <v>248</v>
      </c>
      <c r="H108" s="3" t="s">
        <v>249</v>
      </c>
      <c r="I108" s="3" t="s">
        <v>250</v>
      </c>
      <c r="J108" s="3" t="s">
        <v>17</v>
      </c>
      <c r="K108" s="3">
        <v>7104796983</v>
      </c>
      <c r="L108" s="3" t="s">
        <v>251</v>
      </c>
      <c r="M108" s="15">
        <v>45175</v>
      </c>
    </row>
    <row r="109" spans="1:13">
      <c r="A109" s="3">
        <v>144744</v>
      </c>
      <c r="B109" s="3">
        <v>50</v>
      </c>
      <c r="C109" s="3">
        <v>150</v>
      </c>
      <c r="D109" s="3" t="s">
        <v>13</v>
      </c>
      <c r="E109" s="3">
        <v>3</v>
      </c>
      <c r="F109" s="15">
        <v>45175.907400115742</v>
      </c>
      <c r="G109" s="3" t="s">
        <v>252</v>
      </c>
      <c r="H109" s="3" t="s">
        <v>108</v>
      </c>
      <c r="I109" s="3" t="s">
        <v>253</v>
      </c>
      <c r="J109" s="3" t="s">
        <v>17</v>
      </c>
      <c r="K109" s="3"/>
      <c r="L109" s="3" t="s">
        <v>13</v>
      </c>
      <c r="M109" s="15">
        <v>45175</v>
      </c>
    </row>
    <row r="110" spans="1:13">
      <c r="A110" s="3">
        <v>145438</v>
      </c>
      <c r="B110" s="3">
        <v>50</v>
      </c>
      <c r="C110" s="3">
        <v>150</v>
      </c>
      <c r="D110" s="3" t="s">
        <v>13</v>
      </c>
      <c r="E110" s="3">
        <v>1</v>
      </c>
      <c r="F110" s="15">
        <v>45187.467396296299</v>
      </c>
      <c r="G110" s="3" t="s">
        <v>22</v>
      </c>
      <c r="H110" s="3" t="s">
        <v>254</v>
      </c>
      <c r="I110" s="3" t="s">
        <v>255</v>
      </c>
      <c r="J110" s="3" t="s">
        <v>17</v>
      </c>
      <c r="K110" s="3"/>
      <c r="L110" s="3" t="s">
        <v>13</v>
      </c>
      <c r="M110" s="15">
        <v>45187</v>
      </c>
    </row>
    <row r="111" spans="1:13">
      <c r="A111" s="3">
        <v>145719</v>
      </c>
      <c r="B111" s="3">
        <v>50</v>
      </c>
      <c r="C111" s="3">
        <v>146</v>
      </c>
      <c r="D111" s="3" t="s">
        <v>13</v>
      </c>
      <c r="E111" s="3">
        <v>1</v>
      </c>
      <c r="F111" s="15">
        <v>45190.453827048608</v>
      </c>
      <c r="G111" s="3" t="s">
        <v>256</v>
      </c>
      <c r="H111" s="3" t="s">
        <v>257</v>
      </c>
      <c r="I111" s="3" t="s">
        <v>258</v>
      </c>
      <c r="J111" s="3" t="s">
        <v>17</v>
      </c>
      <c r="K111" s="3"/>
      <c r="L111" s="3" t="s">
        <v>13</v>
      </c>
      <c r="M111" s="15">
        <v>45190</v>
      </c>
    </row>
    <row r="112" spans="1:13">
      <c r="A112" s="3">
        <v>146022</v>
      </c>
      <c r="B112" s="3">
        <v>50</v>
      </c>
      <c r="C112" s="3">
        <v>150</v>
      </c>
      <c r="D112" s="3" t="s">
        <v>13</v>
      </c>
      <c r="E112" s="3">
        <v>1</v>
      </c>
      <c r="F112" s="15">
        <v>45195.434834687498</v>
      </c>
      <c r="G112" s="3" t="s">
        <v>41</v>
      </c>
      <c r="H112" s="3" t="s">
        <v>259</v>
      </c>
      <c r="I112" s="3" t="s">
        <v>260</v>
      </c>
      <c r="J112" s="3" t="s">
        <v>17</v>
      </c>
      <c r="K112" s="3"/>
      <c r="L112" s="3" t="s">
        <v>13</v>
      </c>
      <c r="M112" s="15">
        <v>45195</v>
      </c>
    </row>
    <row r="113" spans="1:13">
      <c r="A113" s="3">
        <v>146121</v>
      </c>
      <c r="B113" s="3">
        <v>50</v>
      </c>
      <c r="C113" s="3">
        <v>119</v>
      </c>
      <c r="D113" s="3" t="s">
        <v>13</v>
      </c>
      <c r="E113" s="3">
        <v>1</v>
      </c>
      <c r="F113" s="15">
        <v>45196.429655868058</v>
      </c>
      <c r="G113" s="3" t="s">
        <v>232</v>
      </c>
      <c r="H113" s="3" t="s">
        <v>261</v>
      </c>
      <c r="I113" s="3" t="s">
        <v>63</v>
      </c>
      <c r="J113" s="3" t="s">
        <v>17</v>
      </c>
      <c r="K113" s="3"/>
      <c r="L113" s="3" t="s">
        <v>13</v>
      </c>
      <c r="M113" s="15">
        <v>45196</v>
      </c>
    </row>
    <row r="114" spans="1:13">
      <c r="A114" s="3">
        <v>146180</v>
      </c>
      <c r="B114" s="3">
        <v>50</v>
      </c>
      <c r="C114" s="3">
        <v>119</v>
      </c>
      <c r="D114" s="3" t="s">
        <v>13</v>
      </c>
      <c r="E114" s="3">
        <v>1</v>
      </c>
      <c r="F114" s="15">
        <v>45197.426707523147</v>
      </c>
      <c r="G114" s="3" t="s">
        <v>232</v>
      </c>
      <c r="H114" s="3" t="s">
        <v>262</v>
      </c>
      <c r="I114" s="3" t="s">
        <v>63</v>
      </c>
      <c r="J114" s="3" t="s">
        <v>17</v>
      </c>
      <c r="K114" s="3"/>
      <c r="L114" s="3" t="s">
        <v>13</v>
      </c>
      <c r="M114" s="15">
        <v>45197</v>
      </c>
    </row>
    <row r="115" spans="1:13">
      <c r="A115" s="3">
        <v>146247</v>
      </c>
      <c r="B115" s="3">
        <v>50</v>
      </c>
      <c r="C115" s="3">
        <v>119</v>
      </c>
      <c r="D115" s="3" t="s">
        <v>13</v>
      </c>
      <c r="E115" s="3">
        <v>3</v>
      </c>
      <c r="F115" s="15">
        <v>45198.043995520835</v>
      </c>
      <c r="G115" s="3" t="s">
        <v>22</v>
      </c>
      <c r="H115" s="3" t="s">
        <v>263</v>
      </c>
      <c r="I115" s="3" t="s">
        <v>94</v>
      </c>
      <c r="J115" s="3" t="s">
        <v>17</v>
      </c>
      <c r="K115" s="3"/>
      <c r="L115" s="3" t="s">
        <v>13</v>
      </c>
      <c r="M115" s="15">
        <v>45197</v>
      </c>
    </row>
    <row r="116" spans="1:13">
      <c r="A116" s="3">
        <v>146267</v>
      </c>
      <c r="B116" s="3">
        <v>50</v>
      </c>
      <c r="C116" s="3">
        <v>119</v>
      </c>
      <c r="D116" s="3" t="s">
        <v>13</v>
      </c>
      <c r="E116" s="3">
        <v>1</v>
      </c>
      <c r="F116" s="15">
        <v>45198.387543668985</v>
      </c>
      <c r="G116" s="3" t="s">
        <v>264</v>
      </c>
      <c r="H116" s="3" t="s">
        <v>42</v>
      </c>
      <c r="I116" s="3" t="s">
        <v>63</v>
      </c>
      <c r="J116" s="3" t="s">
        <v>17</v>
      </c>
      <c r="K116" s="3"/>
      <c r="L116" s="3" t="s">
        <v>13</v>
      </c>
      <c r="M116" s="15">
        <v>45198</v>
      </c>
    </row>
    <row r="117" spans="1:13">
      <c r="A117" s="3">
        <v>146654</v>
      </c>
      <c r="B117" s="3">
        <v>50</v>
      </c>
      <c r="C117" s="3">
        <v>150</v>
      </c>
      <c r="D117" s="3" t="s">
        <v>13</v>
      </c>
      <c r="E117" s="3">
        <v>2</v>
      </c>
      <c r="F117" s="15">
        <v>45204.717127199074</v>
      </c>
      <c r="G117" s="3" t="s">
        <v>22</v>
      </c>
      <c r="H117" s="3" t="s">
        <v>108</v>
      </c>
      <c r="I117" s="3" t="s">
        <v>94</v>
      </c>
      <c r="J117" s="3" t="s">
        <v>17</v>
      </c>
      <c r="K117" s="3"/>
      <c r="L117" s="3" t="s">
        <v>13</v>
      </c>
      <c r="M117" s="15">
        <v>45204</v>
      </c>
    </row>
    <row r="118" spans="1:13">
      <c r="A118" s="3">
        <v>146926</v>
      </c>
      <c r="B118" s="3">
        <v>50</v>
      </c>
      <c r="C118" s="3">
        <v>119</v>
      </c>
      <c r="D118" s="3" t="s">
        <v>13</v>
      </c>
      <c r="E118" s="3">
        <v>2</v>
      </c>
      <c r="F118" s="15">
        <v>45210.699782256946</v>
      </c>
      <c r="G118" s="3" t="s">
        <v>265</v>
      </c>
      <c r="H118" s="3" t="s">
        <v>266</v>
      </c>
      <c r="I118" s="3" t="s">
        <v>267</v>
      </c>
      <c r="J118" s="3" t="s">
        <v>17</v>
      </c>
      <c r="K118" s="3"/>
      <c r="L118" s="3" t="s">
        <v>13</v>
      </c>
      <c r="M118" s="15">
        <v>45210</v>
      </c>
    </row>
    <row r="119" spans="1:13">
      <c r="A119" s="3">
        <v>147042</v>
      </c>
      <c r="B119" s="3">
        <v>50</v>
      </c>
      <c r="C119" s="3">
        <v>150</v>
      </c>
      <c r="D119" s="3" t="s">
        <v>13</v>
      </c>
      <c r="E119" s="3">
        <v>1</v>
      </c>
      <c r="F119" s="15">
        <v>45212.385685034722</v>
      </c>
      <c r="G119" s="3" t="s">
        <v>268</v>
      </c>
      <c r="H119" s="3" t="s">
        <v>269</v>
      </c>
      <c r="I119" s="3" t="s">
        <v>270</v>
      </c>
      <c r="J119" s="3" t="s">
        <v>17</v>
      </c>
      <c r="K119" s="3"/>
      <c r="L119" s="3" t="s">
        <v>13</v>
      </c>
      <c r="M119" s="15">
        <v>45212</v>
      </c>
    </row>
    <row r="120" spans="1:13">
      <c r="A120" s="3">
        <v>147502</v>
      </c>
      <c r="B120" s="3">
        <v>50</v>
      </c>
      <c r="C120" s="3">
        <v>150</v>
      </c>
      <c r="D120" s="3" t="s">
        <v>13</v>
      </c>
      <c r="E120" s="3">
        <v>1</v>
      </c>
      <c r="F120" s="15">
        <v>45222.39362141204</v>
      </c>
      <c r="G120" s="3" t="s">
        <v>271</v>
      </c>
      <c r="H120" s="3" t="s">
        <v>271</v>
      </c>
      <c r="I120" s="3" t="s">
        <v>271</v>
      </c>
      <c r="J120" s="3" t="s">
        <v>17</v>
      </c>
      <c r="K120" s="3"/>
      <c r="L120" s="3" t="s">
        <v>13</v>
      </c>
      <c r="M120" s="15">
        <v>45222</v>
      </c>
    </row>
    <row r="121" spans="1:13">
      <c r="A121" s="3">
        <v>147611</v>
      </c>
      <c r="B121" s="3">
        <v>50</v>
      </c>
      <c r="C121" s="3">
        <v>150</v>
      </c>
      <c r="D121" s="3" t="s">
        <v>13</v>
      </c>
      <c r="E121" s="3">
        <v>2</v>
      </c>
      <c r="F121" s="15">
        <v>45223.727609953705</v>
      </c>
      <c r="G121" s="3" t="s">
        <v>22</v>
      </c>
      <c r="H121" s="3" t="s">
        <v>272</v>
      </c>
      <c r="I121" s="3" t="s">
        <v>273</v>
      </c>
      <c r="J121" s="3" t="s">
        <v>17</v>
      </c>
      <c r="K121" s="3"/>
      <c r="L121" s="3" t="s">
        <v>13</v>
      </c>
      <c r="M121" s="15">
        <v>45223</v>
      </c>
    </row>
    <row r="122" spans="1:13">
      <c r="A122" s="3">
        <v>147687</v>
      </c>
      <c r="B122" s="3">
        <v>50</v>
      </c>
      <c r="C122" s="3">
        <v>119</v>
      </c>
      <c r="D122" s="3" t="s">
        <v>13</v>
      </c>
      <c r="E122" s="3">
        <v>2</v>
      </c>
      <c r="F122" s="15">
        <v>45224.770162881941</v>
      </c>
      <c r="G122" s="3" t="s">
        <v>22</v>
      </c>
      <c r="H122" s="3" t="s">
        <v>274</v>
      </c>
      <c r="I122" s="3" t="s">
        <v>94</v>
      </c>
      <c r="J122" s="3" t="s">
        <v>17</v>
      </c>
      <c r="K122" s="3"/>
      <c r="L122" s="3" t="s">
        <v>13</v>
      </c>
      <c r="M122" s="15">
        <v>45224</v>
      </c>
    </row>
    <row r="123" spans="1:13">
      <c r="A123" s="3">
        <v>147793</v>
      </c>
      <c r="B123" s="3">
        <v>50</v>
      </c>
      <c r="C123" s="3">
        <v>151</v>
      </c>
      <c r="D123" s="3" t="s">
        <v>13</v>
      </c>
      <c r="E123" s="3">
        <v>3</v>
      </c>
      <c r="F123" s="15">
        <v>45226.065362037036</v>
      </c>
      <c r="G123" s="3" t="s">
        <v>275</v>
      </c>
      <c r="H123" s="3" t="s">
        <v>235</v>
      </c>
      <c r="I123" s="3" t="s">
        <v>276</v>
      </c>
      <c r="J123" s="3" t="s">
        <v>17</v>
      </c>
      <c r="K123" s="3"/>
      <c r="L123" s="3" t="s">
        <v>13</v>
      </c>
      <c r="M123" s="15">
        <v>45225</v>
      </c>
    </row>
    <row r="124" spans="1:13">
      <c r="A124" s="3">
        <v>147857</v>
      </c>
      <c r="B124" s="3">
        <v>50</v>
      </c>
      <c r="C124" s="3">
        <v>181</v>
      </c>
      <c r="D124" s="3" t="s">
        <v>13</v>
      </c>
      <c r="E124" s="3">
        <v>2</v>
      </c>
      <c r="F124" s="15">
        <v>45226.757568483794</v>
      </c>
      <c r="G124" s="3" t="s">
        <v>150</v>
      </c>
      <c r="H124" s="3" t="s">
        <v>45</v>
      </c>
      <c r="I124" s="3" t="s">
        <v>277</v>
      </c>
      <c r="J124" s="3" t="s">
        <v>17</v>
      </c>
      <c r="K124" s="3"/>
      <c r="L124" s="3" t="s">
        <v>13</v>
      </c>
      <c r="M124" s="15">
        <v>45226</v>
      </c>
    </row>
    <row r="125" spans="1:13">
      <c r="A125" s="3">
        <v>147895</v>
      </c>
      <c r="B125" s="3">
        <v>50</v>
      </c>
      <c r="C125" s="3">
        <v>149</v>
      </c>
      <c r="D125" s="3" t="s">
        <v>13</v>
      </c>
      <c r="E125" s="3">
        <v>1</v>
      </c>
      <c r="F125" s="15">
        <v>45229.289930555555</v>
      </c>
      <c r="G125" s="3" t="s">
        <v>278</v>
      </c>
      <c r="H125" s="3" t="s">
        <v>279</v>
      </c>
      <c r="I125" s="3" t="s">
        <v>280</v>
      </c>
      <c r="J125" s="3" t="s">
        <v>17</v>
      </c>
      <c r="K125" s="3">
        <v>7104797853</v>
      </c>
      <c r="L125" s="3" t="s">
        <v>281</v>
      </c>
      <c r="M125" s="15">
        <v>45229</v>
      </c>
    </row>
    <row r="126" spans="1:13">
      <c r="A126" s="3">
        <v>148049</v>
      </c>
      <c r="B126" s="3">
        <v>50</v>
      </c>
      <c r="C126" s="3">
        <v>149</v>
      </c>
      <c r="D126" s="3" t="s">
        <v>13</v>
      </c>
      <c r="E126" s="3">
        <v>1</v>
      </c>
      <c r="F126" s="15">
        <v>45232.458321759259</v>
      </c>
      <c r="G126" s="3" t="s">
        <v>282</v>
      </c>
      <c r="H126" s="3" t="s">
        <v>283</v>
      </c>
      <c r="I126" s="3" t="s">
        <v>284</v>
      </c>
      <c r="J126" s="3" t="s">
        <v>17</v>
      </c>
      <c r="K126" s="3"/>
      <c r="L126" s="3" t="s">
        <v>285</v>
      </c>
      <c r="M126" s="15">
        <v>45232</v>
      </c>
    </row>
    <row r="127" spans="1:13">
      <c r="A127" s="3">
        <v>148175</v>
      </c>
      <c r="B127" s="3">
        <v>50</v>
      </c>
      <c r="C127" s="3">
        <v>114</v>
      </c>
      <c r="D127" s="3" t="s">
        <v>13</v>
      </c>
      <c r="E127" s="3">
        <v>1</v>
      </c>
      <c r="F127" s="15">
        <v>45236.280034722222</v>
      </c>
      <c r="G127" s="3" t="s">
        <v>286</v>
      </c>
      <c r="H127" s="3" t="s">
        <v>287</v>
      </c>
      <c r="I127" s="3" t="s">
        <v>288</v>
      </c>
      <c r="J127" s="3" t="s">
        <v>17</v>
      </c>
      <c r="K127" s="3">
        <v>7104797927</v>
      </c>
      <c r="L127" s="3" t="s">
        <v>289</v>
      </c>
      <c r="M127" s="15">
        <v>45236</v>
      </c>
    </row>
    <row r="128" spans="1:13">
      <c r="A128" s="3">
        <v>148280</v>
      </c>
      <c r="B128" s="3">
        <v>50</v>
      </c>
      <c r="C128" s="3">
        <v>140</v>
      </c>
      <c r="D128" s="3" t="s">
        <v>13</v>
      </c>
      <c r="E128" s="3">
        <v>3</v>
      </c>
      <c r="F128" s="15">
        <v>45237.041298379627</v>
      </c>
      <c r="G128" s="3" t="s">
        <v>22</v>
      </c>
      <c r="H128" s="3" t="s">
        <v>290</v>
      </c>
      <c r="I128" s="3" t="s">
        <v>94</v>
      </c>
      <c r="J128" s="3" t="s">
        <v>17</v>
      </c>
      <c r="K128" s="3"/>
      <c r="L128" s="3" t="s">
        <v>13</v>
      </c>
      <c r="M128" s="15">
        <v>45236</v>
      </c>
    </row>
    <row r="129" spans="1:13">
      <c r="A129" s="3">
        <v>148634</v>
      </c>
      <c r="B129" s="3">
        <v>50</v>
      </c>
      <c r="C129" s="3">
        <v>150</v>
      </c>
      <c r="D129" s="3" t="s">
        <v>13</v>
      </c>
      <c r="E129" s="3">
        <v>2</v>
      </c>
      <c r="F129" s="15">
        <v>45240.755724618059</v>
      </c>
      <c r="G129" s="3" t="s">
        <v>41</v>
      </c>
      <c r="H129" s="3" t="s">
        <v>291</v>
      </c>
      <c r="I129" s="3" t="s">
        <v>292</v>
      </c>
      <c r="J129" s="3" t="s">
        <v>17</v>
      </c>
      <c r="K129" s="3"/>
      <c r="L129" s="3" t="s">
        <v>13</v>
      </c>
      <c r="M129" s="15">
        <v>45240</v>
      </c>
    </row>
    <row r="130" spans="1:13">
      <c r="A130" s="3">
        <v>148713</v>
      </c>
      <c r="B130" s="3">
        <v>50</v>
      </c>
      <c r="C130" s="3">
        <v>149</v>
      </c>
      <c r="D130" s="3" t="s">
        <v>13</v>
      </c>
      <c r="E130" s="3">
        <v>1</v>
      </c>
      <c r="F130" s="15">
        <v>45243.24591435185</v>
      </c>
      <c r="G130" s="3" t="s">
        <v>293</v>
      </c>
      <c r="H130" s="3" t="s">
        <v>294</v>
      </c>
      <c r="I130" s="3" t="s">
        <v>294</v>
      </c>
      <c r="J130" s="3" t="s">
        <v>17</v>
      </c>
      <c r="K130" s="3"/>
      <c r="L130" s="3" t="s">
        <v>295</v>
      </c>
      <c r="M130" s="15">
        <v>45243</v>
      </c>
    </row>
    <row r="131" spans="1:13">
      <c r="A131" s="3">
        <v>148722</v>
      </c>
      <c r="B131" s="3">
        <v>50</v>
      </c>
      <c r="C131" s="3">
        <v>149</v>
      </c>
      <c r="D131" s="3" t="s">
        <v>13</v>
      </c>
      <c r="E131" s="3">
        <v>1</v>
      </c>
      <c r="F131" s="15">
        <v>45243.334907407407</v>
      </c>
      <c r="G131" s="3" t="s">
        <v>296</v>
      </c>
      <c r="H131" s="3" t="s">
        <v>297</v>
      </c>
      <c r="I131" s="3" t="s">
        <v>298</v>
      </c>
      <c r="J131" s="3" t="s">
        <v>299</v>
      </c>
      <c r="K131" s="3">
        <v>7104798049</v>
      </c>
      <c r="L131" s="3" t="s">
        <v>300</v>
      </c>
      <c r="M131" s="15">
        <v>45243</v>
      </c>
    </row>
    <row r="132" spans="1:13">
      <c r="A132" s="3">
        <v>148729</v>
      </c>
      <c r="B132" s="3">
        <v>50</v>
      </c>
      <c r="C132" s="3">
        <v>103</v>
      </c>
      <c r="D132" s="3" t="s">
        <v>13</v>
      </c>
      <c r="E132" s="3">
        <v>1</v>
      </c>
      <c r="F132" s="15">
        <v>45243.409756597219</v>
      </c>
      <c r="G132" s="3" t="s">
        <v>301</v>
      </c>
      <c r="H132" s="3" t="s">
        <v>302</v>
      </c>
      <c r="I132" s="3" t="s">
        <v>303</v>
      </c>
      <c r="J132" s="3" t="s">
        <v>17</v>
      </c>
      <c r="K132" s="3"/>
      <c r="L132" s="3" t="s">
        <v>13</v>
      </c>
      <c r="M132" s="15">
        <v>45243</v>
      </c>
    </row>
    <row r="133" spans="1:13">
      <c r="A133" s="3">
        <v>148783</v>
      </c>
      <c r="B133" s="3">
        <v>50</v>
      </c>
      <c r="C133" s="3">
        <v>150</v>
      </c>
      <c r="D133" s="3" t="s">
        <v>13</v>
      </c>
      <c r="E133" s="3">
        <v>2</v>
      </c>
      <c r="F133" s="15">
        <v>45243.809430208334</v>
      </c>
      <c r="G133" s="3" t="s">
        <v>304</v>
      </c>
      <c r="H133" s="3" t="s">
        <v>305</v>
      </c>
      <c r="I133" s="3" t="s">
        <v>306</v>
      </c>
      <c r="J133" s="3" t="s">
        <v>17</v>
      </c>
      <c r="K133" s="3"/>
      <c r="L133" s="3" t="s">
        <v>13</v>
      </c>
      <c r="M133" s="15">
        <v>45243</v>
      </c>
    </row>
    <row r="134" spans="1:13">
      <c r="A134" s="3">
        <v>149630</v>
      </c>
      <c r="B134" s="3">
        <v>50</v>
      </c>
      <c r="C134" s="3">
        <v>103</v>
      </c>
      <c r="D134" s="3" t="s">
        <v>13</v>
      </c>
      <c r="E134" s="3">
        <v>3</v>
      </c>
      <c r="F134" s="15">
        <v>45255.11690228009</v>
      </c>
      <c r="G134" s="3" t="s">
        <v>307</v>
      </c>
      <c r="H134" s="3" t="s">
        <v>308</v>
      </c>
      <c r="I134" s="3" t="s">
        <v>309</v>
      </c>
      <c r="J134" s="3" t="s">
        <v>17</v>
      </c>
      <c r="K134" s="3"/>
      <c r="L134" s="3" t="s">
        <v>13</v>
      </c>
      <c r="M134" s="15">
        <v>45254</v>
      </c>
    </row>
    <row r="135" spans="1:13">
      <c r="A135" s="3">
        <v>149645</v>
      </c>
      <c r="B135" s="3">
        <v>50</v>
      </c>
      <c r="C135" s="3">
        <v>226</v>
      </c>
      <c r="D135" s="3" t="s">
        <v>13</v>
      </c>
      <c r="E135" s="3">
        <v>1</v>
      </c>
      <c r="F135" s="15">
        <v>45255.473090277781</v>
      </c>
      <c r="G135" s="3" t="s">
        <v>310</v>
      </c>
      <c r="H135" s="3" t="s">
        <v>311</v>
      </c>
      <c r="I135" s="3" t="s">
        <v>312</v>
      </c>
      <c r="J135" s="3" t="s">
        <v>17</v>
      </c>
      <c r="K135" s="3">
        <v>7104798281</v>
      </c>
      <c r="L135" s="3" t="s">
        <v>313</v>
      </c>
      <c r="M135" s="15">
        <v>45255</v>
      </c>
    </row>
    <row r="136" spans="1:13">
      <c r="A136" s="3">
        <v>149651</v>
      </c>
      <c r="B136" s="3">
        <v>50</v>
      </c>
      <c r="C136" s="3">
        <v>226</v>
      </c>
      <c r="D136" s="3" t="s">
        <v>13</v>
      </c>
      <c r="E136" s="3">
        <v>2</v>
      </c>
      <c r="F136" s="15">
        <v>45255.694910069447</v>
      </c>
      <c r="G136" s="3" t="s">
        <v>314</v>
      </c>
      <c r="H136" s="3" t="s">
        <v>97</v>
      </c>
      <c r="I136" s="3" t="s">
        <v>315</v>
      </c>
      <c r="J136" s="3" t="s">
        <v>17</v>
      </c>
      <c r="K136" s="3"/>
      <c r="L136" s="3" t="s">
        <v>13</v>
      </c>
      <c r="M136" s="15">
        <v>45255</v>
      </c>
    </row>
    <row r="137" spans="1:13">
      <c r="A137" s="3">
        <v>149686</v>
      </c>
      <c r="B137" s="3">
        <v>50</v>
      </c>
      <c r="C137" s="3">
        <v>119</v>
      </c>
      <c r="D137" s="3" t="s">
        <v>13</v>
      </c>
      <c r="E137" s="3">
        <v>1</v>
      </c>
      <c r="F137" s="15">
        <v>45257.459189814814</v>
      </c>
      <c r="G137" s="3" t="s">
        <v>316</v>
      </c>
      <c r="H137" s="3" t="s">
        <v>317</v>
      </c>
      <c r="I137" s="3" t="s">
        <v>318</v>
      </c>
      <c r="J137" s="3" t="s">
        <v>17</v>
      </c>
      <c r="K137" s="3">
        <v>7104798284</v>
      </c>
      <c r="L137" s="3" t="s">
        <v>319</v>
      </c>
      <c r="M137" s="15">
        <v>45257</v>
      </c>
    </row>
    <row r="138" spans="1:13">
      <c r="A138" s="3">
        <v>150000</v>
      </c>
      <c r="B138" s="3">
        <v>50</v>
      </c>
      <c r="C138" s="3">
        <v>103</v>
      </c>
      <c r="D138" s="3" t="s">
        <v>13</v>
      </c>
      <c r="E138" s="3">
        <v>3</v>
      </c>
      <c r="F138" s="15">
        <v>45260.916307870371</v>
      </c>
      <c r="G138" s="3" t="s">
        <v>320</v>
      </c>
      <c r="H138" s="3" t="s">
        <v>321</v>
      </c>
      <c r="I138" s="3" t="s">
        <v>322</v>
      </c>
      <c r="J138" s="3" t="s">
        <v>17</v>
      </c>
      <c r="K138" s="3">
        <v>7104798372</v>
      </c>
      <c r="L138" s="3" t="s">
        <v>323</v>
      </c>
      <c r="M138" s="15">
        <v>45260</v>
      </c>
    </row>
    <row r="139" spans="1:13">
      <c r="A139" s="3">
        <v>150772</v>
      </c>
      <c r="B139" s="3">
        <v>50</v>
      </c>
      <c r="C139" s="3">
        <v>148</v>
      </c>
      <c r="D139" s="3" t="s">
        <v>13</v>
      </c>
      <c r="E139" s="3">
        <v>1</v>
      </c>
      <c r="F139" s="15">
        <v>45275.431743715279</v>
      </c>
      <c r="G139" s="3" t="s">
        <v>22</v>
      </c>
      <c r="H139" s="3" t="s">
        <v>324</v>
      </c>
      <c r="I139" s="3" t="s">
        <v>325</v>
      </c>
      <c r="J139" s="3" t="s">
        <v>17</v>
      </c>
      <c r="K139" s="3"/>
      <c r="L139" s="3" t="s">
        <v>13</v>
      </c>
      <c r="M139" s="15">
        <v>45275</v>
      </c>
    </row>
    <row r="140" spans="1:13">
      <c r="A140" s="3">
        <v>150932</v>
      </c>
      <c r="B140" s="3">
        <v>50</v>
      </c>
      <c r="C140" s="3">
        <v>138</v>
      </c>
      <c r="D140" s="3" t="s">
        <v>13</v>
      </c>
      <c r="E140" s="3">
        <v>2</v>
      </c>
      <c r="F140" s="15">
        <v>45278.78707175926</v>
      </c>
      <c r="G140" s="3" t="s">
        <v>326</v>
      </c>
      <c r="H140" s="3" t="s">
        <v>326</v>
      </c>
      <c r="I140" s="3" t="s">
        <v>326</v>
      </c>
      <c r="J140" s="3" t="s">
        <v>17</v>
      </c>
      <c r="K140" s="3">
        <v>7104798613</v>
      </c>
      <c r="L140" s="3" t="s">
        <v>327</v>
      </c>
      <c r="M140" s="15">
        <v>45278</v>
      </c>
    </row>
    <row r="141" spans="1:13">
      <c r="A141" s="3">
        <v>151197</v>
      </c>
      <c r="B141" s="3">
        <v>50</v>
      </c>
      <c r="C141" s="3">
        <v>149</v>
      </c>
      <c r="D141" s="3" t="s">
        <v>13</v>
      </c>
      <c r="E141" s="3">
        <v>2</v>
      </c>
      <c r="F141" s="15">
        <v>45281.66304699074</v>
      </c>
      <c r="G141" s="3" t="s">
        <v>59</v>
      </c>
      <c r="H141" s="3" t="s">
        <v>328</v>
      </c>
      <c r="I141" s="3" t="s">
        <v>329</v>
      </c>
      <c r="J141" s="3" t="s">
        <v>17</v>
      </c>
      <c r="K141" s="3"/>
      <c r="L141" s="3" t="s">
        <v>13</v>
      </c>
      <c r="M141" s="15">
        <v>45281</v>
      </c>
    </row>
    <row r="142" spans="1:13">
      <c r="A142" s="3">
        <v>151931</v>
      </c>
      <c r="B142" s="3">
        <v>50</v>
      </c>
      <c r="C142" s="3">
        <v>150</v>
      </c>
      <c r="D142" s="3" t="s">
        <v>13</v>
      </c>
      <c r="E142" s="3">
        <v>2</v>
      </c>
      <c r="F142" s="15">
        <v>45301.604849224539</v>
      </c>
      <c r="G142" s="3" t="s">
        <v>330</v>
      </c>
      <c r="H142" s="3" t="s">
        <v>331</v>
      </c>
      <c r="I142" s="3" t="s">
        <v>332</v>
      </c>
      <c r="J142" s="3" t="s">
        <v>17</v>
      </c>
      <c r="K142" s="3"/>
      <c r="L142" s="3" t="s">
        <v>13</v>
      </c>
      <c r="M142" s="15">
        <v>45301</v>
      </c>
    </row>
    <row r="143" spans="1:13">
      <c r="A143" s="3">
        <v>151932</v>
      </c>
      <c r="B143" s="3">
        <v>50</v>
      </c>
      <c r="C143" s="3">
        <v>150</v>
      </c>
      <c r="D143" s="3" t="s">
        <v>13</v>
      </c>
      <c r="E143" s="3">
        <v>2</v>
      </c>
      <c r="F143" s="15">
        <v>45301.604853784724</v>
      </c>
      <c r="G143" s="3" t="s">
        <v>330</v>
      </c>
      <c r="H143" s="3" t="s">
        <v>331</v>
      </c>
      <c r="I143" s="3" t="s">
        <v>332</v>
      </c>
      <c r="J143" s="3" t="s">
        <v>17</v>
      </c>
      <c r="K143" s="3"/>
      <c r="L143" s="3" t="s">
        <v>13</v>
      </c>
      <c r="M143" s="15">
        <v>45301</v>
      </c>
    </row>
    <row r="144" spans="1:13">
      <c r="A144" s="3">
        <v>152066</v>
      </c>
      <c r="B144" s="3">
        <v>50</v>
      </c>
      <c r="C144" s="3">
        <v>103</v>
      </c>
      <c r="D144" s="3" t="s">
        <v>13</v>
      </c>
      <c r="E144" s="3">
        <v>3</v>
      </c>
      <c r="F144" s="15">
        <v>45303.009525462963</v>
      </c>
      <c r="G144" s="3" t="s">
        <v>333</v>
      </c>
      <c r="H144" s="3" t="s">
        <v>334</v>
      </c>
      <c r="I144" s="3" t="s">
        <v>335</v>
      </c>
      <c r="J144" s="3" t="s">
        <v>17</v>
      </c>
      <c r="K144" s="3">
        <v>7104798919</v>
      </c>
      <c r="L144" s="3" t="s">
        <v>336</v>
      </c>
      <c r="M144" s="15">
        <v>45302</v>
      </c>
    </row>
    <row r="145" spans="1:13">
      <c r="A145" s="3">
        <v>152151</v>
      </c>
      <c r="B145" s="3">
        <v>50</v>
      </c>
      <c r="C145" s="3">
        <v>140</v>
      </c>
      <c r="D145" s="3" t="s">
        <v>13</v>
      </c>
      <c r="E145" s="3">
        <v>2</v>
      </c>
      <c r="F145" s="15">
        <v>45304.623002928238</v>
      </c>
      <c r="G145" s="3" t="s">
        <v>39</v>
      </c>
      <c r="H145" s="3" t="s">
        <v>75</v>
      </c>
      <c r="I145" s="3" t="s">
        <v>63</v>
      </c>
      <c r="J145" s="3" t="s">
        <v>17</v>
      </c>
      <c r="K145" s="3"/>
      <c r="L145" s="3" t="s">
        <v>13</v>
      </c>
      <c r="M145" s="15">
        <v>45304</v>
      </c>
    </row>
    <row r="146" spans="1:13">
      <c r="A146" s="3">
        <v>153245</v>
      </c>
      <c r="B146" s="3">
        <v>50</v>
      </c>
      <c r="C146" s="3">
        <v>148</v>
      </c>
      <c r="D146" s="3" t="s">
        <v>13</v>
      </c>
      <c r="E146" s="3">
        <v>1</v>
      </c>
      <c r="F146" s="15">
        <v>45323.46632013889</v>
      </c>
      <c r="G146" s="3" t="s">
        <v>337</v>
      </c>
      <c r="H146" s="3" t="s">
        <v>338</v>
      </c>
      <c r="I146" s="3" t="s">
        <v>339</v>
      </c>
      <c r="J146" s="3" t="s">
        <v>17</v>
      </c>
      <c r="K146" s="3"/>
      <c r="L146" s="3" t="s">
        <v>13</v>
      </c>
      <c r="M146" s="15">
        <v>45323</v>
      </c>
    </row>
    <row r="147" spans="1:13">
      <c r="A147" s="3">
        <v>154515</v>
      </c>
      <c r="B147" s="3">
        <v>50</v>
      </c>
      <c r="C147" s="3">
        <v>150</v>
      </c>
      <c r="D147" s="3" t="s">
        <v>13</v>
      </c>
      <c r="E147" s="3">
        <v>2</v>
      </c>
      <c r="F147" s="15">
        <v>45342.755526469904</v>
      </c>
      <c r="G147" s="3" t="s">
        <v>59</v>
      </c>
      <c r="H147" s="3" t="s">
        <v>340</v>
      </c>
      <c r="I147" s="3" t="s">
        <v>341</v>
      </c>
      <c r="J147" s="3" t="s">
        <v>17</v>
      </c>
      <c r="K147" s="3"/>
      <c r="L147" s="3" t="s">
        <v>13</v>
      </c>
      <c r="M147" s="15">
        <v>45342</v>
      </c>
    </row>
    <row r="148" spans="1:13">
      <c r="A148" s="3">
        <v>155098</v>
      </c>
      <c r="B148" s="3">
        <v>50</v>
      </c>
      <c r="C148" s="3">
        <v>150</v>
      </c>
      <c r="D148" s="3" t="s">
        <v>13</v>
      </c>
      <c r="E148" s="3">
        <v>1</v>
      </c>
      <c r="F148" s="15">
        <v>45351.267812071761</v>
      </c>
      <c r="G148" s="3" t="s">
        <v>342</v>
      </c>
      <c r="H148" s="3" t="s">
        <v>145</v>
      </c>
      <c r="I148" s="3" t="s">
        <v>343</v>
      </c>
      <c r="J148" s="3" t="s">
        <v>17</v>
      </c>
      <c r="K148" s="3"/>
      <c r="L148" s="3" t="s">
        <v>13</v>
      </c>
      <c r="M148" s="15">
        <v>45351</v>
      </c>
    </row>
    <row r="149" spans="1:13">
      <c r="A149" s="3">
        <v>155396</v>
      </c>
      <c r="B149" s="3">
        <v>50</v>
      </c>
      <c r="C149" s="3">
        <v>181</v>
      </c>
      <c r="D149" s="3" t="s">
        <v>13</v>
      </c>
      <c r="E149" s="3">
        <v>1</v>
      </c>
      <c r="F149" s="15">
        <v>45356.48320790509</v>
      </c>
      <c r="G149" s="3" t="s">
        <v>22</v>
      </c>
      <c r="H149" s="3" t="s">
        <v>108</v>
      </c>
      <c r="I149" s="3" t="s">
        <v>344</v>
      </c>
      <c r="J149" s="3" t="s">
        <v>17</v>
      </c>
      <c r="K149" s="3"/>
      <c r="L149" s="3" t="s">
        <v>13</v>
      </c>
      <c r="M149" s="15">
        <v>45356</v>
      </c>
    </row>
    <row r="150" spans="1:13">
      <c r="A150" s="3">
        <v>155427</v>
      </c>
      <c r="B150" s="3">
        <v>50</v>
      </c>
      <c r="C150" s="3">
        <v>181</v>
      </c>
      <c r="D150" s="3" t="s">
        <v>13</v>
      </c>
      <c r="E150" s="3">
        <v>2</v>
      </c>
      <c r="F150" s="15">
        <v>45356.722235995374</v>
      </c>
      <c r="G150" s="3" t="s">
        <v>345</v>
      </c>
      <c r="H150" s="3" t="s">
        <v>346</v>
      </c>
      <c r="I150" s="3" t="s">
        <v>347</v>
      </c>
      <c r="J150" s="3" t="s">
        <v>17</v>
      </c>
      <c r="K150" s="3"/>
      <c r="L150" s="3" t="s">
        <v>13</v>
      </c>
      <c r="M150" s="15">
        <v>45356</v>
      </c>
    </row>
    <row r="151" spans="1:13">
      <c r="A151" s="3">
        <v>155480</v>
      </c>
      <c r="B151" s="3">
        <v>50</v>
      </c>
      <c r="C151" s="3">
        <v>181</v>
      </c>
      <c r="D151" s="3" t="s">
        <v>13</v>
      </c>
      <c r="E151" s="3">
        <v>1</v>
      </c>
      <c r="F151" s="15">
        <v>45357.398255868058</v>
      </c>
      <c r="G151" s="3" t="s">
        <v>22</v>
      </c>
      <c r="H151" s="3" t="s">
        <v>221</v>
      </c>
      <c r="I151" s="3" t="s">
        <v>348</v>
      </c>
      <c r="J151" s="3" t="s">
        <v>17</v>
      </c>
      <c r="K151" s="3"/>
      <c r="L151" s="3" t="s">
        <v>13</v>
      </c>
      <c r="M151" s="15">
        <v>45357</v>
      </c>
    </row>
    <row r="152" spans="1:13">
      <c r="A152" s="3">
        <v>155874</v>
      </c>
      <c r="B152" s="3">
        <v>50</v>
      </c>
      <c r="C152" s="3">
        <v>150</v>
      </c>
      <c r="D152" s="3" t="s">
        <v>13</v>
      </c>
      <c r="E152" s="3">
        <v>2</v>
      </c>
      <c r="F152" s="15">
        <v>45363.687147719909</v>
      </c>
      <c r="G152" s="3" t="s">
        <v>349</v>
      </c>
      <c r="H152" s="3" t="s">
        <v>350</v>
      </c>
      <c r="I152" s="3" t="s">
        <v>351</v>
      </c>
      <c r="J152" s="3" t="s">
        <v>17</v>
      </c>
      <c r="K152" s="3"/>
      <c r="L152" s="3" t="s">
        <v>13</v>
      </c>
      <c r="M152" s="15">
        <v>45363</v>
      </c>
    </row>
    <row r="153" spans="1:13">
      <c r="A153" s="3">
        <v>155966</v>
      </c>
      <c r="B153" s="3">
        <v>50</v>
      </c>
      <c r="C153" s="3">
        <v>150</v>
      </c>
      <c r="D153" s="3" t="s">
        <v>13</v>
      </c>
      <c r="E153" s="3">
        <v>1</v>
      </c>
      <c r="F153" s="15">
        <v>45364.472875081017</v>
      </c>
      <c r="G153" s="3" t="s">
        <v>352</v>
      </c>
      <c r="H153" s="3" t="s">
        <v>352</v>
      </c>
      <c r="I153" s="3" t="s">
        <v>352</v>
      </c>
      <c r="J153" s="3" t="s">
        <v>17</v>
      </c>
      <c r="K153" s="3"/>
      <c r="L153" s="3" t="s">
        <v>13</v>
      </c>
      <c r="M153" s="15">
        <v>45364</v>
      </c>
    </row>
    <row r="154" spans="1:13">
      <c r="A154" s="3">
        <v>156356</v>
      </c>
      <c r="B154" s="3">
        <v>50</v>
      </c>
      <c r="C154" s="3">
        <v>150</v>
      </c>
      <c r="D154" s="3" t="s">
        <v>13</v>
      </c>
      <c r="E154" s="3">
        <v>2</v>
      </c>
      <c r="F154" s="15">
        <v>45370.770271678244</v>
      </c>
      <c r="G154" s="3" t="s">
        <v>123</v>
      </c>
      <c r="H154" s="3" t="s">
        <v>353</v>
      </c>
      <c r="I154" s="3" t="s">
        <v>354</v>
      </c>
      <c r="J154" s="3" t="s">
        <v>17</v>
      </c>
      <c r="K154" s="3"/>
      <c r="L154" s="3" t="s">
        <v>13</v>
      </c>
      <c r="M154" s="15">
        <v>45370</v>
      </c>
    </row>
    <row r="155" spans="1:13">
      <c r="A155" s="3">
        <v>156595</v>
      </c>
      <c r="B155" s="3">
        <v>50</v>
      </c>
      <c r="C155" s="3">
        <v>161</v>
      </c>
      <c r="D155" s="3" t="s">
        <v>13</v>
      </c>
      <c r="E155" s="3">
        <v>2</v>
      </c>
      <c r="F155" s="15">
        <v>45373.722447916669</v>
      </c>
      <c r="G155" s="3" t="s">
        <v>22</v>
      </c>
      <c r="H155" s="3" t="s">
        <v>108</v>
      </c>
      <c r="I155" s="3" t="s">
        <v>355</v>
      </c>
      <c r="J155" s="3" t="s">
        <v>17</v>
      </c>
      <c r="K155" s="3"/>
      <c r="L155" s="3" t="s">
        <v>13</v>
      </c>
      <c r="M155" s="15">
        <v>45373</v>
      </c>
    </row>
    <row r="156" spans="1:13">
      <c r="A156" s="3">
        <v>156942</v>
      </c>
      <c r="B156" s="3">
        <v>50</v>
      </c>
      <c r="C156" s="3">
        <v>119</v>
      </c>
      <c r="D156" s="3" t="s">
        <v>13</v>
      </c>
      <c r="E156" s="3">
        <v>3</v>
      </c>
      <c r="F156" s="15">
        <v>45380.110375381948</v>
      </c>
      <c r="G156" s="3" t="s">
        <v>232</v>
      </c>
      <c r="H156" s="3" t="s">
        <v>42</v>
      </c>
      <c r="I156" s="3" t="s">
        <v>21</v>
      </c>
      <c r="J156" s="3" t="s">
        <v>17</v>
      </c>
      <c r="K156" s="3"/>
      <c r="L156" s="3" t="s">
        <v>13</v>
      </c>
      <c r="M156" s="15">
        <v>45379</v>
      </c>
    </row>
    <row r="157" spans="1:13">
      <c r="A157" s="3">
        <v>156990</v>
      </c>
      <c r="B157" s="3">
        <v>50</v>
      </c>
      <c r="C157" s="3">
        <v>142</v>
      </c>
      <c r="D157" s="3" t="s">
        <v>13</v>
      </c>
      <c r="E157" s="3">
        <v>2</v>
      </c>
      <c r="F157" s="15">
        <v>45380.725079710646</v>
      </c>
      <c r="G157" s="3" t="s">
        <v>356</v>
      </c>
      <c r="H157" s="3" t="s">
        <v>29</v>
      </c>
      <c r="I157" s="3" t="s">
        <v>71</v>
      </c>
      <c r="J157" s="3" t="s">
        <v>17</v>
      </c>
      <c r="K157" s="3"/>
      <c r="L157" s="3" t="s">
        <v>13</v>
      </c>
      <c r="M157" s="15">
        <v>45380</v>
      </c>
    </row>
    <row r="158" spans="1:13">
      <c r="A158" s="3">
        <v>156997</v>
      </c>
      <c r="B158" s="3">
        <v>50</v>
      </c>
      <c r="C158" s="3">
        <v>119</v>
      </c>
      <c r="D158" s="3" t="s">
        <v>13</v>
      </c>
      <c r="E158" s="3">
        <v>3</v>
      </c>
      <c r="F158" s="15">
        <v>45380.928740891206</v>
      </c>
      <c r="G158" s="3" t="s">
        <v>232</v>
      </c>
      <c r="H158" s="3" t="s">
        <v>42</v>
      </c>
      <c r="I158" s="3" t="s">
        <v>21</v>
      </c>
      <c r="J158" s="3" t="s">
        <v>17</v>
      </c>
      <c r="K158" s="3"/>
      <c r="L158" s="3" t="s">
        <v>13</v>
      </c>
      <c r="M158" s="15">
        <v>45380</v>
      </c>
    </row>
    <row r="159" spans="1:13">
      <c r="A159" s="3">
        <v>157195</v>
      </c>
      <c r="B159" s="3">
        <v>50</v>
      </c>
      <c r="C159" s="3">
        <v>5</v>
      </c>
      <c r="D159" s="3" t="s">
        <v>13</v>
      </c>
      <c r="E159" s="3">
        <v>1</v>
      </c>
      <c r="F159" s="15">
        <v>45386.424753900465</v>
      </c>
      <c r="G159" s="3" t="s">
        <v>357</v>
      </c>
      <c r="H159" s="3" t="s">
        <v>357</v>
      </c>
      <c r="I159" s="3" t="s">
        <v>357</v>
      </c>
      <c r="J159" s="3" t="s">
        <v>17</v>
      </c>
      <c r="K159" s="3"/>
      <c r="L159" s="3" t="s">
        <v>13</v>
      </c>
      <c r="M159" s="15">
        <v>45386</v>
      </c>
    </row>
    <row r="160" spans="1:13">
      <c r="A160" s="3">
        <v>157289</v>
      </c>
      <c r="B160" s="3">
        <v>50</v>
      </c>
      <c r="C160" s="3">
        <v>13</v>
      </c>
      <c r="D160" s="3" t="s">
        <v>13</v>
      </c>
      <c r="E160" s="3">
        <v>2</v>
      </c>
      <c r="F160" s="15">
        <v>45386.727638738426</v>
      </c>
      <c r="G160" s="3" t="s">
        <v>358</v>
      </c>
      <c r="H160" s="3" t="s">
        <v>358</v>
      </c>
      <c r="I160" s="3" t="s">
        <v>358</v>
      </c>
      <c r="J160" s="3" t="s">
        <v>17</v>
      </c>
      <c r="K160" s="3"/>
      <c r="L160" s="3" t="s">
        <v>13</v>
      </c>
      <c r="M160" s="15">
        <v>45386</v>
      </c>
    </row>
    <row r="161" spans="1:13">
      <c r="A161" s="3">
        <v>157323</v>
      </c>
      <c r="B161" s="3">
        <v>50</v>
      </c>
      <c r="C161" s="3">
        <v>20</v>
      </c>
      <c r="D161" s="3" t="s">
        <v>13</v>
      </c>
      <c r="E161" s="3">
        <v>3</v>
      </c>
      <c r="F161" s="15">
        <v>45386.908522141202</v>
      </c>
      <c r="G161" s="3" t="s">
        <v>357</v>
      </c>
      <c r="H161" s="3" t="s">
        <v>357</v>
      </c>
      <c r="I161" s="3" t="s">
        <v>359</v>
      </c>
      <c r="J161" s="3" t="s">
        <v>17</v>
      </c>
      <c r="K161" s="3"/>
      <c r="L161" s="3" t="s">
        <v>13</v>
      </c>
      <c r="M161" s="15">
        <v>45386</v>
      </c>
    </row>
    <row r="162" spans="1:13">
      <c r="A162" s="3">
        <v>157447</v>
      </c>
      <c r="B162" s="3">
        <v>50</v>
      </c>
      <c r="C162" s="3">
        <v>20</v>
      </c>
      <c r="D162" s="3" t="s">
        <v>13</v>
      </c>
      <c r="E162" s="3">
        <v>3</v>
      </c>
      <c r="F162" s="15">
        <v>45387.956117627313</v>
      </c>
      <c r="G162" s="3" t="s">
        <v>360</v>
      </c>
      <c r="H162" s="3" t="s">
        <v>361</v>
      </c>
      <c r="I162" s="3" t="s">
        <v>362</v>
      </c>
      <c r="J162" s="3" t="s">
        <v>17</v>
      </c>
      <c r="K162" s="3"/>
      <c r="L162" s="3" t="s">
        <v>13</v>
      </c>
      <c r="M162" s="15">
        <v>45387</v>
      </c>
    </row>
    <row r="163" spans="1:13">
      <c r="A163" s="3">
        <v>157520</v>
      </c>
      <c r="B163" s="3">
        <v>50</v>
      </c>
      <c r="C163" s="3">
        <v>20</v>
      </c>
      <c r="D163" s="3" t="s">
        <v>13</v>
      </c>
      <c r="E163" s="3">
        <v>1</v>
      </c>
      <c r="F163" s="15">
        <v>45390.394685729167</v>
      </c>
      <c r="G163" s="3" t="s">
        <v>363</v>
      </c>
      <c r="H163" s="3" t="s">
        <v>364</v>
      </c>
      <c r="I163" s="3" t="s">
        <v>365</v>
      </c>
      <c r="J163" s="3" t="s">
        <v>17</v>
      </c>
      <c r="K163" s="3"/>
      <c r="L163" s="3" t="s">
        <v>13</v>
      </c>
      <c r="M163" s="15">
        <v>45390</v>
      </c>
    </row>
    <row r="164" spans="1:13">
      <c r="A164" s="3">
        <v>157709</v>
      </c>
      <c r="B164" s="3">
        <v>50</v>
      </c>
      <c r="C164" s="3">
        <v>13</v>
      </c>
      <c r="D164" s="3" t="s">
        <v>13</v>
      </c>
      <c r="E164" s="3">
        <v>2</v>
      </c>
      <c r="F164" s="15">
        <v>45391.680242743052</v>
      </c>
      <c r="G164" s="3" t="s">
        <v>123</v>
      </c>
      <c r="H164" s="3" t="s">
        <v>366</v>
      </c>
      <c r="I164" s="3" t="s">
        <v>367</v>
      </c>
      <c r="J164" s="3" t="s">
        <v>17</v>
      </c>
      <c r="K164" s="3"/>
      <c r="L164" s="3" t="s">
        <v>13</v>
      </c>
      <c r="M164" s="15">
        <v>45391</v>
      </c>
    </row>
    <row r="165" spans="1:13">
      <c r="A165" s="3">
        <v>157837</v>
      </c>
      <c r="B165" s="3">
        <v>50</v>
      </c>
      <c r="C165" s="3">
        <v>148</v>
      </c>
      <c r="D165" s="3" t="s">
        <v>13</v>
      </c>
      <c r="E165" s="3">
        <v>2</v>
      </c>
      <c r="F165" s="15">
        <v>45392.671572418978</v>
      </c>
      <c r="G165" s="3" t="s">
        <v>28</v>
      </c>
      <c r="H165" s="3" t="s">
        <v>223</v>
      </c>
      <c r="I165" s="3" t="s">
        <v>38</v>
      </c>
      <c r="J165" s="3" t="s">
        <v>17</v>
      </c>
      <c r="K165" s="3"/>
      <c r="L165" s="3" t="s">
        <v>13</v>
      </c>
      <c r="M165" s="15">
        <v>45392</v>
      </c>
    </row>
    <row r="166" spans="1:13">
      <c r="A166" s="3">
        <v>157862</v>
      </c>
      <c r="B166" s="3">
        <v>50</v>
      </c>
      <c r="C166" s="3">
        <v>191</v>
      </c>
      <c r="D166" s="3" t="s">
        <v>13</v>
      </c>
      <c r="E166" s="3">
        <v>2</v>
      </c>
      <c r="F166" s="15">
        <v>45392.741003935182</v>
      </c>
      <c r="G166" s="3" t="s">
        <v>368</v>
      </c>
      <c r="H166" s="3" t="s">
        <v>368</v>
      </c>
      <c r="I166" s="3" t="s">
        <v>368</v>
      </c>
      <c r="J166" s="3" t="s">
        <v>17</v>
      </c>
      <c r="K166" s="3"/>
      <c r="L166" s="3" t="s">
        <v>13</v>
      </c>
      <c r="M166" s="15">
        <v>45392</v>
      </c>
    </row>
    <row r="167" spans="1:13">
      <c r="A167" s="3">
        <v>157947</v>
      </c>
      <c r="B167" s="3">
        <v>50</v>
      </c>
      <c r="C167" s="3">
        <v>13</v>
      </c>
      <c r="D167" s="3" t="s">
        <v>13</v>
      </c>
      <c r="E167" s="3">
        <v>2</v>
      </c>
      <c r="F167" s="15">
        <v>45393.649254282405</v>
      </c>
      <c r="G167" s="3" t="s">
        <v>369</v>
      </c>
      <c r="H167" s="3" t="s">
        <v>369</v>
      </c>
      <c r="I167" s="3" t="s">
        <v>369</v>
      </c>
      <c r="J167" s="3" t="s">
        <v>17</v>
      </c>
      <c r="K167" s="3"/>
      <c r="L167" s="3" t="s">
        <v>13</v>
      </c>
      <c r="M167" s="15">
        <v>45393</v>
      </c>
    </row>
    <row r="168" spans="1:13">
      <c r="A168" s="3">
        <v>157981</v>
      </c>
      <c r="B168" s="3">
        <v>50</v>
      </c>
      <c r="C168" s="3">
        <v>13</v>
      </c>
      <c r="D168" s="3" t="s">
        <v>13</v>
      </c>
      <c r="E168" s="3">
        <v>3</v>
      </c>
      <c r="F168" s="15">
        <v>45393.955174074072</v>
      </c>
      <c r="G168" s="3" t="s">
        <v>369</v>
      </c>
      <c r="H168" s="3" t="s">
        <v>369</v>
      </c>
      <c r="I168" s="3" t="s">
        <v>369</v>
      </c>
      <c r="J168" s="3" t="s">
        <v>17</v>
      </c>
      <c r="K168" s="3"/>
      <c r="L168" s="3" t="s">
        <v>13</v>
      </c>
      <c r="M168" s="15">
        <v>45393</v>
      </c>
    </row>
    <row r="169" spans="1:13">
      <c r="A169" s="3">
        <v>158063</v>
      </c>
      <c r="B169" s="3">
        <v>50</v>
      </c>
      <c r="C169" s="3">
        <v>13</v>
      </c>
      <c r="D169" s="3" t="s">
        <v>13</v>
      </c>
      <c r="E169" s="3">
        <v>2</v>
      </c>
      <c r="F169" s="15">
        <v>45394.692311574072</v>
      </c>
      <c r="G169" s="3" t="s">
        <v>369</v>
      </c>
      <c r="H169" s="3" t="s">
        <v>369</v>
      </c>
      <c r="I169" s="3" t="s">
        <v>369</v>
      </c>
      <c r="J169" s="3" t="s">
        <v>17</v>
      </c>
      <c r="K169" s="3"/>
      <c r="L169" s="3" t="s">
        <v>13</v>
      </c>
      <c r="M169" s="15">
        <v>45394</v>
      </c>
    </row>
    <row r="170" spans="1:13">
      <c r="A170" s="3">
        <v>158159</v>
      </c>
      <c r="B170" s="3">
        <v>50</v>
      </c>
      <c r="C170" s="3">
        <v>20</v>
      </c>
      <c r="D170" s="3" t="s">
        <v>13</v>
      </c>
      <c r="E170" s="3">
        <v>1</v>
      </c>
      <c r="F170" s="15">
        <v>45397.348393668981</v>
      </c>
      <c r="G170" s="3" t="s">
        <v>370</v>
      </c>
      <c r="H170" s="3" t="s">
        <v>370</v>
      </c>
      <c r="I170" s="3" t="s">
        <v>370</v>
      </c>
      <c r="J170" s="3" t="s">
        <v>17</v>
      </c>
      <c r="K170" s="3"/>
      <c r="L170" s="3" t="s">
        <v>13</v>
      </c>
      <c r="M170" s="15">
        <v>45397</v>
      </c>
    </row>
    <row r="171" spans="1:13">
      <c r="A171" s="3">
        <v>158187</v>
      </c>
      <c r="B171" s="3">
        <v>50</v>
      </c>
      <c r="C171" s="3">
        <v>191</v>
      </c>
      <c r="D171" s="3" t="s">
        <v>13</v>
      </c>
      <c r="E171" s="3">
        <v>1</v>
      </c>
      <c r="F171" s="15">
        <v>45397.437599618053</v>
      </c>
      <c r="G171" s="3" t="s">
        <v>371</v>
      </c>
      <c r="H171" s="3" t="s">
        <v>371</v>
      </c>
      <c r="I171" s="3" t="s">
        <v>371</v>
      </c>
      <c r="J171" s="3" t="s">
        <v>17</v>
      </c>
      <c r="K171" s="3"/>
      <c r="L171" s="3" t="s">
        <v>13</v>
      </c>
      <c r="M171" s="15">
        <v>45397</v>
      </c>
    </row>
    <row r="172" spans="1:13">
      <c r="A172" s="3">
        <v>158834</v>
      </c>
      <c r="B172" s="3">
        <v>50</v>
      </c>
      <c r="C172" s="3">
        <v>135</v>
      </c>
      <c r="D172" s="3" t="s">
        <v>13</v>
      </c>
      <c r="E172" s="3">
        <v>1</v>
      </c>
      <c r="F172" s="15">
        <v>45404.354143020835</v>
      </c>
      <c r="G172" s="3" t="s">
        <v>41</v>
      </c>
      <c r="H172" s="3" t="s">
        <v>372</v>
      </c>
      <c r="I172" s="3" t="s">
        <v>373</v>
      </c>
      <c r="J172" s="3" t="s">
        <v>17</v>
      </c>
      <c r="K172" s="3"/>
      <c r="L172" s="3" t="s">
        <v>13</v>
      </c>
      <c r="M172" s="15">
        <v>45404</v>
      </c>
    </row>
    <row r="173" spans="1:13">
      <c r="A173" s="3">
        <v>158864</v>
      </c>
      <c r="B173" s="3">
        <v>50</v>
      </c>
      <c r="C173" s="3">
        <v>135</v>
      </c>
      <c r="D173" s="3" t="s">
        <v>13</v>
      </c>
      <c r="E173" s="3">
        <v>2</v>
      </c>
      <c r="F173" s="15">
        <v>45404.554432870369</v>
      </c>
      <c r="G173" s="3" t="s">
        <v>374</v>
      </c>
      <c r="H173" s="3" t="s">
        <v>375</v>
      </c>
      <c r="I173" s="3" t="s">
        <v>376</v>
      </c>
      <c r="J173" s="3" t="s">
        <v>17</v>
      </c>
      <c r="K173" s="3">
        <v>7104800393</v>
      </c>
      <c r="L173" s="3" t="s">
        <v>377</v>
      </c>
      <c r="M173" s="15">
        <v>45404</v>
      </c>
    </row>
    <row r="174" spans="1:13">
      <c r="A174" s="3">
        <v>158982</v>
      </c>
      <c r="B174" s="3">
        <v>50</v>
      </c>
      <c r="C174" s="3">
        <v>140</v>
      </c>
      <c r="D174" s="3" t="s">
        <v>13</v>
      </c>
      <c r="E174" s="3">
        <v>1</v>
      </c>
      <c r="F174" s="15">
        <v>45405.357955358799</v>
      </c>
      <c r="G174" s="3" t="s">
        <v>123</v>
      </c>
      <c r="H174" s="3" t="s">
        <v>120</v>
      </c>
      <c r="I174" s="3" t="s">
        <v>121</v>
      </c>
      <c r="J174" s="3" t="s">
        <v>17</v>
      </c>
      <c r="K174" s="3"/>
      <c r="L174" s="3" t="s">
        <v>13</v>
      </c>
      <c r="M174" s="15">
        <v>45405</v>
      </c>
    </row>
    <row r="175" spans="1:13">
      <c r="A175" s="3">
        <v>159465</v>
      </c>
      <c r="B175" s="3">
        <v>50</v>
      </c>
      <c r="C175" s="3">
        <v>140</v>
      </c>
      <c r="D175" s="3" t="s">
        <v>13</v>
      </c>
      <c r="E175" s="3">
        <v>2</v>
      </c>
      <c r="F175" s="15">
        <v>45412.706868483794</v>
      </c>
      <c r="G175" s="3" t="s">
        <v>378</v>
      </c>
      <c r="H175" s="3" t="s">
        <v>378</v>
      </c>
      <c r="I175" s="3" t="s">
        <v>378</v>
      </c>
      <c r="J175" s="3" t="s">
        <v>17</v>
      </c>
      <c r="K175" s="3"/>
      <c r="L175" s="3" t="s">
        <v>13</v>
      </c>
      <c r="M175" s="15">
        <v>45412</v>
      </c>
    </row>
    <row r="176" spans="1:13">
      <c r="A176" s="3">
        <v>159493</v>
      </c>
      <c r="B176" s="3">
        <v>50</v>
      </c>
      <c r="C176" s="3">
        <v>181</v>
      </c>
      <c r="D176" s="3" t="s">
        <v>13</v>
      </c>
      <c r="E176" s="3">
        <v>2</v>
      </c>
      <c r="F176" s="15">
        <v>45412.771806909725</v>
      </c>
      <c r="G176" s="3" t="s">
        <v>22</v>
      </c>
      <c r="H176" s="3" t="s">
        <v>108</v>
      </c>
      <c r="I176" s="3" t="s">
        <v>46</v>
      </c>
      <c r="J176" s="3" t="s">
        <v>17</v>
      </c>
      <c r="K176" s="3"/>
      <c r="L176" s="3" t="s">
        <v>13</v>
      </c>
      <c r="M176" s="15">
        <v>45412</v>
      </c>
    </row>
    <row r="177" spans="1:13">
      <c r="A177" s="3">
        <v>159549</v>
      </c>
      <c r="B177" s="3">
        <v>50</v>
      </c>
      <c r="C177" s="3">
        <v>20</v>
      </c>
      <c r="D177" s="3" t="s">
        <v>13</v>
      </c>
      <c r="E177" s="3">
        <v>1</v>
      </c>
      <c r="F177" s="15">
        <v>45414.32939421296</v>
      </c>
      <c r="G177" s="3" t="s">
        <v>379</v>
      </c>
      <c r="H177" s="3" t="s">
        <v>380</v>
      </c>
      <c r="I177" s="3" t="s">
        <v>381</v>
      </c>
      <c r="J177" s="3" t="s">
        <v>17</v>
      </c>
      <c r="K177" s="3"/>
      <c r="L177" s="3" t="s">
        <v>13</v>
      </c>
      <c r="M177" s="15">
        <v>45414</v>
      </c>
    </row>
    <row r="178" spans="1:13">
      <c r="A178" s="3">
        <v>159815</v>
      </c>
      <c r="B178" s="3">
        <v>50</v>
      </c>
      <c r="C178" s="3">
        <v>135</v>
      </c>
      <c r="D178" s="3" t="s">
        <v>13</v>
      </c>
      <c r="E178" s="3">
        <v>3</v>
      </c>
      <c r="F178" s="15">
        <v>45416.053287037037</v>
      </c>
      <c r="G178" s="3" t="s">
        <v>382</v>
      </c>
      <c r="H178" s="3" t="s">
        <v>383</v>
      </c>
      <c r="I178" s="3" t="s">
        <v>384</v>
      </c>
      <c r="J178" s="3" t="s">
        <v>17</v>
      </c>
      <c r="K178" s="3">
        <v>7104800538</v>
      </c>
      <c r="L178" s="3" t="s">
        <v>385</v>
      </c>
      <c r="M178" s="15">
        <v>45415</v>
      </c>
    </row>
    <row r="179" spans="1:13">
      <c r="A179" s="3">
        <v>159819</v>
      </c>
      <c r="B179" s="3">
        <v>50</v>
      </c>
      <c r="C179" s="3">
        <v>161</v>
      </c>
      <c r="D179" s="3" t="s">
        <v>13</v>
      </c>
      <c r="E179" s="3">
        <v>3</v>
      </c>
      <c r="F179" s="15">
        <v>45416.068411423614</v>
      </c>
      <c r="G179" s="3" t="s">
        <v>386</v>
      </c>
      <c r="H179" s="3" t="s">
        <v>387</v>
      </c>
      <c r="I179" s="3" t="s">
        <v>388</v>
      </c>
      <c r="J179" s="3" t="s">
        <v>17</v>
      </c>
      <c r="K179" s="3"/>
      <c r="L179" s="3" t="s">
        <v>13</v>
      </c>
      <c r="M179" s="15">
        <v>45415</v>
      </c>
    </row>
    <row r="180" spans="1:13">
      <c r="A180" s="3">
        <v>159839</v>
      </c>
      <c r="B180" s="3">
        <v>50</v>
      </c>
      <c r="C180" s="3">
        <v>20</v>
      </c>
      <c r="D180" s="3" t="s">
        <v>13</v>
      </c>
      <c r="E180" s="3">
        <v>1</v>
      </c>
      <c r="F180" s="15">
        <v>45418.226108368057</v>
      </c>
      <c r="G180" s="3" t="s">
        <v>370</v>
      </c>
      <c r="H180" s="3" t="s">
        <v>370</v>
      </c>
      <c r="I180" s="3" t="s">
        <v>370</v>
      </c>
      <c r="J180" s="3" t="s">
        <v>17</v>
      </c>
      <c r="K180" s="3"/>
      <c r="L180" s="3" t="s">
        <v>13</v>
      </c>
      <c r="M180" s="15">
        <v>45418</v>
      </c>
    </row>
    <row r="181" spans="1:13">
      <c r="A181" s="3">
        <v>159840</v>
      </c>
      <c r="B181" s="3">
        <v>50</v>
      </c>
      <c r="C181" s="3">
        <v>161</v>
      </c>
      <c r="D181" s="3" t="s">
        <v>13</v>
      </c>
      <c r="E181" s="3">
        <v>1</v>
      </c>
      <c r="F181" s="15">
        <v>45418.226688807874</v>
      </c>
      <c r="G181" s="3" t="s">
        <v>389</v>
      </c>
      <c r="H181" s="3" t="s">
        <v>390</v>
      </c>
      <c r="I181" s="3" t="s">
        <v>391</v>
      </c>
      <c r="J181" s="3" t="s">
        <v>17</v>
      </c>
      <c r="K181" s="3"/>
      <c r="L181" s="3" t="s">
        <v>13</v>
      </c>
      <c r="M181" s="15">
        <v>45418</v>
      </c>
    </row>
    <row r="182" spans="1:13">
      <c r="A182" s="3">
        <v>159873</v>
      </c>
      <c r="B182" s="3">
        <v>50</v>
      </c>
      <c r="C182" s="3">
        <v>181</v>
      </c>
      <c r="D182" s="3" t="s">
        <v>13</v>
      </c>
      <c r="E182" s="3">
        <v>1</v>
      </c>
      <c r="F182" s="15">
        <v>45418.383388391201</v>
      </c>
      <c r="G182" s="3" t="s">
        <v>392</v>
      </c>
      <c r="H182" s="3" t="s">
        <v>108</v>
      </c>
      <c r="I182" s="3" t="s">
        <v>393</v>
      </c>
      <c r="J182" s="3" t="s">
        <v>17</v>
      </c>
      <c r="K182" s="3"/>
      <c r="L182" s="3" t="s">
        <v>13</v>
      </c>
      <c r="M182" s="15">
        <v>45418</v>
      </c>
    </row>
    <row r="183" spans="1:13">
      <c r="A183" s="3">
        <v>159954</v>
      </c>
      <c r="B183" s="3">
        <v>50</v>
      </c>
      <c r="C183" s="3">
        <v>161</v>
      </c>
      <c r="D183" s="3" t="s">
        <v>13</v>
      </c>
      <c r="E183" s="3">
        <v>2</v>
      </c>
      <c r="F183" s="15">
        <v>45418.749423067129</v>
      </c>
      <c r="G183" s="3" t="s">
        <v>45</v>
      </c>
      <c r="H183" s="3" t="s">
        <v>394</v>
      </c>
      <c r="I183" s="3" t="s">
        <v>325</v>
      </c>
      <c r="J183" s="3" t="s">
        <v>17</v>
      </c>
      <c r="K183" s="3"/>
      <c r="L183" s="3" t="s">
        <v>13</v>
      </c>
      <c r="M183" s="15">
        <v>45418</v>
      </c>
    </row>
    <row r="184" spans="1:13">
      <c r="A184" s="3">
        <v>160113</v>
      </c>
      <c r="B184" s="3">
        <v>50</v>
      </c>
      <c r="C184" s="3">
        <v>148</v>
      </c>
      <c r="D184" s="3" t="s">
        <v>13</v>
      </c>
      <c r="E184" s="3">
        <v>2</v>
      </c>
      <c r="F184" s="15">
        <v>45419.680579432868</v>
      </c>
      <c r="G184" s="3" t="s">
        <v>28</v>
      </c>
      <c r="H184" s="3" t="s">
        <v>223</v>
      </c>
      <c r="I184" s="3" t="s">
        <v>38</v>
      </c>
      <c r="J184" s="3" t="s">
        <v>17</v>
      </c>
      <c r="K184" s="3"/>
      <c r="L184" s="3" t="s">
        <v>13</v>
      </c>
      <c r="M184" s="15">
        <v>45419</v>
      </c>
    </row>
    <row r="185" spans="1:13">
      <c r="A185" s="3">
        <v>160210</v>
      </c>
      <c r="B185" s="3">
        <v>50</v>
      </c>
      <c r="C185" s="3">
        <v>191</v>
      </c>
      <c r="D185" s="3" t="s">
        <v>13</v>
      </c>
      <c r="E185" s="3">
        <v>1</v>
      </c>
      <c r="F185" s="15">
        <v>45420.423494641203</v>
      </c>
      <c r="G185" s="3" t="s">
        <v>371</v>
      </c>
      <c r="H185" s="3" t="s">
        <v>371</v>
      </c>
      <c r="I185" s="3" t="s">
        <v>371</v>
      </c>
      <c r="J185" s="3" t="s">
        <v>17</v>
      </c>
      <c r="K185" s="3"/>
      <c r="L185" s="3" t="s">
        <v>13</v>
      </c>
      <c r="M185" s="15">
        <v>45420</v>
      </c>
    </row>
    <row r="186" spans="1:13">
      <c r="A186" s="3">
        <v>160280</v>
      </c>
      <c r="B186" s="3">
        <v>50</v>
      </c>
      <c r="C186" s="3">
        <v>140</v>
      </c>
      <c r="D186" s="3" t="s">
        <v>13</v>
      </c>
      <c r="E186" s="3">
        <v>3</v>
      </c>
      <c r="F186" s="15">
        <v>45421.001636145833</v>
      </c>
      <c r="G186" s="3" t="s">
        <v>123</v>
      </c>
      <c r="H186" s="3" t="s">
        <v>395</v>
      </c>
      <c r="I186" s="3" t="s">
        <v>21</v>
      </c>
      <c r="J186" s="3" t="s">
        <v>17</v>
      </c>
      <c r="K186" s="3"/>
      <c r="L186" s="3" t="s">
        <v>13</v>
      </c>
      <c r="M186" s="15">
        <v>45420</v>
      </c>
    </row>
    <row r="187" spans="1:13">
      <c r="A187" s="3">
        <v>160526</v>
      </c>
      <c r="B187" s="3">
        <v>50</v>
      </c>
      <c r="C187" s="3">
        <v>191</v>
      </c>
      <c r="D187" s="3" t="s">
        <v>13</v>
      </c>
      <c r="E187" s="3">
        <v>1</v>
      </c>
      <c r="F187" s="15">
        <v>45422.426861111111</v>
      </c>
      <c r="G187" s="3" t="s">
        <v>371</v>
      </c>
      <c r="H187" s="3" t="s">
        <v>371</v>
      </c>
      <c r="I187" s="3" t="s">
        <v>371</v>
      </c>
      <c r="J187" s="3" t="s">
        <v>17</v>
      </c>
      <c r="K187" s="3"/>
      <c r="L187" s="3" t="s">
        <v>13</v>
      </c>
      <c r="M187" s="15">
        <v>45422</v>
      </c>
    </row>
    <row r="188" spans="1:13">
      <c r="A188" s="3">
        <v>160648</v>
      </c>
      <c r="B188" s="3">
        <v>50</v>
      </c>
      <c r="C188" s="3">
        <v>20</v>
      </c>
      <c r="D188" s="3" t="s">
        <v>13</v>
      </c>
      <c r="E188" s="3">
        <v>1</v>
      </c>
      <c r="F188" s="15">
        <v>45425.347202002318</v>
      </c>
      <c r="G188" s="3" t="s">
        <v>370</v>
      </c>
      <c r="H188" s="3" t="s">
        <v>370</v>
      </c>
      <c r="I188" s="3" t="s">
        <v>370</v>
      </c>
      <c r="J188" s="3" t="s">
        <v>17</v>
      </c>
      <c r="K188" s="3"/>
      <c r="L188" s="3" t="s">
        <v>13</v>
      </c>
      <c r="M188" s="15">
        <v>45425</v>
      </c>
    </row>
    <row r="189" spans="1:13">
      <c r="A189" s="3">
        <v>160650</v>
      </c>
      <c r="B189" s="3">
        <v>50</v>
      </c>
      <c r="C189" s="3">
        <v>148</v>
      </c>
      <c r="D189" s="3" t="s">
        <v>13</v>
      </c>
      <c r="E189" s="3">
        <v>1</v>
      </c>
      <c r="F189" s="15">
        <v>45425.349543668985</v>
      </c>
      <c r="G189" s="3" t="s">
        <v>28</v>
      </c>
      <c r="H189" s="3" t="s">
        <v>396</v>
      </c>
      <c r="I189" s="3" t="s">
        <v>38</v>
      </c>
      <c r="J189" s="3" t="s">
        <v>17</v>
      </c>
      <c r="K189" s="3"/>
      <c r="L189" s="3" t="s">
        <v>13</v>
      </c>
      <c r="M189" s="15">
        <v>45425</v>
      </c>
    </row>
    <row r="190" spans="1:13">
      <c r="A190" s="3">
        <v>160701</v>
      </c>
      <c r="B190" s="3">
        <v>50</v>
      </c>
      <c r="C190" s="3">
        <v>148</v>
      </c>
      <c r="D190" s="3" t="s">
        <v>13</v>
      </c>
      <c r="E190" s="3">
        <v>2</v>
      </c>
      <c r="F190" s="15">
        <v>45425.659453437504</v>
      </c>
      <c r="G190" s="3" t="s">
        <v>41</v>
      </c>
      <c r="H190" s="3" t="s">
        <v>397</v>
      </c>
      <c r="I190" s="3" t="s">
        <v>398</v>
      </c>
      <c r="J190" s="3" t="s">
        <v>17</v>
      </c>
      <c r="K190" s="3"/>
      <c r="L190" s="3" t="s">
        <v>13</v>
      </c>
      <c r="M190" s="15">
        <v>45425</v>
      </c>
    </row>
    <row r="191" spans="1:13">
      <c r="A191" s="3">
        <v>160842</v>
      </c>
      <c r="B191" s="3">
        <v>50</v>
      </c>
      <c r="C191" s="3">
        <v>148</v>
      </c>
      <c r="D191" s="3" t="s">
        <v>13</v>
      </c>
      <c r="E191" s="3">
        <v>1</v>
      </c>
      <c r="F191" s="15">
        <v>45426.430440127318</v>
      </c>
      <c r="G191" s="3" t="s">
        <v>28</v>
      </c>
      <c r="H191" s="3" t="s">
        <v>396</v>
      </c>
      <c r="I191" s="3" t="s">
        <v>38</v>
      </c>
      <c r="J191" s="3" t="s">
        <v>17</v>
      </c>
      <c r="K191" s="3"/>
      <c r="L191" s="3" t="s">
        <v>13</v>
      </c>
      <c r="M191" s="15">
        <v>45426</v>
      </c>
    </row>
    <row r="192" spans="1:13">
      <c r="A192" s="3">
        <v>160862</v>
      </c>
      <c r="B192" s="3">
        <v>50</v>
      </c>
      <c r="C192" s="3">
        <v>148</v>
      </c>
      <c r="D192" s="3" t="s">
        <v>13</v>
      </c>
      <c r="E192" s="3">
        <v>2</v>
      </c>
      <c r="F192" s="15">
        <v>45426.586824687503</v>
      </c>
      <c r="G192" s="3" t="s">
        <v>41</v>
      </c>
      <c r="H192" s="3" t="s">
        <v>399</v>
      </c>
      <c r="I192" s="3" t="s">
        <v>309</v>
      </c>
      <c r="J192" s="3" t="s">
        <v>17</v>
      </c>
      <c r="K192" s="3"/>
      <c r="L192" s="3" t="s">
        <v>13</v>
      </c>
      <c r="M192" s="15">
        <v>45426</v>
      </c>
    </row>
    <row r="193" spans="1:13">
      <c r="A193" s="3">
        <v>160916</v>
      </c>
      <c r="B193" s="3">
        <v>50</v>
      </c>
      <c r="C193" s="3">
        <v>148</v>
      </c>
      <c r="D193" s="3" t="s">
        <v>13</v>
      </c>
      <c r="E193" s="3">
        <v>3</v>
      </c>
      <c r="F193" s="15">
        <v>45426.966722453704</v>
      </c>
      <c r="G193" s="3" t="s">
        <v>400</v>
      </c>
      <c r="H193" s="3" t="s">
        <v>400</v>
      </c>
      <c r="I193" s="3" t="s">
        <v>400</v>
      </c>
      <c r="J193" s="3" t="s">
        <v>17</v>
      </c>
      <c r="K193" s="3"/>
      <c r="L193" s="3" t="s">
        <v>13</v>
      </c>
      <c r="M193" s="15">
        <v>45426</v>
      </c>
    </row>
    <row r="194" spans="1:13">
      <c r="A194" s="3">
        <v>161031</v>
      </c>
      <c r="B194" s="3">
        <v>50</v>
      </c>
      <c r="C194" s="3">
        <v>161</v>
      </c>
      <c r="D194" s="3" t="s">
        <v>13</v>
      </c>
      <c r="E194" s="3">
        <v>2</v>
      </c>
      <c r="F194" s="15">
        <v>45427.733179664348</v>
      </c>
      <c r="G194" s="3" t="s">
        <v>401</v>
      </c>
      <c r="H194" s="3" t="s">
        <v>208</v>
      </c>
      <c r="I194" s="3" t="s">
        <v>402</v>
      </c>
      <c r="J194" s="3" t="s">
        <v>17</v>
      </c>
      <c r="K194" s="3"/>
      <c r="L194" s="3" t="s">
        <v>13</v>
      </c>
      <c r="M194" s="15">
        <v>45427</v>
      </c>
    </row>
    <row r="195" spans="1:13">
      <c r="A195" s="3">
        <v>161066</v>
      </c>
      <c r="B195" s="3">
        <v>50</v>
      </c>
      <c r="C195" s="3">
        <v>161</v>
      </c>
      <c r="D195" s="3" t="s">
        <v>13</v>
      </c>
      <c r="E195" s="3">
        <v>3</v>
      </c>
      <c r="F195" s="15">
        <v>45427.959513807873</v>
      </c>
      <c r="G195" s="3" t="s">
        <v>22</v>
      </c>
      <c r="H195" s="3" t="s">
        <v>390</v>
      </c>
      <c r="I195" s="3" t="s">
        <v>46</v>
      </c>
      <c r="J195" s="3" t="s">
        <v>17</v>
      </c>
      <c r="K195" s="3"/>
      <c r="L195" s="3" t="s">
        <v>13</v>
      </c>
      <c r="M195" s="15">
        <v>45427</v>
      </c>
    </row>
    <row r="196" spans="1:13">
      <c r="A196" s="3">
        <v>161232</v>
      </c>
      <c r="B196" s="3">
        <v>50</v>
      </c>
      <c r="C196" s="3">
        <v>103</v>
      </c>
      <c r="D196" s="3" t="s">
        <v>13</v>
      </c>
      <c r="E196" s="3">
        <v>1</v>
      </c>
      <c r="F196" s="15">
        <v>45432.273495370369</v>
      </c>
      <c r="G196" s="3" t="s">
        <v>403</v>
      </c>
      <c r="H196" s="3" t="s">
        <v>404</v>
      </c>
      <c r="I196" s="3" t="s">
        <v>405</v>
      </c>
      <c r="J196" s="3" t="s">
        <v>406</v>
      </c>
      <c r="K196" s="3">
        <v>7104800747</v>
      </c>
      <c r="L196" s="3" t="s">
        <v>407</v>
      </c>
      <c r="M196" s="15">
        <v>45432</v>
      </c>
    </row>
    <row r="197" spans="1:13">
      <c r="A197" s="3">
        <v>161698</v>
      </c>
      <c r="B197" s="3">
        <v>50</v>
      </c>
      <c r="C197" s="3">
        <v>140</v>
      </c>
      <c r="D197" s="3" t="s">
        <v>13</v>
      </c>
      <c r="E197" s="3">
        <v>2</v>
      </c>
      <c r="F197" s="15">
        <v>45435.662003738427</v>
      </c>
      <c r="G197" s="3" t="s">
        <v>120</v>
      </c>
      <c r="H197" s="3" t="s">
        <v>120</v>
      </c>
      <c r="I197" s="3" t="s">
        <v>120</v>
      </c>
      <c r="J197" s="3" t="s">
        <v>17</v>
      </c>
      <c r="K197" s="3"/>
      <c r="L197" s="3" t="s">
        <v>13</v>
      </c>
      <c r="M197" s="15">
        <v>45435</v>
      </c>
    </row>
    <row r="198" spans="1:13">
      <c r="A198" s="3">
        <v>162030</v>
      </c>
      <c r="B198" s="3">
        <v>50</v>
      </c>
      <c r="C198" s="3">
        <v>181</v>
      </c>
      <c r="D198" s="3" t="s">
        <v>13</v>
      </c>
      <c r="E198" s="3">
        <v>1</v>
      </c>
      <c r="F198" s="15">
        <v>45440.415605752314</v>
      </c>
      <c r="G198" s="3" t="s">
        <v>389</v>
      </c>
      <c r="H198" s="3" t="s">
        <v>390</v>
      </c>
      <c r="I198" s="3" t="s">
        <v>408</v>
      </c>
      <c r="J198" s="3" t="s">
        <v>17</v>
      </c>
      <c r="K198" s="3"/>
      <c r="L198" s="3" t="s">
        <v>13</v>
      </c>
      <c r="M198" s="15">
        <v>45440</v>
      </c>
    </row>
    <row r="199" spans="1:13">
      <c r="A199" s="3">
        <v>162939</v>
      </c>
      <c r="B199" s="3">
        <v>50</v>
      </c>
      <c r="C199" s="3">
        <v>140</v>
      </c>
      <c r="D199" s="3" t="s">
        <v>13</v>
      </c>
      <c r="E199" s="3">
        <v>3</v>
      </c>
      <c r="F199" s="15">
        <v>45454.083081944445</v>
      </c>
      <c r="G199" s="3" t="s">
        <v>39</v>
      </c>
      <c r="H199" s="3" t="s">
        <v>409</v>
      </c>
      <c r="I199" s="3" t="s">
        <v>410</v>
      </c>
      <c r="J199" s="3" t="s">
        <v>17</v>
      </c>
      <c r="K199" s="3"/>
      <c r="L199" s="3" t="s">
        <v>13</v>
      </c>
      <c r="M199" s="15">
        <v>45453</v>
      </c>
    </row>
    <row r="200" spans="1:13">
      <c r="A200" s="3">
        <v>163018</v>
      </c>
      <c r="B200" s="3">
        <v>50</v>
      </c>
      <c r="C200" s="3">
        <v>148</v>
      </c>
      <c r="D200" s="3" t="s">
        <v>13</v>
      </c>
      <c r="E200" s="3">
        <v>2</v>
      </c>
      <c r="F200" s="15">
        <v>45454.584604976852</v>
      </c>
      <c r="G200" s="3" t="s">
        <v>411</v>
      </c>
      <c r="H200" s="3" t="s">
        <v>411</v>
      </c>
      <c r="I200" s="3" t="s">
        <v>411</v>
      </c>
      <c r="J200" s="3" t="s">
        <v>17</v>
      </c>
      <c r="K200" s="3"/>
      <c r="L200" s="3" t="s">
        <v>13</v>
      </c>
      <c r="M200" s="15">
        <v>45454</v>
      </c>
    </row>
    <row r="201" spans="1:13">
      <c r="A201" s="3">
        <v>163144</v>
      </c>
      <c r="B201" s="3">
        <v>50</v>
      </c>
      <c r="C201" s="3">
        <v>103</v>
      </c>
      <c r="D201" s="3" t="s">
        <v>13</v>
      </c>
      <c r="E201" s="3">
        <v>2</v>
      </c>
      <c r="F201" s="15">
        <v>45455.675727546295</v>
      </c>
      <c r="G201" s="3" t="s">
        <v>22</v>
      </c>
      <c r="H201" s="3" t="s">
        <v>226</v>
      </c>
      <c r="I201" s="3" t="s">
        <v>94</v>
      </c>
      <c r="J201" s="3" t="s">
        <v>17</v>
      </c>
      <c r="K201" s="3"/>
      <c r="L201" s="3" t="s">
        <v>13</v>
      </c>
      <c r="M201" s="15">
        <v>45455</v>
      </c>
    </row>
    <row r="202" spans="1:13">
      <c r="A202" s="3">
        <v>164968</v>
      </c>
      <c r="B202" s="3">
        <v>50</v>
      </c>
      <c r="C202" s="3">
        <v>119</v>
      </c>
      <c r="D202" s="3" t="s">
        <v>13</v>
      </c>
      <c r="E202" s="3">
        <v>1</v>
      </c>
      <c r="F202" s="15">
        <v>45481.43336234954</v>
      </c>
      <c r="G202" s="3" t="s">
        <v>22</v>
      </c>
      <c r="H202" s="3" t="s">
        <v>412</v>
      </c>
      <c r="I202" s="3" t="s">
        <v>94</v>
      </c>
      <c r="J202" s="3" t="s">
        <v>17</v>
      </c>
      <c r="K202" s="3"/>
      <c r="L202" s="3" t="s">
        <v>13</v>
      </c>
      <c r="M202" s="15">
        <v>45481</v>
      </c>
    </row>
    <row r="203" spans="1:13">
      <c r="A203" s="3">
        <v>165352</v>
      </c>
      <c r="B203" s="3">
        <v>50</v>
      </c>
      <c r="C203" s="3">
        <v>148</v>
      </c>
      <c r="D203" s="3" t="s">
        <v>13</v>
      </c>
      <c r="E203" s="3">
        <v>2</v>
      </c>
      <c r="F203" s="15">
        <v>45485.480219907404</v>
      </c>
      <c r="G203" s="3" t="s">
        <v>413</v>
      </c>
      <c r="H203" s="3" t="s">
        <v>88</v>
      </c>
      <c r="I203" s="3" t="s">
        <v>414</v>
      </c>
      <c r="J203" s="3" t="s">
        <v>17</v>
      </c>
      <c r="K203" s="3">
        <v>7104801563</v>
      </c>
      <c r="L203" s="3" t="s">
        <v>415</v>
      </c>
      <c r="M203" s="15">
        <v>45485</v>
      </c>
    </row>
    <row r="204" spans="1:13">
      <c r="A204" s="3">
        <v>165436</v>
      </c>
      <c r="B204" s="3">
        <v>50</v>
      </c>
      <c r="C204" s="3">
        <v>140</v>
      </c>
      <c r="D204" s="3" t="s">
        <v>13</v>
      </c>
      <c r="E204" s="3">
        <v>1</v>
      </c>
      <c r="F204" s="15">
        <v>45488.41508619213</v>
      </c>
      <c r="G204" s="3" t="s">
        <v>120</v>
      </c>
      <c r="H204" s="3" t="s">
        <v>29</v>
      </c>
      <c r="I204" s="3" t="s">
        <v>114</v>
      </c>
      <c r="J204" s="3" t="s">
        <v>17</v>
      </c>
      <c r="K204" s="3"/>
      <c r="L204" s="3" t="s">
        <v>13</v>
      </c>
      <c r="M204" s="15">
        <v>45488</v>
      </c>
    </row>
    <row r="205" spans="1:13">
      <c r="A205" s="3">
        <v>165505</v>
      </c>
      <c r="B205" s="3">
        <v>50</v>
      </c>
      <c r="C205" s="3">
        <v>150</v>
      </c>
      <c r="D205" s="3" t="s">
        <v>13</v>
      </c>
      <c r="E205" s="3">
        <v>3</v>
      </c>
      <c r="F205" s="15">
        <v>45488.993706446759</v>
      </c>
      <c r="G205" s="3" t="s">
        <v>208</v>
      </c>
      <c r="H205" s="3" t="s">
        <v>416</v>
      </c>
      <c r="I205" s="3" t="s">
        <v>417</v>
      </c>
      <c r="J205" s="3" t="s">
        <v>17</v>
      </c>
      <c r="K205" s="3"/>
      <c r="L205" s="3" t="s">
        <v>13</v>
      </c>
      <c r="M205" s="15">
        <v>45488</v>
      </c>
    </row>
    <row r="206" spans="1:13">
      <c r="A206" s="3">
        <v>165588</v>
      </c>
      <c r="B206" s="3">
        <v>50</v>
      </c>
      <c r="C206" s="3">
        <v>150</v>
      </c>
      <c r="D206" s="3" t="s">
        <v>13</v>
      </c>
      <c r="E206" s="3">
        <v>3</v>
      </c>
      <c r="F206" s="15">
        <v>45489.986521724539</v>
      </c>
      <c r="G206" s="3" t="s">
        <v>418</v>
      </c>
      <c r="H206" s="3" t="s">
        <v>418</v>
      </c>
      <c r="I206" s="3" t="s">
        <v>418</v>
      </c>
      <c r="J206" s="3" t="s">
        <v>17</v>
      </c>
      <c r="K206" s="3"/>
      <c r="L206" s="3" t="s">
        <v>13</v>
      </c>
      <c r="M206" s="15">
        <v>45489</v>
      </c>
    </row>
    <row r="207" spans="1:13">
      <c r="A207" s="3">
        <v>165904</v>
      </c>
      <c r="B207" s="3">
        <v>50</v>
      </c>
      <c r="C207" s="3">
        <v>148</v>
      </c>
      <c r="D207" s="3" t="s">
        <v>13</v>
      </c>
      <c r="E207" s="3">
        <v>2</v>
      </c>
      <c r="F207" s="15">
        <v>45495.727448877318</v>
      </c>
      <c r="G207" s="3" t="s">
        <v>41</v>
      </c>
      <c r="H207" s="3" t="s">
        <v>419</v>
      </c>
      <c r="I207" s="3" t="s">
        <v>420</v>
      </c>
      <c r="J207" s="3" t="s">
        <v>17</v>
      </c>
      <c r="K207" s="3"/>
      <c r="L207" s="3" t="s">
        <v>13</v>
      </c>
      <c r="M207" s="15">
        <v>45495</v>
      </c>
    </row>
    <row r="208" spans="1:13">
      <c r="A208" s="3">
        <v>166282</v>
      </c>
      <c r="B208" s="3">
        <v>50</v>
      </c>
      <c r="C208" s="3">
        <v>140</v>
      </c>
      <c r="D208" s="3" t="s">
        <v>13</v>
      </c>
      <c r="E208" s="3">
        <v>3</v>
      </c>
      <c r="F208" s="15">
        <v>45498.986093831016</v>
      </c>
      <c r="G208" s="3" t="s">
        <v>120</v>
      </c>
      <c r="H208" s="3" t="s">
        <v>29</v>
      </c>
      <c r="I208" s="3" t="s">
        <v>114</v>
      </c>
      <c r="J208" s="3" t="s">
        <v>17</v>
      </c>
      <c r="K208" s="3"/>
      <c r="L208" s="3" t="s">
        <v>13</v>
      </c>
      <c r="M208" s="15">
        <v>45498</v>
      </c>
    </row>
    <row r="209" spans="1:13">
      <c r="A209" s="3">
        <v>166717</v>
      </c>
      <c r="B209" s="3">
        <v>50</v>
      </c>
      <c r="C209" s="3">
        <v>181</v>
      </c>
      <c r="D209" s="3" t="s">
        <v>13</v>
      </c>
      <c r="E209" s="3">
        <v>1</v>
      </c>
      <c r="F209" s="15">
        <v>45504.331049502318</v>
      </c>
      <c r="G209" s="3" t="s">
        <v>22</v>
      </c>
      <c r="H209" s="3" t="s">
        <v>108</v>
      </c>
      <c r="I209" s="3" t="s">
        <v>421</v>
      </c>
      <c r="J209" s="3" t="s">
        <v>17</v>
      </c>
      <c r="K209" s="3"/>
      <c r="L209" s="3" t="s">
        <v>13</v>
      </c>
      <c r="M209" s="15">
        <v>45504</v>
      </c>
    </row>
    <row r="210" spans="1:13">
      <c r="A210" s="3">
        <v>166815</v>
      </c>
      <c r="B210" s="3">
        <v>50</v>
      </c>
      <c r="C210" s="3">
        <v>161</v>
      </c>
      <c r="D210" s="3" t="s">
        <v>13</v>
      </c>
      <c r="E210" s="3">
        <v>3</v>
      </c>
      <c r="F210" s="15">
        <v>45504.909819791668</v>
      </c>
      <c r="G210" s="3" t="s">
        <v>59</v>
      </c>
      <c r="H210" s="3" t="s">
        <v>60</v>
      </c>
      <c r="I210" s="3" t="s">
        <v>422</v>
      </c>
      <c r="J210" s="3" t="s">
        <v>17</v>
      </c>
      <c r="K210" s="3"/>
      <c r="L210" s="3" t="s">
        <v>13</v>
      </c>
      <c r="M210" s="15">
        <v>45504</v>
      </c>
    </row>
    <row r="211" spans="1:13">
      <c r="A211" s="3">
        <v>166845</v>
      </c>
      <c r="B211" s="3">
        <v>50</v>
      </c>
      <c r="C211" s="3">
        <v>150</v>
      </c>
      <c r="D211" s="3" t="s">
        <v>13</v>
      </c>
      <c r="E211" s="3">
        <v>1</v>
      </c>
      <c r="F211" s="15">
        <v>45505.334633645834</v>
      </c>
      <c r="G211" s="3" t="s">
        <v>41</v>
      </c>
      <c r="H211" s="3" t="s">
        <v>423</v>
      </c>
      <c r="I211" s="3" t="s">
        <v>424</v>
      </c>
      <c r="J211" s="3" t="s">
        <v>17</v>
      </c>
      <c r="K211" s="3"/>
      <c r="L211" s="3" t="s">
        <v>13</v>
      </c>
      <c r="M211" s="15">
        <v>45505</v>
      </c>
    </row>
    <row r="212" spans="1:13">
      <c r="A212" s="3">
        <v>166871</v>
      </c>
      <c r="B212" s="3">
        <v>50</v>
      </c>
      <c r="C212" s="3">
        <v>161</v>
      </c>
      <c r="D212" s="3" t="s">
        <v>13</v>
      </c>
      <c r="E212" s="3">
        <v>1</v>
      </c>
      <c r="F212" s="15">
        <v>45505.436633715275</v>
      </c>
      <c r="G212" s="3" t="s">
        <v>123</v>
      </c>
      <c r="H212" s="3" t="s">
        <v>425</v>
      </c>
      <c r="I212" s="3" t="s">
        <v>426</v>
      </c>
      <c r="J212" s="3" t="s">
        <v>17</v>
      </c>
      <c r="K212" s="3"/>
      <c r="L212" s="3" t="s">
        <v>13</v>
      </c>
      <c r="M212" s="15">
        <v>45505</v>
      </c>
    </row>
    <row r="213" spans="1:13">
      <c r="A213" s="3">
        <v>167402</v>
      </c>
      <c r="B213" s="3">
        <v>50</v>
      </c>
      <c r="C213" s="3">
        <v>150</v>
      </c>
      <c r="D213" s="3" t="s">
        <v>13</v>
      </c>
      <c r="E213" s="3">
        <v>1</v>
      </c>
      <c r="F213" s="15">
        <v>45512.411610914351</v>
      </c>
      <c r="G213" s="3" t="s">
        <v>427</v>
      </c>
      <c r="H213" s="3" t="s">
        <v>427</v>
      </c>
      <c r="I213" s="3" t="s">
        <v>427</v>
      </c>
      <c r="J213" s="3" t="s">
        <v>17</v>
      </c>
      <c r="K213" s="3"/>
      <c r="L213" s="3" t="s">
        <v>13</v>
      </c>
      <c r="M213" s="15">
        <v>45512</v>
      </c>
    </row>
    <row r="214" spans="1:13">
      <c r="A214" s="3">
        <v>167799</v>
      </c>
      <c r="B214" s="3">
        <v>50</v>
      </c>
      <c r="C214" s="3">
        <v>119</v>
      </c>
      <c r="D214" s="3" t="s">
        <v>13</v>
      </c>
      <c r="E214" s="3">
        <v>1</v>
      </c>
      <c r="F214" s="15">
        <v>45525.415400347221</v>
      </c>
      <c r="G214" s="3" t="s">
        <v>22</v>
      </c>
      <c r="H214" s="3" t="s">
        <v>169</v>
      </c>
      <c r="I214" s="3" t="s">
        <v>94</v>
      </c>
      <c r="J214" s="3" t="s">
        <v>17</v>
      </c>
      <c r="K214" s="3"/>
      <c r="L214" s="3" t="s">
        <v>13</v>
      </c>
      <c r="M214" s="15">
        <v>45525</v>
      </c>
    </row>
    <row r="215" spans="1:13">
      <c r="A215" s="3">
        <v>167853</v>
      </c>
      <c r="B215" s="3">
        <v>50</v>
      </c>
      <c r="C215" s="3">
        <v>151</v>
      </c>
      <c r="D215" s="3" t="s">
        <v>13</v>
      </c>
      <c r="E215" s="3">
        <v>2</v>
      </c>
      <c r="F215" s="15">
        <v>45525.770365243057</v>
      </c>
      <c r="G215" s="3" t="s">
        <v>428</v>
      </c>
      <c r="H215" s="3" t="s">
        <v>429</v>
      </c>
      <c r="I215" s="3" t="s">
        <v>430</v>
      </c>
      <c r="J215" s="3" t="s">
        <v>17</v>
      </c>
      <c r="K215" s="3"/>
      <c r="L215" s="3" t="s">
        <v>13</v>
      </c>
      <c r="M215" s="15">
        <v>45525</v>
      </c>
    </row>
    <row r="216" spans="1:13">
      <c r="A216" s="3">
        <v>167866</v>
      </c>
      <c r="B216" s="3">
        <v>50</v>
      </c>
      <c r="C216" s="3">
        <v>119</v>
      </c>
      <c r="D216" s="3" t="s">
        <v>13</v>
      </c>
      <c r="E216" s="3">
        <v>1</v>
      </c>
      <c r="F216" s="15">
        <v>45526.412395914354</v>
      </c>
      <c r="G216" s="3" t="s">
        <v>22</v>
      </c>
      <c r="H216" s="3" t="s">
        <v>169</v>
      </c>
      <c r="I216" s="3" t="s">
        <v>94</v>
      </c>
      <c r="J216" s="3" t="s">
        <v>17</v>
      </c>
      <c r="K216" s="3"/>
      <c r="L216" s="3" t="s">
        <v>13</v>
      </c>
      <c r="M216" s="15">
        <v>45526</v>
      </c>
    </row>
    <row r="217" spans="1:13">
      <c r="A217" s="3">
        <v>168079</v>
      </c>
      <c r="B217" s="3">
        <v>50</v>
      </c>
      <c r="C217" s="3">
        <v>148</v>
      </c>
      <c r="D217" s="3" t="s">
        <v>13</v>
      </c>
      <c r="E217" s="3">
        <v>2</v>
      </c>
      <c r="F217" s="15">
        <v>45530.749171678239</v>
      </c>
      <c r="G217" s="3" t="s">
        <v>399</v>
      </c>
      <c r="H217" s="3" t="s">
        <v>431</v>
      </c>
      <c r="I217" s="3" t="s">
        <v>309</v>
      </c>
      <c r="J217" s="3" t="s">
        <v>17</v>
      </c>
      <c r="K217" s="3"/>
      <c r="L217" s="3" t="s">
        <v>13</v>
      </c>
      <c r="M217" s="15">
        <v>45530</v>
      </c>
    </row>
    <row r="218" spans="1:13">
      <c r="A218" s="3">
        <v>169003</v>
      </c>
      <c r="B218" s="3">
        <v>50</v>
      </c>
      <c r="C218" s="3">
        <v>140</v>
      </c>
      <c r="D218" s="3" t="s">
        <v>13</v>
      </c>
      <c r="E218" s="3">
        <v>1</v>
      </c>
      <c r="F218" s="15">
        <v>45544.370458993057</v>
      </c>
      <c r="G218" s="3" t="s">
        <v>120</v>
      </c>
      <c r="H218" s="3" t="s">
        <v>120</v>
      </c>
      <c r="I218" s="3" t="s">
        <v>120</v>
      </c>
      <c r="J218" s="3" t="s">
        <v>17</v>
      </c>
      <c r="K218" s="3"/>
      <c r="L218" s="3" t="s">
        <v>13</v>
      </c>
      <c r="M218" s="15">
        <v>45544</v>
      </c>
    </row>
    <row r="219" spans="1:13">
      <c r="A219" s="3">
        <v>169298</v>
      </c>
      <c r="B219" s="3">
        <v>50</v>
      </c>
      <c r="C219" s="3">
        <v>140</v>
      </c>
      <c r="D219" s="3" t="s">
        <v>13</v>
      </c>
      <c r="E219" s="3">
        <v>2</v>
      </c>
      <c r="F219" s="15">
        <v>45546.725719363429</v>
      </c>
      <c r="G219" s="3" t="s">
        <v>432</v>
      </c>
      <c r="H219" s="3" t="s">
        <v>394</v>
      </c>
      <c r="I219" s="3" t="s">
        <v>325</v>
      </c>
      <c r="J219" s="3" t="s">
        <v>17</v>
      </c>
      <c r="K219" s="3"/>
      <c r="L219" s="3" t="s">
        <v>13</v>
      </c>
      <c r="M219" s="15">
        <v>45546</v>
      </c>
    </row>
    <row r="220" spans="1:13">
      <c r="A220" s="3">
        <v>169300</v>
      </c>
      <c r="B220" s="3">
        <v>50</v>
      </c>
      <c r="C220" s="3">
        <v>140</v>
      </c>
      <c r="D220" s="3" t="s">
        <v>13</v>
      </c>
      <c r="E220" s="3">
        <v>2</v>
      </c>
      <c r="F220" s="15">
        <v>45546.744270833333</v>
      </c>
      <c r="G220" s="3" t="s">
        <v>433</v>
      </c>
      <c r="H220" s="3" t="s">
        <v>434</v>
      </c>
      <c r="I220" s="3" t="s">
        <v>435</v>
      </c>
      <c r="J220" s="3" t="s">
        <v>17</v>
      </c>
      <c r="K220" s="3">
        <v>7104802379</v>
      </c>
      <c r="L220" s="3" t="s">
        <v>436</v>
      </c>
      <c r="M220" s="15">
        <v>45546</v>
      </c>
    </row>
    <row r="221" spans="1:13">
      <c r="A221" s="3">
        <v>170667</v>
      </c>
      <c r="B221" s="3">
        <v>50</v>
      </c>
      <c r="C221" s="3">
        <v>135</v>
      </c>
      <c r="D221" s="3" t="s">
        <v>13</v>
      </c>
      <c r="E221" s="3">
        <v>3</v>
      </c>
      <c r="F221" s="15">
        <v>45566.982222222221</v>
      </c>
      <c r="G221" s="3" t="s">
        <v>437</v>
      </c>
      <c r="H221" s="3" t="s">
        <v>438</v>
      </c>
      <c r="I221" s="3" t="s">
        <v>439</v>
      </c>
      <c r="J221" s="3" t="s">
        <v>17</v>
      </c>
      <c r="K221" s="3">
        <v>7104802650</v>
      </c>
      <c r="L221" s="3" t="s">
        <v>440</v>
      </c>
      <c r="M221" s="15">
        <v>45566</v>
      </c>
    </row>
    <row r="222" spans="1:13">
      <c r="A222" s="3">
        <v>170799</v>
      </c>
      <c r="B222" s="3">
        <v>50</v>
      </c>
      <c r="C222" s="3">
        <v>161</v>
      </c>
      <c r="D222" s="3" t="s">
        <v>13</v>
      </c>
      <c r="E222" s="3">
        <v>1</v>
      </c>
      <c r="F222" s="15">
        <v>45568.374271493056</v>
      </c>
      <c r="G222" s="3" t="s">
        <v>22</v>
      </c>
      <c r="H222" s="3" t="s">
        <v>390</v>
      </c>
      <c r="I222" s="3" t="s">
        <v>441</v>
      </c>
      <c r="J222" s="3" t="s">
        <v>442</v>
      </c>
      <c r="K222" s="3"/>
      <c r="L222" s="3" t="s">
        <v>13</v>
      </c>
      <c r="M222" s="15">
        <v>45568</v>
      </c>
    </row>
    <row r="223" spans="1:13">
      <c r="A223" s="3">
        <v>171231</v>
      </c>
      <c r="B223" s="3">
        <v>50</v>
      </c>
      <c r="C223" s="3">
        <v>161</v>
      </c>
      <c r="D223" s="3" t="s">
        <v>13</v>
      </c>
      <c r="E223" s="3">
        <v>3</v>
      </c>
      <c r="F223" s="15">
        <v>45574.030160960647</v>
      </c>
      <c r="G223" s="3" t="s">
        <v>22</v>
      </c>
      <c r="H223" s="3" t="s">
        <v>108</v>
      </c>
      <c r="I223" s="3" t="s">
        <v>443</v>
      </c>
      <c r="J223" s="3" t="s">
        <v>17</v>
      </c>
      <c r="K223" s="3"/>
      <c r="L223" s="3" t="s">
        <v>13</v>
      </c>
      <c r="M223" s="15">
        <v>45573</v>
      </c>
    </row>
    <row r="224" spans="1:13">
      <c r="A224" s="3">
        <v>171264</v>
      </c>
      <c r="B224" s="3">
        <v>50</v>
      </c>
      <c r="C224" s="3">
        <v>180</v>
      </c>
      <c r="D224" s="3" t="s">
        <v>13</v>
      </c>
      <c r="E224" s="3">
        <v>1</v>
      </c>
      <c r="F224" s="15">
        <v>45574.401351932873</v>
      </c>
      <c r="G224" s="3" t="s">
        <v>444</v>
      </c>
      <c r="H224" s="3" t="s">
        <v>445</v>
      </c>
      <c r="I224" s="3" t="s">
        <v>446</v>
      </c>
      <c r="J224" s="3" t="s">
        <v>17</v>
      </c>
      <c r="K224" s="3"/>
      <c r="L224" s="3" t="s">
        <v>13</v>
      </c>
      <c r="M224" s="15">
        <v>45574</v>
      </c>
    </row>
    <row r="225" spans="1:13">
      <c r="A225" s="3">
        <v>173069</v>
      </c>
      <c r="B225" s="3">
        <v>50</v>
      </c>
      <c r="C225" s="3">
        <v>140</v>
      </c>
      <c r="D225" s="3" t="s">
        <v>13</v>
      </c>
      <c r="E225" s="3">
        <v>2</v>
      </c>
      <c r="F225" s="15">
        <v>45602.715150462966</v>
      </c>
      <c r="G225" s="3" t="s">
        <v>447</v>
      </c>
      <c r="H225" s="3" t="s">
        <v>448</v>
      </c>
      <c r="I225" s="3" t="s">
        <v>449</v>
      </c>
      <c r="J225" s="3" t="s">
        <v>17</v>
      </c>
      <c r="K225" s="3">
        <v>7104803103</v>
      </c>
      <c r="L225" s="3" t="s">
        <v>450</v>
      </c>
      <c r="M225" s="15">
        <v>45602</v>
      </c>
    </row>
    <row r="226" spans="1:13">
      <c r="A226" s="3">
        <v>173079</v>
      </c>
      <c r="B226" s="3">
        <v>50</v>
      </c>
      <c r="C226" s="3">
        <v>9</v>
      </c>
      <c r="D226" s="3" t="s">
        <v>13</v>
      </c>
      <c r="E226" s="3">
        <v>2</v>
      </c>
      <c r="F226" s="15">
        <v>45602.782299224535</v>
      </c>
      <c r="G226" s="3" t="s">
        <v>451</v>
      </c>
      <c r="H226" s="3" t="s">
        <v>451</v>
      </c>
      <c r="I226" s="3" t="s">
        <v>451</v>
      </c>
      <c r="J226" s="3" t="s">
        <v>17</v>
      </c>
      <c r="K226" s="3"/>
      <c r="L226" s="3" t="s">
        <v>13</v>
      </c>
      <c r="M226" s="15">
        <v>45602</v>
      </c>
    </row>
    <row r="227" spans="1:13">
      <c r="A227" s="3">
        <v>173101</v>
      </c>
      <c r="B227" s="3">
        <v>50</v>
      </c>
      <c r="C227" s="3">
        <v>442</v>
      </c>
      <c r="D227" s="3" t="s">
        <v>13</v>
      </c>
      <c r="E227" s="3">
        <v>3</v>
      </c>
      <c r="F227" s="15">
        <v>45602.857106481482</v>
      </c>
      <c r="G227" s="3" t="s">
        <v>452</v>
      </c>
      <c r="H227" s="3" t="s">
        <v>453</v>
      </c>
      <c r="I227" s="3" t="s">
        <v>454</v>
      </c>
      <c r="J227" s="3" t="s">
        <v>17</v>
      </c>
      <c r="K227" s="3">
        <v>7104803110</v>
      </c>
      <c r="L227" s="3" t="s">
        <v>455</v>
      </c>
      <c r="M227" s="15">
        <v>45602</v>
      </c>
    </row>
    <row r="228" spans="1:13">
      <c r="A228" s="3">
        <v>173148</v>
      </c>
      <c r="B228" s="3">
        <v>50</v>
      </c>
      <c r="C228" s="3">
        <v>114</v>
      </c>
      <c r="D228" s="3" t="s">
        <v>13</v>
      </c>
      <c r="E228" s="3">
        <v>1</v>
      </c>
      <c r="F228" s="15">
        <v>45603.392974537041</v>
      </c>
      <c r="G228" s="3" t="s">
        <v>456</v>
      </c>
      <c r="H228" s="3" t="s">
        <v>394</v>
      </c>
      <c r="I228" s="3" t="s">
        <v>457</v>
      </c>
      <c r="J228" s="3" t="s">
        <v>17</v>
      </c>
      <c r="K228" s="3">
        <v>7104803118</v>
      </c>
      <c r="L228" s="3" t="s">
        <v>458</v>
      </c>
      <c r="M228" s="15">
        <v>45603</v>
      </c>
    </row>
    <row r="229" spans="1:13">
      <c r="A229" s="3">
        <v>173149</v>
      </c>
      <c r="B229" s="3">
        <v>50</v>
      </c>
      <c r="C229" s="3">
        <v>142</v>
      </c>
      <c r="D229" s="3" t="s">
        <v>13</v>
      </c>
      <c r="E229" s="3">
        <v>1</v>
      </c>
      <c r="F229" s="15">
        <v>45603.393611111111</v>
      </c>
      <c r="G229" s="3" t="s">
        <v>459</v>
      </c>
      <c r="H229" s="3" t="s">
        <v>394</v>
      </c>
      <c r="I229" s="3" t="s">
        <v>460</v>
      </c>
      <c r="J229" s="3" t="s">
        <v>17</v>
      </c>
      <c r="K229" s="3">
        <v>7104803117</v>
      </c>
      <c r="L229" s="3" t="s">
        <v>461</v>
      </c>
      <c r="M229" s="15">
        <v>45603</v>
      </c>
    </row>
    <row r="230" spans="1:13">
      <c r="A230" s="3">
        <v>173216</v>
      </c>
      <c r="B230" s="3">
        <v>50</v>
      </c>
      <c r="C230" s="3">
        <v>103</v>
      </c>
      <c r="D230" s="3" t="s">
        <v>13</v>
      </c>
      <c r="E230" s="3">
        <v>3</v>
      </c>
      <c r="F230" s="15">
        <v>45604.022349537037</v>
      </c>
      <c r="G230" s="3" t="s">
        <v>462</v>
      </c>
      <c r="H230" s="3" t="s">
        <v>463</v>
      </c>
      <c r="I230" s="3" t="s">
        <v>464</v>
      </c>
      <c r="J230" s="3" t="s">
        <v>17</v>
      </c>
      <c r="K230" s="3">
        <v>7104803128</v>
      </c>
      <c r="L230" s="3" t="s">
        <v>465</v>
      </c>
      <c r="M230" s="15">
        <v>45603</v>
      </c>
    </row>
    <row r="231" spans="1:13">
      <c r="A231" s="3">
        <v>173327</v>
      </c>
      <c r="B231" s="3">
        <v>50</v>
      </c>
      <c r="C231" s="3">
        <v>103</v>
      </c>
      <c r="D231" s="3" t="s">
        <v>13</v>
      </c>
      <c r="E231" s="3">
        <v>3</v>
      </c>
      <c r="F231" s="15">
        <v>45605.049837962964</v>
      </c>
      <c r="G231" s="3" t="s">
        <v>466</v>
      </c>
      <c r="H231" s="3" t="s">
        <v>463</v>
      </c>
      <c r="I231" s="3" t="s">
        <v>467</v>
      </c>
      <c r="J231" s="3" t="s">
        <v>17</v>
      </c>
      <c r="K231" s="3">
        <v>7104803143</v>
      </c>
      <c r="L231" s="3" t="s">
        <v>468</v>
      </c>
      <c r="M231" s="15">
        <v>45604</v>
      </c>
    </row>
    <row r="232" spans="1:13">
      <c r="A232" s="3">
        <v>173379</v>
      </c>
      <c r="B232" s="3">
        <v>50</v>
      </c>
      <c r="C232" s="3">
        <v>142</v>
      </c>
      <c r="D232" s="3" t="s">
        <v>13</v>
      </c>
      <c r="E232" s="3">
        <v>1</v>
      </c>
      <c r="F232" s="15">
        <v>45607.47210648148</v>
      </c>
      <c r="G232" s="3" t="s">
        <v>469</v>
      </c>
      <c r="H232" s="3" t="s">
        <v>470</v>
      </c>
      <c r="I232" s="3" t="s">
        <v>471</v>
      </c>
      <c r="J232" s="3" t="s">
        <v>472</v>
      </c>
      <c r="K232" s="3">
        <v>7104803150</v>
      </c>
      <c r="L232" s="3" t="s">
        <v>473</v>
      </c>
      <c r="M232" s="15">
        <v>45607</v>
      </c>
    </row>
    <row r="233" spans="1:13">
      <c r="A233" s="3">
        <v>173941</v>
      </c>
      <c r="B233" s="3">
        <v>50</v>
      </c>
      <c r="C233" s="3">
        <v>121</v>
      </c>
      <c r="D233" s="3" t="s">
        <v>13</v>
      </c>
      <c r="E233" s="3">
        <v>3</v>
      </c>
      <c r="F233" s="15">
        <v>45615.079493599536</v>
      </c>
      <c r="G233" s="3" t="s">
        <v>411</v>
      </c>
      <c r="H233" s="3" t="s">
        <v>411</v>
      </c>
      <c r="I233" s="3" t="s">
        <v>411</v>
      </c>
      <c r="J233" s="3" t="s">
        <v>17</v>
      </c>
      <c r="K233" s="3"/>
      <c r="L233" s="3" t="s">
        <v>13</v>
      </c>
      <c r="M233" s="15">
        <v>45614</v>
      </c>
    </row>
    <row r="234" spans="1:13">
      <c r="A234" s="3">
        <v>174036</v>
      </c>
      <c r="B234" s="3">
        <v>50</v>
      </c>
      <c r="C234" s="3">
        <v>121</v>
      </c>
      <c r="D234" s="3" t="s">
        <v>13</v>
      </c>
      <c r="E234" s="3">
        <v>3</v>
      </c>
      <c r="F234" s="15">
        <v>45616.075957372683</v>
      </c>
      <c r="G234" s="3" t="s">
        <v>411</v>
      </c>
      <c r="H234" s="3" t="s">
        <v>411</v>
      </c>
      <c r="I234" s="3" t="s">
        <v>411</v>
      </c>
      <c r="J234" s="3" t="s">
        <v>17</v>
      </c>
      <c r="K234" s="3"/>
      <c r="L234" s="3" t="s">
        <v>13</v>
      </c>
      <c r="M234" s="15">
        <v>45615</v>
      </c>
    </row>
    <row r="235" spans="1:13">
      <c r="A235" s="3">
        <v>174327</v>
      </c>
      <c r="B235" s="3">
        <v>50</v>
      </c>
      <c r="C235" s="3">
        <v>117</v>
      </c>
      <c r="D235" s="3" t="s">
        <v>13</v>
      </c>
      <c r="E235" s="3">
        <v>1</v>
      </c>
      <c r="F235" s="15">
        <v>45621.274351851855</v>
      </c>
      <c r="G235" s="3" t="s">
        <v>474</v>
      </c>
      <c r="H235" s="3" t="s">
        <v>475</v>
      </c>
      <c r="I235" s="3" t="s">
        <v>476</v>
      </c>
      <c r="J235" s="3" t="s">
        <v>17</v>
      </c>
      <c r="K235" s="3">
        <v>7104803314</v>
      </c>
      <c r="L235" s="3" t="s">
        <v>477</v>
      </c>
      <c r="M235" s="15">
        <v>45621</v>
      </c>
    </row>
    <row r="236" spans="1:13">
      <c r="A236" s="3">
        <v>174559</v>
      </c>
      <c r="B236" s="3">
        <v>50</v>
      </c>
      <c r="C236" s="3">
        <v>103</v>
      </c>
      <c r="D236" s="3" t="s">
        <v>13</v>
      </c>
      <c r="E236" s="3">
        <v>2</v>
      </c>
      <c r="F236" s="15">
        <v>45623.570567129631</v>
      </c>
      <c r="G236" s="3" t="s">
        <v>478</v>
      </c>
      <c r="H236" s="3" t="s">
        <v>479</v>
      </c>
      <c r="I236" s="3" t="s">
        <v>480</v>
      </c>
      <c r="J236" s="3" t="s">
        <v>17</v>
      </c>
      <c r="K236" s="3">
        <v>7104803370</v>
      </c>
      <c r="L236" s="3" t="s">
        <v>481</v>
      </c>
      <c r="M236" s="15">
        <v>45623</v>
      </c>
    </row>
    <row r="237" spans="1:13">
      <c r="A237" s="3">
        <v>174780</v>
      </c>
      <c r="B237" s="3">
        <v>50</v>
      </c>
      <c r="C237" s="3">
        <v>140</v>
      </c>
      <c r="D237" s="3" t="s">
        <v>13</v>
      </c>
      <c r="E237" s="3">
        <v>1</v>
      </c>
      <c r="F237" s="15">
        <v>45629.367511956021</v>
      </c>
      <c r="G237" s="3" t="s">
        <v>482</v>
      </c>
      <c r="H237" s="3" t="s">
        <v>483</v>
      </c>
      <c r="I237" s="3" t="s">
        <v>484</v>
      </c>
      <c r="J237" s="3" t="s">
        <v>17</v>
      </c>
      <c r="K237" s="3"/>
      <c r="L237" s="3" t="s">
        <v>13</v>
      </c>
      <c r="M237" s="15">
        <v>45629</v>
      </c>
    </row>
    <row r="238" spans="1:13">
      <c r="A238" s="3">
        <v>174843</v>
      </c>
      <c r="B238" s="3">
        <v>50</v>
      </c>
      <c r="C238" s="3">
        <v>161</v>
      </c>
      <c r="D238" s="3" t="s">
        <v>13</v>
      </c>
      <c r="E238" s="3">
        <v>2</v>
      </c>
      <c r="F238" s="15">
        <v>45629.780508530093</v>
      </c>
      <c r="G238" s="3" t="s">
        <v>485</v>
      </c>
      <c r="H238" s="3" t="s">
        <v>485</v>
      </c>
      <c r="I238" s="3" t="s">
        <v>485</v>
      </c>
      <c r="J238" s="3" t="s">
        <v>17</v>
      </c>
      <c r="K238" s="3"/>
      <c r="L238" s="3" t="s">
        <v>13</v>
      </c>
      <c r="M238" s="15">
        <v>45629</v>
      </c>
    </row>
    <row r="239" spans="1:13">
      <c r="A239" s="3">
        <v>175683</v>
      </c>
      <c r="B239" s="3">
        <v>50</v>
      </c>
      <c r="C239" s="3">
        <v>103</v>
      </c>
      <c r="D239" s="3" t="s">
        <v>13</v>
      </c>
      <c r="E239" s="3">
        <v>1</v>
      </c>
      <c r="F239" s="15">
        <v>45644.250497685185</v>
      </c>
      <c r="G239" s="3" t="s">
        <v>486</v>
      </c>
      <c r="H239" s="3" t="s">
        <v>487</v>
      </c>
      <c r="I239" s="3" t="s">
        <v>488</v>
      </c>
      <c r="J239" s="3" t="s">
        <v>17</v>
      </c>
      <c r="K239" s="3">
        <v>7104803608</v>
      </c>
      <c r="L239" s="3" t="s">
        <v>489</v>
      </c>
      <c r="M239" s="15">
        <v>45644</v>
      </c>
    </row>
    <row r="240" spans="1:13">
      <c r="A240" s="3">
        <v>175960</v>
      </c>
      <c r="B240" s="3">
        <v>50</v>
      </c>
      <c r="C240" s="3">
        <v>103</v>
      </c>
      <c r="D240" s="3" t="s">
        <v>13</v>
      </c>
      <c r="E240" s="3">
        <v>1</v>
      </c>
      <c r="F240" s="15">
        <v>45665.274007256943</v>
      </c>
      <c r="G240" s="3" t="s">
        <v>490</v>
      </c>
      <c r="H240" s="3" t="s">
        <v>491</v>
      </c>
      <c r="I240" s="3" t="s">
        <v>492</v>
      </c>
      <c r="J240" s="3" t="s">
        <v>17</v>
      </c>
      <c r="K240" s="3"/>
      <c r="L240" s="3" t="s">
        <v>13</v>
      </c>
      <c r="M240" s="15">
        <v>45665</v>
      </c>
    </row>
    <row r="241" spans="1:13">
      <c r="A241" s="3">
        <v>176290</v>
      </c>
      <c r="B241" s="3">
        <v>50</v>
      </c>
      <c r="C241" s="3">
        <v>442</v>
      </c>
      <c r="D241" s="3" t="s">
        <v>13</v>
      </c>
      <c r="E241" s="3">
        <v>2</v>
      </c>
      <c r="F241" s="15">
        <v>45670.782766203702</v>
      </c>
      <c r="G241" s="3" t="s">
        <v>493</v>
      </c>
      <c r="H241" s="3" t="s">
        <v>494</v>
      </c>
      <c r="I241" s="3" t="s">
        <v>495</v>
      </c>
      <c r="J241" s="3" t="s">
        <v>17</v>
      </c>
      <c r="K241" s="3">
        <v>7104803719</v>
      </c>
      <c r="L241" s="3" t="s">
        <v>496</v>
      </c>
      <c r="M241" s="15">
        <v>45670</v>
      </c>
    </row>
    <row r="242" spans="1:13">
      <c r="A242" s="3">
        <v>176660</v>
      </c>
      <c r="B242" s="3">
        <v>50</v>
      </c>
      <c r="C242" s="3">
        <v>442</v>
      </c>
      <c r="D242" s="3" t="s">
        <v>13</v>
      </c>
      <c r="E242" s="3">
        <v>1</v>
      </c>
      <c r="F242" s="15">
        <v>45677.292951388888</v>
      </c>
      <c r="G242" s="3" t="s">
        <v>497</v>
      </c>
      <c r="H242" s="3" t="s">
        <v>498</v>
      </c>
      <c r="I242" s="3" t="s">
        <v>499</v>
      </c>
      <c r="J242" s="3" t="s">
        <v>500</v>
      </c>
      <c r="K242" s="3">
        <v>7104803789</v>
      </c>
      <c r="L242" s="3" t="s">
        <v>501</v>
      </c>
      <c r="M242" s="15">
        <v>45677</v>
      </c>
    </row>
    <row r="243" spans="1:13">
      <c r="A243" s="3">
        <v>176756</v>
      </c>
      <c r="B243" s="3">
        <v>50</v>
      </c>
      <c r="C243" s="3">
        <v>158</v>
      </c>
      <c r="D243" s="3" t="s">
        <v>13</v>
      </c>
      <c r="E243" s="3">
        <v>2</v>
      </c>
      <c r="F243" s="15">
        <v>45677.817233877315</v>
      </c>
      <c r="G243" s="3" t="s">
        <v>502</v>
      </c>
      <c r="H243" s="3" t="s">
        <v>503</v>
      </c>
      <c r="I243" s="3" t="s">
        <v>504</v>
      </c>
      <c r="J243" s="3" t="s">
        <v>17</v>
      </c>
      <c r="K243" s="3"/>
      <c r="L243" s="3" t="s">
        <v>13</v>
      </c>
      <c r="M243" s="15">
        <v>45677</v>
      </c>
    </row>
    <row r="244" spans="1:13">
      <c r="A244" s="3">
        <v>176861</v>
      </c>
      <c r="B244" s="3">
        <v>50</v>
      </c>
      <c r="C244" s="3">
        <v>117</v>
      </c>
      <c r="D244" s="3" t="s">
        <v>13</v>
      </c>
      <c r="E244" s="3">
        <v>3</v>
      </c>
      <c r="F244" s="15">
        <v>45679.003817442128</v>
      </c>
      <c r="G244" s="3" t="s">
        <v>505</v>
      </c>
      <c r="H244" s="3" t="s">
        <v>506</v>
      </c>
      <c r="I244" s="3" t="s">
        <v>507</v>
      </c>
      <c r="J244" s="3" t="s">
        <v>17</v>
      </c>
      <c r="K244" s="3"/>
      <c r="L244" s="3" t="s">
        <v>13</v>
      </c>
      <c r="M244" s="15">
        <v>45678</v>
      </c>
    </row>
    <row r="245" spans="1:13">
      <c r="A245" s="3">
        <v>176933</v>
      </c>
      <c r="B245" s="3">
        <v>50</v>
      </c>
      <c r="C245" s="3">
        <v>151</v>
      </c>
      <c r="D245" s="3" t="s">
        <v>13</v>
      </c>
      <c r="E245" s="3">
        <v>2</v>
      </c>
      <c r="F245" s="15">
        <v>45679.791331215281</v>
      </c>
      <c r="G245" s="3" t="s">
        <v>41</v>
      </c>
      <c r="H245" s="3" t="s">
        <v>262</v>
      </c>
      <c r="I245" s="3" t="s">
        <v>21</v>
      </c>
      <c r="J245" s="3" t="s">
        <v>17</v>
      </c>
      <c r="K245" s="3"/>
      <c r="L245" s="3" t="s">
        <v>13</v>
      </c>
      <c r="M245" s="15">
        <v>45679</v>
      </c>
    </row>
    <row r="246" spans="1:13">
      <c r="A246" s="3">
        <v>177038</v>
      </c>
      <c r="B246" s="3">
        <v>50</v>
      </c>
      <c r="C246" s="3">
        <v>106</v>
      </c>
      <c r="D246" s="3" t="s">
        <v>13</v>
      </c>
      <c r="E246" s="3">
        <v>3</v>
      </c>
      <c r="F246" s="15">
        <v>45681.033796296295</v>
      </c>
      <c r="G246" s="3" t="s">
        <v>508</v>
      </c>
      <c r="H246" s="3" t="s">
        <v>509</v>
      </c>
      <c r="I246" s="3" t="s">
        <v>510</v>
      </c>
      <c r="J246" s="3" t="s">
        <v>17</v>
      </c>
      <c r="K246" s="3">
        <v>7104803857</v>
      </c>
      <c r="L246" s="3" t="s">
        <v>511</v>
      </c>
      <c r="M246" s="15">
        <v>45680</v>
      </c>
    </row>
    <row r="247" spans="1:13">
      <c r="A247" s="3">
        <v>177143</v>
      </c>
      <c r="B247" s="3">
        <v>50</v>
      </c>
      <c r="C247" s="3">
        <v>114</v>
      </c>
      <c r="D247" s="3" t="s">
        <v>13</v>
      </c>
      <c r="E247" s="3">
        <v>1</v>
      </c>
      <c r="F247" s="15">
        <v>45684.279780092591</v>
      </c>
      <c r="G247" s="3" t="s">
        <v>512</v>
      </c>
      <c r="H247" s="3" t="s">
        <v>513</v>
      </c>
      <c r="I247" s="3" t="s">
        <v>514</v>
      </c>
      <c r="J247" s="3" t="s">
        <v>17</v>
      </c>
      <c r="K247" s="3">
        <v>7104803876</v>
      </c>
      <c r="L247" s="3" t="s">
        <v>515</v>
      </c>
      <c r="M247" s="15">
        <v>45684</v>
      </c>
    </row>
    <row r="248" spans="1:13">
      <c r="A248" s="3">
        <v>177493</v>
      </c>
      <c r="B248" s="3">
        <v>50</v>
      </c>
      <c r="C248" s="3">
        <v>442</v>
      </c>
      <c r="D248" s="3" t="s">
        <v>13</v>
      </c>
      <c r="E248" s="3">
        <v>1</v>
      </c>
      <c r="F248" s="15">
        <v>45691.274270833332</v>
      </c>
      <c r="G248" s="3" t="s">
        <v>516</v>
      </c>
      <c r="H248" s="3" t="s">
        <v>517</v>
      </c>
      <c r="I248" s="3" t="s">
        <v>518</v>
      </c>
      <c r="J248" s="3" t="s">
        <v>17</v>
      </c>
      <c r="K248" s="3">
        <v>7104803937</v>
      </c>
      <c r="L248" s="3" t="s">
        <v>519</v>
      </c>
      <c r="M248" s="15">
        <v>45691</v>
      </c>
    </row>
    <row r="249" spans="1:13">
      <c r="A249" s="3">
        <v>177535</v>
      </c>
      <c r="B249" s="3">
        <v>50</v>
      </c>
      <c r="C249" s="3">
        <v>9</v>
      </c>
      <c r="D249" s="3" t="s">
        <v>13</v>
      </c>
      <c r="E249" s="3">
        <v>2</v>
      </c>
      <c r="F249" s="15">
        <v>45691.566562499997</v>
      </c>
      <c r="G249" s="3" t="s">
        <v>520</v>
      </c>
      <c r="H249" s="3" t="s">
        <v>521</v>
      </c>
      <c r="I249" s="3" t="s">
        <v>522</v>
      </c>
      <c r="J249" s="3" t="s">
        <v>17</v>
      </c>
      <c r="K249" s="3">
        <v>7104803942</v>
      </c>
      <c r="L249" s="3" t="s">
        <v>523</v>
      </c>
      <c r="M249" s="15">
        <v>45691</v>
      </c>
    </row>
    <row r="250" spans="1:13">
      <c r="A250" s="3">
        <v>177622</v>
      </c>
      <c r="B250" s="3">
        <v>50</v>
      </c>
      <c r="C250" s="3">
        <v>9</v>
      </c>
      <c r="D250" s="3" t="s">
        <v>13</v>
      </c>
      <c r="E250" s="3">
        <v>1</v>
      </c>
      <c r="F250" s="15">
        <v>45692.436517048613</v>
      </c>
      <c r="G250" s="3" t="s">
        <v>524</v>
      </c>
      <c r="H250" s="3" t="s">
        <v>524</v>
      </c>
      <c r="I250" s="3" t="s">
        <v>524</v>
      </c>
      <c r="J250" s="3" t="s">
        <v>17</v>
      </c>
      <c r="K250" s="3"/>
      <c r="L250" s="3" t="s">
        <v>13</v>
      </c>
      <c r="M250" s="15">
        <v>45692</v>
      </c>
    </row>
    <row r="251" spans="1:13">
      <c r="A251" s="3">
        <v>177966</v>
      </c>
      <c r="B251" s="3">
        <v>50</v>
      </c>
      <c r="C251" s="3">
        <v>442</v>
      </c>
      <c r="D251" s="3" t="s">
        <v>13</v>
      </c>
      <c r="E251" s="3">
        <v>1</v>
      </c>
      <c r="F251" s="15">
        <v>45698.301516203705</v>
      </c>
      <c r="G251" s="3" t="s">
        <v>525</v>
      </c>
      <c r="H251" s="3" t="s">
        <v>526</v>
      </c>
      <c r="I251" s="3" t="s">
        <v>527</v>
      </c>
      <c r="J251" s="3" t="s">
        <v>17</v>
      </c>
      <c r="K251" s="3">
        <v>7104804007</v>
      </c>
      <c r="L251" s="3" t="s">
        <v>528</v>
      </c>
      <c r="M251" s="15">
        <v>45698</v>
      </c>
    </row>
    <row r="252" spans="1:13">
      <c r="A252" s="3">
        <v>178055</v>
      </c>
      <c r="B252" s="3">
        <v>50</v>
      </c>
      <c r="C252" s="3">
        <v>121</v>
      </c>
      <c r="D252" s="3" t="s">
        <v>13</v>
      </c>
      <c r="E252" s="3">
        <v>2</v>
      </c>
      <c r="F252" s="15">
        <v>45698.820409108797</v>
      </c>
      <c r="G252" s="3" t="s">
        <v>529</v>
      </c>
      <c r="H252" s="3" t="s">
        <v>530</v>
      </c>
      <c r="I252" s="3" t="s">
        <v>531</v>
      </c>
      <c r="J252" s="3" t="s">
        <v>17</v>
      </c>
      <c r="K252" s="3"/>
      <c r="L252" s="3" t="s">
        <v>13</v>
      </c>
      <c r="M252" s="15">
        <v>45698</v>
      </c>
    </row>
    <row r="253" spans="1:13">
      <c r="A253" s="3">
        <v>178069</v>
      </c>
      <c r="B253" s="3">
        <v>50</v>
      </c>
      <c r="C253" s="3">
        <v>119</v>
      </c>
      <c r="D253" s="3" t="s">
        <v>13</v>
      </c>
      <c r="E253" s="3">
        <v>3</v>
      </c>
      <c r="F253" s="15">
        <v>45699.129563738425</v>
      </c>
      <c r="G253" s="3" t="s">
        <v>532</v>
      </c>
      <c r="H253" s="3" t="s">
        <v>532</v>
      </c>
      <c r="I253" s="3" t="s">
        <v>532</v>
      </c>
      <c r="J253" s="3" t="s">
        <v>17</v>
      </c>
      <c r="K253" s="3"/>
      <c r="L253" s="3" t="s">
        <v>13</v>
      </c>
      <c r="M253" s="15">
        <v>45698</v>
      </c>
    </row>
    <row r="254" spans="1:13">
      <c r="A254" s="3">
        <v>178103</v>
      </c>
      <c r="B254" s="3">
        <v>50</v>
      </c>
      <c r="C254" s="3">
        <v>9</v>
      </c>
      <c r="D254" s="3" t="s">
        <v>13</v>
      </c>
      <c r="E254" s="3">
        <v>1</v>
      </c>
      <c r="F254" s="15">
        <v>45699.459763113424</v>
      </c>
      <c r="G254" s="3" t="s">
        <v>41</v>
      </c>
      <c r="H254" s="3" t="s">
        <v>533</v>
      </c>
      <c r="I254" s="3" t="s">
        <v>534</v>
      </c>
      <c r="J254" s="3" t="s">
        <v>17</v>
      </c>
      <c r="K254" s="3"/>
      <c r="L254" s="3" t="s">
        <v>13</v>
      </c>
      <c r="M254" s="15">
        <v>45699</v>
      </c>
    </row>
    <row r="255" spans="1:13">
      <c r="A255" s="3">
        <v>178458</v>
      </c>
      <c r="B255" s="3">
        <v>50</v>
      </c>
      <c r="C255" s="3">
        <v>442</v>
      </c>
      <c r="D255" s="3" t="s">
        <v>13</v>
      </c>
      <c r="E255" s="3">
        <v>1</v>
      </c>
      <c r="F255" s="15">
        <v>45705.283032407409</v>
      </c>
      <c r="G255" s="3" t="s">
        <v>535</v>
      </c>
      <c r="H255" s="3" t="s">
        <v>536</v>
      </c>
      <c r="I255" s="3" t="s">
        <v>537</v>
      </c>
      <c r="J255" s="3" t="s">
        <v>17</v>
      </c>
      <c r="K255" s="3">
        <v>7104804084</v>
      </c>
      <c r="L255" s="3" t="s">
        <v>538</v>
      </c>
      <c r="M255" s="15">
        <v>45705</v>
      </c>
    </row>
    <row r="256" spans="1:13">
      <c r="A256" s="3">
        <v>178828</v>
      </c>
      <c r="B256" s="3">
        <v>50</v>
      </c>
      <c r="C256" s="3">
        <v>442</v>
      </c>
      <c r="D256" s="3" t="s">
        <v>13</v>
      </c>
      <c r="E256" s="3">
        <v>1</v>
      </c>
      <c r="F256" s="15">
        <v>45712.259583333333</v>
      </c>
      <c r="G256" s="3" t="s">
        <v>539</v>
      </c>
      <c r="H256" s="3" t="s">
        <v>540</v>
      </c>
      <c r="I256" s="3" t="s">
        <v>541</v>
      </c>
      <c r="J256" s="3" t="s">
        <v>17</v>
      </c>
      <c r="K256" s="3">
        <v>7104804143</v>
      </c>
      <c r="L256" s="3" t="s">
        <v>542</v>
      </c>
      <c r="M256" s="15">
        <v>45712</v>
      </c>
    </row>
    <row r="257" spans="1:13">
      <c r="A257" s="3">
        <v>179613</v>
      </c>
      <c r="B257" s="3">
        <v>50</v>
      </c>
      <c r="C257" s="3">
        <v>135</v>
      </c>
      <c r="D257" s="3" t="s">
        <v>13</v>
      </c>
      <c r="E257" s="3">
        <v>1</v>
      </c>
      <c r="F257" s="15">
        <v>45726.266944444447</v>
      </c>
      <c r="G257" s="3" t="s">
        <v>543</v>
      </c>
      <c r="H257" s="3" t="s">
        <v>544</v>
      </c>
      <c r="I257" s="3" t="s">
        <v>545</v>
      </c>
      <c r="J257" s="3" t="s">
        <v>17</v>
      </c>
      <c r="K257" s="3">
        <v>7104804284</v>
      </c>
      <c r="L257" s="3" t="s">
        <v>546</v>
      </c>
      <c r="M257" s="15">
        <v>45726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DDDE-C0F1-964E-A4AA-4A9E6C661D5E}">
  <dimension ref="A1:F187"/>
  <sheetViews>
    <sheetView zoomScale="87" zoomScaleNormal="180" workbookViewId="0">
      <pane ySplit="1" topLeftCell="A2" activePane="bottomLeft" state="frozen"/>
      <selection pane="bottomLeft"/>
    </sheetView>
  </sheetViews>
  <sheetFormatPr defaultColWidth="11.42578125" defaultRowHeight="14.45"/>
  <cols>
    <col min="1" max="1" width="33.85546875" bestFit="1" customWidth="1"/>
    <col min="2" max="2" width="20.7109375" bestFit="1" customWidth="1"/>
    <col min="3" max="3" width="44.85546875" customWidth="1"/>
    <col min="4" max="4" width="71.42578125" customWidth="1"/>
    <col min="6" max="6" width="33.42578125" bestFit="1" customWidth="1"/>
  </cols>
  <sheetData>
    <row r="1" spans="1:6">
      <c r="A1" s="7" t="s">
        <v>547</v>
      </c>
      <c r="B1" s="7" t="s">
        <v>548</v>
      </c>
      <c r="C1" s="7" t="s">
        <v>549</v>
      </c>
      <c r="D1" s="7" t="s">
        <v>550</v>
      </c>
    </row>
    <row r="2" spans="1:6">
      <c r="A2" s="3" t="s">
        <v>551</v>
      </c>
      <c r="B2" s="8" t="s">
        <v>552</v>
      </c>
      <c r="C2" s="8" t="s">
        <v>237</v>
      </c>
      <c r="D2" s="8" t="s">
        <v>175</v>
      </c>
    </row>
    <row r="3" spans="1:6">
      <c r="A3" s="3" t="s">
        <v>551</v>
      </c>
      <c r="B3" s="8" t="s">
        <v>553</v>
      </c>
      <c r="C3" s="8" t="s">
        <v>554</v>
      </c>
      <c r="D3" s="8" t="s">
        <v>555</v>
      </c>
      <c r="F3" s="16" t="s">
        <v>556</v>
      </c>
    </row>
    <row r="4" spans="1:6">
      <c r="A4" s="3" t="s">
        <v>557</v>
      </c>
      <c r="B4" s="8" t="s">
        <v>558</v>
      </c>
      <c r="C4" s="8" t="s">
        <v>559</v>
      </c>
      <c r="D4" s="8" t="s">
        <v>555</v>
      </c>
    </row>
    <row r="5" spans="1:6">
      <c r="A5" s="3" t="s">
        <v>551</v>
      </c>
      <c r="B5" s="8" t="s">
        <v>560</v>
      </c>
      <c r="C5" s="8" t="s">
        <v>561</v>
      </c>
      <c r="D5" s="8" t="s">
        <v>555</v>
      </c>
    </row>
    <row r="6" spans="1:6">
      <c r="A6" s="3" t="s">
        <v>551</v>
      </c>
      <c r="B6" s="8" t="s">
        <v>560</v>
      </c>
      <c r="C6" s="8" t="s">
        <v>561</v>
      </c>
      <c r="D6" s="8" t="s">
        <v>555</v>
      </c>
    </row>
    <row r="7" spans="1:6">
      <c r="A7" s="3" t="s">
        <v>562</v>
      </c>
      <c r="B7" s="8" t="s">
        <v>563</v>
      </c>
      <c r="C7" s="8" t="s">
        <v>564</v>
      </c>
      <c r="D7" s="8" t="s">
        <v>555</v>
      </c>
    </row>
    <row r="8" spans="1:6">
      <c r="A8" s="3" t="s">
        <v>562</v>
      </c>
      <c r="B8" s="8" t="s">
        <v>565</v>
      </c>
      <c r="C8" s="8" t="s">
        <v>555</v>
      </c>
      <c r="D8" s="8" t="s">
        <v>566</v>
      </c>
    </row>
    <row r="9" spans="1:6">
      <c r="A9" s="3" t="s">
        <v>551</v>
      </c>
      <c r="B9" s="8" t="s">
        <v>567</v>
      </c>
      <c r="C9" s="8" t="s">
        <v>568</v>
      </c>
      <c r="D9" s="8" t="s">
        <v>569</v>
      </c>
    </row>
    <row r="10" spans="1:6">
      <c r="A10" s="3" t="s">
        <v>562</v>
      </c>
      <c r="B10" s="8" t="s">
        <v>570</v>
      </c>
      <c r="C10" s="8" t="s">
        <v>571</v>
      </c>
      <c r="D10" s="8" t="s">
        <v>572</v>
      </c>
    </row>
    <row r="11" spans="1:6">
      <c r="A11" s="3" t="s">
        <v>562</v>
      </c>
      <c r="B11" s="8" t="s">
        <v>570</v>
      </c>
      <c r="C11" s="8" t="s">
        <v>573</v>
      </c>
      <c r="D11" s="9" t="s">
        <v>574</v>
      </c>
    </row>
    <row r="12" spans="1:6">
      <c r="A12" s="3" t="s">
        <v>562</v>
      </c>
      <c r="B12" s="8" t="s">
        <v>570</v>
      </c>
      <c r="C12" s="8" t="s">
        <v>573</v>
      </c>
      <c r="D12" s="9" t="s">
        <v>574</v>
      </c>
    </row>
    <row r="13" spans="1:6">
      <c r="A13" s="3" t="s">
        <v>562</v>
      </c>
      <c r="B13" s="8" t="s">
        <v>570</v>
      </c>
      <c r="C13" s="8" t="s">
        <v>573</v>
      </c>
      <c r="D13" s="9" t="s">
        <v>574</v>
      </c>
    </row>
    <row r="14" spans="1:6">
      <c r="A14" s="3" t="s">
        <v>562</v>
      </c>
      <c r="B14" s="8" t="s">
        <v>570</v>
      </c>
      <c r="C14" s="8" t="s">
        <v>573</v>
      </c>
      <c r="D14" s="9" t="s">
        <v>574</v>
      </c>
    </row>
    <row r="15" spans="1:6">
      <c r="A15" s="3" t="s">
        <v>562</v>
      </c>
      <c r="B15" s="8" t="s">
        <v>570</v>
      </c>
      <c r="C15" s="8" t="s">
        <v>573</v>
      </c>
      <c r="D15" s="8" t="s">
        <v>574</v>
      </c>
    </row>
    <row r="16" spans="1:6">
      <c r="A16" s="3" t="s">
        <v>551</v>
      </c>
      <c r="B16" s="8" t="s">
        <v>575</v>
      </c>
      <c r="C16" s="8" t="s">
        <v>576</v>
      </c>
      <c r="D16" s="8" t="s">
        <v>572</v>
      </c>
    </row>
    <row r="17" spans="1:4">
      <c r="A17" s="3" t="s">
        <v>551</v>
      </c>
      <c r="B17" s="8" t="s">
        <v>575</v>
      </c>
      <c r="C17" s="8" t="s">
        <v>576</v>
      </c>
      <c r="D17" s="8" t="s">
        <v>572</v>
      </c>
    </row>
    <row r="18" spans="1:4">
      <c r="A18" s="3" t="s">
        <v>551</v>
      </c>
      <c r="B18" s="8" t="s">
        <v>575</v>
      </c>
      <c r="C18" s="8" t="s">
        <v>576</v>
      </c>
      <c r="D18" s="8" t="s">
        <v>572</v>
      </c>
    </row>
    <row r="19" spans="1:4">
      <c r="A19" s="3" t="s">
        <v>551</v>
      </c>
      <c r="B19" s="8" t="s">
        <v>575</v>
      </c>
      <c r="C19" s="8" t="s">
        <v>576</v>
      </c>
      <c r="D19" s="8" t="s">
        <v>572</v>
      </c>
    </row>
    <row r="20" spans="1:4">
      <c r="A20" s="3" t="s">
        <v>551</v>
      </c>
      <c r="B20" s="8" t="s">
        <v>575</v>
      </c>
      <c r="C20" s="8" t="s">
        <v>576</v>
      </c>
      <c r="D20" s="8" t="s">
        <v>572</v>
      </c>
    </row>
    <row r="21" spans="1:4">
      <c r="A21" s="3" t="s">
        <v>551</v>
      </c>
      <c r="B21" s="8" t="s">
        <v>575</v>
      </c>
      <c r="C21" s="8" t="s">
        <v>576</v>
      </c>
      <c r="D21" s="8" t="s">
        <v>572</v>
      </c>
    </row>
    <row r="22" spans="1:4">
      <c r="A22" s="3" t="s">
        <v>551</v>
      </c>
      <c r="B22" s="8" t="s">
        <v>575</v>
      </c>
      <c r="C22" s="8" t="s">
        <v>576</v>
      </c>
      <c r="D22" s="8" t="s">
        <v>555</v>
      </c>
    </row>
    <row r="23" spans="1:4">
      <c r="A23" s="3" t="s">
        <v>551</v>
      </c>
      <c r="B23" s="8" t="s">
        <v>575</v>
      </c>
      <c r="C23" s="8" t="s">
        <v>576</v>
      </c>
      <c r="D23" s="8" t="s">
        <v>572</v>
      </c>
    </row>
    <row r="24" spans="1:4">
      <c r="A24" s="3" t="s">
        <v>551</v>
      </c>
      <c r="B24" s="8" t="s">
        <v>575</v>
      </c>
      <c r="C24" s="8" t="s">
        <v>576</v>
      </c>
      <c r="D24" s="8" t="s">
        <v>572</v>
      </c>
    </row>
    <row r="25" spans="1:4">
      <c r="A25" s="3" t="s">
        <v>551</v>
      </c>
      <c r="B25" s="8" t="s">
        <v>575</v>
      </c>
      <c r="C25" s="8" t="s">
        <v>576</v>
      </c>
      <c r="D25" s="8" t="s">
        <v>572</v>
      </c>
    </row>
    <row r="26" spans="1:4">
      <c r="A26" s="3" t="s">
        <v>551</v>
      </c>
      <c r="B26" s="8" t="s">
        <v>575</v>
      </c>
      <c r="C26" s="8" t="s">
        <v>576</v>
      </c>
      <c r="D26" s="8" t="s">
        <v>555</v>
      </c>
    </row>
    <row r="27" spans="1:4">
      <c r="A27" s="3" t="s">
        <v>551</v>
      </c>
      <c r="B27" s="8" t="s">
        <v>575</v>
      </c>
      <c r="C27" s="8" t="s">
        <v>576</v>
      </c>
      <c r="D27" s="8" t="s">
        <v>572</v>
      </c>
    </row>
    <row r="28" spans="1:4">
      <c r="A28" s="3" t="s">
        <v>551</v>
      </c>
      <c r="B28" s="8" t="s">
        <v>575</v>
      </c>
      <c r="C28" s="8" t="s">
        <v>576</v>
      </c>
      <c r="D28" s="8" t="s">
        <v>577</v>
      </c>
    </row>
    <row r="29" spans="1:4">
      <c r="A29" s="3" t="s">
        <v>551</v>
      </c>
      <c r="B29" s="8" t="s">
        <v>575</v>
      </c>
      <c r="C29" s="8" t="s">
        <v>576</v>
      </c>
      <c r="D29" s="8" t="s">
        <v>572</v>
      </c>
    </row>
    <row r="30" spans="1:4">
      <c r="A30" s="3" t="s">
        <v>578</v>
      </c>
      <c r="B30" s="8" t="s">
        <v>579</v>
      </c>
      <c r="C30" s="8" t="s">
        <v>580</v>
      </c>
      <c r="D30" s="8" t="s">
        <v>581</v>
      </c>
    </row>
    <row r="31" spans="1:4">
      <c r="A31" s="3" t="s">
        <v>582</v>
      </c>
      <c r="B31" s="8" t="s">
        <v>583</v>
      </c>
      <c r="C31" s="8" t="s">
        <v>584</v>
      </c>
      <c r="D31" s="8" t="s">
        <v>585</v>
      </c>
    </row>
    <row r="32" spans="1:4">
      <c r="A32" s="3" t="s">
        <v>582</v>
      </c>
      <c r="B32" s="8" t="s">
        <v>583</v>
      </c>
      <c r="C32" s="8" t="s">
        <v>584</v>
      </c>
      <c r="D32" s="8" t="s">
        <v>586</v>
      </c>
    </row>
    <row r="33" spans="1:4">
      <c r="A33" s="3" t="s">
        <v>582</v>
      </c>
      <c r="B33" s="8" t="s">
        <v>583</v>
      </c>
      <c r="C33" s="8" t="s">
        <v>584</v>
      </c>
      <c r="D33" s="8" t="s">
        <v>586</v>
      </c>
    </row>
    <row r="34" spans="1:4">
      <c r="A34" s="3" t="s">
        <v>587</v>
      </c>
      <c r="B34" s="8" t="s">
        <v>588</v>
      </c>
      <c r="C34" s="8" t="s">
        <v>589</v>
      </c>
      <c r="D34" s="8" t="s">
        <v>175</v>
      </c>
    </row>
    <row r="35" spans="1:4">
      <c r="A35" s="3" t="s">
        <v>587</v>
      </c>
      <c r="B35" s="8" t="s">
        <v>588</v>
      </c>
      <c r="C35" s="8" t="s">
        <v>589</v>
      </c>
      <c r="D35" s="8" t="s">
        <v>175</v>
      </c>
    </row>
    <row r="36" spans="1:4">
      <c r="A36" s="3" t="s">
        <v>582</v>
      </c>
      <c r="B36" s="8" t="s">
        <v>590</v>
      </c>
      <c r="C36" s="8" t="s">
        <v>591</v>
      </c>
      <c r="D36" s="8" t="s">
        <v>592</v>
      </c>
    </row>
    <row r="37" spans="1:4" ht="27">
      <c r="A37" s="3" t="s">
        <v>578</v>
      </c>
      <c r="B37" s="8" t="s">
        <v>593</v>
      </c>
      <c r="C37" s="8" t="s">
        <v>594</v>
      </c>
      <c r="D37" s="8" t="s">
        <v>555</v>
      </c>
    </row>
    <row r="38" spans="1:4">
      <c r="A38" s="3" t="s">
        <v>595</v>
      </c>
      <c r="B38" s="8" t="s">
        <v>596</v>
      </c>
      <c r="C38" s="8" t="s">
        <v>597</v>
      </c>
      <c r="D38" s="8" t="s">
        <v>555</v>
      </c>
    </row>
    <row r="39" spans="1:4">
      <c r="A39" s="3" t="s">
        <v>595</v>
      </c>
      <c r="B39" s="8" t="s">
        <v>596</v>
      </c>
      <c r="C39" s="8" t="s">
        <v>597</v>
      </c>
      <c r="D39" s="8" t="s">
        <v>555</v>
      </c>
    </row>
    <row r="40" spans="1:4">
      <c r="A40" s="3" t="s">
        <v>595</v>
      </c>
      <c r="B40" s="8" t="s">
        <v>596</v>
      </c>
      <c r="C40" s="8" t="s">
        <v>597</v>
      </c>
      <c r="D40" s="8" t="s">
        <v>555</v>
      </c>
    </row>
    <row r="41" spans="1:4">
      <c r="A41" s="3" t="s">
        <v>595</v>
      </c>
      <c r="B41" s="8" t="s">
        <v>596</v>
      </c>
      <c r="C41" s="8" t="s">
        <v>598</v>
      </c>
      <c r="D41" s="8" t="s">
        <v>555</v>
      </c>
    </row>
    <row r="42" spans="1:4">
      <c r="A42" s="3" t="s">
        <v>595</v>
      </c>
      <c r="B42" s="8" t="s">
        <v>596</v>
      </c>
      <c r="C42" s="8" t="s">
        <v>555</v>
      </c>
      <c r="D42" s="9" t="s">
        <v>599</v>
      </c>
    </row>
    <row r="43" spans="1:4">
      <c r="A43" s="3" t="s">
        <v>595</v>
      </c>
      <c r="B43" s="8" t="s">
        <v>596</v>
      </c>
      <c r="C43" s="8" t="s">
        <v>555</v>
      </c>
      <c r="D43" s="9" t="s">
        <v>555</v>
      </c>
    </row>
    <row r="44" spans="1:4">
      <c r="A44" s="3" t="s">
        <v>595</v>
      </c>
      <c r="B44" s="8" t="s">
        <v>596</v>
      </c>
      <c r="C44" s="8" t="s">
        <v>600</v>
      </c>
      <c r="D44" s="9" t="s">
        <v>601</v>
      </c>
    </row>
    <row r="45" spans="1:4">
      <c r="A45" s="3" t="s">
        <v>595</v>
      </c>
      <c r="B45" s="8" t="s">
        <v>596</v>
      </c>
      <c r="C45" s="8" t="s">
        <v>602</v>
      </c>
      <c r="D45" s="9" t="s">
        <v>599</v>
      </c>
    </row>
    <row r="46" spans="1:4">
      <c r="A46" s="3" t="s">
        <v>595</v>
      </c>
      <c r="B46" s="10" t="s">
        <v>596</v>
      </c>
      <c r="C46" s="10" t="s">
        <v>555</v>
      </c>
      <c r="D46" s="11" t="s">
        <v>603</v>
      </c>
    </row>
    <row r="47" spans="1:4">
      <c r="A47" s="3" t="s">
        <v>595</v>
      </c>
      <c r="B47" s="8" t="s">
        <v>596</v>
      </c>
      <c r="C47" s="8" t="s">
        <v>555</v>
      </c>
      <c r="D47" s="9" t="s">
        <v>599</v>
      </c>
    </row>
    <row r="48" spans="1:4">
      <c r="A48" s="3" t="s">
        <v>595</v>
      </c>
      <c r="B48" s="8" t="s">
        <v>596</v>
      </c>
      <c r="C48" s="8" t="s">
        <v>555</v>
      </c>
      <c r="D48" s="9" t="s">
        <v>604</v>
      </c>
    </row>
    <row r="49" spans="1:4">
      <c r="A49" s="3" t="s">
        <v>595</v>
      </c>
      <c r="B49" s="8" t="s">
        <v>596</v>
      </c>
      <c r="C49" s="8" t="s">
        <v>555</v>
      </c>
      <c r="D49" s="9" t="s">
        <v>604</v>
      </c>
    </row>
    <row r="50" spans="1:4">
      <c r="A50" s="3" t="s">
        <v>595</v>
      </c>
      <c r="B50" s="8" t="s">
        <v>596</v>
      </c>
      <c r="C50" s="8" t="s">
        <v>605</v>
      </c>
      <c r="D50" s="9" t="s">
        <v>599</v>
      </c>
    </row>
    <row r="51" spans="1:4">
      <c r="A51" s="3" t="s">
        <v>595</v>
      </c>
      <c r="B51" s="8" t="s">
        <v>596</v>
      </c>
      <c r="C51" s="8" t="s">
        <v>555</v>
      </c>
      <c r="D51" s="9" t="s">
        <v>599</v>
      </c>
    </row>
    <row r="52" spans="1:4">
      <c r="A52" s="3" t="s">
        <v>595</v>
      </c>
      <c r="B52" s="8" t="s">
        <v>596</v>
      </c>
      <c r="C52" s="8" t="s">
        <v>606</v>
      </c>
      <c r="D52" s="9" t="s">
        <v>599</v>
      </c>
    </row>
    <row r="53" spans="1:4">
      <c r="A53" s="3" t="s">
        <v>595</v>
      </c>
      <c r="B53" s="8" t="s">
        <v>607</v>
      </c>
      <c r="C53" s="8" t="s">
        <v>608</v>
      </c>
      <c r="D53" s="8" t="s">
        <v>577</v>
      </c>
    </row>
    <row r="54" spans="1:4">
      <c r="A54" s="3" t="s">
        <v>582</v>
      </c>
      <c r="B54" s="8" t="s">
        <v>609</v>
      </c>
      <c r="C54" s="8" t="s">
        <v>610</v>
      </c>
      <c r="D54" s="8" t="s">
        <v>611</v>
      </c>
    </row>
    <row r="55" spans="1:4">
      <c r="A55" s="3" t="s">
        <v>582</v>
      </c>
      <c r="B55" s="8" t="s">
        <v>609</v>
      </c>
      <c r="C55" s="8" t="s">
        <v>610</v>
      </c>
      <c r="D55" s="8" t="s">
        <v>555</v>
      </c>
    </row>
    <row r="56" spans="1:4">
      <c r="A56" s="3" t="s">
        <v>578</v>
      </c>
      <c r="B56" s="8" t="s">
        <v>612</v>
      </c>
      <c r="C56" s="8" t="s">
        <v>580</v>
      </c>
      <c r="D56" s="8" t="s">
        <v>613</v>
      </c>
    </row>
    <row r="57" spans="1:4">
      <c r="A57" s="3" t="s">
        <v>595</v>
      </c>
      <c r="B57" s="8" t="s">
        <v>614</v>
      </c>
      <c r="C57" s="8" t="s">
        <v>573</v>
      </c>
      <c r="D57" s="8" t="s">
        <v>615</v>
      </c>
    </row>
    <row r="58" spans="1:4">
      <c r="A58" s="3" t="s">
        <v>595</v>
      </c>
      <c r="B58" s="10" t="s">
        <v>614</v>
      </c>
      <c r="C58" s="10" t="s">
        <v>616</v>
      </c>
      <c r="D58" s="10" t="s">
        <v>615</v>
      </c>
    </row>
    <row r="59" spans="1:4">
      <c r="A59" s="3" t="s">
        <v>595</v>
      </c>
      <c r="B59" s="8" t="s">
        <v>614</v>
      </c>
      <c r="C59" s="8" t="s">
        <v>573</v>
      </c>
      <c r="D59" s="8" t="s">
        <v>615</v>
      </c>
    </row>
    <row r="60" spans="1:4">
      <c r="A60" s="3" t="s">
        <v>595</v>
      </c>
      <c r="B60" s="8" t="s">
        <v>614</v>
      </c>
      <c r="C60" s="8" t="s">
        <v>573</v>
      </c>
      <c r="D60" s="8" t="s">
        <v>615</v>
      </c>
    </row>
    <row r="61" spans="1:4">
      <c r="A61" s="3" t="s">
        <v>595</v>
      </c>
      <c r="B61" s="10" t="s">
        <v>614</v>
      </c>
      <c r="C61" s="10" t="s">
        <v>616</v>
      </c>
      <c r="D61" s="10" t="s">
        <v>615</v>
      </c>
    </row>
    <row r="62" spans="1:4">
      <c r="A62" s="3" t="s">
        <v>595</v>
      </c>
      <c r="B62" s="8" t="s">
        <v>614</v>
      </c>
      <c r="C62" s="8" t="s">
        <v>573</v>
      </c>
      <c r="D62" s="8" t="s">
        <v>615</v>
      </c>
    </row>
    <row r="63" spans="1:4">
      <c r="A63" s="3" t="s">
        <v>595</v>
      </c>
      <c r="B63" s="8" t="s">
        <v>614</v>
      </c>
      <c r="C63" s="8" t="s">
        <v>573</v>
      </c>
      <c r="D63" s="8" t="s">
        <v>615</v>
      </c>
    </row>
    <row r="64" spans="1:4">
      <c r="A64" s="3" t="s">
        <v>595</v>
      </c>
      <c r="B64" s="8" t="s">
        <v>614</v>
      </c>
      <c r="C64" s="8" t="s">
        <v>573</v>
      </c>
      <c r="D64" s="8" t="s">
        <v>615</v>
      </c>
    </row>
    <row r="65" spans="1:4">
      <c r="A65" s="3" t="s">
        <v>595</v>
      </c>
      <c r="B65" s="8" t="s">
        <v>614</v>
      </c>
      <c r="C65" s="8" t="s">
        <v>573</v>
      </c>
      <c r="D65" s="8" t="s">
        <v>615</v>
      </c>
    </row>
    <row r="66" spans="1:4">
      <c r="A66" s="3" t="s">
        <v>595</v>
      </c>
      <c r="B66" s="8" t="s">
        <v>614</v>
      </c>
      <c r="C66" s="8" t="s">
        <v>573</v>
      </c>
      <c r="D66" s="8" t="s">
        <v>615</v>
      </c>
    </row>
    <row r="67" spans="1:4">
      <c r="A67" s="3" t="s">
        <v>595</v>
      </c>
      <c r="B67" s="8" t="s">
        <v>614</v>
      </c>
      <c r="C67" s="8" t="s">
        <v>573</v>
      </c>
      <c r="D67" s="8" t="s">
        <v>615</v>
      </c>
    </row>
    <row r="68" spans="1:4">
      <c r="A68" s="3" t="s">
        <v>595</v>
      </c>
      <c r="B68" s="8" t="s">
        <v>614</v>
      </c>
      <c r="C68" s="8" t="s">
        <v>573</v>
      </c>
      <c r="D68" s="8" t="s">
        <v>615</v>
      </c>
    </row>
    <row r="69" spans="1:4">
      <c r="A69" s="3" t="s">
        <v>595</v>
      </c>
      <c r="B69" s="8" t="s">
        <v>614</v>
      </c>
      <c r="C69" s="8" t="s">
        <v>573</v>
      </c>
      <c r="D69" s="8" t="s">
        <v>615</v>
      </c>
    </row>
    <row r="70" spans="1:4">
      <c r="A70" s="3" t="s">
        <v>595</v>
      </c>
      <c r="B70" s="8" t="s">
        <v>614</v>
      </c>
      <c r="C70" s="8" t="s">
        <v>573</v>
      </c>
      <c r="D70" s="8" t="s">
        <v>615</v>
      </c>
    </row>
    <row r="71" spans="1:4">
      <c r="A71" s="3" t="s">
        <v>595</v>
      </c>
      <c r="B71" s="8" t="s">
        <v>614</v>
      </c>
      <c r="C71" s="8" t="s">
        <v>573</v>
      </c>
      <c r="D71" s="8" t="s">
        <v>615</v>
      </c>
    </row>
    <row r="72" spans="1:4">
      <c r="A72" s="3" t="s">
        <v>595</v>
      </c>
      <c r="B72" s="8" t="s">
        <v>614</v>
      </c>
      <c r="C72" s="8" t="s">
        <v>573</v>
      </c>
      <c r="D72" s="8" t="s">
        <v>615</v>
      </c>
    </row>
    <row r="73" spans="1:4">
      <c r="A73" s="3" t="s">
        <v>617</v>
      </c>
      <c r="B73" s="8" t="s">
        <v>618</v>
      </c>
      <c r="C73" s="8" t="s">
        <v>619</v>
      </c>
      <c r="D73" s="8" t="s">
        <v>611</v>
      </c>
    </row>
    <row r="74" spans="1:4">
      <c r="A74" s="3" t="s">
        <v>617</v>
      </c>
      <c r="B74" s="8" t="s">
        <v>618</v>
      </c>
      <c r="C74" s="8" t="s">
        <v>620</v>
      </c>
      <c r="D74" s="8" t="s">
        <v>555</v>
      </c>
    </row>
    <row r="75" spans="1:4">
      <c r="A75" s="3" t="s">
        <v>617</v>
      </c>
      <c r="B75" s="8" t="s">
        <v>621</v>
      </c>
      <c r="C75" s="8" t="s">
        <v>622</v>
      </c>
      <c r="D75" s="8" t="s">
        <v>623</v>
      </c>
    </row>
    <row r="76" spans="1:4">
      <c r="A76" s="3" t="s">
        <v>562</v>
      </c>
      <c r="B76" s="8" t="s">
        <v>564</v>
      </c>
      <c r="C76" s="8" t="s">
        <v>624</v>
      </c>
      <c r="D76" s="8" t="s">
        <v>625</v>
      </c>
    </row>
    <row r="77" spans="1:4" ht="27">
      <c r="A77" s="3" t="s">
        <v>551</v>
      </c>
      <c r="B77" s="8" t="s">
        <v>626</v>
      </c>
      <c r="C77" s="8" t="s">
        <v>627</v>
      </c>
      <c r="D77" s="8" t="s">
        <v>555</v>
      </c>
    </row>
    <row r="78" spans="1:4">
      <c r="A78" s="3" t="s">
        <v>562</v>
      </c>
      <c r="B78" s="8" t="s">
        <v>628</v>
      </c>
      <c r="C78" s="8" t="s">
        <v>555</v>
      </c>
      <c r="D78" s="8" t="s">
        <v>629</v>
      </c>
    </row>
    <row r="79" spans="1:4">
      <c r="A79" s="3" t="s">
        <v>587</v>
      </c>
      <c r="B79" s="8" t="s">
        <v>630</v>
      </c>
      <c r="C79" s="8" t="s">
        <v>631</v>
      </c>
      <c r="D79" s="8" t="s">
        <v>555</v>
      </c>
    </row>
    <row r="80" spans="1:4">
      <c r="A80" s="3" t="s">
        <v>578</v>
      </c>
      <c r="B80" s="11" t="s">
        <v>632</v>
      </c>
      <c r="C80" s="10" t="s">
        <v>555</v>
      </c>
      <c r="D80" s="11" t="s">
        <v>413</v>
      </c>
    </row>
    <row r="81" spans="1:4">
      <c r="A81" s="3" t="s">
        <v>562</v>
      </c>
      <c r="B81" s="10" t="s">
        <v>633</v>
      </c>
      <c r="C81" s="10" t="s">
        <v>634</v>
      </c>
      <c r="D81" s="10" t="s">
        <v>635</v>
      </c>
    </row>
    <row r="82" spans="1:4">
      <c r="A82" s="3" t="s">
        <v>562</v>
      </c>
      <c r="B82" s="8" t="s">
        <v>633</v>
      </c>
      <c r="C82" s="8" t="s">
        <v>555</v>
      </c>
      <c r="D82" s="8" t="s">
        <v>636</v>
      </c>
    </row>
    <row r="83" spans="1:4">
      <c r="A83" s="3" t="s">
        <v>562</v>
      </c>
      <c r="B83" s="8" t="s">
        <v>637</v>
      </c>
      <c r="C83" s="8" t="s">
        <v>638</v>
      </c>
      <c r="D83" s="8" t="s">
        <v>572</v>
      </c>
    </row>
    <row r="84" spans="1:4">
      <c r="A84" s="3" t="s">
        <v>562</v>
      </c>
      <c r="B84" s="8" t="s">
        <v>639</v>
      </c>
      <c r="C84" s="8" t="s">
        <v>640</v>
      </c>
      <c r="D84" s="8" t="s">
        <v>641</v>
      </c>
    </row>
    <row r="85" spans="1:4">
      <c r="A85" s="3" t="s">
        <v>595</v>
      </c>
      <c r="B85" s="8" t="s">
        <v>642</v>
      </c>
      <c r="C85" s="8" t="s">
        <v>643</v>
      </c>
      <c r="D85" s="8" t="s">
        <v>413</v>
      </c>
    </row>
    <row r="86" spans="1:4">
      <c r="A86" s="3" t="s">
        <v>578</v>
      </c>
      <c r="B86" s="8" t="s">
        <v>644</v>
      </c>
      <c r="C86" s="8" t="s">
        <v>645</v>
      </c>
      <c r="D86" s="8" t="s">
        <v>646</v>
      </c>
    </row>
    <row r="87" spans="1:4">
      <c r="A87" s="3" t="s">
        <v>562</v>
      </c>
      <c r="B87" s="8" t="s">
        <v>647</v>
      </c>
      <c r="C87" s="8" t="s">
        <v>554</v>
      </c>
      <c r="D87" s="8" t="s">
        <v>648</v>
      </c>
    </row>
    <row r="88" spans="1:4">
      <c r="A88" s="3" t="s">
        <v>562</v>
      </c>
      <c r="B88" s="8" t="s">
        <v>649</v>
      </c>
      <c r="C88" s="8" t="s">
        <v>555</v>
      </c>
      <c r="D88" s="8" t="s">
        <v>650</v>
      </c>
    </row>
    <row r="89" spans="1:4">
      <c r="A89" s="3" t="s">
        <v>562</v>
      </c>
      <c r="B89" s="8" t="s">
        <v>649</v>
      </c>
      <c r="C89" s="8" t="s">
        <v>651</v>
      </c>
      <c r="D89" s="8" t="s">
        <v>652</v>
      </c>
    </row>
    <row r="90" spans="1:4">
      <c r="A90" s="3" t="s">
        <v>562</v>
      </c>
      <c r="B90" s="8" t="s">
        <v>653</v>
      </c>
      <c r="C90" s="8" t="s">
        <v>654</v>
      </c>
      <c r="D90" s="8" t="s">
        <v>655</v>
      </c>
    </row>
    <row r="91" spans="1:4">
      <c r="A91" s="3" t="s">
        <v>562</v>
      </c>
      <c r="B91" s="8" t="s">
        <v>653</v>
      </c>
      <c r="C91" s="8" t="s">
        <v>654</v>
      </c>
      <c r="D91" s="8" t="s">
        <v>655</v>
      </c>
    </row>
    <row r="92" spans="1:4">
      <c r="A92" s="3" t="s">
        <v>582</v>
      </c>
      <c r="B92" s="8" t="s">
        <v>656</v>
      </c>
      <c r="C92" s="8" t="s">
        <v>452</v>
      </c>
      <c r="D92" s="8" t="s">
        <v>555</v>
      </c>
    </row>
    <row r="93" spans="1:4">
      <c r="A93" s="3" t="s">
        <v>582</v>
      </c>
      <c r="B93" s="8" t="s">
        <v>656</v>
      </c>
      <c r="C93" s="8" t="s">
        <v>452</v>
      </c>
      <c r="D93" s="8" t="s">
        <v>555</v>
      </c>
    </row>
    <row r="94" spans="1:4">
      <c r="A94" s="3" t="s">
        <v>557</v>
      </c>
      <c r="B94" s="8" t="s">
        <v>657</v>
      </c>
      <c r="C94" s="8" t="s">
        <v>555</v>
      </c>
      <c r="D94" s="8" t="s">
        <v>555</v>
      </c>
    </row>
    <row r="95" spans="1:4">
      <c r="A95" s="3" t="s">
        <v>578</v>
      </c>
      <c r="B95" s="10" t="s">
        <v>658</v>
      </c>
      <c r="C95" s="10" t="s">
        <v>659</v>
      </c>
      <c r="D95" s="10" t="s">
        <v>660</v>
      </c>
    </row>
    <row r="96" spans="1:4">
      <c r="A96" s="3" t="s">
        <v>562</v>
      </c>
      <c r="B96" s="8" t="s">
        <v>661</v>
      </c>
      <c r="C96" s="8" t="s">
        <v>662</v>
      </c>
      <c r="D96" s="8" t="s">
        <v>663</v>
      </c>
    </row>
    <row r="97" spans="1:4">
      <c r="A97" s="3" t="s">
        <v>562</v>
      </c>
      <c r="B97" s="8" t="s">
        <v>661</v>
      </c>
      <c r="C97" s="8" t="s">
        <v>662</v>
      </c>
      <c r="D97" s="8" t="s">
        <v>663</v>
      </c>
    </row>
    <row r="98" spans="1:4">
      <c r="A98" s="3" t="s">
        <v>562</v>
      </c>
      <c r="B98" s="8" t="s">
        <v>661</v>
      </c>
      <c r="C98" s="8" t="s">
        <v>662</v>
      </c>
      <c r="D98" s="8" t="s">
        <v>664</v>
      </c>
    </row>
    <row r="99" spans="1:4">
      <c r="A99" s="3" t="s">
        <v>562</v>
      </c>
      <c r="B99" s="8" t="s">
        <v>661</v>
      </c>
      <c r="C99" s="8" t="s">
        <v>665</v>
      </c>
      <c r="D99" s="8" t="s">
        <v>666</v>
      </c>
    </row>
    <row r="100" spans="1:4">
      <c r="A100" s="3" t="s">
        <v>562</v>
      </c>
      <c r="B100" s="8" t="s">
        <v>661</v>
      </c>
      <c r="C100" s="8" t="s">
        <v>665</v>
      </c>
      <c r="D100" s="8" t="s">
        <v>667</v>
      </c>
    </row>
    <row r="101" spans="1:4">
      <c r="A101" s="3" t="s">
        <v>562</v>
      </c>
      <c r="B101" s="8" t="s">
        <v>661</v>
      </c>
      <c r="C101" s="8" t="s">
        <v>555</v>
      </c>
      <c r="D101" s="8" t="s">
        <v>555</v>
      </c>
    </row>
    <row r="102" spans="1:4">
      <c r="A102" s="3" t="s">
        <v>562</v>
      </c>
      <c r="B102" s="8" t="s">
        <v>661</v>
      </c>
      <c r="C102" s="8" t="s">
        <v>662</v>
      </c>
      <c r="D102" s="8" t="s">
        <v>664</v>
      </c>
    </row>
    <row r="103" spans="1:4">
      <c r="A103" s="3" t="s">
        <v>562</v>
      </c>
      <c r="B103" s="8" t="s">
        <v>661</v>
      </c>
      <c r="C103" s="8" t="s">
        <v>662</v>
      </c>
      <c r="D103" s="8" t="s">
        <v>664</v>
      </c>
    </row>
    <row r="104" spans="1:4">
      <c r="A104" s="3" t="s">
        <v>562</v>
      </c>
      <c r="B104" s="8" t="s">
        <v>661</v>
      </c>
      <c r="C104" s="8" t="s">
        <v>555</v>
      </c>
      <c r="D104" s="8" t="s">
        <v>555</v>
      </c>
    </row>
    <row r="105" spans="1:4" ht="27">
      <c r="A105" s="3" t="s">
        <v>562</v>
      </c>
      <c r="B105" s="8" t="s">
        <v>661</v>
      </c>
      <c r="C105" s="8" t="s">
        <v>668</v>
      </c>
      <c r="D105" s="8" t="s">
        <v>555</v>
      </c>
    </row>
    <row r="106" spans="1:4">
      <c r="A106" s="3" t="s">
        <v>562</v>
      </c>
      <c r="B106" s="8" t="s">
        <v>661</v>
      </c>
      <c r="C106" s="9" t="s">
        <v>662</v>
      </c>
      <c r="D106" s="8" t="s">
        <v>664</v>
      </c>
    </row>
    <row r="107" spans="1:4">
      <c r="A107" s="3" t="s">
        <v>562</v>
      </c>
      <c r="B107" s="8" t="s">
        <v>661</v>
      </c>
      <c r="C107" s="8" t="s">
        <v>662</v>
      </c>
      <c r="D107" s="8" t="s">
        <v>664</v>
      </c>
    </row>
    <row r="108" spans="1:4">
      <c r="A108" s="3" t="s">
        <v>562</v>
      </c>
      <c r="B108" s="8" t="s">
        <v>661</v>
      </c>
      <c r="C108" s="8" t="s">
        <v>662</v>
      </c>
      <c r="D108" s="8" t="s">
        <v>664</v>
      </c>
    </row>
    <row r="109" spans="1:4">
      <c r="A109" s="3" t="s">
        <v>562</v>
      </c>
      <c r="B109" s="8" t="s">
        <v>661</v>
      </c>
      <c r="C109" s="8" t="s">
        <v>662</v>
      </c>
      <c r="D109" s="8" t="s">
        <v>664</v>
      </c>
    </row>
    <row r="110" spans="1:4">
      <c r="A110" s="3" t="s">
        <v>562</v>
      </c>
      <c r="B110" s="8" t="s">
        <v>661</v>
      </c>
      <c r="C110" s="8" t="s">
        <v>662</v>
      </c>
      <c r="D110" s="8" t="s">
        <v>664</v>
      </c>
    </row>
    <row r="111" spans="1:4">
      <c r="A111" s="3" t="s">
        <v>562</v>
      </c>
      <c r="B111" s="8" t="s">
        <v>661</v>
      </c>
      <c r="C111" s="8" t="s">
        <v>662</v>
      </c>
      <c r="D111" s="8" t="s">
        <v>664</v>
      </c>
    </row>
    <row r="112" spans="1:4">
      <c r="A112" s="3" t="s">
        <v>562</v>
      </c>
      <c r="B112" s="8" t="s">
        <v>661</v>
      </c>
      <c r="C112" s="8" t="s">
        <v>662</v>
      </c>
      <c r="D112" s="8" t="s">
        <v>664</v>
      </c>
    </row>
    <row r="113" spans="1:4">
      <c r="A113" s="3" t="s">
        <v>562</v>
      </c>
      <c r="B113" s="8" t="s">
        <v>661</v>
      </c>
      <c r="C113" s="8" t="s">
        <v>662</v>
      </c>
      <c r="D113" s="8" t="s">
        <v>664</v>
      </c>
    </row>
    <row r="114" spans="1:4">
      <c r="A114" s="3" t="s">
        <v>562</v>
      </c>
      <c r="B114" s="11" t="s">
        <v>661</v>
      </c>
      <c r="C114" s="11" t="s">
        <v>589</v>
      </c>
      <c r="D114" s="11" t="s">
        <v>175</v>
      </c>
    </row>
    <row r="115" spans="1:4">
      <c r="A115" s="3" t="s">
        <v>562</v>
      </c>
      <c r="B115" s="8" t="s">
        <v>661</v>
      </c>
      <c r="C115" s="8" t="s">
        <v>662</v>
      </c>
      <c r="D115" s="8" t="s">
        <v>664</v>
      </c>
    </row>
    <row r="116" spans="1:4">
      <c r="A116" s="3" t="s">
        <v>562</v>
      </c>
      <c r="B116" s="10" t="s">
        <v>661</v>
      </c>
      <c r="C116" s="10" t="s">
        <v>669</v>
      </c>
      <c r="D116" s="10" t="s">
        <v>670</v>
      </c>
    </row>
    <row r="117" spans="1:4">
      <c r="A117" s="3" t="s">
        <v>562</v>
      </c>
      <c r="B117" s="8" t="s">
        <v>661</v>
      </c>
      <c r="C117" s="8" t="s">
        <v>662</v>
      </c>
      <c r="D117" s="8" t="s">
        <v>664</v>
      </c>
    </row>
    <row r="118" spans="1:4">
      <c r="A118" s="3" t="s">
        <v>562</v>
      </c>
      <c r="B118" s="8" t="s">
        <v>661</v>
      </c>
      <c r="C118" s="8" t="s">
        <v>662</v>
      </c>
      <c r="D118" s="8" t="s">
        <v>664</v>
      </c>
    </row>
    <row r="119" spans="1:4">
      <c r="A119" s="3" t="s">
        <v>562</v>
      </c>
      <c r="B119" s="8" t="s">
        <v>661</v>
      </c>
      <c r="C119" s="8" t="s">
        <v>662</v>
      </c>
      <c r="D119" s="8" t="s">
        <v>664</v>
      </c>
    </row>
    <row r="120" spans="1:4">
      <c r="A120" s="3" t="s">
        <v>562</v>
      </c>
      <c r="B120" s="8" t="s">
        <v>661</v>
      </c>
      <c r="C120" s="8" t="s">
        <v>662</v>
      </c>
      <c r="D120" s="8" t="s">
        <v>664</v>
      </c>
    </row>
    <row r="121" spans="1:4">
      <c r="A121" s="3" t="s">
        <v>562</v>
      </c>
      <c r="B121" s="8" t="s">
        <v>661</v>
      </c>
      <c r="C121" s="8" t="s">
        <v>665</v>
      </c>
      <c r="D121" s="8" t="s">
        <v>671</v>
      </c>
    </row>
    <row r="122" spans="1:4">
      <c r="A122" s="3" t="s">
        <v>562</v>
      </c>
      <c r="B122" s="8" t="s">
        <v>661</v>
      </c>
      <c r="C122" s="8" t="s">
        <v>672</v>
      </c>
      <c r="D122" s="8" t="s">
        <v>673</v>
      </c>
    </row>
    <row r="123" spans="1:4">
      <c r="A123" s="3" t="s">
        <v>562</v>
      </c>
      <c r="B123" s="8" t="s">
        <v>661</v>
      </c>
      <c r="C123" s="8" t="s">
        <v>662</v>
      </c>
      <c r="D123" s="8" t="s">
        <v>664</v>
      </c>
    </row>
    <row r="124" spans="1:4">
      <c r="A124" s="3" t="s">
        <v>562</v>
      </c>
      <c r="B124" s="8" t="s">
        <v>661</v>
      </c>
      <c r="C124" s="8" t="s">
        <v>662</v>
      </c>
      <c r="D124" s="8" t="s">
        <v>664</v>
      </c>
    </row>
    <row r="125" spans="1:4">
      <c r="A125" s="3" t="s">
        <v>562</v>
      </c>
      <c r="B125" s="8" t="s">
        <v>661</v>
      </c>
      <c r="C125" s="8" t="s">
        <v>662</v>
      </c>
      <c r="D125" s="8" t="s">
        <v>664</v>
      </c>
    </row>
    <row r="126" spans="1:4">
      <c r="A126" s="3" t="s">
        <v>562</v>
      </c>
      <c r="B126" s="8" t="s">
        <v>661</v>
      </c>
      <c r="C126" s="8" t="s">
        <v>665</v>
      </c>
      <c r="D126" s="8" t="s">
        <v>673</v>
      </c>
    </row>
    <row r="127" spans="1:4">
      <c r="A127" s="3" t="s">
        <v>562</v>
      </c>
      <c r="B127" s="8" t="s">
        <v>661</v>
      </c>
      <c r="C127" s="8" t="s">
        <v>662</v>
      </c>
      <c r="D127" s="8" t="s">
        <v>664</v>
      </c>
    </row>
    <row r="128" spans="1:4">
      <c r="A128" s="3" t="s">
        <v>562</v>
      </c>
      <c r="B128" s="8" t="s">
        <v>661</v>
      </c>
      <c r="C128" s="8" t="s">
        <v>662</v>
      </c>
      <c r="D128" s="8" t="s">
        <v>664</v>
      </c>
    </row>
    <row r="129" spans="1:4">
      <c r="A129" s="3" t="s">
        <v>562</v>
      </c>
      <c r="B129" s="8" t="s">
        <v>661</v>
      </c>
      <c r="C129" s="8" t="s">
        <v>662</v>
      </c>
      <c r="D129" s="8" t="s">
        <v>674</v>
      </c>
    </row>
    <row r="130" spans="1:4">
      <c r="A130" s="3" t="s">
        <v>562</v>
      </c>
      <c r="B130" s="8" t="s">
        <v>661</v>
      </c>
      <c r="C130" s="8" t="s">
        <v>662</v>
      </c>
      <c r="D130" s="8" t="s">
        <v>674</v>
      </c>
    </row>
    <row r="131" spans="1:4">
      <c r="A131" s="3" t="s">
        <v>562</v>
      </c>
      <c r="B131" s="8" t="s">
        <v>661</v>
      </c>
      <c r="C131" s="8" t="s">
        <v>661</v>
      </c>
      <c r="D131" s="8" t="s">
        <v>663</v>
      </c>
    </row>
    <row r="132" spans="1:4">
      <c r="A132" s="3" t="s">
        <v>562</v>
      </c>
      <c r="B132" s="8" t="s">
        <v>661</v>
      </c>
      <c r="C132" s="8" t="s">
        <v>662</v>
      </c>
      <c r="D132" s="8" t="s">
        <v>675</v>
      </c>
    </row>
    <row r="133" spans="1:4">
      <c r="A133" s="3" t="s">
        <v>562</v>
      </c>
      <c r="B133" s="8" t="s">
        <v>661</v>
      </c>
      <c r="C133" s="8" t="s">
        <v>662</v>
      </c>
      <c r="D133" s="8" t="s">
        <v>675</v>
      </c>
    </row>
    <row r="134" spans="1:4">
      <c r="A134" s="3" t="s">
        <v>562</v>
      </c>
      <c r="B134" s="8" t="s">
        <v>661</v>
      </c>
      <c r="C134" s="8" t="s">
        <v>662</v>
      </c>
      <c r="D134" s="8" t="s">
        <v>675</v>
      </c>
    </row>
    <row r="135" spans="1:4">
      <c r="A135" s="3" t="s">
        <v>562</v>
      </c>
      <c r="B135" s="8" t="s">
        <v>661</v>
      </c>
      <c r="C135" s="8" t="s">
        <v>662</v>
      </c>
      <c r="D135" s="8" t="s">
        <v>675</v>
      </c>
    </row>
    <row r="136" spans="1:4">
      <c r="A136" s="3" t="s">
        <v>562</v>
      </c>
      <c r="B136" s="8" t="s">
        <v>661</v>
      </c>
      <c r="C136" s="8" t="s">
        <v>665</v>
      </c>
      <c r="D136" s="8" t="s">
        <v>667</v>
      </c>
    </row>
    <row r="137" spans="1:4">
      <c r="A137" s="3" t="s">
        <v>562</v>
      </c>
      <c r="B137" s="8" t="s">
        <v>661</v>
      </c>
      <c r="C137" s="8" t="s">
        <v>662</v>
      </c>
      <c r="D137" s="8" t="s">
        <v>664</v>
      </c>
    </row>
    <row r="138" spans="1:4" ht="40.15">
      <c r="A138" s="3" t="s">
        <v>562</v>
      </c>
      <c r="B138" s="8" t="s">
        <v>661</v>
      </c>
      <c r="C138" s="8" t="s">
        <v>676</v>
      </c>
      <c r="D138" s="8" t="s">
        <v>677</v>
      </c>
    </row>
    <row r="139" spans="1:4" ht="27">
      <c r="A139" s="3" t="s">
        <v>578</v>
      </c>
      <c r="B139" s="8" t="s">
        <v>678</v>
      </c>
      <c r="C139" s="8" t="s">
        <v>679</v>
      </c>
      <c r="D139" s="8" t="s">
        <v>555</v>
      </c>
    </row>
    <row r="140" spans="1:4">
      <c r="A140" s="3" t="s">
        <v>578</v>
      </c>
      <c r="B140" s="8" t="s">
        <v>680</v>
      </c>
      <c r="C140" s="8" t="s">
        <v>681</v>
      </c>
      <c r="D140" s="8" t="s">
        <v>555</v>
      </c>
    </row>
    <row r="141" spans="1:4" ht="27">
      <c r="A141" s="3" t="s">
        <v>617</v>
      </c>
      <c r="B141" s="8" t="s">
        <v>682</v>
      </c>
      <c r="C141" s="8" t="s">
        <v>683</v>
      </c>
      <c r="D141" s="8" t="s">
        <v>555</v>
      </c>
    </row>
    <row r="142" spans="1:4">
      <c r="A142" s="3" t="s">
        <v>582</v>
      </c>
      <c r="B142" s="8" t="s">
        <v>684</v>
      </c>
      <c r="C142" s="8" t="s">
        <v>685</v>
      </c>
      <c r="D142" s="8" t="s">
        <v>686</v>
      </c>
    </row>
    <row r="143" spans="1:4" ht="27">
      <c r="A143" s="3" t="s">
        <v>582</v>
      </c>
      <c r="B143" s="8" t="s">
        <v>684</v>
      </c>
      <c r="C143" s="8" t="s">
        <v>687</v>
      </c>
      <c r="D143" s="8" t="s">
        <v>555</v>
      </c>
    </row>
    <row r="144" spans="1:4" ht="40.15">
      <c r="A144" s="3" t="s">
        <v>551</v>
      </c>
      <c r="B144" s="8" t="s">
        <v>688</v>
      </c>
      <c r="C144" s="8" t="s">
        <v>689</v>
      </c>
      <c r="D144" s="8" t="s">
        <v>555</v>
      </c>
    </row>
    <row r="145" spans="1:4">
      <c r="A145" s="3" t="s">
        <v>551</v>
      </c>
      <c r="B145" s="8" t="s">
        <v>688</v>
      </c>
      <c r="C145" s="8" t="s">
        <v>690</v>
      </c>
      <c r="D145" s="8" t="s">
        <v>572</v>
      </c>
    </row>
    <row r="146" spans="1:4">
      <c r="A146" s="3" t="s">
        <v>595</v>
      </c>
      <c r="B146" s="10" t="s">
        <v>691</v>
      </c>
      <c r="C146" s="10" t="s">
        <v>555</v>
      </c>
      <c r="D146" s="10" t="s">
        <v>572</v>
      </c>
    </row>
    <row r="147" spans="1:4">
      <c r="A147" s="3" t="s">
        <v>582</v>
      </c>
      <c r="B147" s="8" t="s">
        <v>692</v>
      </c>
      <c r="C147" s="8" t="s">
        <v>693</v>
      </c>
      <c r="D147" s="8" t="s">
        <v>694</v>
      </c>
    </row>
    <row r="148" spans="1:4">
      <c r="A148" s="3" t="s">
        <v>587</v>
      </c>
      <c r="B148" s="8" t="s">
        <v>695</v>
      </c>
      <c r="C148" s="8" t="s">
        <v>696</v>
      </c>
      <c r="D148" s="8" t="s">
        <v>697</v>
      </c>
    </row>
    <row r="149" spans="1:4">
      <c r="A149" s="3" t="s">
        <v>562</v>
      </c>
      <c r="B149" s="10" t="s">
        <v>698</v>
      </c>
      <c r="C149" s="10" t="s">
        <v>699</v>
      </c>
      <c r="D149" s="10" t="s">
        <v>700</v>
      </c>
    </row>
    <row r="150" spans="1:4">
      <c r="A150" s="3" t="s">
        <v>562</v>
      </c>
      <c r="B150" s="10" t="s">
        <v>698</v>
      </c>
      <c r="C150" s="10" t="s">
        <v>699</v>
      </c>
      <c r="D150" s="10" t="s">
        <v>700</v>
      </c>
    </row>
    <row r="151" spans="1:4">
      <c r="A151" s="3" t="s">
        <v>562</v>
      </c>
      <c r="B151" s="10" t="s">
        <v>698</v>
      </c>
      <c r="C151" s="10" t="s">
        <v>701</v>
      </c>
      <c r="D151" s="10" t="s">
        <v>675</v>
      </c>
    </row>
    <row r="152" spans="1:4">
      <c r="A152" s="3" t="s">
        <v>562</v>
      </c>
      <c r="B152" s="10" t="s">
        <v>698</v>
      </c>
      <c r="C152" s="10" t="s">
        <v>699</v>
      </c>
      <c r="D152" s="10" t="s">
        <v>700</v>
      </c>
    </row>
    <row r="153" spans="1:4">
      <c r="A153" s="3" t="s">
        <v>562</v>
      </c>
      <c r="B153" s="10" t="s">
        <v>702</v>
      </c>
      <c r="C153" s="10" t="s">
        <v>703</v>
      </c>
      <c r="D153" s="10" t="s">
        <v>572</v>
      </c>
    </row>
    <row r="154" spans="1:4">
      <c r="A154" s="3" t="s">
        <v>562</v>
      </c>
      <c r="B154" s="10" t="s">
        <v>704</v>
      </c>
      <c r="C154" s="10" t="s">
        <v>705</v>
      </c>
      <c r="D154" s="10" t="s">
        <v>555</v>
      </c>
    </row>
    <row r="155" spans="1:4">
      <c r="A155" s="3" t="s">
        <v>562</v>
      </c>
      <c r="B155" s="10" t="s">
        <v>706</v>
      </c>
      <c r="C155" s="10" t="s">
        <v>555</v>
      </c>
      <c r="D155" s="10" t="s">
        <v>572</v>
      </c>
    </row>
    <row r="156" spans="1:4" ht="27">
      <c r="A156" s="3" t="s">
        <v>562</v>
      </c>
      <c r="B156" s="8" t="s">
        <v>707</v>
      </c>
      <c r="C156" s="8" t="s">
        <v>708</v>
      </c>
      <c r="D156" s="8" t="s">
        <v>709</v>
      </c>
    </row>
    <row r="157" spans="1:4">
      <c r="A157" s="3" t="s">
        <v>587</v>
      </c>
      <c r="B157" s="10" t="s">
        <v>710</v>
      </c>
      <c r="C157" s="10" t="s">
        <v>711</v>
      </c>
      <c r="D157" s="10" t="s">
        <v>712</v>
      </c>
    </row>
    <row r="158" spans="1:4">
      <c r="A158" s="3" t="s">
        <v>587</v>
      </c>
      <c r="B158" s="10" t="s">
        <v>710</v>
      </c>
      <c r="C158" s="10" t="s">
        <v>713</v>
      </c>
      <c r="D158" s="10" t="s">
        <v>577</v>
      </c>
    </row>
    <row r="159" spans="1:4">
      <c r="A159" s="3" t="s">
        <v>587</v>
      </c>
      <c r="B159" s="10" t="s">
        <v>710</v>
      </c>
      <c r="C159" s="10" t="s">
        <v>714</v>
      </c>
      <c r="D159" s="10" t="s">
        <v>555</v>
      </c>
    </row>
    <row r="160" spans="1:4">
      <c r="A160" s="3" t="s">
        <v>587</v>
      </c>
      <c r="B160" s="10" t="s">
        <v>710</v>
      </c>
      <c r="C160" s="10" t="s">
        <v>555</v>
      </c>
      <c r="D160" s="10" t="s">
        <v>715</v>
      </c>
    </row>
    <row r="161" spans="1:4">
      <c r="A161" s="3" t="s">
        <v>587</v>
      </c>
      <c r="B161" s="10" t="s">
        <v>710</v>
      </c>
      <c r="C161" s="10" t="s">
        <v>716</v>
      </c>
      <c r="D161" s="10" t="s">
        <v>712</v>
      </c>
    </row>
    <row r="162" spans="1:4">
      <c r="A162" s="3" t="s">
        <v>587</v>
      </c>
      <c r="B162" s="10" t="s">
        <v>717</v>
      </c>
      <c r="C162" s="10" t="s">
        <v>555</v>
      </c>
      <c r="D162" s="10" t="s">
        <v>713</v>
      </c>
    </row>
    <row r="163" spans="1:4">
      <c r="A163" s="3" t="s">
        <v>587</v>
      </c>
      <c r="B163" s="8" t="s">
        <v>718</v>
      </c>
      <c r="C163" s="8" t="s">
        <v>719</v>
      </c>
      <c r="D163" s="8" t="s">
        <v>555</v>
      </c>
    </row>
    <row r="164" spans="1:4" ht="27">
      <c r="A164" s="3" t="s">
        <v>587</v>
      </c>
      <c r="B164" s="8" t="s">
        <v>720</v>
      </c>
      <c r="C164" s="8" t="s">
        <v>721</v>
      </c>
      <c r="D164" s="8" t="s">
        <v>555</v>
      </c>
    </row>
    <row r="165" spans="1:4">
      <c r="A165" s="3" t="s">
        <v>587</v>
      </c>
      <c r="B165" s="8" t="s">
        <v>722</v>
      </c>
      <c r="C165" s="8" t="s">
        <v>723</v>
      </c>
      <c r="D165" s="8" t="s">
        <v>724</v>
      </c>
    </row>
    <row r="166" spans="1:4" ht="27">
      <c r="A166" s="3" t="s">
        <v>587</v>
      </c>
      <c r="B166" s="8" t="s">
        <v>725</v>
      </c>
      <c r="C166" s="8" t="s">
        <v>726</v>
      </c>
      <c r="D166" s="8" t="s">
        <v>727</v>
      </c>
    </row>
    <row r="167" spans="1:4" ht="27">
      <c r="A167" s="3" t="s">
        <v>587</v>
      </c>
      <c r="B167" s="8" t="s">
        <v>725</v>
      </c>
      <c r="C167" s="8" t="s">
        <v>726</v>
      </c>
      <c r="D167" s="8" t="s">
        <v>727</v>
      </c>
    </row>
    <row r="168" spans="1:4" ht="27">
      <c r="A168" s="3" t="s">
        <v>587</v>
      </c>
      <c r="B168" s="8" t="s">
        <v>725</v>
      </c>
      <c r="C168" s="8" t="s">
        <v>726</v>
      </c>
      <c r="D168" s="8" t="s">
        <v>727</v>
      </c>
    </row>
    <row r="169" spans="1:4">
      <c r="A169" s="3" t="s">
        <v>557</v>
      </c>
      <c r="B169" s="8" t="s">
        <v>728</v>
      </c>
      <c r="C169" s="8" t="s">
        <v>729</v>
      </c>
      <c r="D169" s="8" t="s">
        <v>555</v>
      </c>
    </row>
    <row r="170" spans="1:4">
      <c r="A170" s="3" t="s">
        <v>595</v>
      </c>
      <c r="B170" s="8" t="s">
        <v>730</v>
      </c>
      <c r="C170" s="8" t="s">
        <v>731</v>
      </c>
      <c r="D170" s="8" t="s">
        <v>572</v>
      </c>
    </row>
    <row r="171" spans="1:4">
      <c r="A171" s="3" t="s">
        <v>595</v>
      </c>
      <c r="B171" s="8" t="s">
        <v>732</v>
      </c>
      <c r="C171" s="8" t="s">
        <v>589</v>
      </c>
      <c r="D171" s="8" t="s">
        <v>577</v>
      </c>
    </row>
    <row r="172" spans="1:4">
      <c r="A172" s="3" t="s">
        <v>551</v>
      </c>
      <c r="B172" s="10" t="s">
        <v>733</v>
      </c>
      <c r="C172" s="10" t="s">
        <v>555</v>
      </c>
      <c r="D172" s="10" t="s">
        <v>600</v>
      </c>
    </row>
    <row r="173" spans="1:4" ht="27">
      <c r="A173" s="3" t="s">
        <v>617</v>
      </c>
      <c r="B173" s="10" t="s">
        <v>734</v>
      </c>
      <c r="C173" s="10" t="s">
        <v>735</v>
      </c>
      <c r="D173" s="10" t="s">
        <v>555</v>
      </c>
    </row>
    <row r="174" spans="1:4" ht="27">
      <c r="A174" s="3" t="s">
        <v>617</v>
      </c>
      <c r="B174" s="10" t="s">
        <v>734</v>
      </c>
      <c r="C174" s="10" t="s">
        <v>735</v>
      </c>
      <c r="D174" s="10" t="s">
        <v>555</v>
      </c>
    </row>
    <row r="175" spans="1:4" ht="27">
      <c r="A175" s="3" t="s">
        <v>617</v>
      </c>
      <c r="B175" s="10" t="s">
        <v>734</v>
      </c>
      <c r="C175" s="10" t="s">
        <v>735</v>
      </c>
      <c r="D175" s="10" t="s">
        <v>555</v>
      </c>
    </row>
    <row r="176" spans="1:4" ht="27">
      <c r="A176" s="3" t="s">
        <v>617</v>
      </c>
      <c r="B176" s="10" t="s">
        <v>734</v>
      </c>
      <c r="C176" s="10" t="s">
        <v>735</v>
      </c>
      <c r="D176" s="10" t="s">
        <v>555</v>
      </c>
    </row>
    <row r="177" spans="1:4" ht="27">
      <c r="A177" s="3" t="s">
        <v>617</v>
      </c>
      <c r="B177" s="10" t="s">
        <v>734</v>
      </c>
      <c r="C177" s="10" t="s">
        <v>735</v>
      </c>
      <c r="D177" s="10" t="s">
        <v>555</v>
      </c>
    </row>
    <row r="178" spans="1:4" ht="27">
      <c r="A178" s="3" t="s">
        <v>617</v>
      </c>
      <c r="B178" s="10" t="s">
        <v>734</v>
      </c>
      <c r="C178" s="10" t="s">
        <v>735</v>
      </c>
      <c r="D178" s="10" t="s">
        <v>555</v>
      </c>
    </row>
    <row r="179" spans="1:4" ht="27">
      <c r="A179" s="3" t="s">
        <v>617</v>
      </c>
      <c r="B179" s="10" t="s">
        <v>734</v>
      </c>
      <c r="C179" s="10" t="s">
        <v>735</v>
      </c>
      <c r="D179" s="10" t="s">
        <v>555</v>
      </c>
    </row>
    <row r="180" spans="1:4" ht="40.15">
      <c r="A180" s="3" t="s">
        <v>582</v>
      </c>
      <c r="B180" s="8" t="s">
        <v>736</v>
      </c>
      <c r="C180" s="8" t="s">
        <v>737</v>
      </c>
      <c r="D180" s="8" t="s">
        <v>555</v>
      </c>
    </row>
    <row r="181" spans="1:4">
      <c r="A181" s="3" t="s">
        <v>551</v>
      </c>
      <c r="B181" s="8" t="s">
        <v>738</v>
      </c>
      <c r="C181" s="8" t="s">
        <v>193</v>
      </c>
      <c r="D181" s="8" t="s">
        <v>739</v>
      </c>
    </row>
    <row r="182" spans="1:4">
      <c r="A182" s="3" t="s">
        <v>740</v>
      </c>
      <c r="B182" s="8" t="s">
        <v>741</v>
      </c>
      <c r="C182" s="8" t="s">
        <v>742</v>
      </c>
      <c r="D182" s="8" t="s">
        <v>743</v>
      </c>
    </row>
    <row r="183" spans="1:4">
      <c r="A183" s="3" t="s">
        <v>551</v>
      </c>
      <c r="B183" s="8" t="s">
        <v>744</v>
      </c>
      <c r="C183" s="8" t="s">
        <v>745</v>
      </c>
      <c r="D183" s="8" t="s">
        <v>746</v>
      </c>
    </row>
    <row r="184" spans="1:4" ht="27">
      <c r="A184" s="3" t="s">
        <v>578</v>
      </c>
      <c r="B184" s="8" t="s">
        <v>747</v>
      </c>
      <c r="C184" s="8" t="s">
        <v>748</v>
      </c>
      <c r="D184" s="8" t="s">
        <v>555</v>
      </c>
    </row>
    <row r="185" spans="1:4">
      <c r="A185" s="3" t="s">
        <v>557</v>
      </c>
      <c r="B185" s="8" t="s">
        <v>749</v>
      </c>
      <c r="C185" s="8" t="s">
        <v>750</v>
      </c>
      <c r="D185" s="8" t="s">
        <v>555</v>
      </c>
    </row>
    <row r="186" spans="1:4">
      <c r="A186" s="3" t="s">
        <v>578</v>
      </c>
      <c r="B186" s="10" t="s">
        <v>751</v>
      </c>
      <c r="C186" s="10" t="s">
        <v>555</v>
      </c>
      <c r="D186" s="10" t="s">
        <v>555</v>
      </c>
    </row>
    <row r="187" spans="1:4">
      <c r="A187" s="3" t="s">
        <v>578</v>
      </c>
      <c r="B187" s="10" t="s">
        <v>752</v>
      </c>
      <c r="C187" s="10" t="s">
        <v>555</v>
      </c>
      <c r="D187" s="10" t="s">
        <v>555</v>
      </c>
    </row>
  </sheetData>
  <autoFilter ref="A1:D1" xr:uid="{45E2DDDE-C0F1-964E-A4AA-4A9E6C661D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B40C-8779-40AA-A8B9-3737150D60CA}">
  <dimension ref="A1:F99"/>
  <sheetViews>
    <sheetView zoomScale="107" workbookViewId="0"/>
  </sheetViews>
  <sheetFormatPr defaultColWidth="8.85546875" defaultRowHeight="14.45"/>
  <cols>
    <col min="1" max="1" width="36.42578125" bestFit="1" customWidth="1"/>
    <col min="2" max="2" width="31.140625" bestFit="1" customWidth="1"/>
    <col min="3" max="4" width="36.42578125" bestFit="1" customWidth="1"/>
    <col min="5" max="5" width="11.85546875" bestFit="1" customWidth="1"/>
    <col min="6" max="6" width="8.85546875" style="42"/>
  </cols>
  <sheetData>
    <row r="1" spans="1:6">
      <c r="A1" t="s">
        <v>547</v>
      </c>
      <c r="B1" t="s">
        <v>548</v>
      </c>
      <c r="C1" t="s">
        <v>549</v>
      </c>
      <c r="D1" t="s">
        <v>550</v>
      </c>
      <c r="E1" t="s">
        <v>753</v>
      </c>
      <c r="F1" s="42" t="s">
        <v>754</v>
      </c>
    </row>
    <row r="2" spans="1:6">
      <c r="A2" t="s">
        <v>562</v>
      </c>
      <c r="B2" t="s">
        <v>661</v>
      </c>
      <c r="C2" t="s">
        <v>662</v>
      </c>
      <c r="D2" t="s">
        <v>664</v>
      </c>
      <c r="E2">
        <v>22</v>
      </c>
      <c r="F2" s="42">
        <v>5</v>
      </c>
    </row>
    <row r="3" spans="1:6">
      <c r="A3" t="s">
        <v>595</v>
      </c>
      <c r="B3" t="s">
        <v>614</v>
      </c>
      <c r="C3" t="s">
        <v>573</v>
      </c>
      <c r="D3" t="s">
        <v>615</v>
      </c>
      <c r="E3">
        <v>14</v>
      </c>
      <c r="F3" s="42">
        <v>4</v>
      </c>
    </row>
    <row r="4" spans="1:6">
      <c r="A4" t="s">
        <v>551</v>
      </c>
      <c r="B4" t="s">
        <v>575</v>
      </c>
      <c r="C4" t="s">
        <v>576</v>
      </c>
      <c r="D4" t="s">
        <v>572</v>
      </c>
      <c r="E4">
        <v>11</v>
      </c>
      <c r="F4" s="42">
        <v>4</v>
      </c>
    </row>
    <row r="5" spans="1:6">
      <c r="A5" t="s">
        <v>617</v>
      </c>
      <c r="B5" t="s">
        <v>734</v>
      </c>
      <c r="C5" t="s">
        <v>735</v>
      </c>
      <c r="D5" t="s">
        <v>555</v>
      </c>
      <c r="E5">
        <v>7</v>
      </c>
      <c r="F5" s="42">
        <v>3</v>
      </c>
    </row>
    <row r="6" spans="1:6">
      <c r="A6" t="s">
        <v>562</v>
      </c>
      <c r="B6" t="s">
        <v>570</v>
      </c>
      <c r="C6" t="s">
        <v>573</v>
      </c>
      <c r="D6" t="s">
        <v>574</v>
      </c>
      <c r="E6">
        <v>5</v>
      </c>
      <c r="F6" s="42">
        <v>3</v>
      </c>
    </row>
    <row r="7" spans="1:6">
      <c r="A7" t="s">
        <v>562</v>
      </c>
      <c r="B7" t="s">
        <v>661</v>
      </c>
      <c r="C7" t="s">
        <v>662</v>
      </c>
      <c r="D7" t="s">
        <v>675</v>
      </c>
      <c r="E7">
        <v>4</v>
      </c>
      <c r="F7" s="42">
        <v>2</v>
      </c>
    </row>
    <row r="8" spans="1:6">
      <c r="A8" t="s">
        <v>562</v>
      </c>
      <c r="B8" t="s">
        <v>698</v>
      </c>
      <c r="C8" t="s">
        <v>699</v>
      </c>
      <c r="D8" t="s">
        <v>700</v>
      </c>
      <c r="E8">
        <v>3</v>
      </c>
      <c r="F8" s="42">
        <v>2</v>
      </c>
    </row>
    <row r="9" spans="1:6">
      <c r="A9" t="s">
        <v>587</v>
      </c>
      <c r="B9" t="s">
        <v>725</v>
      </c>
      <c r="C9" t="s">
        <v>726</v>
      </c>
      <c r="D9" t="s">
        <v>727</v>
      </c>
      <c r="E9">
        <v>3</v>
      </c>
      <c r="F9" s="42">
        <v>2</v>
      </c>
    </row>
    <row r="10" spans="1:6">
      <c r="A10" t="s">
        <v>551</v>
      </c>
      <c r="B10" t="s">
        <v>560</v>
      </c>
      <c r="C10" t="s">
        <v>561</v>
      </c>
      <c r="D10" t="s">
        <v>555</v>
      </c>
      <c r="E10">
        <v>2</v>
      </c>
      <c r="F10" s="42">
        <v>1</v>
      </c>
    </row>
    <row r="11" spans="1:6">
      <c r="A11" t="s">
        <v>551</v>
      </c>
      <c r="B11" t="s">
        <v>575</v>
      </c>
      <c r="C11" t="s">
        <v>576</v>
      </c>
      <c r="D11" t="s">
        <v>555</v>
      </c>
      <c r="E11">
        <v>2</v>
      </c>
      <c r="F11" s="42">
        <v>1</v>
      </c>
    </row>
    <row r="12" spans="1:6">
      <c r="A12" t="s">
        <v>582</v>
      </c>
      <c r="B12" t="s">
        <v>583</v>
      </c>
      <c r="C12" t="s">
        <v>584</v>
      </c>
      <c r="D12" t="s">
        <v>586</v>
      </c>
      <c r="E12">
        <v>2</v>
      </c>
      <c r="F12" s="42">
        <v>1</v>
      </c>
    </row>
    <row r="13" spans="1:6">
      <c r="A13" t="s">
        <v>587</v>
      </c>
      <c r="B13" t="s">
        <v>588</v>
      </c>
      <c r="C13" t="s">
        <v>589</v>
      </c>
      <c r="D13" t="s">
        <v>175</v>
      </c>
      <c r="E13">
        <v>2</v>
      </c>
      <c r="F13" s="42">
        <v>1</v>
      </c>
    </row>
    <row r="14" spans="1:6">
      <c r="A14" t="s">
        <v>595</v>
      </c>
      <c r="B14" t="s">
        <v>614</v>
      </c>
      <c r="C14" t="s">
        <v>616</v>
      </c>
      <c r="D14" t="s">
        <v>615</v>
      </c>
      <c r="E14">
        <v>2</v>
      </c>
      <c r="F14" s="42">
        <v>1</v>
      </c>
    </row>
    <row r="15" spans="1:6">
      <c r="A15" t="s">
        <v>562</v>
      </c>
      <c r="B15" t="s">
        <v>653</v>
      </c>
      <c r="C15" t="s">
        <v>654</v>
      </c>
      <c r="D15" t="s">
        <v>655</v>
      </c>
      <c r="E15">
        <v>2</v>
      </c>
      <c r="F15" s="42">
        <v>1</v>
      </c>
    </row>
    <row r="16" spans="1:6">
      <c r="A16" t="s">
        <v>582</v>
      </c>
      <c r="B16" t="s">
        <v>656</v>
      </c>
      <c r="C16" t="s">
        <v>452</v>
      </c>
      <c r="D16" t="s">
        <v>555</v>
      </c>
      <c r="E16">
        <v>2</v>
      </c>
      <c r="F16" s="42">
        <v>1</v>
      </c>
    </row>
    <row r="17" spans="1:6">
      <c r="A17" t="s">
        <v>562</v>
      </c>
      <c r="B17" t="s">
        <v>661</v>
      </c>
      <c r="C17" t="s">
        <v>662</v>
      </c>
      <c r="D17" t="s">
        <v>663</v>
      </c>
      <c r="E17">
        <v>2</v>
      </c>
      <c r="F17" s="42">
        <v>1</v>
      </c>
    </row>
    <row r="18" spans="1:6">
      <c r="A18" t="s">
        <v>562</v>
      </c>
      <c r="B18" t="s">
        <v>661</v>
      </c>
      <c r="C18" t="s">
        <v>665</v>
      </c>
      <c r="D18" t="s">
        <v>667</v>
      </c>
      <c r="E18">
        <v>2</v>
      </c>
      <c r="F18" s="42">
        <v>1</v>
      </c>
    </row>
    <row r="19" spans="1:6">
      <c r="A19" t="s">
        <v>562</v>
      </c>
      <c r="B19" t="s">
        <v>661</v>
      </c>
      <c r="C19" t="s">
        <v>555</v>
      </c>
      <c r="D19" t="s">
        <v>555</v>
      </c>
      <c r="E19">
        <v>2</v>
      </c>
      <c r="F19" s="42">
        <v>1</v>
      </c>
    </row>
    <row r="20" spans="1:6">
      <c r="A20" t="s">
        <v>562</v>
      </c>
      <c r="B20" t="s">
        <v>661</v>
      </c>
      <c r="C20" t="s">
        <v>662</v>
      </c>
      <c r="D20" t="s">
        <v>674</v>
      </c>
      <c r="E20">
        <v>2</v>
      </c>
      <c r="F20" s="42">
        <v>1</v>
      </c>
    </row>
    <row r="21" spans="1:6">
      <c r="A21" t="s">
        <v>551</v>
      </c>
      <c r="B21" t="s">
        <v>552</v>
      </c>
      <c r="C21" t="s">
        <v>237</v>
      </c>
      <c r="D21" t="s">
        <v>175</v>
      </c>
      <c r="E21">
        <v>1</v>
      </c>
      <c r="F21" s="42">
        <v>1</v>
      </c>
    </row>
    <row r="22" spans="1:6">
      <c r="A22" t="s">
        <v>551</v>
      </c>
      <c r="B22" t="s">
        <v>553</v>
      </c>
      <c r="C22" t="s">
        <v>554</v>
      </c>
      <c r="D22" t="s">
        <v>555</v>
      </c>
      <c r="E22">
        <v>1</v>
      </c>
      <c r="F22" s="42">
        <v>1</v>
      </c>
    </row>
    <row r="23" spans="1:6">
      <c r="A23" t="s">
        <v>557</v>
      </c>
      <c r="B23" t="s">
        <v>558</v>
      </c>
      <c r="C23" t="s">
        <v>559</v>
      </c>
      <c r="D23" t="s">
        <v>555</v>
      </c>
      <c r="E23">
        <v>1</v>
      </c>
      <c r="F23" s="42">
        <v>1</v>
      </c>
    </row>
    <row r="24" spans="1:6">
      <c r="A24" t="s">
        <v>562</v>
      </c>
      <c r="B24" t="s">
        <v>563</v>
      </c>
      <c r="C24" t="s">
        <v>564</v>
      </c>
      <c r="D24" t="s">
        <v>555</v>
      </c>
      <c r="E24">
        <v>1</v>
      </c>
      <c r="F24" s="42">
        <v>1</v>
      </c>
    </row>
    <row r="25" spans="1:6">
      <c r="A25" t="s">
        <v>562</v>
      </c>
      <c r="B25" t="s">
        <v>565</v>
      </c>
      <c r="C25" t="s">
        <v>555</v>
      </c>
      <c r="D25" t="s">
        <v>566</v>
      </c>
      <c r="E25">
        <v>1</v>
      </c>
      <c r="F25" s="42">
        <v>1</v>
      </c>
    </row>
    <row r="26" spans="1:6">
      <c r="A26" t="s">
        <v>551</v>
      </c>
      <c r="B26" t="s">
        <v>567</v>
      </c>
      <c r="C26" t="s">
        <v>568</v>
      </c>
      <c r="D26" t="s">
        <v>569</v>
      </c>
      <c r="E26">
        <v>1</v>
      </c>
      <c r="F26" s="42">
        <v>1</v>
      </c>
    </row>
    <row r="27" spans="1:6">
      <c r="A27" t="s">
        <v>562</v>
      </c>
      <c r="B27" t="s">
        <v>570</v>
      </c>
      <c r="C27" t="s">
        <v>571</v>
      </c>
      <c r="D27" t="s">
        <v>572</v>
      </c>
      <c r="E27">
        <v>1</v>
      </c>
      <c r="F27" s="42">
        <v>1</v>
      </c>
    </row>
    <row r="28" spans="1:6">
      <c r="A28" t="s">
        <v>551</v>
      </c>
      <c r="B28" t="s">
        <v>575</v>
      </c>
      <c r="C28" t="s">
        <v>576</v>
      </c>
      <c r="D28" t="s">
        <v>577</v>
      </c>
      <c r="E28">
        <v>1</v>
      </c>
      <c r="F28" s="42">
        <v>1</v>
      </c>
    </row>
    <row r="29" spans="1:6">
      <c r="A29" t="s">
        <v>578</v>
      </c>
      <c r="B29" t="s">
        <v>579</v>
      </c>
      <c r="C29" t="s">
        <v>580</v>
      </c>
      <c r="D29" t="s">
        <v>581</v>
      </c>
      <c r="E29">
        <v>1</v>
      </c>
      <c r="F29" s="42">
        <v>1</v>
      </c>
    </row>
    <row r="30" spans="1:6">
      <c r="A30" t="s">
        <v>582</v>
      </c>
      <c r="B30" t="s">
        <v>583</v>
      </c>
      <c r="C30" t="s">
        <v>584</v>
      </c>
      <c r="D30" t="s">
        <v>585</v>
      </c>
      <c r="E30">
        <v>1</v>
      </c>
      <c r="F30" s="42">
        <v>1</v>
      </c>
    </row>
    <row r="31" spans="1:6">
      <c r="A31" t="s">
        <v>582</v>
      </c>
      <c r="B31" t="s">
        <v>590</v>
      </c>
      <c r="C31" t="s">
        <v>591</v>
      </c>
      <c r="D31" t="s">
        <v>592</v>
      </c>
      <c r="E31">
        <v>1</v>
      </c>
      <c r="F31" s="42">
        <v>1</v>
      </c>
    </row>
    <row r="32" spans="1:6">
      <c r="A32" t="s">
        <v>578</v>
      </c>
      <c r="B32" t="s">
        <v>593</v>
      </c>
      <c r="C32" t="s">
        <v>594</v>
      </c>
      <c r="D32" t="s">
        <v>555</v>
      </c>
      <c r="E32">
        <v>1</v>
      </c>
      <c r="F32" s="42">
        <v>1</v>
      </c>
    </row>
    <row r="33" spans="1:6">
      <c r="A33" t="s">
        <v>582</v>
      </c>
      <c r="B33" t="s">
        <v>609</v>
      </c>
      <c r="C33" t="s">
        <v>610</v>
      </c>
      <c r="D33" t="s">
        <v>611</v>
      </c>
      <c r="E33">
        <v>1</v>
      </c>
      <c r="F33" s="42">
        <v>1</v>
      </c>
    </row>
    <row r="34" spans="1:6">
      <c r="A34" t="s">
        <v>582</v>
      </c>
      <c r="B34" t="s">
        <v>609</v>
      </c>
      <c r="C34" t="s">
        <v>610</v>
      </c>
      <c r="D34" t="s">
        <v>555</v>
      </c>
      <c r="E34">
        <v>1</v>
      </c>
      <c r="F34" s="42">
        <v>1</v>
      </c>
    </row>
    <row r="35" spans="1:6">
      <c r="A35" t="s">
        <v>578</v>
      </c>
      <c r="B35" t="s">
        <v>612</v>
      </c>
      <c r="C35" t="s">
        <v>580</v>
      </c>
      <c r="D35" t="s">
        <v>613</v>
      </c>
      <c r="E35">
        <v>1</v>
      </c>
      <c r="F35" s="42">
        <v>1</v>
      </c>
    </row>
    <row r="36" spans="1:6">
      <c r="A36" t="s">
        <v>617</v>
      </c>
      <c r="B36" t="s">
        <v>618</v>
      </c>
      <c r="C36" t="s">
        <v>619</v>
      </c>
      <c r="D36" t="s">
        <v>611</v>
      </c>
      <c r="E36">
        <v>1</v>
      </c>
      <c r="F36" s="42">
        <v>1</v>
      </c>
    </row>
    <row r="37" spans="1:6">
      <c r="A37" t="s">
        <v>617</v>
      </c>
      <c r="B37" t="s">
        <v>618</v>
      </c>
      <c r="C37" t="s">
        <v>620</v>
      </c>
      <c r="D37" t="s">
        <v>555</v>
      </c>
      <c r="E37">
        <v>1</v>
      </c>
      <c r="F37" s="42">
        <v>1</v>
      </c>
    </row>
    <row r="38" spans="1:6">
      <c r="A38" t="s">
        <v>617</v>
      </c>
      <c r="B38" t="s">
        <v>621</v>
      </c>
      <c r="C38" t="s">
        <v>622</v>
      </c>
      <c r="D38" t="s">
        <v>623</v>
      </c>
      <c r="E38">
        <v>1</v>
      </c>
      <c r="F38" s="42">
        <v>1</v>
      </c>
    </row>
    <row r="39" spans="1:6">
      <c r="A39" t="s">
        <v>562</v>
      </c>
      <c r="B39" t="s">
        <v>564</v>
      </c>
      <c r="C39" t="s">
        <v>624</v>
      </c>
      <c r="D39" t="s">
        <v>625</v>
      </c>
      <c r="E39">
        <v>1</v>
      </c>
      <c r="F39" s="42">
        <v>1</v>
      </c>
    </row>
    <row r="40" spans="1:6">
      <c r="A40" t="s">
        <v>551</v>
      </c>
      <c r="B40" t="s">
        <v>626</v>
      </c>
      <c r="C40" t="s">
        <v>627</v>
      </c>
      <c r="D40" t="s">
        <v>555</v>
      </c>
      <c r="E40">
        <v>1</v>
      </c>
      <c r="F40" s="42">
        <v>1</v>
      </c>
    </row>
    <row r="41" spans="1:6">
      <c r="A41" t="s">
        <v>562</v>
      </c>
      <c r="B41" t="s">
        <v>628</v>
      </c>
      <c r="C41" t="s">
        <v>555</v>
      </c>
      <c r="D41" t="s">
        <v>629</v>
      </c>
      <c r="E41">
        <v>1</v>
      </c>
      <c r="F41" s="42">
        <v>1</v>
      </c>
    </row>
    <row r="42" spans="1:6">
      <c r="A42" t="s">
        <v>587</v>
      </c>
      <c r="B42" t="s">
        <v>630</v>
      </c>
      <c r="C42" t="s">
        <v>631</v>
      </c>
      <c r="D42" t="s">
        <v>555</v>
      </c>
      <c r="E42">
        <v>1</v>
      </c>
      <c r="F42" s="42">
        <v>1</v>
      </c>
    </row>
    <row r="43" spans="1:6">
      <c r="A43" t="s">
        <v>578</v>
      </c>
      <c r="B43" t="s">
        <v>632</v>
      </c>
      <c r="C43" t="s">
        <v>555</v>
      </c>
      <c r="D43" t="s">
        <v>413</v>
      </c>
      <c r="E43">
        <v>1</v>
      </c>
      <c r="F43" s="42">
        <v>1</v>
      </c>
    </row>
    <row r="44" spans="1:6">
      <c r="A44" t="s">
        <v>562</v>
      </c>
      <c r="B44" t="s">
        <v>633</v>
      </c>
      <c r="C44" t="s">
        <v>634</v>
      </c>
      <c r="D44" t="s">
        <v>635</v>
      </c>
      <c r="E44">
        <v>1</v>
      </c>
      <c r="F44" s="42">
        <v>1</v>
      </c>
    </row>
    <row r="45" spans="1:6">
      <c r="A45" t="s">
        <v>562</v>
      </c>
      <c r="B45" t="s">
        <v>633</v>
      </c>
      <c r="C45" t="s">
        <v>555</v>
      </c>
      <c r="D45" t="s">
        <v>636</v>
      </c>
      <c r="E45">
        <v>1</v>
      </c>
      <c r="F45" s="42">
        <v>1</v>
      </c>
    </row>
    <row r="46" spans="1:6">
      <c r="A46" t="s">
        <v>562</v>
      </c>
      <c r="B46" t="s">
        <v>637</v>
      </c>
      <c r="C46" t="s">
        <v>638</v>
      </c>
      <c r="D46" t="s">
        <v>572</v>
      </c>
      <c r="E46">
        <v>1</v>
      </c>
      <c r="F46" s="42">
        <v>1</v>
      </c>
    </row>
    <row r="47" spans="1:6">
      <c r="A47" t="s">
        <v>562</v>
      </c>
      <c r="B47" t="s">
        <v>639</v>
      </c>
      <c r="C47" t="s">
        <v>640</v>
      </c>
      <c r="D47" t="s">
        <v>641</v>
      </c>
      <c r="E47">
        <v>1</v>
      </c>
      <c r="F47" s="42">
        <v>1</v>
      </c>
    </row>
    <row r="48" spans="1:6">
      <c r="A48" t="s">
        <v>595</v>
      </c>
      <c r="B48" t="s">
        <v>642</v>
      </c>
      <c r="C48" t="s">
        <v>643</v>
      </c>
      <c r="D48" t="s">
        <v>413</v>
      </c>
      <c r="E48">
        <v>1</v>
      </c>
      <c r="F48" s="42">
        <v>1</v>
      </c>
    </row>
    <row r="49" spans="1:6">
      <c r="A49" t="s">
        <v>578</v>
      </c>
      <c r="B49" t="s">
        <v>644</v>
      </c>
      <c r="C49" t="s">
        <v>645</v>
      </c>
      <c r="D49" t="s">
        <v>646</v>
      </c>
      <c r="E49">
        <v>1</v>
      </c>
      <c r="F49" s="42">
        <v>1</v>
      </c>
    </row>
    <row r="50" spans="1:6">
      <c r="A50" t="s">
        <v>562</v>
      </c>
      <c r="B50" t="s">
        <v>647</v>
      </c>
      <c r="C50" t="s">
        <v>554</v>
      </c>
      <c r="D50" t="s">
        <v>648</v>
      </c>
      <c r="E50">
        <v>1</v>
      </c>
      <c r="F50" s="42">
        <v>1</v>
      </c>
    </row>
    <row r="51" spans="1:6">
      <c r="A51" t="s">
        <v>562</v>
      </c>
      <c r="B51" t="s">
        <v>649</v>
      </c>
      <c r="C51" t="s">
        <v>555</v>
      </c>
      <c r="D51" t="s">
        <v>650</v>
      </c>
      <c r="E51">
        <v>1</v>
      </c>
      <c r="F51" s="42">
        <v>1</v>
      </c>
    </row>
    <row r="52" spans="1:6">
      <c r="A52" t="s">
        <v>562</v>
      </c>
      <c r="B52" t="s">
        <v>649</v>
      </c>
      <c r="C52" t="s">
        <v>651</v>
      </c>
      <c r="D52" t="s">
        <v>652</v>
      </c>
      <c r="E52">
        <v>1</v>
      </c>
      <c r="F52" s="42">
        <v>1</v>
      </c>
    </row>
    <row r="53" spans="1:6">
      <c r="A53" t="s">
        <v>557</v>
      </c>
      <c r="B53" t="s">
        <v>657</v>
      </c>
      <c r="C53" t="s">
        <v>555</v>
      </c>
      <c r="D53" t="s">
        <v>555</v>
      </c>
      <c r="E53">
        <v>1</v>
      </c>
      <c r="F53" s="42">
        <v>1</v>
      </c>
    </row>
    <row r="54" spans="1:6">
      <c r="A54" t="s">
        <v>578</v>
      </c>
      <c r="B54" t="s">
        <v>658</v>
      </c>
      <c r="C54" t="s">
        <v>659</v>
      </c>
      <c r="D54" t="s">
        <v>660</v>
      </c>
      <c r="E54">
        <v>1</v>
      </c>
      <c r="F54" s="42">
        <v>1</v>
      </c>
    </row>
    <row r="55" spans="1:6">
      <c r="A55" t="s">
        <v>562</v>
      </c>
      <c r="B55" t="s">
        <v>661</v>
      </c>
      <c r="C55" t="s">
        <v>665</v>
      </c>
      <c r="D55" t="s">
        <v>666</v>
      </c>
      <c r="E55">
        <v>1</v>
      </c>
      <c r="F55" s="42">
        <v>1</v>
      </c>
    </row>
    <row r="56" spans="1:6">
      <c r="A56" t="s">
        <v>562</v>
      </c>
      <c r="B56" t="s">
        <v>661</v>
      </c>
      <c r="C56" t="s">
        <v>668</v>
      </c>
      <c r="D56" t="s">
        <v>555</v>
      </c>
      <c r="E56">
        <v>1</v>
      </c>
      <c r="F56" s="42">
        <v>1</v>
      </c>
    </row>
    <row r="57" spans="1:6">
      <c r="A57" t="s">
        <v>562</v>
      </c>
      <c r="B57" t="s">
        <v>661</v>
      </c>
      <c r="C57" t="s">
        <v>589</v>
      </c>
      <c r="D57" t="s">
        <v>175</v>
      </c>
      <c r="E57">
        <v>1</v>
      </c>
      <c r="F57" s="42">
        <v>1</v>
      </c>
    </row>
    <row r="58" spans="1:6">
      <c r="A58" t="s">
        <v>562</v>
      </c>
      <c r="B58" t="s">
        <v>661</v>
      </c>
      <c r="C58" t="s">
        <v>669</v>
      </c>
      <c r="D58" t="s">
        <v>670</v>
      </c>
      <c r="E58">
        <v>1</v>
      </c>
      <c r="F58" s="42">
        <v>1</v>
      </c>
    </row>
    <row r="59" spans="1:6">
      <c r="A59" t="s">
        <v>562</v>
      </c>
      <c r="B59" t="s">
        <v>661</v>
      </c>
      <c r="C59" t="s">
        <v>665</v>
      </c>
      <c r="D59" t="s">
        <v>671</v>
      </c>
      <c r="E59">
        <v>1</v>
      </c>
      <c r="F59" s="42">
        <v>1</v>
      </c>
    </row>
    <row r="60" spans="1:6">
      <c r="A60" t="s">
        <v>562</v>
      </c>
      <c r="B60" t="s">
        <v>661</v>
      </c>
      <c r="C60" t="s">
        <v>672</v>
      </c>
      <c r="D60" t="s">
        <v>673</v>
      </c>
      <c r="E60">
        <v>1</v>
      </c>
      <c r="F60" s="42">
        <v>1</v>
      </c>
    </row>
    <row r="61" spans="1:6">
      <c r="A61" t="s">
        <v>562</v>
      </c>
      <c r="B61" t="s">
        <v>661</v>
      </c>
      <c r="C61" t="s">
        <v>665</v>
      </c>
      <c r="D61" t="s">
        <v>673</v>
      </c>
      <c r="E61">
        <v>1</v>
      </c>
      <c r="F61" s="42">
        <v>1</v>
      </c>
    </row>
    <row r="62" spans="1:6">
      <c r="A62" t="s">
        <v>562</v>
      </c>
      <c r="B62" t="s">
        <v>661</v>
      </c>
      <c r="C62" t="s">
        <v>661</v>
      </c>
      <c r="D62" t="s">
        <v>663</v>
      </c>
      <c r="E62">
        <v>1</v>
      </c>
      <c r="F62" s="42">
        <v>1</v>
      </c>
    </row>
    <row r="63" spans="1:6">
      <c r="A63" t="s">
        <v>562</v>
      </c>
      <c r="B63" t="s">
        <v>661</v>
      </c>
      <c r="C63" t="s">
        <v>676</v>
      </c>
      <c r="D63" t="s">
        <v>677</v>
      </c>
      <c r="E63">
        <v>1</v>
      </c>
      <c r="F63" s="42">
        <v>1</v>
      </c>
    </row>
    <row r="64" spans="1:6">
      <c r="A64" t="s">
        <v>578</v>
      </c>
      <c r="B64" t="s">
        <v>678</v>
      </c>
      <c r="C64" t="s">
        <v>679</v>
      </c>
      <c r="D64" t="s">
        <v>555</v>
      </c>
      <c r="E64">
        <v>1</v>
      </c>
      <c r="F64" s="42">
        <v>1</v>
      </c>
    </row>
    <row r="65" spans="1:6">
      <c r="A65" t="s">
        <v>578</v>
      </c>
      <c r="B65" t="s">
        <v>680</v>
      </c>
      <c r="C65" t="s">
        <v>681</v>
      </c>
      <c r="D65" t="s">
        <v>555</v>
      </c>
      <c r="E65">
        <v>1</v>
      </c>
      <c r="F65" s="42">
        <v>1</v>
      </c>
    </row>
    <row r="66" spans="1:6">
      <c r="A66" t="s">
        <v>617</v>
      </c>
      <c r="B66" t="s">
        <v>682</v>
      </c>
      <c r="C66" t="s">
        <v>683</v>
      </c>
      <c r="D66" t="s">
        <v>555</v>
      </c>
      <c r="E66">
        <v>1</v>
      </c>
      <c r="F66" s="42">
        <v>1</v>
      </c>
    </row>
    <row r="67" spans="1:6">
      <c r="A67" t="s">
        <v>582</v>
      </c>
      <c r="B67" t="s">
        <v>684</v>
      </c>
      <c r="C67" t="s">
        <v>685</v>
      </c>
      <c r="D67" t="s">
        <v>686</v>
      </c>
      <c r="E67">
        <v>1</v>
      </c>
      <c r="F67" s="42">
        <v>1</v>
      </c>
    </row>
    <row r="68" spans="1:6">
      <c r="A68" t="s">
        <v>582</v>
      </c>
      <c r="B68" t="s">
        <v>684</v>
      </c>
      <c r="C68" t="s">
        <v>687</v>
      </c>
      <c r="D68" t="s">
        <v>555</v>
      </c>
      <c r="E68">
        <v>1</v>
      </c>
      <c r="F68" s="42">
        <v>1</v>
      </c>
    </row>
    <row r="69" spans="1:6">
      <c r="A69" t="s">
        <v>551</v>
      </c>
      <c r="B69" t="s">
        <v>688</v>
      </c>
      <c r="C69" t="s">
        <v>689</v>
      </c>
      <c r="D69" t="s">
        <v>555</v>
      </c>
      <c r="E69">
        <v>1</v>
      </c>
      <c r="F69" s="42">
        <v>1</v>
      </c>
    </row>
    <row r="70" spans="1:6">
      <c r="A70" t="s">
        <v>551</v>
      </c>
      <c r="B70" t="s">
        <v>688</v>
      </c>
      <c r="C70" t="s">
        <v>690</v>
      </c>
      <c r="D70" t="s">
        <v>572</v>
      </c>
      <c r="E70">
        <v>1</v>
      </c>
      <c r="F70" s="42">
        <v>1</v>
      </c>
    </row>
    <row r="71" spans="1:6">
      <c r="A71" t="s">
        <v>595</v>
      </c>
      <c r="B71" t="s">
        <v>691</v>
      </c>
      <c r="C71" t="s">
        <v>555</v>
      </c>
      <c r="D71" t="s">
        <v>572</v>
      </c>
      <c r="E71">
        <v>1</v>
      </c>
      <c r="F71" s="42">
        <v>1</v>
      </c>
    </row>
    <row r="72" spans="1:6">
      <c r="A72" t="s">
        <v>582</v>
      </c>
      <c r="B72" t="s">
        <v>692</v>
      </c>
      <c r="C72" t="s">
        <v>693</v>
      </c>
      <c r="D72" t="s">
        <v>694</v>
      </c>
      <c r="E72">
        <v>1</v>
      </c>
      <c r="F72" s="42">
        <v>1</v>
      </c>
    </row>
    <row r="73" spans="1:6">
      <c r="A73" t="s">
        <v>587</v>
      </c>
      <c r="B73" t="s">
        <v>695</v>
      </c>
      <c r="C73" t="s">
        <v>696</v>
      </c>
      <c r="D73" t="s">
        <v>697</v>
      </c>
      <c r="E73">
        <v>1</v>
      </c>
      <c r="F73" s="42">
        <v>1</v>
      </c>
    </row>
    <row r="74" spans="1:6">
      <c r="A74" t="s">
        <v>562</v>
      </c>
      <c r="B74" t="s">
        <v>698</v>
      </c>
      <c r="C74" t="s">
        <v>701</v>
      </c>
      <c r="D74" t="s">
        <v>675</v>
      </c>
      <c r="E74">
        <v>1</v>
      </c>
      <c r="F74" s="42">
        <v>1</v>
      </c>
    </row>
    <row r="75" spans="1:6">
      <c r="A75" t="s">
        <v>562</v>
      </c>
      <c r="B75" t="s">
        <v>702</v>
      </c>
      <c r="C75" t="s">
        <v>703</v>
      </c>
      <c r="D75" t="s">
        <v>572</v>
      </c>
      <c r="E75">
        <v>1</v>
      </c>
      <c r="F75" s="42">
        <v>1</v>
      </c>
    </row>
    <row r="76" spans="1:6">
      <c r="A76" t="s">
        <v>562</v>
      </c>
      <c r="B76" t="s">
        <v>704</v>
      </c>
      <c r="C76" t="s">
        <v>705</v>
      </c>
      <c r="D76" t="s">
        <v>555</v>
      </c>
      <c r="E76">
        <v>1</v>
      </c>
      <c r="F76" s="42">
        <v>1</v>
      </c>
    </row>
    <row r="77" spans="1:6">
      <c r="A77" t="s">
        <v>562</v>
      </c>
      <c r="B77" t="s">
        <v>706</v>
      </c>
      <c r="C77" t="s">
        <v>555</v>
      </c>
      <c r="D77" t="s">
        <v>572</v>
      </c>
      <c r="E77">
        <v>1</v>
      </c>
      <c r="F77" s="42">
        <v>1</v>
      </c>
    </row>
    <row r="78" spans="1:6">
      <c r="A78" t="s">
        <v>562</v>
      </c>
      <c r="B78" t="s">
        <v>707</v>
      </c>
      <c r="C78" t="s">
        <v>708</v>
      </c>
      <c r="D78" t="s">
        <v>709</v>
      </c>
      <c r="E78">
        <v>1</v>
      </c>
      <c r="F78" s="42">
        <v>1</v>
      </c>
    </row>
    <row r="79" spans="1:6">
      <c r="A79" t="s">
        <v>587</v>
      </c>
      <c r="B79" t="s">
        <v>710</v>
      </c>
      <c r="C79" t="s">
        <v>711</v>
      </c>
      <c r="D79" t="s">
        <v>712</v>
      </c>
      <c r="E79">
        <v>1</v>
      </c>
      <c r="F79" s="42">
        <v>1</v>
      </c>
    </row>
    <row r="80" spans="1:6">
      <c r="A80" t="s">
        <v>587</v>
      </c>
      <c r="B80" t="s">
        <v>710</v>
      </c>
      <c r="C80" t="s">
        <v>713</v>
      </c>
      <c r="D80" t="s">
        <v>577</v>
      </c>
      <c r="E80">
        <v>1</v>
      </c>
      <c r="F80" s="42">
        <v>1</v>
      </c>
    </row>
    <row r="81" spans="1:6">
      <c r="A81" t="s">
        <v>587</v>
      </c>
      <c r="B81" t="s">
        <v>710</v>
      </c>
      <c r="C81" t="s">
        <v>714</v>
      </c>
      <c r="D81" t="s">
        <v>555</v>
      </c>
      <c r="E81">
        <v>1</v>
      </c>
      <c r="F81" s="42">
        <v>1</v>
      </c>
    </row>
    <row r="82" spans="1:6">
      <c r="A82" t="s">
        <v>587</v>
      </c>
      <c r="B82" t="s">
        <v>710</v>
      </c>
      <c r="C82" t="s">
        <v>555</v>
      </c>
      <c r="D82" t="s">
        <v>715</v>
      </c>
      <c r="E82">
        <v>1</v>
      </c>
      <c r="F82" s="42">
        <v>1</v>
      </c>
    </row>
    <row r="83" spans="1:6">
      <c r="A83" t="s">
        <v>587</v>
      </c>
      <c r="B83" t="s">
        <v>710</v>
      </c>
      <c r="C83" t="s">
        <v>716</v>
      </c>
      <c r="D83" t="s">
        <v>712</v>
      </c>
      <c r="E83">
        <v>1</v>
      </c>
      <c r="F83" s="42">
        <v>1</v>
      </c>
    </row>
    <row r="84" spans="1:6">
      <c r="A84" t="s">
        <v>587</v>
      </c>
      <c r="B84" t="s">
        <v>717</v>
      </c>
      <c r="C84" t="s">
        <v>555</v>
      </c>
      <c r="D84" t="s">
        <v>713</v>
      </c>
      <c r="E84">
        <v>1</v>
      </c>
      <c r="F84" s="42">
        <v>1</v>
      </c>
    </row>
    <row r="85" spans="1:6">
      <c r="A85" t="s">
        <v>587</v>
      </c>
      <c r="B85" t="s">
        <v>718</v>
      </c>
      <c r="C85" t="s">
        <v>719</v>
      </c>
      <c r="D85" t="s">
        <v>555</v>
      </c>
      <c r="E85">
        <v>1</v>
      </c>
      <c r="F85" s="42">
        <v>1</v>
      </c>
    </row>
    <row r="86" spans="1:6">
      <c r="A86" t="s">
        <v>587</v>
      </c>
      <c r="B86" t="s">
        <v>720</v>
      </c>
      <c r="C86" t="s">
        <v>721</v>
      </c>
      <c r="D86" t="s">
        <v>555</v>
      </c>
      <c r="E86">
        <v>1</v>
      </c>
      <c r="F86" s="42">
        <v>1</v>
      </c>
    </row>
    <row r="87" spans="1:6">
      <c r="A87" t="s">
        <v>587</v>
      </c>
      <c r="B87" t="s">
        <v>722</v>
      </c>
      <c r="C87" t="s">
        <v>723</v>
      </c>
      <c r="D87" t="s">
        <v>724</v>
      </c>
      <c r="E87">
        <v>1</v>
      </c>
      <c r="F87" s="42">
        <v>1</v>
      </c>
    </row>
    <row r="88" spans="1:6">
      <c r="A88" t="s">
        <v>557</v>
      </c>
      <c r="B88" t="s">
        <v>728</v>
      </c>
      <c r="C88" t="s">
        <v>729</v>
      </c>
      <c r="D88" t="s">
        <v>555</v>
      </c>
      <c r="E88">
        <v>1</v>
      </c>
      <c r="F88" s="42">
        <v>1</v>
      </c>
    </row>
    <row r="89" spans="1:6">
      <c r="A89" t="s">
        <v>595</v>
      </c>
      <c r="B89" t="s">
        <v>730</v>
      </c>
      <c r="C89" t="s">
        <v>731</v>
      </c>
      <c r="D89" t="s">
        <v>572</v>
      </c>
      <c r="E89">
        <v>1</v>
      </c>
      <c r="F89" s="42">
        <v>1</v>
      </c>
    </row>
    <row r="90" spans="1:6">
      <c r="A90" t="s">
        <v>595</v>
      </c>
      <c r="B90" t="s">
        <v>732</v>
      </c>
      <c r="C90" t="s">
        <v>589</v>
      </c>
      <c r="D90" t="s">
        <v>577</v>
      </c>
      <c r="E90">
        <v>1</v>
      </c>
      <c r="F90" s="42">
        <v>1</v>
      </c>
    </row>
    <row r="91" spans="1:6">
      <c r="A91" t="s">
        <v>551</v>
      </c>
      <c r="B91" t="s">
        <v>733</v>
      </c>
      <c r="C91" t="s">
        <v>555</v>
      </c>
      <c r="D91" t="s">
        <v>600</v>
      </c>
      <c r="E91">
        <v>1</v>
      </c>
      <c r="F91" s="42">
        <v>1</v>
      </c>
    </row>
    <row r="92" spans="1:6">
      <c r="A92" t="s">
        <v>582</v>
      </c>
      <c r="B92" t="s">
        <v>736</v>
      </c>
      <c r="C92" t="s">
        <v>737</v>
      </c>
      <c r="D92" t="s">
        <v>555</v>
      </c>
      <c r="E92">
        <v>1</v>
      </c>
      <c r="F92" s="42">
        <v>1</v>
      </c>
    </row>
    <row r="93" spans="1:6">
      <c r="A93" t="s">
        <v>551</v>
      </c>
      <c r="B93" t="s">
        <v>738</v>
      </c>
      <c r="C93" t="s">
        <v>193</v>
      </c>
      <c r="D93" t="s">
        <v>739</v>
      </c>
      <c r="E93">
        <v>1</v>
      </c>
      <c r="F93" s="42">
        <v>1</v>
      </c>
    </row>
    <row r="94" spans="1:6">
      <c r="A94" t="s">
        <v>740</v>
      </c>
      <c r="B94" t="s">
        <v>741</v>
      </c>
      <c r="C94" t="s">
        <v>742</v>
      </c>
      <c r="D94" t="s">
        <v>743</v>
      </c>
      <c r="E94">
        <v>1</v>
      </c>
      <c r="F94" s="42">
        <v>1</v>
      </c>
    </row>
    <row r="95" spans="1:6">
      <c r="A95" t="s">
        <v>551</v>
      </c>
      <c r="B95" t="s">
        <v>744</v>
      </c>
      <c r="C95" t="s">
        <v>745</v>
      </c>
      <c r="D95" t="s">
        <v>746</v>
      </c>
      <c r="E95">
        <v>1</v>
      </c>
      <c r="F95" s="42">
        <v>1</v>
      </c>
    </row>
    <row r="96" spans="1:6">
      <c r="A96" t="s">
        <v>578</v>
      </c>
      <c r="B96" t="s">
        <v>747</v>
      </c>
      <c r="C96" t="s">
        <v>748</v>
      </c>
      <c r="D96" t="s">
        <v>555</v>
      </c>
      <c r="E96">
        <v>1</v>
      </c>
      <c r="F96" s="42">
        <v>1</v>
      </c>
    </row>
    <row r="97" spans="1:6">
      <c r="A97" t="s">
        <v>557</v>
      </c>
      <c r="B97" t="s">
        <v>749</v>
      </c>
      <c r="C97" t="s">
        <v>750</v>
      </c>
      <c r="D97" t="s">
        <v>555</v>
      </c>
      <c r="E97">
        <v>1</v>
      </c>
      <c r="F97" s="42">
        <v>1</v>
      </c>
    </row>
    <row r="98" spans="1:6">
      <c r="A98" t="s">
        <v>578</v>
      </c>
      <c r="B98" t="s">
        <v>751</v>
      </c>
      <c r="C98" t="s">
        <v>555</v>
      </c>
      <c r="D98" t="s">
        <v>555</v>
      </c>
      <c r="E98">
        <v>1</v>
      </c>
      <c r="F98" s="42">
        <v>1</v>
      </c>
    </row>
    <row r="99" spans="1:6">
      <c r="A99" t="s">
        <v>578</v>
      </c>
      <c r="B99" t="s">
        <v>752</v>
      </c>
      <c r="C99" t="s">
        <v>555</v>
      </c>
      <c r="D99" t="s">
        <v>555</v>
      </c>
      <c r="E99">
        <v>1</v>
      </c>
      <c r="F99" s="4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73D5-DBFD-4044-B9AD-BC7147E2D0D1}">
  <dimension ref="A1:F187"/>
  <sheetViews>
    <sheetView topLeftCell="A62" zoomScale="67" workbookViewId="0"/>
  </sheetViews>
  <sheetFormatPr defaultColWidth="11.42578125" defaultRowHeight="14.45"/>
  <cols>
    <col min="1" max="1" width="33.85546875" bestFit="1" customWidth="1"/>
    <col min="2" max="2" width="20.7109375" bestFit="1" customWidth="1"/>
    <col min="3" max="3" width="44.85546875" customWidth="1"/>
    <col min="4" max="4" width="71.42578125" customWidth="1"/>
    <col min="6" max="6" width="33.42578125" bestFit="1" customWidth="1"/>
  </cols>
  <sheetData>
    <row r="1" spans="1:6">
      <c r="A1" s="37" t="s">
        <v>547</v>
      </c>
      <c r="B1" s="37" t="s">
        <v>548</v>
      </c>
      <c r="C1" s="37" t="s">
        <v>549</v>
      </c>
      <c r="D1" s="38" t="s">
        <v>550</v>
      </c>
    </row>
    <row r="2" spans="1:6">
      <c r="A2" s="3" t="s">
        <v>551</v>
      </c>
      <c r="B2" s="8" t="s">
        <v>552</v>
      </c>
      <c r="C2" s="8" t="s">
        <v>237</v>
      </c>
      <c r="D2" s="33" t="s">
        <v>175</v>
      </c>
    </row>
    <row r="3" spans="1:6">
      <c r="A3" s="3" t="s">
        <v>551</v>
      </c>
      <c r="B3" s="8" t="s">
        <v>553</v>
      </c>
      <c r="C3" s="8" t="s">
        <v>554</v>
      </c>
      <c r="D3" s="33" t="s">
        <v>555</v>
      </c>
      <c r="F3" s="16"/>
    </row>
    <row r="4" spans="1:6">
      <c r="A4" s="3" t="s">
        <v>557</v>
      </c>
      <c r="B4" s="8" t="s">
        <v>558</v>
      </c>
      <c r="C4" s="8" t="s">
        <v>559</v>
      </c>
      <c r="D4" s="33" t="s">
        <v>555</v>
      </c>
    </row>
    <row r="5" spans="1:6">
      <c r="A5" s="3" t="s">
        <v>551</v>
      </c>
      <c r="B5" s="8" t="s">
        <v>560</v>
      </c>
      <c r="C5" s="8" t="s">
        <v>561</v>
      </c>
      <c r="D5" s="33" t="s">
        <v>555</v>
      </c>
    </row>
    <row r="6" spans="1:6">
      <c r="A6" s="3" t="s">
        <v>551</v>
      </c>
      <c r="B6" s="8" t="s">
        <v>560</v>
      </c>
      <c r="C6" s="8" t="s">
        <v>561</v>
      </c>
      <c r="D6" s="33" t="s">
        <v>555</v>
      </c>
    </row>
    <row r="7" spans="1:6">
      <c r="A7" s="3" t="s">
        <v>562</v>
      </c>
      <c r="B7" s="8" t="s">
        <v>563</v>
      </c>
      <c r="C7" s="8" t="s">
        <v>564</v>
      </c>
      <c r="D7" s="33" t="s">
        <v>555</v>
      </c>
    </row>
    <row r="8" spans="1:6">
      <c r="A8" s="3" t="s">
        <v>562</v>
      </c>
      <c r="B8" s="8" t="s">
        <v>565</v>
      </c>
      <c r="C8" s="8" t="s">
        <v>555</v>
      </c>
      <c r="D8" s="33" t="s">
        <v>566</v>
      </c>
    </row>
    <row r="9" spans="1:6">
      <c r="A9" s="3" t="s">
        <v>551</v>
      </c>
      <c r="B9" s="8" t="s">
        <v>567</v>
      </c>
      <c r="C9" s="8" t="s">
        <v>568</v>
      </c>
      <c r="D9" s="33" t="s">
        <v>569</v>
      </c>
    </row>
    <row r="10" spans="1:6">
      <c r="A10" s="3" t="s">
        <v>562</v>
      </c>
      <c r="B10" s="8" t="s">
        <v>570</v>
      </c>
      <c r="C10" s="8" t="s">
        <v>571</v>
      </c>
      <c r="D10" s="33" t="s">
        <v>572</v>
      </c>
    </row>
    <row r="11" spans="1:6">
      <c r="A11" s="3" t="s">
        <v>562</v>
      </c>
      <c r="B11" s="8" t="s">
        <v>570</v>
      </c>
      <c r="C11" s="8" t="s">
        <v>573</v>
      </c>
      <c r="D11" s="34" t="s">
        <v>574</v>
      </c>
    </row>
    <row r="12" spans="1:6">
      <c r="A12" s="3" t="s">
        <v>562</v>
      </c>
      <c r="B12" s="8" t="s">
        <v>570</v>
      </c>
      <c r="C12" s="8" t="s">
        <v>573</v>
      </c>
      <c r="D12" s="34" t="s">
        <v>574</v>
      </c>
    </row>
    <row r="13" spans="1:6">
      <c r="A13" s="3" t="s">
        <v>562</v>
      </c>
      <c r="B13" s="8" t="s">
        <v>570</v>
      </c>
      <c r="C13" s="8" t="s">
        <v>573</v>
      </c>
      <c r="D13" s="34" t="s">
        <v>574</v>
      </c>
    </row>
    <row r="14" spans="1:6">
      <c r="A14" s="3" t="s">
        <v>562</v>
      </c>
      <c r="B14" s="8" t="s">
        <v>570</v>
      </c>
      <c r="C14" s="8" t="s">
        <v>573</v>
      </c>
      <c r="D14" s="34" t="s">
        <v>574</v>
      </c>
    </row>
    <row r="15" spans="1:6">
      <c r="A15" s="3" t="s">
        <v>562</v>
      </c>
      <c r="B15" s="8" t="s">
        <v>570</v>
      </c>
      <c r="C15" s="8" t="s">
        <v>573</v>
      </c>
      <c r="D15" s="33" t="s">
        <v>574</v>
      </c>
    </row>
    <row r="16" spans="1:6">
      <c r="A16" s="3" t="s">
        <v>551</v>
      </c>
      <c r="B16" s="8" t="s">
        <v>575</v>
      </c>
      <c r="C16" s="8" t="s">
        <v>576</v>
      </c>
      <c r="D16" s="33" t="s">
        <v>572</v>
      </c>
    </row>
    <row r="17" spans="1:4">
      <c r="A17" s="3" t="s">
        <v>551</v>
      </c>
      <c r="B17" s="8" t="s">
        <v>575</v>
      </c>
      <c r="C17" s="8" t="s">
        <v>576</v>
      </c>
      <c r="D17" s="33" t="s">
        <v>572</v>
      </c>
    </row>
    <row r="18" spans="1:4">
      <c r="A18" s="3" t="s">
        <v>551</v>
      </c>
      <c r="B18" s="8" t="s">
        <v>575</v>
      </c>
      <c r="C18" s="8" t="s">
        <v>576</v>
      </c>
      <c r="D18" s="33" t="s">
        <v>572</v>
      </c>
    </row>
    <row r="19" spans="1:4">
      <c r="A19" s="3" t="s">
        <v>551</v>
      </c>
      <c r="B19" s="8" t="s">
        <v>575</v>
      </c>
      <c r="C19" s="8" t="s">
        <v>576</v>
      </c>
      <c r="D19" s="33" t="s">
        <v>572</v>
      </c>
    </row>
    <row r="20" spans="1:4">
      <c r="A20" s="3" t="s">
        <v>551</v>
      </c>
      <c r="B20" s="8" t="s">
        <v>575</v>
      </c>
      <c r="C20" s="8" t="s">
        <v>576</v>
      </c>
      <c r="D20" s="33" t="s">
        <v>572</v>
      </c>
    </row>
    <row r="21" spans="1:4">
      <c r="A21" s="3" t="s">
        <v>551</v>
      </c>
      <c r="B21" s="8" t="s">
        <v>575</v>
      </c>
      <c r="C21" s="8" t="s">
        <v>576</v>
      </c>
      <c r="D21" s="33" t="s">
        <v>572</v>
      </c>
    </row>
    <row r="22" spans="1:4">
      <c r="A22" s="3" t="s">
        <v>551</v>
      </c>
      <c r="B22" s="8" t="s">
        <v>575</v>
      </c>
      <c r="C22" s="8" t="s">
        <v>576</v>
      </c>
      <c r="D22" s="33" t="s">
        <v>555</v>
      </c>
    </row>
    <row r="23" spans="1:4">
      <c r="A23" s="3" t="s">
        <v>551</v>
      </c>
      <c r="B23" s="8" t="s">
        <v>575</v>
      </c>
      <c r="C23" s="8" t="s">
        <v>576</v>
      </c>
      <c r="D23" s="33" t="s">
        <v>572</v>
      </c>
    </row>
    <row r="24" spans="1:4">
      <c r="A24" s="3" t="s">
        <v>551</v>
      </c>
      <c r="B24" s="8" t="s">
        <v>575</v>
      </c>
      <c r="C24" s="8" t="s">
        <v>576</v>
      </c>
      <c r="D24" s="33" t="s">
        <v>572</v>
      </c>
    </row>
    <row r="25" spans="1:4">
      <c r="A25" s="3" t="s">
        <v>551</v>
      </c>
      <c r="B25" s="8" t="s">
        <v>575</v>
      </c>
      <c r="C25" s="8" t="s">
        <v>576</v>
      </c>
      <c r="D25" s="33" t="s">
        <v>572</v>
      </c>
    </row>
    <row r="26" spans="1:4">
      <c r="A26" s="3" t="s">
        <v>551</v>
      </c>
      <c r="B26" s="8" t="s">
        <v>575</v>
      </c>
      <c r="C26" s="8" t="s">
        <v>576</v>
      </c>
      <c r="D26" s="33" t="s">
        <v>555</v>
      </c>
    </row>
    <row r="27" spans="1:4">
      <c r="A27" s="3" t="s">
        <v>551</v>
      </c>
      <c r="B27" s="8" t="s">
        <v>575</v>
      </c>
      <c r="C27" s="8" t="s">
        <v>576</v>
      </c>
      <c r="D27" s="33" t="s">
        <v>572</v>
      </c>
    </row>
    <row r="28" spans="1:4">
      <c r="A28" s="3" t="s">
        <v>551</v>
      </c>
      <c r="B28" s="8" t="s">
        <v>575</v>
      </c>
      <c r="C28" s="8" t="s">
        <v>576</v>
      </c>
      <c r="D28" s="33" t="s">
        <v>577</v>
      </c>
    </row>
    <row r="29" spans="1:4">
      <c r="A29" s="3" t="s">
        <v>551</v>
      </c>
      <c r="B29" s="8" t="s">
        <v>575</v>
      </c>
      <c r="C29" s="8" t="s">
        <v>576</v>
      </c>
      <c r="D29" s="33" t="s">
        <v>572</v>
      </c>
    </row>
    <row r="30" spans="1:4">
      <c r="A30" s="3" t="s">
        <v>578</v>
      </c>
      <c r="B30" s="8" t="s">
        <v>579</v>
      </c>
      <c r="C30" s="8" t="s">
        <v>580</v>
      </c>
      <c r="D30" s="33" t="s">
        <v>581</v>
      </c>
    </row>
    <row r="31" spans="1:4">
      <c r="A31" s="3" t="s">
        <v>582</v>
      </c>
      <c r="B31" s="8" t="s">
        <v>583</v>
      </c>
      <c r="C31" s="8" t="s">
        <v>584</v>
      </c>
      <c r="D31" s="33" t="s">
        <v>585</v>
      </c>
    </row>
    <row r="32" spans="1:4">
      <c r="A32" s="3" t="s">
        <v>582</v>
      </c>
      <c r="B32" s="8" t="s">
        <v>583</v>
      </c>
      <c r="C32" s="8" t="s">
        <v>584</v>
      </c>
      <c r="D32" s="33" t="s">
        <v>586</v>
      </c>
    </row>
    <row r="33" spans="1:4">
      <c r="A33" s="3" t="s">
        <v>582</v>
      </c>
      <c r="B33" s="8" t="s">
        <v>583</v>
      </c>
      <c r="C33" s="8" t="s">
        <v>584</v>
      </c>
      <c r="D33" s="33" t="s">
        <v>586</v>
      </c>
    </row>
    <row r="34" spans="1:4">
      <c r="A34" s="3" t="s">
        <v>587</v>
      </c>
      <c r="B34" s="8" t="s">
        <v>588</v>
      </c>
      <c r="C34" s="8" t="s">
        <v>589</v>
      </c>
      <c r="D34" s="33" t="s">
        <v>175</v>
      </c>
    </row>
    <row r="35" spans="1:4">
      <c r="A35" s="3" t="s">
        <v>587</v>
      </c>
      <c r="B35" s="8" t="s">
        <v>588</v>
      </c>
      <c r="C35" s="8" t="s">
        <v>589</v>
      </c>
      <c r="D35" s="33" t="s">
        <v>175</v>
      </c>
    </row>
    <row r="36" spans="1:4">
      <c r="A36" s="3" t="s">
        <v>582</v>
      </c>
      <c r="B36" s="8" t="s">
        <v>590</v>
      </c>
      <c r="C36" s="8" t="s">
        <v>591</v>
      </c>
      <c r="D36" s="33" t="s">
        <v>592</v>
      </c>
    </row>
    <row r="37" spans="1:4" ht="27">
      <c r="A37" s="3" t="s">
        <v>578</v>
      </c>
      <c r="B37" s="8" t="s">
        <v>593</v>
      </c>
      <c r="C37" s="8" t="s">
        <v>594</v>
      </c>
      <c r="D37" s="33" t="s">
        <v>555</v>
      </c>
    </row>
    <row r="38" spans="1:4">
      <c r="A38" s="3" t="s">
        <v>595</v>
      </c>
      <c r="B38" s="8" t="s">
        <v>596</v>
      </c>
      <c r="C38" s="8" t="s">
        <v>597</v>
      </c>
      <c r="D38" s="33" t="s">
        <v>555</v>
      </c>
    </row>
    <row r="39" spans="1:4">
      <c r="A39" s="3" t="s">
        <v>595</v>
      </c>
      <c r="B39" s="8" t="s">
        <v>596</v>
      </c>
      <c r="C39" s="8" t="s">
        <v>597</v>
      </c>
      <c r="D39" s="33" t="s">
        <v>555</v>
      </c>
    </row>
    <row r="40" spans="1:4">
      <c r="A40" s="3" t="s">
        <v>595</v>
      </c>
      <c r="B40" s="8" t="s">
        <v>596</v>
      </c>
      <c r="C40" s="8" t="s">
        <v>597</v>
      </c>
      <c r="D40" s="33" t="s">
        <v>555</v>
      </c>
    </row>
    <row r="41" spans="1:4">
      <c r="A41" s="3" t="s">
        <v>595</v>
      </c>
      <c r="B41" s="8" t="s">
        <v>596</v>
      </c>
      <c r="C41" s="8" t="s">
        <v>598</v>
      </c>
      <c r="D41" s="33" t="s">
        <v>555</v>
      </c>
    </row>
    <row r="42" spans="1:4">
      <c r="A42" s="3" t="s">
        <v>595</v>
      </c>
      <c r="B42" s="8" t="s">
        <v>596</v>
      </c>
      <c r="C42" s="8" t="s">
        <v>555</v>
      </c>
      <c r="D42" s="34" t="s">
        <v>599</v>
      </c>
    </row>
    <row r="43" spans="1:4">
      <c r="A43" s="3" t="s">
        <v>595</v>
      </c>
      <c r="B43" s="8" t="s">
        <v>596</v>
      </c>
      <c r="C43" s="8" t="s">
        <v>555</v>
      </c>
      <c r="D43" s="34" t="s">
        <v>555</v>
      </c>
    </row>
    <row r="44" spans="1:4">
      <c r="A44" s="3" t="s">
        <v>595</v>
      </c>
      <c r="B44" s="8" t="s">
        <v>596</v>
      </c>
      <c r="C44" s="8" t="s">
        <v>600</v>
      </c>
      <c r="D44" s="34" t="s">
        <v>601</v>
      </c>
    </row>
    <row r="45" spans="1:4">
      <c r="A45" s="3" t="s">
        <v>595</v>
      </c>
      <c r="B45" s="8" t="s">
        <v>596</v>
      </c>
      <c r="C45" s="8" t="s">
        <v>602</v>
      </c>
      <c r="D45" s="34" t="s">
        <v>599</v>
      </c>
    </row>
    <row r="46" spans="1:4">
      <c r="A46" s="3" t="s">
        <v>595</v>
      </c>
      <c r="B46" s="10" t="s">
        <v>596</v>
      </c>
      <c r="C46" s="10" t="s">
        <v>555</v>
      </c>
      <c r="D46" s="35" t="s">
        <v>603</v>
      </c>
    </row>
    <row r="47" spans="1:4">
      <c r="A47" s="3" t="s">
        <v>595</v>
      </c>
      <c r="B47" s="8" t="s">
        <v>596</v>
      </c>
      <c r="C47" s="8" t="s">
        <v>555</v>
      </c>
      <c r="D47" s="34" t="s">
        <v>599</v>
      </c>
    </row>
    <row r="48" spans="1:4">
      <c r="A48" s="3" t="s">
        <v>595</v>
      </c>
      <c r="B48" s="8" t="s">
        <v>596</v>
      </c>
      <c r="C48" s="8" t="s">
        <v>555</v>
      </c>
      <c r="D48" s="34" t="s">
        <v>604</v>
      </c>
    </row>
    <row r="49" spans="1:4">
      <c r="A49" s="3" t="s">
        <v>595</v>
      </c>
      <c r="B49" s="8" t="s">
        <v>596</v>
      </c>
      <c r="C49" s="8" t="s">
        <v>555</v>
      </c>
      <c r="D49" s="34" t="s">
        <v>604</v>
      </c>
    </row>
    <row r="50" spans="1:4">
      <c r="A50" s="3" t="s">
        <v>595</v>
      </c>
      <c r="B50" s="8" t="s">
        <v>596</v>
      </c>
      <c r="C50" s="8" t="s">
        <v>605</v>
      </c>
      <c r="D50" s="34" t="s">
        <v>599</v>
      </c>
    </row>
    <row r="51" spans="1:4">
      <c r="A51" s="3" t="s">
        <v>595</v>
      </c>
      <c r="B51" s="8" t="s">
        <v>596</v>
      </c>
      <c r="C51" s="8" t="s">
        <v>555</v>
      </c>
      <c r="D51" s="34" t="s">
        <v>599</v>
      </c>
    </row>
    <row r="52" spans="1:4">
      <c r="A52" s="3" t="s">
        <v>595</v>
      </c>
      <c r="B52" s="8" t="s">
        <v>596</v>
      </c>
      <c r="C52" s="8" t="s">
        <v>606</v>
      </c>
      <c r="D52" s="34" t="s">
        <v>599</v>
      </c>
    </row>
    <row r="53" spans="1:4">
      <c r="A53" s="3" t="s">
        <v>595</v>
      </c>
      <c r="B53" s="8" t="s">
        <v>607</v>
      </c>
      <c r="C53" s="8" t="s">
        <v>608</v>
      </c>
      <c r="D53" s="33" t="s">
        <v>577</v>
      </c>
    </row>
    <row r="54" spans="1:4">
      <c r="A54" s="3" t="s">
        <v>582</v>
      </c>
      <c r="B54" s="8" t="s">
        <v>609</v>
      </c>
      <c r="C54" s="8" t="s">
        <v>610</v>
      </c>
      <c r="D54" s="33" t="s">
        <v>611</v>
      </c>
    </row>
    <row r="55" spans="1:4">
      <c r="A55" s="3" t="s">
        <v>582</v>
      </c>
      <c r="B55" s="8" t="s">
        <v>609</v>
      </c>
      <c r="C55" s="8" t="s">
        <v>610</v>
      </c>
      <c r="D55" s="33" t="s">
        <v>555</v>
      </c>
    </row>
    <row r="56" spans="1:4">
      <c r="A56" s="3" t="s">
        <v>578</v>
      </c>
      <c r="B56" s="8" t="s">
        <v>612</v>
      </c>
      <c r="C56" s="8" t="s">
        <v>580</v>
      </c>
      <c r="D56" s="33" t="s">
        <v>613</v>
      </c>
    </row>
    <row r="57" spans="1:4">
      <c r="A57" s="3" t="s">
        <v>595</v>
      </c>
      <c r="B57" s="8" t="s">
        <v>614</v>
      </c>
      <c r="C57" s="8" t="s">
        <v>573</v>
      </c>
      <c r="D57" s="33" t="s">
        <v>615</v>
      </c>
    </row>
    <row r="58" spans="1:4">
      <c r="A58" s="3" t="s">
        <v>595</v>
      </c>
      <c r="B58" s="10" t="s">
        <v>614</v>
      </c>
      <c r="C58" s="10" t="s">
        <v>616</v>
      </c>
      <c r="D58" s="36" t="s">
        <v>615</v>
      </c>
    </row>
    <row r="59" spans="1:4">
      <c r="A59" s="3" t="s">
        <v>595</v>
      </c>
      <c r="B59" s="8" t="s">
        <v>614</v>
      </c>
      <c r="C59" s="8" t="s">
        <v>573</v>
      </c>
      <c r="D59" s="33" t="s">
        <v>615</v>
      </c>
    </row>
    <row r="60" spans="1:4">
      <c r="A60" s="3" t="s">
        <v>595</v>
      </c>
      <c r="B60" s="8" t="s">
        <v>614</v>
      </c>
      <c r="C60" s="8" t="s">
        <v>573</v>
      </c>
      <c r="D60" s="33" t="s">
        <v>615</v>
      </c>
    </row>
    <row r="61" spans="1:4">
      <c r="A61" s="3" t="s">
        <v>595</v>
      </c>
      <c r="B61" s="10" t="s">
        <v>614</v>
      </c>
      <c r="C61" s="10" t="s">
        <v>616</v>
      </c>
      <c r="D61" s="36" t="s">
        <v>615</v>
      </c>
    </row>
    <row r="62" spans="1:4">
      <c r="A62" s="3" t="s">
        <v>595</v>
      </c>
      <c r="B62" s="8" t="s">
        <v>614</v>
      </c>
      <c r="C62" s="8" t="s">
        <v>573</v>
      </c>
      <c r="D62" s="33" t="s">
        <v>615</v>
      </c>
    </row>
    <row r="63" spans="1:4">
      <c r="A63" s="3" t="s">
        <v>595</v>
      </c>
      <c r="B63" s="8" t="s">
        <v>614</v>
      </c>
      <c r="C63" s="8" t="s">
        <v>573</v>
      </c>
      <c r="D63" s="33" t="s">
        <v>615</v>
      </c>
    </row>
    <row r="64" spans="1:4">
      <c r="A64" s="3" t="s">
        <v>595</v>
      </c>
      <c r="B64" s="8" t="s">
        <v>614</v>
      </c>
      <c r="C64" s="8" t="s">
        <v>573</v>
      </c>
      <c r="D64" s="33" t="s">
        <v>615</v>
      </c>
    </row>
    <row r="65" spans="1:4">
      <c r="A65" s="3" t="s">
        <v>595</v>
      </c>
      <c r="B65" s="8" t="s">
        <v>614</v>
      </c>
      <c r="C65" s="8" t="s">
        <v>573</v>
      </c>
      <c r="D65" s="33" t="s">
        <v>615</v>
      </c>
    </row>
    <row r="66" spans="1:4">
      <c r="A66" s="3" t="s">
        <v>595</v>
      </c>
      <c r="B66" s="8" t="s">
        <v>614</v>
      </c>
      <c r="C66" s="8" t="s">
        <v>573</v>
      </c>
      <c r="D66" s="33" t="s">
        <v>615</v>
      </c>
    </row>
    <row r="67" spans="1:4">
      <c r="A67" s="3" t="s">
        <v>595</v>
      </c>
      <c r="B67" s="8" t="s">
        <v>614</v>
      </c>
      <c r="C67" s="8" t="s">
        <v>573</v>
      </c>
      <c r="D67" s="33" t="s">
        <v>615</v>
      </c>
    </row>
    <row r="68" spans="1:4">
      <c r="A68" s="3" t="s">
        <v>595</v>
      </c>
      <c r="B68" s="8" t="s">
        <v>614</v>
      </c>
      <c r="C68" s="8" t="s">
        <v>573</v>
      </c>
      <c r="D68" s="33" t="s">
        <v>615</v>
      </c>
    </row>
    <row r="69" spans="1:4">
      <c r="A69" s="3" t="s">
        <v>595</v>
      </c>
      <c r="B69" s="8" t="s">
        <v>614</v>
      </c>
      <c r="C69" s="8" t="s">
        <v>573</v>
      </c>
      <c r="D69" s="33" t="s">
        <v>615</v>
      </c>
    </row>
    <row r="70" spans="1:4">
      <c r="A70" s="3" t="s">
        <v>595</v>
      </c>
      <c r="B70" s="8" t="s">
        <v>614</v>
      </c>
      <c r="C70" s="8" t="s">
        <v>573</v>
      </c>
      <c r="D70" s="33" t="s">
        <v>615</v>
      </c>
    </row>
    <row r="71" spans="1:4">
      <c r="A71" s="3" t="s">
        <v>595</v>
      </c>
      <c r="B71" s="8" t="s">
        <v>614</v>
      </c>
      <c r="C71" s="8" t="s">
        <v>573</v>
      </c>
      <c r="D71" s="33" t="s">
        <v>615</v>
      </c>
    </row>
    <row r="72" spans="1:4">
      <c r="A72" s="3" t="s">
        <v>595</v>
      </c>
      <c r="B72" s="8" t="s">
        <v>614</v>
      </c>
      <c r="C72" s="8" t="s">
        <v>573</v>
      </c>
      <c r="D72" s="33" t="s">
        <v>615</v>
      </c>
    </row>
    <row r="73" spans="1:4">
      <c r="A73" s="3" t="s">
        <v>617</v>
      </c>
      <c r="B73" s="8" t="s">
        <v>618</v>
      </c>
      <c r="C73" s="8" t="s">
        <v>619</v>
      </c>
      <c r="D73" s="33" t="s">
        <v>611</v>
      </c>
    </row>
    <row r="74" spans="1:4">
      <c r="A74" s="3" t="s">
        <v>617</v>
      </c>
      <c r="B74" s="8" t="s">
        <v>618</v>
      </c>
      <c r="C74" s="8" t="s">
        <v>620</v>
      </c>
      <c r="D74" s="33" t="s">
        <v>555</v>
      </c>
    </row>
    <row r="75" spans="1:4">
      <c r="A75" s="3" t="s">
        <v>617</v>
      </c>
      <c r="B75" s="8" t="s">
        <v>621</v>
      </c>
      <c r="C75" s="8" t="s">
        <v>622</v>
      </c>
      <c r="D75" s="33" t="s">
        <v>623</v>
      </c>
    </row>
    <row r="76" spans="1:4">
      <c r="A76" s="3" t="s">
        <v>562</v>
      </c>
      <c r="B76" s="8" t="s">
        <v>564</v>
      </c>
      <c r="C76" s="8" t="s">
        <v>624</v>
      </c>
      <c r="D76" s="33" t="s">
        <v>625</v>
      </c>
    </row>
    <row r="77" spans="1:4" ht="27">
      <c r="A77" s="3" t="s">
        <v>551</v>
      </c>
      <c r="B77" s="8" t="s">
        <v>626</v>
      </c>
      <c r="C77" s="8" t="s">
        <v>627</v>
      </c>
      <c r="D77" s="33" t="s">
        <v>555</v>
      </c>
    </row>
    <row r="78" spans="1:4">
      <c r="A78" s="3" t="s">
        <v>562</v>
      </c>
      <c r="B78" s="8" t="s">
        <v>628</v>
      </c>
      <c r="C78" s="8" t="s">
        <v>555</v>
      </c>
      <c r="D78" s="33" t="s">
        <v>629</v>
      </c>
    </row>
    <row r="79" spans="1:4">
      <c r="A79" s="3" t="s">
        <v>587</v>
      </c>
      <c r="B79" s="8" t="s">
        <v>630</v>
      </c>
      <c r="C79" s="8" t="s">
        <v>631</v>
      </c>
      <c r="D79" s="33" t="s">
        <v>555</v>
      </c>
    </row>
    <row r="80" spans="1:4">
      <c r="A80" s="3" t="s">
        <v>578</v>
      </c>
      <c r="B80" s="11" t="s">
        <v>632</v>
      </c>
      <c r="C80" s="10" t="s">
        <v>555</v>
      </c>
      <c r="D80" s="35" t="s">
        <v>413</v>
      </c>
    </row>
    <row r="81" spans="1:4">
      <c r="A81" s="3" t="s">
        <v>562</v>
      </c>
      <c r="B81" s="10" t="s">
        <v>633</v>
      </c>
      <c r="C81" s="10" t="s">
        <v>634</v>
      </c>
      <c r="D81" s="36" t="s">
        <v>635</v>
      </c>
    </row>
    <row r="82" spans="1:4">
      <c r="A82" s="3" t="s">
        <v>562</v>
      </c>
      <c r="B82" s="8" t="s">
        <v>633</v>
      </c>
      <c r="C82" s="8" t="s">
        <v>555</v>
      </c>
      <c r="D82" s="33" t="s">
        <v>636</v>
      </c>
    </row>
    <row r="83" spans="1:4">
      <c r="A83" s="3" t="s">
        <v>562</v>
      </c>
      <c r="B83" s="8" t="s">
        <v>637</v>
      </c>
      <c r="C83" s="8" t="s">
        <v>638</v>
      </c>
      <c r="D83" s="33" t="s">
        <v>572</v>
      </c>
    </row>
    <row r="84" spans="1:4">
      <c r="A84" s="3" t="s">
        <v>562</v>
      </c>
      <c r="B84" s="8" t="s">
        <v>639</v>
      </c>
      <c r="C84" s="8" t="s">
        <v>640</v>
      </c>
      <c r="D84" s="33" t="s">
        <v>641</v>
      </c>
    </row>
    <row r="85" spans="1:4">
      <c r="A85" s="3" t="s">
        <v>595</v>
      </c>
      <c r="B85" s="8" t="s">
        <v>642</v>
      </c>
      <c r="C85" s="8" t="s">
        <v>643</v>
      </c>
      <c r="D85" s="33" t="s">
        <v>413</v>
      </c>
    </row>
    <row r="86" spans="1:4">
      <c r="A86" s="3" t="s">
        <v>578</v>
      </c>
      <c r="B86" s="8" t="s">
        <v>644</v>
      </c>
      <c r="C86" s="8" t="s">
        <v>645</v>
      </c>
      <c r="D86" s="33" t="s">
        <v>646</v>
      </c>
    </row>
    <row r="87" spans="1:4">
      <c r="A87" s="3" t="s">
        <v>562</v>
      </c>
      <c r="B87" s="8" t="s">
        <v>647</v>
      </c>
      <c r="C87" s="8" t="s">
        <v>554</v>
      </c>
      <c r="D87" s="33" t="s">
        <v>648</v>
      </c>
    </row>
    <row r="88" spans="1:4">
      <c r="A88" s="3" t="s">
        <v>562</v>
      </c>
      <c r="B88" s="8" t="s">
        <v>649</v>
      </c>
      <c r="C88" s="8" t="s">
        <v>555</v>
      </c>
      <c r="D88" s="33" t="s">
        <v>650</v>
      </c>
    </row>
    <row r="89" spans="1:4">
      <c r="A89" s="3" t="s">
        <v>562</v>
      </c>
      <c r="B89" s="8" t="s">
        <v>649</v>
      </c>
      <c r="C89" s="8" t="s">
        <v>651</v>
      </c>
      <c r="D89" s="33" t="s">
        <v>652</v>
      </c>
    </row>
    <row r="90" spans="1:4">
      <c r="A90" s="3" t="s">
        <v>562</v>
      </c>
      <c r="B90" s="8" t="s">
        <v>653</v>
      </c>
      <c r="C90" s="8" t="s">
        <v>654</v>
      </c>
      <c r="D90" s="33" t="s">
        <v>655</v>
      </c>
    </row>
    <row r="91" spans="1:4">
      <c r="A91" s="3" t="s">
        <v>562</v>
      </c>
      <c r="B91" s="8" t="s">
        <v>653</v>
      </c>
      <c r="C91" s="8" t="s">
        <v>654</v>
      </c>
      <c r="D91" s="33" t="s">
        <v>655</v>
      </c>
    </row>
    <row r="92" spans="1:4">
      <c r="A92" s="3" t="s">
        <v>582</v>
      </c>
      <c r="B92" s="8" t="s">
        <v>656</v>
      </c>
      <c r="C92" s="8" t="s">
        <v>452</v>
      </c>
      <c r="D92" s="33" t="s">
        <v>555</v>
      </c>
    </row>
    <row r="93" spans="1:4">
      <c r="A93" s="3" t="s">
        <v>582</v>
      </c>
      <c r="B93" s="8" t="s">
        <v>656</v>
      </c>
      <c r="C93" s="8" t="s">
        <v>452</v>
      </c>
      <c r="D93" s="33" t="s">
        <v>555</v>
      </c>
    </row>
    <row r="94" spans="1:4">
      <c r="A94" s="3" t="s">
        <v>557</v>
      </c>
      <c r="B94" s="8" t="s">
        <v>657</v>
      </c>
      <c r="C94" s="8" t="s">
        <v>555</v>
      </c>
      <c r="D94" s="33" t="s">
        <v>555</v>
      </c>
    </row>
    <row r="95" spans="1:4">
      <c r="A95" s="3" t="s">
        <v>578</v>
      </c>
      <c r="B95" s="10" t="s">
        <v>658</v>
      </c>
      <c r="C95" s="10" t="s">
        <v>659</v>
      </c>
      <c r="D95" s="36" t="s">
        <v>660</v>
      </c>
    </row>
    <row r="96" spans="1:4">
      <c r="A96" s="3" t="s">
        <v>562</v>
      </c>
      <c r="B96" s="8" t="s">
        <v>661</v>
      </c>
      <c r="C96" s="8" t="s">
        <v>662</v>
      </c>
      <c r="D96" s="33" t="s">
        <v>663</v>
      </c>
    </row>
    <row r="97" spans="1:4">
      <c r="A97" s="3" t="s">
        <v>562</v>
      </c>
      <c r="B97" s="8" t="s">
        <v>661</v>
      </c>
      <c r="C97" s="8" t="s">
        <v>662</v>
      </c>
      <c r="D97" s="33" t="s">
        <v>663</v>
      </c>
    </row>
    <row r="98" spans="1:4">
      <c r="A98" s="3" t="s">
        <v>562</v>
      </c>
      <c r="B98" s="8" t="s">
        <v>661</v>
      </c>
      <c r="C98" s="8" t="s">
        <v>662</v>
      </c>
      <c r="D98" s="33" t="s">
        <v>664</v>
      </c>
    </row>
    <row r="99" spans="1:4">
      <c r="A99" s="3" t="s">
        <v>562</v>
      </c>
      <c r="B99" s="8" t="s">
        <v>661</v>
      </c>
      <c r="C99" s="8" t="s">
        <v>665</v>
      </c>
      <c r="D99" s="33" t="s">
        <v>666</v>
      </c>
    </row>
    <row r="100" spans="1:4">
      <c r="A100" s="3" t="s">
        <v>562</v>
      </c>
      <c r="B100" s="8" t="s">
        <v>661</v>
      </c>
      <c r="C100" s="8" t="s">
        <v>665</v>
      </c>
      <c r="D100" s="33" t="s">
        <v>667</v>
      </c>
    </row>
    <row r="101" spans="1:4">
      <c r="A101" s="3" t="s">
        <v>562</v>
      </c>
      <c r="B101" s="8" t="s">
        <v>661</v>
      </c>
      <c r="C101" s="8" t="s">
        <v>555</v>
      </c>
      <c r="D101" s="33" t="s">
        <v>555</v>
      </c>
    </row>
    <row r="102" spans="1:4">
      <c r="A102" s="3" t="s">
        <v>562</v>
      </c>
      <c r="B102" s="8" t="s">
        <v>661</v>
      </c>
      <c r="C102" s="8" t="s">
        <v>662</v>
      </c>
      <c r="D102" s="33" t="s">
        <v>664</v>
      </c>
    </row>
    <row r="103" spans="1:4">
      <c r="A103" s="3" t="s">
        <v>562</v>
      </c>
      <c r="B103" s="8" t="s">
        <v>661</v>
      </c>
      <c r="C103" s="8" t="s">
        <v>662</v>
      </c>
      <c r="D103" s="33" t="s">
        <v>664</v>
      </c>
    </row>
    <row r="104" spans="1:4">
      <c r="A104" s="3" t="s">
        <v>562</v>
      </c>
      <c r="B104" s="8" t="s">
        <v>661</v>
      </c>
      <c r="C104" s="8" t="s">
        <v>555</v>
      </c>
      <c r="D104" s="33" t="s">
        <v>555</v>
      </c>
    </row>
    <row r="105" spans="1:4" ht="27">
      <c r="A105" s="3" t="s">
        <v>562</v>
      </c>
      <c r="B105" s="8" t="s">
        <v>661</v>
      </c>
      <c r="C105" s="8" t="s">
        <v>668</v>
      </c>
      <c r="D105" s="33" t="s">
        <v>555</v>
      </c>
    </row>
    <row r="106" spans="1:4">
      <c r="A106" s="3" t="s">
        <v>562</v>
      </c>
      <c r="B106" s="8" t="s">
        <v>661</v>
      </c>
      <c r="C106" s="9" t="s">
        <v>662</v>
      </c>
      <c r="D106" s="33" t="s">
        <v>664</v>
      </c>
    </row>
    <row r="107" spans="1:4">
      <c r="A107" s="3" t="s">
        <v>562</v>
      </c>
      <c r="B107" s="8" t="s">
        <v>661</v>
      </c>
      <c r="C107" s="8" t="s">
        <v>662</v>
      </c>
      <c r="D107" s="33" t="s">
        <v>664</v>
      </c>
    </row>
    <row r="108" spans="1:4">
      <c r="A108" s="3" t="s">
        <v>562</v>
      </c>
      <c r="B108" s="8" t="s">
        <v>661</v>
      </c>
      <c r="C108" s="8" t="s">
        <v>662</v>
      </c>
      <c r="D108" s="33" t="s">
        <v>664</v>
      </c>
    </row>
    <row r="109" spans="1:4">
      <c r="A109" s="3" t="s">
        <v>562</v>
      </c>
      <c r="B109" s="8" t="s">
        <v>661</v>
      </c>
      <c r="C109" s="8" t="s">
        <v>662</v>
      </c>
      <c r="D109" s="33" t="s">
        <v>664</v>
      </c>
    </row>
    <row r="110" spans="1:4">
      <c r="A110" s="3" t="s">
        <v>562</v>
      </c>
      <c r="B110" s="8" t="s">
        <v>661</v>
      </c>
      <c r="C110" s="8" t="s">
        <v>662</v>
      </c>
      <c r="D110" s="33" t="s">
        <v>664</v>
      </c>
    </row>
    <row r="111" spans="1:4">
      <c r="A111" s="3" t="s">
        <v>562</v>
      </c>
      <c r="B111" s="8" t="s">
        <v>661</v>
      </c>
      <c r="C111" s="8" t="s">
        <v>662</v>
      </c>
      <c r="D111" s="33" t="s">
        <v>664</v>
      </c>
    </row>
    <row r="112" spans="1:4">
      <c r="A112" s="3" t="s">
        <v>562</v>
      </c>
      <c r="B112" s="8" t="s">
        <v>661</v>
      </c>
      <c r="C112" s="8" t="s">
        <v>662</v>
      </c>
      <c r="D112" s="33" t="s">
        <v>664</v>
      </c>
    </row>
    <row r="113" spans="1:4">
      <c r="A113" s="3" t="s">
        <v>562</v>
      </c>
      <c r="B113" s="8" t="s">
        <v>661</v>
      </c>
      <c r="C113" s="8" t="s">
        <v>662</v>
      </c>
      <c r="D113" s="33" t="s">
        <v>664</v>
      </c>
    </row>
    <row r="114" spans="1:4">
      <c r="A114" s="3" t="s">
        <v>562</v>
      </c>
      <c r="B114" s="11" t="s">
        <v>661</v>
      </c>
      <c r="C114" s="11" t="s">
        <v>589</v>
      </c>
      <c r="D114" s="35" t="s">
        <v>175</v>
      </c>
    </row>
    <row r="115" spans="1:4">
      <c r="A115" s="3" t="s">
        <v>562</v>
      </c>
      <c r="B115" s="8" t="s">
        <v>661</v>
      </c>
      <c r="C115" s="8" t="s">
        <v>662</v>
      </c>
      <c r="D115" s="33" t="s">
        <v>664</v>
      </c>
    </row>
    <row r="116" spans="1:4">
      <c r="A116" s="3" t="s">
        <v>562</v>
      </c>
      <c r="B116" s="10" t="s">
        <v>661</v>
      </c>
      <c r="C116" s="10" t="s">
        <v>669</v>
      </c>
      <c r="D116" s="36" t="s">
        <v>670</v>
      </c>
    </row>
    <row r="117" spans="1:4">
      <c r="A117" s="3" t="s">
        <v>562</v>
      </c>
      <c r="B117" s="8" t="s">
        <v>661</v>
      </c>
      <c r="C117" s="8" t="s">
        <v>662</v>
      </c>
      <c r="D117" s="33" t="s">
        <v>664</v>
      </c>
    </row>
    <row r="118" spans="1:4">
      <c r="A118" s="3" t="s">
        <v>562</v>
      </c>
      <c r="B118" s="8" t="s">
        <v>661</v>
      </c>
      <c r="C118" s="8" t="s">
        <v>662</v>
      </c>
      <c r="D118" s="33" t="s">
        <v>664</v>
      </c>
    </row>
    <row r="119" spans="1:4">
      <c r="A119" s="3" t="s">
        <v>562</v>
      </c>
      <c r="B119" s="8" t="s">
        <v>661</v>
      </c>
      <c r="C119" s="8" t="s">
        <v>662</v>
      </c>
      <c r="D119" s="33" t="s">
        <v>664</v>
      </c>
    </row>
    <row r="120" spans="1:4">
      <c r="A120" s="3" t="s">
        <v>562</v>
      </c>
      <c r="B120" s="8" t="s">
        <v>661</v>
      </c>
      <c r="C120" s="8" t="s">
        <v>662</v>
      </c>
      <c r="D120" s="33" t="s">
        <v>664</v>
      </c>
    </row>
    <row r="121" spans="1:4">
      <c r="A121" s="3" t="s">
        <v>562</v>
      </c>
      <c r="B121" s="8" t="s">
        <v>661</v>
      </c>
      <c r="C121" s="8" t="s">
        <v>665</v>
      </c>
      <c r="D121" s="33" t="s">
        <v>671</v>
      </c>
    </row>
    <row r="122" spans="1:4">
      <c r="A122" s="3" t="s">
        <v>562</v>
      </c>
      <c r="B122" s="8" t="s">
        <v>661</v>
      </c>
      <c r="C122" s="8" t="s">
        <v>672</v>
      </c>
      <c r="D122" s="33" t="s">
        <v>673</v>
      </c>
    </row>
    <row r="123" spans="1:4">
      <c r="A123" s="3" t="s">
        <v>562</v>
      </c>
      <c r="B123" s="8" t="s">
        <v>661</v>
      </c>
      <c r="C123" s="8" t="s">
        <v>662</v>
      </c>
      <c r="D123" s="33" t="s">
        <v>664</v>
      </c>
    </row>
    <row r="124" spans="1:4">
      <c r="A124" s="3" t="s">
        <v>562</v>
      </c>
      <c r="B124" s="8" t="s">
        <v>661</v>
      </c>
      <c r="C124" s="8" t="s">
        <v>662</v>
      </c>
      <c r="D124" s="33" t="s">
        <v>664</v>
      </c>
    </row>
    <row r="125" spans="1:4">
      <c r="A125" s="3" t="s">
        <v>562</v>
      </c>
      <c r="B125" s="8" t="s">
        <v>661</v>
      </c>
      <c r="C125" s="8" t="s">
        <v>662</v>
      </c>
      <c r="D125" s="33" t="s">
        <v>664</v>
      </c>
    </row>
    <row r="126" spans="1:4">
      <c r="A126" s="3" t="s">
        <v>562</v>
      </c>
      <c r="B126" s="8" t="s">
        <v>661</v>
      </c>
      <c r="C126" s="8" t="s">
        <v>665</v>
      </c>
      <c r="D126" s="33" t="s">
        <v>673</v>
      </c>
    </row>
    <row r="127" spans="1:4">
      <c r="A127" s="3" t="s">
        <v>562</v>
      </c>
      <c r="B127" s="8" t="s">
        <v>661</v>
      </c>
      <c r="C127" s="8" t="s">
        <v>662</v>
      </c>
      <c r="D127" s="33" t="s">
        <v>664</v>
      </c>
    </row>
    <row r="128" spans="1:4">
      <c r="A128" s="3" t="s">
        <v>562</v>
      </c>
      <c r="B128" s="8" t="s">
        <v>661</v>
      </c>
      <c r="C128" s="8" t="s">
        <v>662</v>
      </c>
      <c r="D128" s="33" t="s">
        <v>664</v>
      </c>
    </row>
    <row r="129" spans="1:4">
      <c r="A129" s="3" t="s">
        <v>562</v>
      </c>
      <c r="B129" s="8" t="s">
        <v>661</v>
      </c>
      <c r="C129" s="8" t="s">
        <v>662</v>
      </c>
      <c r="D129" s="33" t="s">
        <v>674</v>
      </c>
    </row>
    <row r="130" spans="1:4">
      <c r="A130" s="3" t="s">
        <v>562</v>
      </c>
      <c r="B130" s="8" t="s">
        <v>661</v>
      </c>
      <c r="C130" s="8" t="s">
        <v>662</v>
      </c>
      <c r="D130" s="33" t="s">
        <v>674</v>
      </c>
    </row>
    <row r="131" spans="1:4">
      <c r="A131" s="3" t="s">
        <v>562</v>
      </c>
      <c r="B131" s="8" t="s">
        <v>661</v>
      </c>
      <c r="C131" s="8" t="s">
        <v>661</v>
      </c>
      <c r="D131" s="33" t="s">
        <v>663</v>
      </c>
    </row>
    <row r="132" spans="1:4">
      <c r="A132" s="3" t="s">
        <v>562</v>
      </c>
      <c r="B132" s="8" t="s">
        <v>661</v>
      </c>
      <c r="C132" s="8" t="s">
        <v>662</v>
      </c>
      <c r="D132" s="33" t="s">
        <v>675</v>
      </c>
    </row>
    <row r="133" spans="1:4">
      <c r="A133" s="3" t="s">
        <v>562</v>
      </c>
      <c r="B133" s="8" t="s">
        <v>661</v>
      </c>
      <c r="C133" s="8" t="s">
        <v>662</v>
      </c>
      <c r="D133" s="33" t="s">
        <v>675</v>
      </c>
    </row>
    <row r="134" spans="1:4">
      <c r="A134" s="3" t="s">
        <v>562</v>
      </c>
      <c r="B134" s="8" t="s">
        <v>661</v>
      </c>
      <c r="C134" s="8" t="s">
        <v>662</v>
      </c>
      <c r="D134" s="33" t="s">
        <v>675</v>
      </c>
    </row>
    <row r="135" spans="1:4">
      <c r="A135" s="3" t="s">
        <v>562</v>
      </c>
      <c r="B135" s="8" t="s">
        <v>661</v>
      </c>
      <c r="C135" s="8" t="s">
        <v>662</v>
      </c>
      <c r="D135" s="33" t="s">
        <v>675</v>
      </c>
    </row>
    <row r="136" spans="1:4">
      <c r="A136" s="3" t="s">
        <v>562</v>
      </c>
      <c r="B136" s="8" t="s">
        <v>661</v>
      </c>
      <c r="C136" s="8" t="s">
        <v>665</v>
      </c>
      <c r="D136" s="33" t="s">
        <v>667</v>
      </c>
    </row>
    <row r="137" spans="1:4">
      <c r="A137" s="3" t="s">
        <v>562</v>
      </c>
      <c r="B137" s="8" t="s">
        <v>661</v>
      </c>
      <c r="C137" s="8" t="s">
        <v>662</v>
      </c>
      <c r="D137" s="33" t="s">
        <v>664</v>
      </c>
    </row>
    <row r="138" spans="1:4" ht="40.15">
      <c r="A138" s="3" t="s">
        <v>562</v>
      </c>
      <c r="B138" s="8" t="s">
        <v>661</v>
      </c>
      <c r="C138" s="8" t="s">
        <v>676</v>
      </c>
      <c r="D138" s="33" t="s">
        <v>677</v>
      </c>
    </row>
    <row r="139" spans="1:4" ht="27">
      <c r="A139" s="3" t="s">
        <v>578</v>
      </c>
      <c r="B139" s="8" t="s">
        <v>678</v>
      </c>
      <c r="C139" s="8" t="s">
        <v>679</v>
      </c>
      <c r="D139" s="33" t="s">
        <v>555</v>
      </c>
    </row>
    <row r="140" spans="1:4">
      <c r="A140" s="3" t="s">
        <v>578</v>
      </c>
      <c r="B140" s="8" t="s">
        <v>680</v>
      </c>
      <c r="C140" s="8" t="s">
        <v>681</v>
      </c>
      <c r="D140" s="33" t="s">
        <v>555</v>
      </c>
    </row>
    <row r="141" spans="1:4" ht="27">
      <c r="A141" s="3" t="s">
        <v>617</v>
      </c>
      <c r="B141" s="8" t="s">
        <v>682</v>
      </c>
      <c r="C141" s="8" t="s">
        <v>683</v>
      </c>
      <c r="D141" s="33" t="s">
        <v>555</v>
      </c>
    </row>
    <row r="142" spans="1:4">
      <c r="A142" s="3" t="s">
        <v>582</v>
      </c>
      <c r="B142" s="8" t="s">
        <v>684</v>
      </c>
      <c r="C142" s="8" t="s">
        <v>685</v>
      </c>
      <c r="D142" s="33" t="s">
        <v>686</v>
      </c>
    </row>
    <row r="143" spans="1:4" ht="27">
      <c r="A143" s="3" t="s">
        <v>582</v>
      </c>
      <c r="B143" s="8" t="s">
        <v>684</v>
      </c>
      <c r="C143" s="8" t="s">
        <v>687</v>
      </c>
      <c r="D143" s="33" t="s">
        <v>555</v>
      </c>
    </row>
    <row r="144" spans="1:4" ht="40.15">
      <c r="A144" s="3" t="s">
        <v>551</v>
      </c>
      <c r="B144" s="8" t="s">
        <v>688</v>
      </c>
      <c r="C144" s="8" t="s">
        <v>689</v>
      </c>
      <c r="D144" s="33" t="s">
        <v>555</v>
      </c>
    </row>
    <row r="145" spans="1:4">
      <c r="A145" s="3" t="s">
        <v>551</v>
      </c>
      <c r="B145" s="8" t="s">
        <v>688</v>
      </c>
      <c r="C145" s="8" t="s">
        <v>690</v>
      </c>
      <c r="D145" s="33" t="s">
        <v>572</v>
      </c>
    </row>
    <row r="146" spans="1:4">
      <c r="A146" s="3" t="s">
        <v>595</v>
      </c>
      <c r="B146" s="10" t="s">
        <v>691</v>
      </c>
      <c r="C146" s="10" t="s">
        <v>555</v>
      </c>
      <c r="D146" s="36" t="s">
        <v>572</v>
      </c>
    </row>
    <row r="147" spans="1:4">
      <c r="A147" s="3" t="s">
        <v>582</v>
      </c>
      <c r="B147" s="8" t="s">
        <v>692</v>
      </c>
      <c r="C147" s="8" t="s">
        <v>693</v>
      </c>
      <c r="D147" s="33" t="s">
        <v>694</v>
      </c>
    </row>
    <row r="148" spans="1:4">
      <c r="A148" s="3" t="s">
        <v>587</v>
      </c>
      <c r="B148" s="8" t="s">
        <v>695</v>
      </c>
      <c r="C148" s="8" t="s">
        <v>696</v>
      </c>
      <c r="D148" s="33" t="s">
        <v>697</v>
      </c>
    </row>
    <row r="149" spans="1:4">
      <c r="A149" s="3" t="s">
        <v>562</v>
      </c>
      <c r="B149" s="10" t="s">
        <v>698</v>
      </c>
      <c r="C149" s="10" t="s">
        <v>699</v>
      </c>
      <c r="D149" s="36" t="s">
        <v>700</v>
      </c>
    </row>
    <row r="150" spans="1:4">
      <c r="A150" s="3" t="s">
        <v>562</v>
      </c>
      <c r="B150" s="10" t="s">
        <v>698</v>
      </c>
      <c r="C150" s="10" t="s">
        <v>699</v>
      </c>
      <c r="D150" s="36" t="s">
        <v>700</v>
      </c>
    </row>
    <row r="151" spans="1:4">
      <c r="A151" s="3" t="s">
        <v>562</v>
      </c>
      <c r="B151" s="10" t="s">
        <v>698</v>
      </c>
      <c r="C151" s="10" t="s">
        <v>701</v>
      </c>
      <c r="D151" s="36" t="s">
        <v>675</v>
      </c>
    </row>
    <row r="152" spans="1:4">
      <c r="A152" s="3" t="s">
        <v>562</v>
      </c>
      <c r="B152" s="10" t="s">
        <v>698</v>
      </c>
      <c r="C152" s="10" t="s">
        <v>699</v>
      </c>
      <c r="D152" s="36" t="s">
        <v>700</v>
      </c>
    </row>
    <row r="153" spans="1:4">
      <c r="A153" s="3" t="s">
        <v>562</v>
      </c>
      <c r="B153" s="10" t="s">
        <v>702</v>
      </c>
      <c r="C153" s="10" t="s">
        <v>703</v>
      </c>
      <c r="D153" s="36" t="s">
        <v>572</v>
      </c>
    </row>
    <row r="154" spans="1:4">
      <c r="A154" s="3" t="s">
        <v>562</v>
      </c>
      <c r="B154" s="10" t="s">
        <v>704</v>
      </c>
      <c r="C154" s="10" t="s">
        <v>705</v>
      </c>
      <c r="D154" s="36" t="s">
        <v>555</v>
      </c>
    </row>
    <row r="155" spans="1:4">
      <c r="A155" s="3" t="s">
        <v>562</v>
      </c>
      <c r="B155" s="10" t="s">
        <v>706</v>
      </c>
      <c r="C155" s="10" t="s">
        <v>555</v>
      </c>
      <c r="D155" s="36" t="s">
        <v>572</v>
      </c>
    </row>
    <row r="156" spans="1:4" ht="27">
      <c r="A156" s="3" t="s">
        <v>562</v>
      </c>
      <c r="B156" s="8" t="s">
        <v>707</v>
      </c>
      <c r="C156" s="8" t="s">
        <v>708</v>
      </c>
      <c r="D156" s="33" t="s">
        <v>709</v>
      </c>
    </row>
    <row r="157" spans="1:4">
      <c r="A157" s="3" t="s">
        <v>587</v>
      </c>
      <c r="B157" s="10" t="s">
        <v>710</v>
      </c>
      <c r="C157" s="10" t="s">
        <v>711</v>
      </c>
      <c r="D157" s="36" t="s">
        <v>712</v>
      </c>
    </row>
    <row r="158" spans="1:4">
      <c r="A158" s="3" t="s">
        <v>587</v>
      </c>
      <c r="B158" s="10" t="s">
        <v>710</v>
      </c>
      <c r="C158" s="10" t="s">
        <v>713</v>
      </c>
      <c r="D158" s="36" t="s">
        <v>577</v>
      </c>
    </row>
    <row r="159" spans="1:4">
      <c r="A159" s="3" t="s">
        <v>587</v>
      </c>
      <c r="B159" s="10" t="s">
        <v>710</v>
      </c>
      <c r="C159" s="10" t="s">
        <v>714</v>
      </c>
      <c r="D159" s="36" t="s">
        <v>555</v>
      </c>
    </row>
    <row r="160" spans="1:4">
      <c r="A160" s="3" t="s">
        <v>587</v>
      </c>
      <c r="B160" s="10" t="s">
        <v>710</v>
      </c>
      <c r="C160" s="10" t="s">
        <v>555</v>
      </c>
      <c r="D160" s="36" t="s">
        <v>715</v>
      </c>
    </row>
    <row r="161" spans="1:4">
      <c r="A161" s="3" t="s">
        <v>587</v>
      </c>
      <c r="B161" s="10" t="s">
        <v>710</v>
      </c>
      <c r="C161" s="10" t="s">
        <v>716</v>
      </c>
      <c r="D161" s="36" t="s">
        <v>712</v>
      </c>
    </row>
    <row r="162" spans="1:4">
      <c r="A162" s="3" t="s">
        <v>587</v>
      </c>
      <c r="B162" s="10" t="s">
        <v>717</v>
      </c>
      <c r="C162" s="10" t="s">
        <v>555</v>
      </c>
      <c r="D162" s="36" t="s">
        <v>713</v>
      </c>
    </row>
    <row r="163" spans="1:4">
      <c r="A163" s="3" t="s">
        <v>587</v>
      </c>
      <c r="B163" s="8" t="s">
        <v>718</v>
      </c>
      <c r="C163" s="8" t="s">
        <v>719</v>
      </c>
      <c r="D163" s="33" t="s">
        <v>555</v>
      </c>
    </row>
    <row r="164" spans="1:4" ht="27">
      <c r="A164" s="3" t="s">
        <v>587</v>
      </c>
      <c r="B164" s="8" t="s">
        <v>720</v>
      </c>
      <c r="C164" s="8" t="s">
        <v>721</v>
      </c>
      <c r="D164" s="33" t="s">
        <v>555</v>
      </c>
    </row>
    <row r="165" spans="1:4">
      <c r="A165" s="3" t="s">
        <v>587</v>
      </c>
      <c r="B165" s="8" t="s">
        <v>722</v>
      </c>
      <c r="C165" s="8" t="s">
        <v>723</v>
      </c>
      <c r="D165" s="33" t="s">
        <v>724</v>
      </c>
    </row>
    <row r="166" spans="1:4" ht="27">
      <c r="A166" s="3" t="s">
        <v>587</v>
      </c>
      <c r="B166" s="8" t="s">
        <v>725</v>
      </c>
      <c r="C166" s="8" t="s">
        <v>726</v>
      </c>
      <c r="D166" s="33" t="s">
        <v>727</v>
      </c>
    </row>
    <row r="167" spans="1:4" ht="27">
      <c r="A167" s="3" t="s">
        <v>587</v>
      </c>
      <c r="B167" s="8" t="s">
        <v>725</v>
      </c>
      <c r="C167" s="8" t="s">
        <v>726</v>
      </c>
      <c r="D167" s="33" t="s">
        <v>727</v>
      </c>
    </row>
    <row r="168" spans="1:4" ht="27">
      <c r="A168" s="3" t="s">
        <v>587</v>
      </c>
      <c r="B168" s="8" t="s">
        <v>725</v>
      </c>
      <c r="C168" s="8" t="s">
        <v>726</v>
      </c>
      <c r="D168" s="33" t="s">
        <v>727</v>
      </c>
    </row>
    <row r="169" spans="1:4">
      <c r="A169" s="3" t="s">
        <v>557</v>
      </c>
      <c r="B169" s="8" t="s">
        <v>728</v>
      </c>
      <c r="C169" s="8" t="s">
        <v>729</v>
      </c>
      <c r="D169" s="33" t="s">
        <v>555</v>
      </c>
    </row>
    <row r="170" spans="1:4">
      <c r="A170" s="3" t="s">
        <v>595</v>
      </c>
      <c r="B170" s="8" t="s">
        <v>730</v>
      </c>
      <c r="C170" s="8" t="s">
        <v>731</v>
      </c>
      <c r="D170" s="33" t="s">
        <v>572</v>
      </c>
    </row>
    <row r="171" spans="1:4">
      <c r="A171" s="3" t="s">
        <v>595</v>
      </c>
      <c r="B171" s="8" t="s">
        <v>732</v>
      </c>
      <c r="C171" s="8" t="s">
        <v>589</v>
      </c>
      <c r="D171" s="33" t="s">
        <v>577</v>
      </c>
    </row>
    <row r="172" spans="1:4">
      <c r="A172" s="3" t="s">
        <v>551</v>
      </c>
      <c r="B172" s="10" t="s">
        <v>733</v>
      </c>
      <c r="C172" s="10" t="s">
        <v>555</v>
      </c>
      <c r="D172" s="36" t="s">
        <v>600</v>
      </c>
    </row>
    <row r="173" spans="1:4" ht="27">
      <c r="A173" s="3" t="s">
        <v>617</v>
      </c>
      <c r="B173" s="10" t="s">
        <v>734</v>
      </c>
      <c r="C173" s="10" t="s">
        <v>735</v>
      </c>
      <c r="D173" s="36" t="s">
        <v>555</v>
      </c>
    </row>
    <row r="174" spans="1:4" ht="27">
      <c r="A174" s="3" t="s">
        <v>617</v>
      </c>
      <c r="B174" s="10" t="s">
        <v>734</v>
      </c>
      <c r="C174" s="10" t="s">
        <v>735</v>
      </c>
      <c r="D174" s="36" t="s">
        <v>555</v>
      </c>
    </row>
    <row r="175" spans="1:4" ht="27">
      <c r="A175" s="3" t="s">
        <v>617</v>
      </c>
      <c r="B175" s="10" t="s">
        <v>734</v>
      </c>
      <c r="C175" s="10" t="s">
        <v>735</v>
      </c>
      <c r="D175" s="36" t="s">
        <v>555</v>
      </c>
    </row>
    <row r="176" spans="1:4" ht="27">
      <c r="A176" s="3" t="s">
        <v>617</v>
      </c>
      <c r="B176" s="10" t="s">
        <v>734</v>
      </c>
      <c r="C176" s="10" t="s">
        <v>735</v>
      </c>
      <c r="D176" s="36" t="s">
        <v>555</v>
      </c>
    </row>
    <row r="177" spans="1:4" ht="27">
      <c r="A177" s="3" t="s">
        <v>617</v>
      </c>
      <c r="B177" s="10" t="s">
        <v>734</v>
      </c>
      <c r="C177" s="10" t="s">
        <v>735</v>
      </c>
      <c r="D177" s="36" t="s">
        <v>555</v>
      </c>
    </row>
    <row r="178" spans="1:4" ht="27">
      <c r="A178" s="3" t="s">
        <v>617</v>
      </c>
      <c r="B178" s="10" t="s">
        <v>734</v>
      </c>
      <c r="C178" s="10" t="s">
        <v>735</v>
      </c>
      <c r="D178" s="36" t="s">
        <v>555</v>
      </c>
    </row>
    <row r="179" spans="1:4" ht="27">
      <c r="A179" s="3" t="s">
        <v>617</v>
      </c>
      <c r="B179" s="10" t="s">
        <v>734</v>
      </c>
      <c r="C179" s="10" t="s">
        <v>735</v>
      </c>
      <c r="D179" s="36" t="s">
        <v>555</v>
      </c>
    </row>
    <row r="180" spans="1:4" ht="40.15">
      <c r="A180" s="3" t="s">
        <v>582</v>
      </c>
      <c r="B180" s="8" t="s">
        <v>736</v>
      </c>
      <c r="C180" s="8" t="s">
        <v>737</v>
      </c>
      <c r="D180" s="33" t="s">
        <v>555</v>
      </c>
    </row>
    <row r="181" spans="1:4">
      <c r="A181" s="3" t="s">
        <v>551</v>
      </c>
      <c r="B181" s="8" t="s">
        <v>738</v>
      </c>
      <c r="C181" s="8" t="s">
        <v>193</v>
      </c>
      <c r="D181" s="33" t="s">
        <v>739</v>
      </c>
    </row>
    <row r="182" spans="1:4">
      <c r="A182" s="3" t="s">
        <v>740</v>
      </c>
      <c r="B182" s="8" t="s">
        <v>741</v>
      </c>
      <c r="C182" s="8" t="s">
        <v>742</v>
      </c>
      <c r="D182" s="33" t="s">
        <v>743</v>
      </c>
    </row>
    <row r="183" spans="1:4">
      <c r="A183" s="3" t="s">
        <v>551</v>
      </c>
      <c r="B183" s="8" t="s">
        <v>744</v>
      </c>
      <c r="C183" s="8" t="s">
        <v>745</v>
      </c>
      <c r="D183" s="33" t="s">
        <v>746</v>
      </c>
    </row>
    <row r="184" spans="1:4" ht="27">
      <c r="A184" s="3" t="s">
        <v>578</v>
      </c>
      <c r="B184" s="8" t="s">
        <v>747</v>
      </c>
      <c r="C184" s="8" t="s">
        <v>748</v>
      </c>
      <c r="D184" s="33" t="s">
        <v>555</v>
      </c>
    </row>
    <row r="185" spans="1:4">
      <c r="A185" s="3" t="s">
        <v>557</v>
      </c>
      <c r="B185" s="8" t="s">
        <v>749</v>
      </c>
      <c r="C185" s="8" t="s">
        <v>750</v>
      </c>
      <c r="D185" s="33" t="s">
        <v>555</v>
      </c>
    </row>
    <row r="186" spans="1:4">
      <c r="A186" s="3" t="s">
        <v>578</v>
      </c>
      <c r="B186" s="10" t="s">
        <v>751</v>
      </c>
      <c r="C186" s="10" t="s">
        <v>555</v>
      </c>
      <c r="D186" s="36" t="s">
        <v>555</v>
      </c>
    </row>
    <row r="187" spans="1:4">
      <c r="A187" s="39" t="s">
        <v>578</v>
      </c>
      <c r="B187" s="40" t="s">
        <v>752</v>
      </c>
      <c r="C187" s="40" t="s">
        <v>555</v>
      </c>
      <c r="D187" s="41" t="s">
        <v>555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C1" zoomScale="91" workbookViewId="0">
      <pane ySplit="1" topLeftCell="A28" activePane="bottomLeft" state="frozen"/>
      <selection pane="bottomLeft" activeCell="D28" sqref="D28"/>
    </sheetView>
  </sheetViews>
  <sheetFormatPr defaultColWidth="8.85546875" defaultRowHeight="14.45"/>
  <cols>
    <col min="1" max="1" width="35.28515625" style="1" customWidth="1"/>
    <col min="2" max="2" width="29.42578125" style="1" bestFit="1" customWidth="1"/>
    <col min="3" max="3" width="54.28515625" style="1" bestFit="1" customWidth="1"/>
    <col min="4" max="4" width="54.28515625" style="1" customWidth="1"/>
    <col min="5" max="5" width="14.85546875" style="1" customWidth="1"/>
    <col min="6" max="6" width="22" style="1" customWidth="1"/>
    <col min="7" max="7" width="16.42578125" style="1" customWidth="1"/>
    <col min="8" max="8" width="13.85546875" style="1" customWidth="1"/>
    <col min="9" max="9" width="12.42578125" style="1" customWidth="1"/>
    <col min="10" max="10" width="13.42578125" style="1" customWidth="1"/>
    <col min="11" max="11" width="15.42578125" style="1" customWidth="1"/>
    <col min="12" max="12" width="14.7109375" style="1" customWidth="1"/>
    <col min="13" max="16384" width="8.85546875" style="1"/>
  </cols>
  <sheetData>
    <row r="1" spans="1:15" ht="44.25" customHeight="1">
      <c r="A1" s="12" t="s">
        <v>547</v>
      </c>
      <c r="B1" s="12" t="s">
        <v>755</v>
      </c>
      <c r="C1" s="12" t="s">
        <v>549</v>
      </c>
      <c r="D1" s="12" t="s">
        <v>550</v>
      </c>
      <c r="E1" s="13" t="s">
        <v>756</v>
      </c>
      <c r="F1" s="13" t="s">
        <v>757</v>
      </c>
      <c r="G1" s="13" t="s">
        <v>758</v>
      </c>
      <c r="H1" s="13" t="s">
        <v>759</v>
      </c>
      <c r="I1" s="13" t="s">
        <v>760</v>
      </c>
      <c r="J1" s="13" t="s">
        <v>761</v>
      </c>
      <c r="K1" s="13" t="s">
        <v>762</v>
      </c>
      <c r="L1" s="13" t="s">
        <v>763</v>
      </c>
      <c r="M1" s="13" t="s">
        <v>764</v>
      </c>
    </row>
    <row r="2" spans="1:15">
      <c r="A2" s="2" t="s">
        <v>551</v>
      </c>
      <c r="B2" s="2" t="s">
        <v>552</v>
      </c>
      <c r="C2" s="2" t="s">
        <v>237</v>
      </c>
      <c r="D2" s="2" t="s">
        <v>175</v>
      </c>
      <c r="E2" s="2">
        <v>1</v>
      </c>
      <c r="F2" s="2">
        <v>2</v>
      </c>
      <c r="G2" s="2">
        <v>1</v>
      </c>
      <c r="H2" s="2">
        <v>1</v>
      </c>
      <c r="I2" s="2"/>
      <c r="J2" s="2" t="s">
        <v>765</v>
      </c>
      <c r="K2" s="2"/>
      <c r="L2" s="2"/>
      <c r="M2" s="2"/>
    </row>
    <row r="3" spans="1:15">
      <c r="A3" s="2" t="s">
        <v>551</v>
      </c>
      <c r="B3" s="2" t="s">
        <v>553</v>
      </c>
      <c r="C3" s="2" t="s">
        <v>554</v>
      </c>
      <c r="D3" s="2" t="s">
        <v>555</v>
      </c>
      <c r="E3" s="2">
        <v>1</v>
      </c>
      <c r="F3" s="2">
        <v>5</v>
      </c>
      <c r="G3" s="2">
        <v>5</v>
      </c>
      <c r="H3" s="2" t="s">
        <v>766</v>
      </c>
      <c r="I3" s="2"/>
      <c r="J3" s="2"/>
      <c r="K3" s="2"/>
      <c r="L3" s="2" t="s">
        <v>765</v>
      </c>
      <c r="M3" s="2"/>
    </row>
    <row r="4" spans="1:15">
      <c r="A4" s="2" t="s">
        <v>557</v>
      </c>
      <c r="B4" s="2" t="s">
        <v>558</v>
      </c>
      <c r="C4" s="2" t="s">
        <v>559</v>
      </c>
      <c r="D4" s="2" t="s">
        <v>555</v>
      </c>
      <c r="E4" s="2">
        <v>1</v>
      </c>
      <c r="F4" s="2">
        <v>5</v>
      </c>
      <c r="G4" s="2">
        <v>5</v>
      </c>
      <c r="H4" s="2">
        <v>3</v>
      </c>
      <c r="I4" s="2"/>
      <c r="J4" s="2"/>
      <c r="K4" s="2"/>
      <c r="L4" s="2" t="s">
        <v>765</v>
      </c>
      <c r="M4" s="2"/>
      <c r="O4" s="17" t="s">
        <v>767</v>
      </c>
    </row>
    <row r="5" spans="1:15">
      <c r="A5" s="2" t="s">
        <v>551</v>
      </c>
      <c r="B5" s="2" t="s">
        <v>560</v>
      </c>
      <c r="C5" s="2" t="s">
        <v>561</v>
      </c>
      <c r="D5" s="2" t="s">
        <v>555</v>
      </c>
      <c r="E5" s="2">
        <v>1</v>
      </c>
      <c r="F5" s="2">
        <v>2</v>
      </c>
      <c r="G5" s="2">
        <v>2</v>
      </c>
      <c r="H5" s="2">
        <v>1</v>
      </c>
      <c r="I5" s="2" t="s">
        <v>768</v>
      </c>
      <c r="J5" s="2"/>
      <c r="K5" s="2"/>
      <c r="L5" s="2"/>
      <c r="M5" s="2"/>
    </row>
    <row r="6" spans="1:15">
      <c r="A6" s="2" t="s">
        <v>562</v>
      </c>
      <c r="B6" s="2" t="s">
        <v>565</v>
      </c>
      <c r="C6" s="2" t="s">
        <v>564</v>
      </c>
      <c r="D6" s="2" t="s">
        <v>555</v>
      </c>
      <c r="E6" s="2">
        <v>1</v>
      </c>
      <c r="F6" s="2">
        <v>2</v>
      </c>
      <c r="G6" s="2">
        <v>2</v>
      </c>
      <c r="H6" s="2">
        <v>1</v>
      </c>
      <c r="I6" s="2"/>
      <c r="J6" s="2"/>
      <c r="K6" s="2"/>
      <c r="L6" s="2" t="s">
        <v>765</v>
      </c>
      <c r="M6" s="2"/>
    </row>
    <row r="7" spans="1:15">
      <c r="A7" s="2" t="s">
        <v>562</v>
      </c>
      <c r="B7" s="2" t="s">
        <v>565</v>
      </c>
      <c r="C7" s="2" t="s">
        <v>555</v>
      </c>
      <c r="D7" s="2" t="s">
        <v>566</v>
      </c>
      <c r="E7" s="2">
        <v>1</v>
      </c>
      <c r="F7" s="2">
        <v>2</v>
      </c>
      <c r="G7" s="2">
        <v>2</v>
      </c>
      <c r="H7" s="2">
        <v>1</v>
      </c>
      <c r="I7" s="2"/>
      <c r="J7" s="2"/>
      <c r="K7" s="2"/>
      <c r="L7" s="2" t="s">
        <v>765</v>
      </c>
      <c r="M7" s="2"/>
    </row>
    <row r="8" spans="1:15">
      <c r="A8" s="2" t="s">
        <v>551</v>
      </c>
      <c r="B8" s="2" t="s">
        <v>567</v>
      </c>
      <c r="C8" s="2" t="s">
        <v>568</v>
      </c>
      <c r="D8" s="2" t="s">
        <v>569</v>
      </c>
      <c r="E8" s="2">
        <v>1</v>
      </c>
      <c r="F8" s="2">
        <v>3</v>
      </c>
      <c r="G8" s="2">
        <v>2</v>
      </c>
      <c r="H8" s="2">
        <v>2</v>
      </c>
      <c r="I8" s="2"/>
      <c r="J8" s="2" t="s">
        <v>765</v>
      </c>
      <c r="K8" s="2"/>
      <c r="L8" s="2" t="s">
        <v>765</v>
      </c>
      <c r="M8" s="2"/>
    </row>
    <row r="9" spans="1:15">
      <c r="A9" s="2" t="s">
        <v>562</v>
      </c>
      <c r="B9" s="2" t="s">
        <v>570</v>
      </c>
      <c r="C9" s="2" t="s">
        <v>571</v>
      </c>
      <c r="D9" s="2" t="s">
        <v>572</v>
      </c>
      <c r="E9" s="2">
        <v>1</v>
      </c>
      <c r="F9" s="2">
        <v>1</v>
      </c>
      <c r="G9" s="2">
        <v>1</v>
      </c>
      <c r="H9" s="2">
        <v>1</v>
      </c>
      <c r="I9" s="2" t="s">
        <v>768</v>
      </c>
      <c r="J9" s="2"/>
      <c r="K9" s="2"/>
      <c r="L9" s="2"/>
      <c r="M9" s="2"/>
    </row>
    <row r="10" spans="1:15">
      <c r="A10" s="2" t="s">
        <v>562</v>
      </c>
      <c r="B10" s="2" t="s">
        <v>570</v>
      </c>
      <c r="C10" s="2" t="s">
        <v>573</v>
      </c>
      <c r="D10" s="2" t="s">
        <v>574</v>
      </c>
      <c r="E10" s="2">
        <v>1</v>
      </c>
      <c r="F10" s="2">
        <v>1</v>
      </c>
      <c r="G10" s="2">
        <v>1</v>
      </c>
      <c r="H10" s="2">
        <v>1</v>
      </c>
      <c r="I10" s="2" t="s">
        <v>768</v>
      </c>
      <c r="J10" s="2"/>
      <c r="K10" s="2"/>
      <c r="L10" s="2" t="s">
        <v>765</v>
      </c>
      <c r="M10" s="2"/>
    </row>
    <row r="11" spans="1:15">
      <c r="A11" s="2" t="s">
        <v>551</v>
      </c>
      <c r="B11" s="2" t="s">
        <v>575</v>
      </c>
      <c r="C11" s="2" t="s">
        <v>576</v>
      </c>
      <c r="D11" s="2" t="s">
        <v>572</v>
      </c>
      <c r="E11" s="2">
        <v>1</v>
      </c>
      <c r="F11" s="2">
        <v>4</v>
      </c>
      <c r="G11" s="2">
        <v>2</v>
      </c>
      <c r="H11" s="2" t="s">
        <v>766</v>
      </c>
      <c r="I11" s="2"/>
      <c r="J11" s="2"/>
      <c r="K11" s="2"/>
      <c r="L11" s="2" t="s">
        <v>765</v>
      </c>
      <c r="M11" s="2"/>
    </row>
    <row r="12" spans="1:15">
      <c r="A12" s="2" t="s">
        <v>551</v>
      </c>
      <c r="B12" s="2" t="s">
        <v>575</v>
      </c>
      <c r="C12" s="2" t="s">
        <v>576</v>
      </c>
      <c r="D12" s="2" t="s">
        <v>577</v>
      </c>
      <c r="E12" s="2">
        <v>1</v>
      </c>
      <c r="F12" s="2">
        <v>4</v>
      </c>
      <c r="G12" s="2">
        <v>2</v>
      </c>
      <c r="H12" s="2" t="s">
        <v>769</v>
      </c>
      <c r="I12" s="2"/>
      <c r="J12" s="2"/>
      <c r="K12" s="2"/>
      <c r="L12" s="2" t="s">
        <v>765</v>
      </c>
      <c r="M12" s="2"/>
    </row>
    <row r="13" spans="1:15">
      <c r="A13" s="2" t="s">
        <v>578</v>
      </c>
      <c r="B13" s="4" t="s">
        <v>579</v>
      </c>
      <c r="C13" s="4" t="s">
        <v>580</v>
      </c>
      <c r="D13" s="4" t="s">
        <v>581</v>
      </c>
      <c r="E13" s="2"/>
      <c r="F13" s="2"/>
      <c r="G13" s="2"/>
      <c r="H13" s="2"/>
      <c r="I13" s="2"/>
      <c r="J13" s="2"/>
      <c r="K13" s="2"/>
      <c r="L13" s="2"/>
      <c r="M13" s="2"/>
    </row>
    <row r="14" spans="1:15" ht="28.9">
      <c r="A14" s="2" t="s">
        <v>582</v>
      </c>
      <c r="B14" s="25" t="s">
        <v>583</v>
      </c>
      <c r="C14" s="25" t="s">
        <v>584</v>
      </c>
      <c r="D14" s="25" t="s">
        <v>585</v>
      </c>
      <c r="E14" s="2"/>
      <c r="F14" s="2"/>
      <c r="G14" s="2"/>
      <c r="H14" s="2"/>
      <c r="I14" s="2"/>
      <c r="J14" s="2"/>
      <c r="K14" s="2"/>
      <c r="L14" s="2"/>
      <c r="M14" s="2"/>
    </row>
    <row r="15" spans="1:15" ht="28.9">
      <c r="A15" s="2" t="s">
        <v>582</v>
      </c>
      <c r="B15" s="2" t="s">
        <v>583</v>
      </c>
      <c r="C15" s="2" t="s">
        <v>584</v>
      </c>
      <c r="D15" s="2" t="s">
        <v>586</v>
      </c>
      <c r="E15" s="2">
        <v>1</v>
      </c>
      <c r="F15" s="2">
        <v>2</v>
      </c>
      <c r="G15" s="2">
        <v>1</v>
      </c>
      <c r="H15" s="2">
        <v>2</v>
      </c>
      <c r="I15" s="2"/>
      <c r="J15" s="2"/>
      <c r="K15" s="2"/>
      <c r="L15" s="2" t="s">
        <v>765</v>
      </c>
      <c r="M15" s="2"/>
    </row>
    <row r="16" spans="1:15">
      <c r="A16" s="2" t="s">
        <v>587</v>
      </c>
      <c r="B16" s="2" t="s">
        <v>588</v>
      </c>
      <c r="C16" s="2" t="s">
        <v>555</v>
      </c>
      <c r="D16" s="2" t="s">
        <v>589</v>
      </c>
      <c r="E16" s="26">
        <v>1</v>
      </c>
      <c r="F16" s="2">
        <v>2</v>
      </c>
      <c r="G16" s="2"/>
      <c r="H16" s="2">
        <v>2</v>
      </c>
      <c r="I16" s="2"/>
      <c r="J16" s="2"/>
      <c r="K16" s="2"/>
      <c r="L16" s="2"/>
      <c r="M16" s="2"/>
    </row>
    <row r="17" spans="1:13" ht="28.9">
      <c r="A17" s="2" t="s">
        <v>582</v>
      </c>
      <c r="B17" s="25" t="s">
        <v>590</v>
      </c>
      <c r="C17" s="25" t="s">
        <v>591</v>
      </c>
      <c r="D17" s="25" t="s">
        <v>592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 t="s">
        <v>557</v>
      </c>
      <c r="B18" s="2" t="s">
        <v>593</v>
      </c>
      <c r="C18" s="2" t="s">
        <v>594</v>
      </c>
      <c r="D18" s="2" t="s">
        <v>555</v>
      </c>
      <c r="E18" s="2">
        <v>1</v>
      </c>
      <c r="F18" s="2">
        <v>1</v>
      </c>
      <c r="G18" s="2"/>
      <c r="H18" s="2">
        <v>1</v>
      </c>
      <c r="I18" s="2"/>
      <c r="J18" s="2"/>
      <c r="K18" s="2"/>
      <c r="L18" s="2" t="s">
        <v>765</v>
      </c>
      <c r="M18" s="2"/>
    </row>
    <row r="19" spans="1:13">
      <c r="A19" s="2" t="s">
        <v>595</v>
      </c>
      <c r="B19" s="25" t="s">
        <v>596</v>
      </c>
      <c r="C19" s="25" t="s">
        <v>597</v>
      </c>
      <c r="D19" s="25" t="s">
        <v>555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 t="s">
        <v>595</v>
      </c>
      <c r="B20" s="25" t="s">
        <v>596</v>
      </c>
      <c r="C20" s="25" t="s">
        <v>598</v>
      </c>
      <c r="D20" s="25" t="s">
        <v>555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 t="s">
        <v>595</v>
      </c>
      <c r="B21" s="25" t="s">
        <v>596</v>
      </c>
      <c r="C21" s="25" t="s">
        <v>600</v>
      </c>
      <c r="D21" s="25" t="s">
        <v>601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 t="s">
        <v>595</v>
      </c>
      <c r="B22" s="25" t="s">
        <v>596</v>
      </c>
      <c r="C22" s="25" t="s">
        <v>602</v>
      </c>
      <c r="D22" s="25" t="s">
        <v>599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 t="s">
        <v>595</v>
      </c>
      <c r="B23" s="25" t="s">
        <v>596</v>
      </c>
      <c r="C23" s="25" t="s">
        <v>555</v>
      </c>
      <c r="D23" s="25" t="s">
        <v>603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 t="s">
        <v>595</v>
      </c>
      <c r="B24" s="25" t="s">
        <v>596</v>
      </c>
      <c r="C24" s="25" t="s">
        <v>555</v>
      </c>
      <c r="D24" s="25" t="s">
        <v>604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 t="s">
        <v>595</v>
      </c>
      <c r="B25" s="25" t="s">
        <v>596</v>
      </c>
      <c r="C25" s="25" t="s">
        <v>605</v>
      </c>
      <c r="D25" s="25" t="s">
        <v>599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 t="s">
        <v>595</v>
      </c>
      <c r="B26" s="4" t="s">
        <v>607</v>
      </c>
      <c r="C26" s="4" t="s">
        <v>608</v>
      </c>
      <c r="D26" s="4" t="s">
        <v>577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ht="28.9">
      <c r="A27" s="2" t="s">
        <v>582</v>
      </c>
      <c r="B27" s="2" t="s">
        <v>609</v>
      </c>
      <c r="C27" s="2" t="s">
        <v>610</v>
      </c>
      <c r="D27" s="2" t="s">
        <v>611</v>
      </c>
      <c r="E27" s="2">
        <v>1</v>
      </c>
      <c r="F27" s="2">
        <v>1</v>
      </c>
      <c r="G27" s="2"/>
      <c r="H27" s="2">
        <v>1</v>
      </c>
      <c r="I27" s="2"/>
      <c r="J27" s="2"/>
      <c r="K27" s="2"/>
      <c r="L27" s="2" t="s">
        <v>765</v>
      </c>
      <c r="M27" s="2"/>
    </row>
    <row r="28" spans="1:13" ht="28.9">
      <c r="A28" s="2" t="s">
        <v>582</v>
      </c>
      <c r="B28" s="2" t="s">
        <v>609</v>
      </c>
      <c r="C28" s="2" t="s">
        <v>610</v>
      </c>
      <c r="D28" s="2" t="s">
        <v>555</v>
      </c>
      <c r="E28" s="2">
        <v>1</v>
      </c>
      <c r="F28" s="2">
        <v>1</v>
      </c>
      <c r="G28" s="2"/>
      <c r="H28" s="2">
        <v>1</v>
      </c>
      <c r="I28" s="2"/>
      <c r="J28" s="2"/>
      <c r="K28" s="2"/>
      <c r="L28" s="2" t="s">
        <v>765</v>
      </c>
      <c r="M28" s="2"/>
    </row>
    <row r="29" spans="1:13">
      <c r="A29" s="2" t="s">
        <v>562</v>
      </c>
      <c r="B29" s="2" t="s">
        <v>612</v>
      </c>
      <c r="C29" s="2" t="s">
        <v>580</v>
      </c>
      <c r="D29" s="2" t="s">
        <v>613</v>
      </c>
      <c r="E29" s="2">
        <v>1</v>
      </c>
      <c r="F29" s="2">
        <v>1</v>
      </c>
      <c r="G29" s="2"/>
      <c r="H29" s="2">
        <v>1</v>
      </c>
      <c r="I29" s="2" t="s">
        <v>768</v>
      </c>
      <c r="J29" s="2"/>
      <c r="K29" s="2"/>
      <c r="L29" s="2"/>
      <c r="M29" s="2"/>
    </row>
    <row r="30" spans="1:13">
      <c r="A30" s="2" t="s">
        <v>595</v>
      </c>
      <c r="B30" s="2" t="s">
        <v>614</v>
      </c>
      <c r="C30" s="2" t="s">
        <v>573</v>
      </c>
      <c r="D30" s="2" t="s">
        <v>615</v>
      </c>
      <c r="E30" s="2">
        <v>1</v>
      </c>
      <c r="F30" s="2">
        <v>1</v>
      </c>
      <c r="G30" s="2"/>
      <c r="H30" s="2">
        <v>1</v>
      </c>
      <c r="I30" s="2" t="s">
        <v>768</v>
      </c>
      <c r="J30" s="2"/>
      <c r="K30" s="2"/>
      <c r="L30" s="2"/>
      <c r="M30" s="2"/>
    </row>
    <row r="31" spans="1:13">
      <c r="A31" s="2" t="s">
        <v>595</v>
      </c>
      <c r="B31" s="2" t="s">
        <v>614</v>
      </c>
      <c r="C31" s="2" t="s">
        <v>616</v>
      </c>
      <c r="D31" s="2" t="s">
        <v>615</v>
      </c>
      <c r="E31" s="2">
        <v>1</v>
      </c>
      <c r="F31" s="2">
        <v>1</v>
      </c>
      <c r="G31" s="2"/>
      <c r="H31" s="2">
        <v>1</v>
      </c>
      <c r="I31" s="2" t="s">
        <v>768</v>
      </c>
      <c r="J31" s="2"/>
      <c r="K31" s="2"/>
      <c r="L31" s="2"/>
      <c r="M31" s="2"/>
    </row>
    <row r="32" spans="1:13">
      <c r="A32" s="2" t="s">
        <v>617</v>
      </c>
      <c r="B32" s="2" t="s">
        <v>618</v>
      </c>
      <c r="C32" s="2" t="s">
        <v>619</v>
      </c>
      <c r="D32" s="2" t="s">
        <v>611</v>
      </c>
      <c r="E32" s="2">
        <v>1</v>
      </c>
      <c r="F32" s="2">
        <v>3</v>
      </c>
      <c r="G32" s="2"/>
      <c r="H32" s="2" t="s">
        <v>766</v>
      </c>
      <c r="I32" s="2"/>
      <c r="J32" s="2"/>
      <c r="K32" s="2"/>
      <c r="L32" s="2" t="s">
        <v>765</v>
      </c>
      <c r="M32" s="2"/>
    </row>
    <row r="33" spans="1:13">
      <c r="A33" s="2" t="s">
        <v>617</v>
      </c>
      <c r="B33" s="4" t="s">
        <v>618</v>
      </c>
      <c r="C33" s="4" t="s">
        <v>620</v>
      </c>
      <c r="D33" s="4" t="s">
        <v>555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 t="s">
        <v>617</v>
      </c>
      <c r="B34" s="2" t="s">
        <v>621</v>
      </c>
      <c r="C34" s="2" t="s">
        <v>622</v>
      </c>
      <c r="D34" s="2" t="s">
        <v>623</v>
      </c>
      <c r="E34" s="2">
        <v>1</v>
      </c>
      <c r="F34" s="2">
        <v>2</v>
      </c>
      <c r="G34" s="2"/>
      <c r="H34" s="2">
        <v>2</v>
      </c>
      <c r="I34" s="2"/>
      <c r="J34" s="2"/>
      <c r="K34" s="2" t="s">
        <v>765</v>
      </c>
      <c r="L34" s="2" t="s">
        <v>765</v>
      </c>
      <c r="M34" s="2"/>
    </row>
    <row r="35" spans="1:13">
      <c r="A35" s="2" t="s">
        <v>562</v>
      </c>
      <c r="B35" s="2" t="s">
        <v>564</v>
      </c>
      <c r="C35" s="2" t="s">
        <v>624</v>
      </c>
      <c r="D35" s="2" t="s">
        <v>625</v>
      </c>
      <c r="E35" s="2">
        <v>1</v>
      </c>
      <c r="F35" s="2">
        <v>2</v>
      </c>
      <c r="G35" s="2"/>
      <c r="H35" s="2">
        <v>1</v>
      </c>
      <c r="I35" s="2"/>
      <c r="J35" s="2"/>
      <c r="K35" s="2"/>
      <c r="L35" s="2" t="s">
        <v>765</v>
      </c>
      <c r="M35" s="2"/>
    </row>
    <row r="36" spans="1:13">
      <c r="A36" s="2" t="s">
        <v>551</v>
      </c>
      <c r="B36" s="2" t="s">
        <v>626</v>
      </c>
      <c r="C36" s="2" t="s">
        <v>627</v>
      </c>
      <c r="D36" s="2" t="s">
        <v>555</v>
      </c>
      <c r="E36" s="2">
        <v>1</v>
      </c>
      <c r="F36" s="2">
        <v>2</v>
      </c>
      <c r="G36" s="2"/>
      <c r="H36" s="2">
        <v>1</v>
      </c>
      <c r="I36" s="2" t="s">
        <v>768</v>
      </c>
      <c r="J36" s="2"/>
      <c r="K36" s="2"/>
      <c r="L36" s="2"/>
      <c r="M36" s="2"/>
    </row>
    <row r="37" spans="1:13">
      <c r="A37" s="2" t="s">
        <v>562</v>
      </c>
      <c r="B37" s="2" t="s">
        <v>628</v>
      </c>
      <c r="C37" s="2" t="s">
        <v>555</v>
      </c>
      <c r="D37" s="2" t="s">
        <v>629</v>
      </c>
      <c r="E37" s="2">
        <v>1</v>
      </c>
      <c r="F37" s="2">
        <v>2</v>
      </c>
      <c r="G37" s="2"/>
      <c r="H37" s="2">
        <v>1</v>
      </c>
      <c r="I37" s="2" t="s">
        <v>768</v>
      </c>
      <c r="J37" s="2"/>
      <c r="K37" s="2"/>
      <c r="L37" s="2"/>
      <c r="M37" s="2"/>
    </row>
    <row r="38" spans="1:13">
      <c r="A38" s="2" t="s">
        <v>587</v>
      </c>
      <c r="B38" s="4" t="s">
        <v>630</v>
      </c>
      <c r="C38" s="4" t="s">
        <v>631</v>
      </c>
      <c r="D38" s="4" t="s">
        <v>555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 t="s">
        <v>578</v>
      </c>
      <c r="B39" s="4" t="s">
        <v>632</v>
      </c>
      <c r="C39" s="4" t="s">
        <v>555</v>
      </c>
      <c r="D39" s="4" t="s">
        <v>413</v>
      </c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 t="s">
        <v>562</v>
      </c>
      <c r="B40" s="4" t="s">
        <v>633</v>
      </c>
      <c r="C40" s="4" t="s">
        <v>634</v>
      </c>
      <c r="D40" s="4" t="s">
        <v>635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 t="s">
        <v>562</v>
      </c>
      <c r="B41" s="4" t="s">
        <v>633</v>
      </c>
      <c r="C41" s="4" t="s">
        <v>555</v>
      </c>
      <c r="D41" s="4" t="s">
        <v>636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 t="s">
        <v>562</v>
      </c>
      <c r="B42" s="4" t="s">
        <v>637</v>
      </c>
      <c r="C42" s="4" t="s">
        <v>638</v>
      </c>
      <c r="D42" s="4" t="s">
        <v>572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 t="s">
        <v>562</v>
      </c>
      <c r="B43" s="4" t="s">
        <v>639</v>
      </c>
      <c r="C43" s="4" t="s">
        <v>640</v>
      </c>
      <c r="D43" s="4" t="s">
        <v>641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 t="s">
        <v>595</v>
      </c>
      <c r="B44" s="4" t="s">
        <v>642</v>
      </c>
      <c r="C44" s="4" t="s">
        <v>643</v>
      </c>
      <c r="D44" s="4" t="s">
        <v>413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 t="s">
        <v>578</v>
      </c>
      <c r="B45" s="2" t="s">
        <v>644</v>
      </c>
      <c r="C45" s="2" t="s">
        <v>645</v>
      </c>
      <c r="D45" s="2" t="s">
        <v>646</v>
      </c>
      <c r="E45" s="2">
        <v>1</v>
      </c>
      <c r="F45" s="2">
        <v>1</v>
      </c>
      <c r="G45" s="2"/>
      <c r="H45" s="2">
        <v>1</v>
      </c>
      <c r="I45" s="2" t="s">
        <v>768</v>
      </c>
      <c r="J45" s="2"/>
      <c r="K45" s="2"/>
      <c r="L45" s="2"/>
      <c r="M45" s="2"/>
    </row>
    <row r="46" spans="1:13">
      <c r="A46" s="2" t="s">
        <v>562</v>
      </c>
      <c r="B46" s="2" t="s">
        <v>647</v>
      </c>
      <c r="C46" s="2" t="s">
        <v>554</v>
      </c>
      <c r="D46" s="2" t="s">
        <v>648</v>
      </c>
      <c r="E46" s="2">
        <v>1</v>
      </c>
      <c r="F46" s="2">
        <v>1</v>
      </c>
      <c r="G46" s="2"/>
      <c r="H46" s="2">
        <v>1</v>
      </c>
      <c r="I46" s="2" t="s">
        <v>768</v>
      </c>
      <c r="J46" s="2"/>
      <c r="K46" s="2"/>
      <c r="L46" s="2"/>
      <c r="M46" s="2"/>
    </row>
    <row r="47" spans="1:13">
      <c r="A47" s="2" t="s">
        <v>562</v>
      </c>
      <c r="B47" s="2" t="s">
        <v>649</v>
      </c>
      <c r="C47" s="2" t="s">
        <v>555</v>
      </c>
      <c r="D47" s="2" t="s">
        <v>650</v>
      </c>
      <c r="E47" s="2">
        <v>1</v>
      </c>
      <c r="F47" s="2">
        <v>1</v>
      </c>
      <c r="G47" s="2"/>
      <c r="H47" s="2">
        <v>1</v>
      </c>
      <c r="I47" s="2" t="s">
        <v>768</v>
      </c>
      <c r="J47" s="2"/>
      <c r="K47" s="2"/>
      <c r="L47" s="2"/>
      <c r="M47" s="2"/>
    </row>
    <row r="48" spans="1:13">
      <c r="A48" s="2" t="s">
        <v>562</v>
      </c>
      <c r="B48" s="2" t="s">
        <v>649</v>
      </c>
      <c r="C48" s="2" t="s">
        <v>651</v>
      </c>
      <c r="D48" s="2" t="s">
        <v>652</v>
      </c>
      <c r="E48" s="2">
        <v>1</v>
      </c>
      <c r="F48" s="2">
        <v>1</v>
      </c>
      <c r="G48" s="2"/>
      <c r="H48" s="2">
        <v>1</v>
      </c>
      <c r="I48" s="2" t="s">
        <v>768</v>
      </c>
      <c r="J48" s="2"/>
      <c r="K48" s="2"/>
      <c r="L48" s="2"/>
      <c r="M48" s="2"/>
    </row>
    <row r="49" spans="1:13">
      <c r="A49" s="2" t="s">
        <v>562</v>
      </c>
      <c r="B49" s="2" t="s">
        <v>653</v>
      </c>
      <c r="C49" s="2" t="s">
        <v>654</v>
      </c>
      <c r="D49" s="2" t="s">
        <v>655</v>
      </c>
      <c r="E49" s="2">
        <v>1</v>
      </c>
      <c r="F49" s="2">
        <v>1</v>
      </c>
      <c r="G49" s="2"/>
      <c r="H49" s="2">
        <v>1</v>
      </c>
      <c r="I49" s="2" t="s">
        <v>768</v>
      </c>
      <c r="J49" s="2"/>
      <c r="K49" s="2"/>
      <c r="L49" s="2"/>
      <c r="M49" s="2"/>
    </row>
    <row r="50" spans="1:13" ht="28.9">
      <c r="A50" s="2" t="s">
        <v>582</v>
      </c>
      <c r="B50" s="2" t="s">
        <v>656</v>
      </c>
      <c r="C50" s="2" t="s">
        <v>452</v>
      </c>
      <c r="D50" s="2" t="s">
        <v>555</v>
      </c>
      <c r="E50" s="2">
        <v>1</v>
      </c>
      <c r="F50" s="2">
        <v>1</v>
      </c>
      <c r="G50" s="2"/>
      <c r="H50" s="2">
        <v>1</v>
      </c>
      <c r="I50" s="2"/>
      <c r="J50" s="2"/>
      <c r="K50" s="2"/>
      <c r="L50" s="2" t="s">
        <v>765</v>
      </c>
      <c r="M50" s="2"/>
    </row>
    <row r="51" spans="1:13">
      <c r="A51" s="2" t="s">
        <v>557</v>
      </c>
      <c r="B51" s="2" t="s">
        <v>657</v>
      </c>
      <c r="C51" s="2" t="s">
        <v>555</v>
      </c>
      <c r="D51" s="2" t="s">
        <v>555</v>
      </c>
      <c r="E51" s="2">
        <v>1</v>
      </c>
      <c r="F51" s="2">
        <v>3</v>
      </c>
      <c r="G51" s="2"/>
      <c r="H51" s="2" t="s">
        <v>766</v>
      </c>
      <c r="I51" s="2"/>
      <c r="J51" s="2"/>
      <c r="K51" s="2"/>
      <c r="L51" s="2" t="s">
        <v>765</v>
      </c>
      <c r="M51" s="2"/>
    </row>
    <row r="52" spans="1:13">
      <c r="A52" s="2" t="s">
        <v>578</v>
      </c>
      <c r="B52" s="4" t="s">
        <v>658</v>
      </c>
      <c r="C52" s="4" t="s">
        <v>659</v>
      </c>
      <c r="D52" s="4" t="s">
        <v>660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 t="s">
        <v>562</v>
      </c>
      <c r="B53" s="2" t="s">
        <v>661</v>
      </c>
      <c r="C53" s="2" t="s">
        <v>662</v>
      </c>
      <c r="D53" s="2" t="s">
        <v>663</v>
      </c>
      <c r="E53" s="2">
        <v>1</v>
      </c>
      <c r="F53" s="2">
        <v>1</v>
      </c>
      <c r="G53" s="2"/>
      <c r="H53" s="2">
        <v>1</v>
      </c>
      <c r="I53" s="2"/>
      <c r="J53" s="2"/>
      <c r="K53" s="2"/>
      <c r="L53" s="2" t="s">
        <v>765</v>
      </c>
      <c r="M53" s="2"/>
    </row>
    <row r="54" spans="1:13">
      <c r="A54" s="2" t="s">
        <v>562</v>
      </c>
      <c r="B54" s="2" t="s">
        <v>661</v>
      </c>
      <c r="C54" s="2" t="s">
        <v>662</v>
      </c>
      <c r="D54" s="2" t="s">
        <v>664</v>
      </c>
      <c r="E54" s="2">
        <v>1</v>
      </c>
      <c r="F54" s="2">
        <v>1</v>
      </c>
      <c r="G54" s="2"/>
      <c r="H54" s="2">
        <v>1</v>
      </c>
      <c r="I54" s="2"/>
      <c r="J54" s="2"/>
      <c r="K54" s="2"/>
      <c r="L54" s="2" t="s">
        <v>765</v>
      </c>
      <c r="M54" s="2"/>
    </row>
    <row r="55" spans="1:13">
      <c r="A55" s="2" t="s">
        <v>562</v>
      </c>
      <c r="B55" s="2" t="s">
        <v>770</v>
      </c>
      <c r="C55" s="2" t="s">
        <v>665</v>
      </c>
      <c r="D55" s="2" t="s">
        <v>671</v>
      </c>
      <c r="E55" s="2">
        <v>1</v>
      </c>
      <c r="F55" s="2">
        <v>1</v>
      </c>
      <c r="G55" s="2"/>
      <c r="H55" s="2">
        <v>1</v>
      </c>
      <c r="I55" s="2" t="s">
        <v>768</v>
      </c>
      <c r="J55" s="2"/>
      <c r="K55" s="2"/>
      <c r="L55" s="2" t="s">
        <v>765</v>
      </c>
      <c r="M55" s="2"/>
    </row>
    <row r="56" spans="1:13">
      <c r="A56" s="2" t="s">
        <v>562</v>
      </c>
      <c r="B56" s="2" t="s">
        <v>770</v>
      </c>
      <c r="C56" s="2" t="s">
        <v>665</v>
      </c>
      <c r="D56" s="2" t="s">
        <v>667</v>
      </c>
      <c r="E56" s="2">
        <v>1</v>
      </c>
      <c r="F56" s="2">
        <v>1</v>
      </c>
      <c r="G56" s="2"/>
      <c r="H56" s="2">
        <v>1</v>
      </c>
      <c r="I56" s="2" t="s">
        <v>768</v>
      </c>
      <c r="J56" s="2"/>
      <c r="K56" s="2"/>
      <c r="L56" s="2" t="s">
        <v>765</v>
      </c>
      <c r="M56" s="2"/>
    </row>
    <row r="57" spans="1:13">
      <c r="A57" s="2" t="s">
        <v>562</v>
      </c>
      <c r="B57" s="2" t="s">
        <v>770</v>
      </c>
      <c r="C57" s="2" t="s">
        <v>668</v>
      </c>
      <c r="D57" s="2" t="s">
        <v>555</v>
      </c>
      <c r="E57" s="2">
        <v>1</v>
      </c>
      <c r="F57" s="2">
        <v>2</v>
      </c>
      <c r="G57" s="2"/>
      <c r="H57" s="2">
        <v>1</v>
      </c>
      <c r="I57" s="2"/>
      <c r="J57" s="2"/>
      <c r="K57" s="2"/>
      <c r="L57" s="2" t="s">
        <v>765</v>
      </c>
      <c r="M57" s="2"/>
    </row>
    <row r="58" spans="1:13">
      <c r="A58" s="2" t="s">
        <v>562</v>
      </c>
      <c r="B58" s="2" t="s">
        <v>770</v>
      </c>
      <c r="C58" s="2" t="s">
        <v>555</v>
      </c>
      <c r="D58" s="2" t="s">
        <v>771</v>
      </c>
      <c r="E58" s="2">
        <v>1</v>
      </c>
      <c r="F58" s="2">
        <v>2</v>
      </c>
      <c r="G58" s="2"/>
      <c r="H58" s="2">
        <v>1</v>
      </c>
      <c r="I58" s="2"/>
      <c r="J58" s="2"/>
      <c r="K58" s="2"/>
      <c r="L58" s="2" t="s">
        <v>765</v>
      </c>
      <c r="M58" s="2"/>
    </row>
    <row r="59" spans="1:13">
      <c r="A59" s="2" t="s">
        <v>562</v>
      </c>
      <c r="B59" s="2" t="s">
        <v>661</v>
      </c>
      <c r="C59" s="2" t="s">
        <v>669</v>
      </c>
      <c r="D59" s="2" t="s">
        <v>670</v>
      </c>
      <c r="E59" s="2">
        <v>1</v>
      </c>
      <c r="F59" s="2">
        <v>2</v>
      </c>
      <c r="G59" s="2"/>
      <c r="H59" s="2">
        <v>1</v>
      </c>
      <c r="I59" s="2"/>
      <c r="J59" s="2"/>
      <c r="K59" s="2"/>
      <c r="L59" s="2" t="s">
        <v>765</v>
      </c>
      <c r="M59" s="2"/>
    </row>
    <row r="60" spans="1:13">
      <c r="A60" s="2" t="s">
        <v>562</v>
      </c>
      <c r="B60" s="2" t="s">
        <v>770</v>
      </c>
      <c r="C60" s="2" t="s">
        <v>672</v>
      </c>
      <c r="D60" s="2" t="s">
        <v>673</v>
      </c>
      <c r="E60" s="2">
        <v>1</v>
      </c>
      <c r="F60" s="2">
        <v>1</v>
      </c>
      <c r="G60" s="2"/>
      <c r="H60" s="2">
        <v>1</v>
      </c>
      <c r="I60" s="2" t="s">
        <v>768</v>
      </c>
      <c r="J60" s="2"/>
      <c r="K60" s="2"/>
      <c r="L60" s="2" t="s">
        <v>765</v>
      </c>
      <c r="M60" s="2"/>
    </row>
    <row r="61" spans="1:13">
      <c r="A61" s="2" t="s">
        <v>562</v>
      </c>
      <c r="B61" s="4" t="s">
        <v>661</v>
      </c>
      <c r="C61" s="4" t="s">
        <v>661</v>
      </c>
      <c r="D61" s="4" t="s">
        <v>663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 t="s">
        <v>562</v>
      </c>
      <c r="B62" s="2" t="s">
        <v>661</v>
      </c>
      <c r="C62" s="2" t="s">
        <v>662</v>
      </c>
      <c r="D62" s="2" t="s">
        <v>675</v>
      </c>
      <c r="E62" s="2">
        <v>1</v>
      </c>
      <c r="F62" s="2">
        <v>2</v>
      </c>
      <c r="G62" s="2"/>
      <c r="H62" s="2">
        <v>1</v>
      </c>
      <c r="I62" s="2"/>
      <c r="J62" s="2"/>
      <c r="K62" s="2"/>
      <c r="L62" s="2" t="s">
        <v>765</v>
      </c>
      <c r="M62" s="2"/>
    </row>
    <row r="63" spans="1:13" ht="57.6">
      <c r="A63" s="2" t="s">
        <v>562</v>
      </c>
      <c r="B63" s="2" t="s">
        <v>661</v>
      </c>
      <c r="C63" s="2" t="s">
        <v>676</v>
      </c>
      <c r="D63" s="2" t="s">
        <v>677</v>
      </c>
      <c r="E63" s="2">
        <v>1</v>
      </c>
      <c r="F63" s="2">
        <v>2</v>
      </c>
      <c r="G63" s="2"/>
      <c r="H63" s="2">
        <v>2</v>
      </c>
      <c r="I63" s="2" t="s">
        <v>768</v>
      </c>
      <c r="J63" s="2"/>
      <c r="K63" s="2"/>
      <c r="L63" s="2" t="s">
        <v>765</v>
      </c>
      <c r="M63" s="2"/>
    </row>
    <row r="64" spans="1:13" ht="28.9">
      <c r="A64" s="2" t="s">
        <v>562</v>
      </c>
      <c r="B64" s="2" t="s">
        <v>772</v>
      </c>
      <c r="C64" s="2" t="s">
        <v>679</v>
      </c>
      <c r="D64" s="2" t="s">
        <v>555</v>
      </c>
      <c r="E64" s="2">
        <v>1</v>
      </c>
      <c r="F64" s="2">
        <v>2</v>
      </c>
      <c r="G64" s="2"/>
      <c r="H64" s="2">
        <v>1</v>
      </c>
      <c r="I64" s="2" t="s">
        <v>768</v>
      </c>
      <c r="J64" s="2"/>
      <c r="K64" s="2"/>
      <c r="L64" s="2" t="s">
        <v>765</v>
      </c>
      <c r="M64" s="2"/>
    </row>
    <row r="65" spans="1:13">
      <c r="A65" s="2" t="s">
        <v>562</v>
      </c>
      <c r="B65" s="2" t="s">
        <v>773</v>
      </c>
      <c r="C65" s="2" t="s">
        <v>681</v>
      </c>
      <c r="D65" s="2" t="s">
        <v>555</v>
      </c>
      <c r="E65" s="2">
        <v>1</v>
      </c>
      <c r="F65" s="2">
        <v>2</v>
      </c>
      <c r="G65" s="2"/>
      <c r="H65" s="2">
        <v>1</v>
      </c>
      <c r="I65" s="2" t="s">
        <v>768</v>
      </c>
      <c r="J65" s="2"/>
      <c r="K65" s="2"/>
      <c r="L65" s="2" t="s">
        <v>765</v>
      </c>
      <c r="M65" s="2"/>
    </row>
    <row r="66" spans="1:13">
      <c r="A66" s="2" t="s">
        <v>617</v>
      </c>
      <c r="B66" s="2" t="s">
        <v>682</v>
      </c>
      <c r="C66" s="2" t="s">
        <v>774</v>
      </c>
      <c r="D66" s="23" t="s">
        <v>493</v>
      </c>
      <c r="E66" s="2">
        <v>1</v>
      </c>
      <c r="F66" s="2">
        <v>2</v>
      </c>
      <c r="G66" s="2"/>
      <c r="H66" s="2">
        <v>2</v>
      </c>
      <c r="I66" s="2"/>
      <c r="J66" s="2" t="s">
        <v>765</v>
      </c>
      <c r="K66" s="2"/>
      <c r="L66" s="2" t="s">
        <v>765</v>
      </c>
      <c r="M66" s="2"/>
    </row>
    <row r="67" spans="1:13" ht="28.9">
      <c r="A67" s="2" t="s">
        <v>582</v>
      </c>
      <c r="B67" s="2" t="s">
        <v>684</v>
      </c>
      <c r="C67" s="2" t="s">
        <v>685</v>
      </c>
      <c r="D67" s="2" t="s">
        <v>686</v>
      </c>
      <c r="E67" s="2">
        <v>1</v>
      </c>
      <c r="F67" s="2">
        <v>2</v>
      </c>
      <c r="G67" s="2"/>
      <c r="H67" s="2">
        <v>2</v>
      </c>
      <c r="I67" s="2"/>
      <c r="J67" s="2" t="s">
        <v>765</v>
      </c>
      <c r="K67" s="2"/>
      <c r="L67" s="2" t="s">
        <v>765</v>
      </c>
      <c r="M67" s="2"/>
    </row>
    <row r="68" spans="1:13" ht="28.9">
      <c r="A68" s="2" t="s">
        <v>582</v>
      </c>
      <c r="B68" s="2" t="s">
        <v>684</v>
      </c>
      <c r="C68" s="2" t="s">
        <v>687</v>
      </c>
      <c r="D68" s="2" t="s">
        <v>555</v>
      </c>
      <c r="E68" s="2">
        <v>1</v>
      </c>
      <c r="F68" s="2">
        <v>2</v>
      </c>
      <c r="G68" s="2"/>
      <c r="H68" s="2">
        <v>2</v>
      </c>
      <c r="I68" s="2"/>
      <c r="J68" s="2" t="s">
        <v>765</v>
      </c>
      <c r="K68" s="2"/>
      <c r="L68" s="2" t="s">
        <v>765</v>
      </c>
      <c r="M68" s="2"/>
    </row>
    <row r="69" spans="1:13" ht="28.9">
      <c r="A69" s="2" t="s">
        <v>551</v>
      </c>
      <c r="B69" s="2" t="s">
        <v>688</v>
      </c>
      <c r="C69" s="2" t="s">
        <v>775</v>
      </c>
      <c r="D69" s="24" t="s">
        <v>776</v>
      </c>
      <c r="E69" s="2">
        <v>1</v>
      </c>
      <c r="F69" s="2">
        <v>2</v>
      </c>
      <c r="G69" s="2"/>
      <c r="H69" s="2">
        <v>1</v>
      </c>
      <c r="I69" s="2"/>
      <c r="J69" s="2"/>
      <c r="K69" s="2"/>
      <c r="L69" s="2" t="s">
        <v>765</v>
      </c>
      <c r="M69" s="2"/>
    </row>
    <row r="70" spans="1:13">
      <c r="A70" s="2" t="s">
        <v>551</v>
      </c>
      <c r="B70" s="2" t="s">
        <v>688</v>
      </c>
      <c r="C70" s="2" t="s">
        <v>777</v>
      </c>
      <c r="D70" s="2" t="s">
        <v>572</v>
      </c>
      <c r="E70" s="2">
        <v>1</v>
      </c>
      <c r="F70" s="2">
        <v>2</v>
      </c>
      <c r="G70" s="2"/>
      <c r="H70" s="2">
        <v>1</v>
      </c>
      <c r="I70" s="2"/>
      <c r="J70" s="2"/>
      <c r="K70" s="2"/>
      <c r="L70" s="2" t="s">
        <v>765</v>
      </c>
      <c r="M70" s="2"/>
    </row>
    <row r="71" spans="1:13">
      <c r="A71" s="2" t="s">
        <v>595</v>
      </c>
      <c r="B71" s="4" t="s">
        <v>691</v>
      </c>
      <c r="C71" s="4" t="s">
        <v>555</v>
      </c>
      <c r="D71" s="4" t="s">
        <v>572</v>
      </c>
      <c r="E71" s="2"/>
      <c r="F71" s="2"/>
      <c r="G71" s="2"/>
      <c r="H71" s="2"/>
      <c r="I71" s="2"/>
      <c r="J71" s="2"/>
      <c r="K71" s="2"/>
      <c r="L71" s="2"/>
      <c r="M71" s="2"/>
    </row>
    <row r="72" spans="1:13" ht="28.9">
      <c r="A72" s="2" t="s">
        <v>582</v>
      </c>
      <c r="B72" s="2" t="s">
        <v>692</v>
      </c>
      <c r="C72" s="2" t="s">
        <v>693</v>
      </c>
      <c r="D72" s="2" t="s">
        <v>694</v>
      </c>
      <c r="E72" s="2">
        <v>1</v>
      </c>
      <c r="F72" s="2">
        <v>2</v>
      </c>
      <c r="G72" s="2"/>
      <c r="H72" s="2">
        <v>2</v>
      </c>
      <c r="I72" s="2"/>
      <c r="J72" s="2" t="s">
        <v>765</v>
      </c>
      <c r="K72" s="2"/>
      <c r="L72" s="2"/>
      <c r="M72" s="2"/>
    </row>
    <row r="73" spans="1:13">
      <c r="A73" s="2" t="s">
        <v>587</v>
      </c>
      <c r="B73" s="4" t="s">
        <v>695</v>
      </c>
      <c r="C73" s="4" t="s">
        <v>696</v>
      </c>
      <c r="D73" s="4" t="s">
        <v>697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 t="s">
        <v>562</v>
      </c>
      <c r="B74" s="2" t="s">
        <v>698</v>
      </c>
      <c r="C74" s="2" t="s">
        <v>699</v>
      </c>
      <c r="D74" s="2" t="s">
        <v>700</v>
      </c>
      <c r="E74" s="2">
        <v>1</v>
      </c>
      <c r="F74" s="2">
        <v>1</v>
      </c>
      <c r="G74" s="2"/>
      <c r="H74" s="2">
        <v>1</v>
      </c>
      <c r="I74" s="2" t="s">
        <v>768</v>
      </c>
      <c r="J74" s="2"/>
      <c r="K74" s="2"/>
      <c r="L74" s="2" t="s">
        <v>765</v>
      </c>
      <c r="M74" s="2"/>
    </row>
    <row r="75" spans="1:13">
      <c r="A75" s="2" t="s">
        <v>562</v>
      </c>
      <c r="B75" s="4" t="s">
        <v>698</v>
      </c>
      <c r="C75" s="4" t="s">
        <v>701</v>
      </c>
      <c r="D75" s="4" t="s">
        <v>675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 t="s">
        <v>562</v>
      </c>
      <c r="B76" s="2" t="s">
        <v>702</v>
      </c>
      <c r="C76" s="2" t="s">
        <v>703</v>
      </c>
      <c r="D76" s="2" t="s">
        <v>572</v>
      </c>
      <c r="E76" s="2">
        <v>1</v>
      </c>
      <c r="F76" s="2">
        <v>1</v>
      </c>
      <c r="G76" s="2"/>
      <c r="H76" s="2">
        <v>1</v>
      </c>
      <c r="I76" s="2" t="s">
        <v>768</v>
      </c>
      <c r="J76" s="2"/>
      <c r="K76" s="2"/>
      <c r="L76" s="2" t="s">
        <v>765</v>
      </c>
      <c r="M76" s="2"/>
    </row>
    <row r="77" spans="1:13">
      <c r="A77" s="2" t="s">
        <v>562</v>
      </c>
      <c r="B77" s="2" t="s">
        <v>706</v>
      </c>
      <c r="C77" s="2" t="s">
        <v>555</v>
      </c>
      <c r="D77" s="2" t="s">
        <v>572</v>
      </c>
      <c r="E77" s="2">
        <v>1</v>
      </c>
      <c r="F77" s="2">
        <v>1</v>
      </c>
      <c r="G77" s="2"/>
      <c r="H77" s="2">
        <v>1</v>
      </c>
      <c r="I77" s="2" t="s">
        <v>768</v>
      </c>
      <c r="J77" s="2"/>
      <c r="K77" s="2"/>
      <c r="L77" s="2" t="s">
        <v>765</v>
      </c>
      <c r="M77" s="2"/>
    </row>
    <row r="78" spans="1:13">
      <c r="A78" s="2" t="s">
        <v>562</v>
      </c>
      <c r="B78" s="2" t="s">
        <v>707</v>
      </c>
      <c r="C78" s="2" t="s">
        <v>708</v>
      </c>
      <c r="D78" s="2" t="s">
        <v>709</v>
      </c>
      <c r="E78" s="2">
        <v>1</v>
      </c>
      <c r="F78" s="2">
        <v>1</v>
      </c>
      <c r="G78" s="2"/>
      <c r="H78" s="2">
        <v>1</v>
      </c>
      <c r="I78" s="2" t="s">
        <v>768</v>
      </c>
      <c r="J78" s="2"/>
      <c r="K78" s="2"/>
      <c r="L78" s="2" t="s">
        <v>765</v>
      </c>
      <c r="M78" s="2"/>
    </row>
    <row r="79" spans="1:13">
      <c r="A79" s="2" t="s">
        <v>587</v>
      </c>
      <c r="B79" s="2" t="s">
        <v>710</v>
      </c>
      <c r="C79" s="2" t="s">
        <v>711</v>
      </c>
      <c r="D79" s="2" t="s">
        <v>712</v>
      </c>
      <c r="E79" s="2">
        <v>1</v>
      </c>
      <c r="F79" s="2">
        <v>1</v>
      </c>
      <c r="G79" s="2"/>
      <c r="H79" s="2">
        <v>1</v>
      </c>
      <c r="I79" s="2"/>
      <c r="J79" s="2" t="s">
        <v>765</v>
      </c>
      <c r="K79" s="2"/>
      <c r="L79" s="2" t="s">
        <v>765</v>
      </c>
      <c r="M79" s="2"/>
    </row>
    <row r="80" spans="1:13">
      <c r="A80" s="2" t="s">
        <v>587</v>
      </c>
      <c r="B80" s="4" t="s">
        <v>710</v>
      </c>
      <c r="C80" s="4" t="s">
        <v>713</v>
      </c>
      <c r="D80" s="4" t="s">
        <v>577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 t="s">
        <v>587</v>
      </c>
      <c r="B81" s="4" t="s">
        <v>710</v>
      </c>
      <c r="C81" s="4" t="s">
        <v>714</v>
      </c>
      <c r="D81" s="4" t="s">
        <v>555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 t="s">
        <v>587</v>
      </c>
      <c r="B82" s="2" t="s">
        <v>710</v>
      </c>
      <c r="C82" s="2" t="s">
        <v>555</v>
      </c>
      <c r="D82" s="2" t="s">
        <v>715</v>
      </c>
      <c r="E82" s="2">
        <v>1</v>
      </c>
      <c r="F82" s="2">
        <v>1</v>
      </c>
      <c r="G82" s="2"/>
      <c r="H82" s="2">
        <v>1</v>
      </c>
      <c r="I82" s="2"/>
      <c r="J82" s="2" t="s">
        <v>765</v>
      </c>
      <c r="K82" s="2"/>
      <c r="L82" s="2" t="s">
        <v>765</v>
      </c>
      <c r="M82" s="2"/>
    </row>
    <row r="83" spans="1:13">
      <c r="A83" s="2" t="s">
        <v>587</v>
      </c>
      <c r="B83" s="2" t="s">
        <v>710</v>
      </c>
      <c r="C83" s="2" t="s">
        <v>716</v>
      </c>
      <c r="D83" s="2" t="s">
        <v>712</v>
      </c>
      <c r="E83" s="2">
        <v>1</v>
      </c>
      <c r="F83" s="2">
        <v>1</v>
      </c>
      <c r="G83" s="2"/>
      <c r="H83" s="2">
        <v>1</v>
      </c>
      <c r="I83" s="2"/>
      <c r="J83" s="2" t="s">
        <v>765</v>
      </c>
      <c r="K83" s="2"/>
      <c r="L83" s="2" t="s">
        <v>765</v>
      </c>
      <c r="M83" s="2"/>
    </row>
    <row r="84" spans="1:13">
      <c r="A84" s="2" t="s">
        <v>587</v>
      </c>
      <c r="B84" s="4" t="s">
        <v>717</v>
      </c>
      <c r="C84" s="4" t="s">
        <v>555</v>
      </c>
      <c r="D84" s="4" t="s">
        <v>713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 t="s">
        <v>587</v>
      </c>
      <c r="B85" s="2" t="s">
        <v>718</v>
      </c>
      <c r="C85" s="2" t="s">
        <v>719</v>
      </c>
      <c r="D85" s="2" t="s">
        <v>555</v>
      </c>
      <c r="E85" s="2">
        <v>1</v>
      </c>
      <c r="F85" s="2">
        <v>1</v>
      </c>
      <c r="G85" s="2"/>
      <c r="H85" s="2">
        <v>1</v>
      </c>
      <c r="I85" s="2"/>
      <c r="J85" s="2" t="s">
        <v>765</v>
      </c>
      <c r="K85" s="2"/>
      <c r="L85" s="2" t="s">
        <v>765</v>
      </c>
      <c r="M85" s="2"/>
    </row>
    <row r="86" spans="1:13" ht="28.9">
      <c r="A86" s="2" t="s">
        <v>587</v>
      </c>
      <c r="B86" s="4" t="s">
        <v>720</v>
      </c>
      <c r="C86" s="4" t="s">
        <v>778</v>
      </c>
      <c r="D86" s="4" t="s">
        <v>555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 t="s">
        <v>587</v>
      </c>
      <c r="B87" s="2" t="s">
        <v>722</v>
      </c>
      <c r="C87" s="2" t="s">
        <v>723</v>
      </c>
      <c r="D87" s="2" t="s">
        <v>724</v>
      </c>
      <c r="E87" s="2">
        <v>1</v>
      </c>
      <c r="F87" s="2">
        <v>1</v>
      </c>
      <c r="G87" s="2"/>
      <c r="H87" s="2">
        <v>1</v>
      </c>
      <c r="I87" s="2"/>
      <c r="J87" s="2" t="s">
        <v>765</v>
      </c>
      <c r="K87" s="2"/>
      <c r="L87" s="2" t="s">
        <v>765</v>
      </c>
      <c r="M87" s="2"/>
    </row>
    <row r="88" spans="1:13">
      <c r="A88" s="2" t="s">
        <v>587</v>
      </c>
      <c r="B88" s="2" t="s">
        <v>725</v>
      </c>
      <c r="C88" s="2" t="s">
        <v>726</v>
      </c>
      <c r="D88" s="2" t="s">
        <v>727</v>
      </c>
      <c r="E88" s="2">
        <v>1</v>
      </c>
      <c r="F88" s="2">
        <v>1</v>
      </c>
      <c r="G88" s="2"/>
      <c r="H88" s="2">
        <v>1</v>
      </c>
      <c r="I88" s="2"/>
      <c r="J88" s="2" t="s">
        <v>765</v>
      </c>
      <c r="K88" s="2"/>
      <c r="L88" s="2" t="s">
        <v>765</v>
      </c>
      <c r="M88" s="2"/>
    </row>
    <row r="89" spans="1:13">
      <c r="A89" s="2" t="s">
        <v>557</v>
      </c>
      <c r="B89" s="2" t="s">
        <v>728</v>
      </c>
      <c r="C89" s="2" t="s">
        <v>729</v>
      </c>
      <c r="D89" s="2" t="s">
        <v>555</v>
      </c>
      <c r="E89" s="2">
        <v>1</v>
      </c>
      <c r="F89" s="2">
        <v>1</v>
      </c>
      <c r="G89" s="2"/>
      <c r="H89" s="2">
        <v>1</v>
      </c>
      <c r="I89" s="2"/>
      <c r="J89" s="2" t="s">
        <v>765</v>
      </c>
      <c r="K89" s="2"/>
      <c r="L89" s="2" t="s">
        <v>765</v>
      </c>
      <c r="M89" s="2"/>
    </row>
    <row r="90" spans="1:13">
      <c r="A90" s="2" t="s">
        <v>595</v>
      </c>
      <c r="B90" s="25" t="s">
        <v>730</v>
      </c>
      <c r="C90" s="25" t="s">
        <v>731</v>
      </c>
      <c r="D90" s="25" t="s">
        <v>572</v>
      </c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 t="s">
        <v>595</v>
      </c>
      <c r="B91" s="25" t="s">
        <v>732</v>
      </c>
      <c r="C91" s="25" t="s">
        <v>589</v>
      </c>
      <c r="D91" s="25" t="s">
        <v>577</v>
      </c>
      <c r="E91" s="2"/>
      <c r="F91" s="2"/>
      <c r="G91" s="2"/>
      <c r="H91" s="2"/>
      <c r="I91" s="2"/>
      <c r="J91" s="2"/>
      <c r="K91" s="2"/>
      <c r="L91" s="2"/>
      <c r="M91" s="2"/>
    </row>
    <row r="92" spans="1:13" ht="28.9">
      <c r="A92" s="2" t="s">
        <v>551</v>
      </c>
      <c r="B92" s="2" t="s">
        <v>779</v>
      </c>
      <c r="C92" s="2" t="s">
        <v>555</v>
      </c>
      <c r="D92" s="2" t="s">
        <v>600</v>
      </c>
      <c r="E92" s="2"/>
      <c r="F92" s="2"/>
      <c r="G92" s="2"/>
      <c r="H92" s="2"/>
      <c r="I92" s="2"/>
      <c r="J92" s="2"/>
      <c r="K92" s="2"/>
      <c r="L92" s="2"/>
      <c r="M92" s="2"/>
    </row>
    <row r="93" spans="1:13" ht="28.9">
      <c r="A93" s="2" t="s">
        <v>617</v>
      </c>
      <c r="B93" s="2" t="s">
        <v>780</v>
      </c>
      <c r="C93" s="2" t="s">
        <v>735</v>
      </c>
      <c r="D93" s="2" t="s">
        <v>555</v>
      </c>
      <c r="E93" s="2"/>
      <c r="F93" s="2"/>
      <c r="G93" s="2"/>
      <c r="H93" s="2"/>
      <c r="I93" s="2"/>
      <c r="J93" s="2"/>
      <c r="K93" s="2"/>
      <c r="L93" s="2"/>
      <c r="M93" s="2"/>
    </row>
    <row r="94" spans="1:13" ht="43.15">
      <c r="A94" s="2" t="s">
        <v>582</v>
      </c>
      <c r="B94" s="2" t="s">
        <v>736</v>
      </c>
      <c r="C94" s="2" t="s">
        <v>737</v>
      </c>
      <c r="D94" s="2" t="s">
        <v>555</v>
      </c>
      <c r="E94" s="2">
        <v>1</v>
      </c>
      <c r="F94" s="2">
        <v>1</v>
      </c>
      <c r="G94" s="2"/>
      <c r="H94" s="2">
        <v>1</v>
      </c>
      <c r="I94" s="2" t="s">
        <v>768</v>
      </c>
      <c r="J94" s="2"/>
      <c r="K94" s="2"/>
      <c r="L94" s="2"/>
      <c r="M94" s="2"/>
    </row>
    <row r="95" spans="1:13">
      <c r="A95" s="2" t="s">
        <v>551</v>
      </c>
      <c r="B95" s="2" t="s">
        <v>738</v>
      </c>
      <c r="C95" s="2" t="s">
        <v>193</v>
      </c>
      <c r="D95" s="2" t="s">
        <v>739</v>
      </c>
      <c r="E95" s="2">
        <v>1</v>
      </c>
      <c r="F95" s="2">
        <v>1</v>
      </c>
      <c r="G95" s="2"/>
      <c r="H95" s="2">
        <v>1</v>
      </c>
      <c r="I95" s="2" t="s">
        <v>768</v>
      </c>
      <c r="J95" s="2"/>
      <c r="K95" s="2"/>
      <c r="L95" s="2"/>
      <c r="M95" s="2"/>
    </row>
    <row r="96" spans="1:13">
      <c r="A96" s="2" t="s">
        <v>740</v>
      </c>
      <c r="B96" s="4" t="s">
        <v>741</v>
      </c>
      <c r="C96" s="4" t="s">
        <v>742</v>
      </c>
      <c r="D96" s="4" t="s">
        <v>743</v>
      </c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 t="s">
        <v>551</v>
      </c>
      <c r="B97" s="2" t="s">
        <v>744</v>
      </c>
      <c r="C97" s="2" t="s">
        <v>745</v>
      </c>
      <c r="D97" s="2" t="s">
        <v>746</v>
      </c>
      <c r="E97" s="2">
        <v>1</v>
      </c>
      <c r="F97" s="2">
        <v>1</v>
      </c>
      <c r="G97" s="2"/>
      <c r="H97" s="2">
        <v>1</v>
      </c>
      <c r="I97" s="2"/>
      <c r="J97" s="2" t="s">
        <v>765</v>
      </c>
      <c r="K97" s="2"/>
      <c r="L97" s="2" t="s">
        <v>765</v>
      </c>
      <c r="M97" s="2"/>
    </row>
    <row r="98" spans="1:13" ht="28.9">
      <c r="A98" s="2" t="s">
        <v>578</v>
      </c>
      <c r="B98" s="2" t="s">
        <v>747</v>
      </c>
      <c r="C98" s="2" t="s">
        <v>748</v>
      </c>
      <c r="D98" s="2" t="s">
        <v>555</v>
      </c>
      <c r="E98" s="2">
        <v>1</v>
      </c>
      <c r="F98" s="2">
        <v>2</v>
      </c>
      <c r="G98" s="2"/>
      <c r="H98" s="2">
        <v>1</v>
      </c>
      <c r="I98" s="2" t="s">
        <v>768</v>
      </c>
      <c r="J98" s="2"/>
      <c r="K98" s="2"/>
      <c r="L98" s="2"/>
      <c r="M98" s="2"/>
    </row>
    <row r="99" spans="1:13">
      <c r="A99" s="2" t="s">
        <v>557</v>
      </c>
      <c r="B99" s="2" t="s">
        <v>749</v>
      </c>
      <c r="C99" s="2" t="s">
        <v>750</v>
      </c>
      <c r="D99" s="2" t="s">
        <v>555</v>
      </c>
      <c r="E99" s="2">
        <v>1</v>
      </c>
      <c r="F99" s="2">
        <v>3</v>
      </c>
      <c r="G99" s="2"/>
      <c r="H99" s="2">
        <v>4</v>
      </c>
      <c r="I99" s="2" t="s">
        <v>768</v>
      </c>
      <c r="J99" s="2"/>
      <c r="K99" s="2"/>
      <c r="L99" s="2" t="s">
        <v>765</v>
      </c>
      <c r="M99" s="2"/>
    </row>
    <row r="100" spans="1:13">
      <c r="A100" s="2" t="s">
        <v>578</v>
      </c>
      <c r="B100" s="4" t="s">
        <v>751</v>
      </c>
      <c r="C100" s="4" t="s">
        <v>555</v>
      </c>
      <c r="D100" s="4" t="s">
        <v>555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 t="s">
        <v>557</v>
      </c>
      <c r="B101" s="4" t="s">
        <v>752</v>
      </c>
      <c r="C101" s="4" t="s">
        <v>555</v>
      </c>
      <c r="D101" s="4" t="s">
        <v>555</v>
      </c>
      <c r="E101" s="2"/>
      <c r="F101" s="2"/>
      <c r="G101" s="2"/>
      <c r="H101" s="2"/>
      <c r="I101" s="2"/>
      <c r="J101" s="2"/>
      <c r="K101" s="2"/>
      <c r="L101" s="2"/>
      <c r="M101" s="2"/>
    </row>
  </sheetData>
  <phoneticPr fontId="9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1832-4168-4E73-8665-4760846B66EE}">
  <dimension ref="A1:Z1048569"/>
  <sheetViews>
    <sheetView tabSelected="1" zoomScale="51" workbookViewId="0">
      <pane ySplit="1" topLeftCell="A2" activePane="bottomLeft" state="frozen"/>
      <selection pane="bottomLeft" activeCell="D11" sqref="D11"/>
      <selection activeCell="B1" sqref="B1"/>
    </sheetView>
  </sheetViews>
  <sheetFormatPr defaultColWidth="8.85546875" defaultRowHeight="14.45"/>
  <cols>
    <col min="1" max="1" width="35.28515625" style="1" customWidth="1"/>
    <col min="2" max="2" width="29.42578125" style="1" bestFit="1" customWidth="1"/>
    <col min="3" max="3" width="54.28515625" style="1" bestFit="1" customWidth="1"/>
    <col min="4" max="4" width="54.28515625" style="1" customWidth="1"/>
    <col min="5" max="5" width="18.85546875" style="1" customWidth="1"/>
    <col min="6" max="6" width="24" style="1" customWidth="1"/>
    <col min="7" max="7" width="16.5703125" style="1" customWidth="1"/>
    <col min="8" max="8" width="13.85546875" style="29" customWidth="1"/>
    <col min="9" max="9" width="12.42578125" style="1" customWidth="1"/>
    <col min="10" max="10" width="13.42578125" style="1" customWidth="1"/>
    <col min="11" max="11" width="15.42578125" style="1" customWidth="1"/>
    <col min="12" max="12" width="14.7109375" style="1" customWidth="1"/>
    <col min="13" max="13" width="8.85546875" style="1" customWidth="1"/>
    <col min="14" max="14" width="14.85546875" style="32" customWidth="1"/>
    <col min="15" max="15" width="12.7109375" style="44" customWidth="1"/>
    <col min="16" max="16" width="13.42578125" style="32" customWidth="1"/>
    <col min="17" max="17" width="15.7109375" style="46" bestFit="1" customWidth="1"/>
    <col min="18" max="16384" width="8.85546875" style="1"/>
  </cols>
  <sheetData>
    <row r="1" spans="1:17" ht="44.25" customHeight="1">
      <c r="A1" s="12" t="s">
        <v>547</v>
      </c>
      <c r="B1" s="12" t="s">
        <v>755</v>
      </c>
      <c r="C1" s="12" t="s">
        <v>549</v>
      </c>
      <c r="D1" s="12" t="s">
        <v>550</v>
      </c>
      <c r="E1" s="13" t="s">
        <v>781</v>
      </c>
      <c r="F1" s="13" t="s">
        <v>782</v>
      </c>
      <c r="G1" s="13" t="s">
        <v>783</v>
      </c>
      <c r="H1" s="27" t="s">
        <v>784</v>
      </c>
      <c r="I1" s="13" t="s">
        <v>760</v>
      </c>
      <c r="J1" s="13" t="s">
        <v>761</v>
      </c>
      <c r="K1" s="13" t="s">
        <v>762</v>
      </c>
      <c r="L1" s="13" t="s">
        <v>763</v>
      </c>
      <c r="M1" s="30" t="s">
        <v>764</v>
      </c>
      <c r="N1" s="43" t="s">
        <v>785</v>
      </c>
      <c r="O1" s="45" t="s">
        <v>786</v>
      </c>
      <c r="P1" s="43" t="s">
        <v>787</v>
      </c>
      <c r="Q1" s="47" t="s">
        <v>788</v>
      </c>
    </row>
    <row r="2" spans="1:17">
      <c r="A2" s="50" t="s">
        <v>551</v>
      </c>
      <c r="B2" s="48" t="s">
        <v>575</v>
      </c>
      <c r="C2" s="48" t="s">
        <v>576</v>
      </c>
      <c r="D2" s="48" t="s">
        <v>572</v>
      </c>
      <c r="E2" s="2">
        <v>1</v>
      </c>
      <c r="F2" s="2">
        <v>4</v>
      </c>
      <c r="G2" s="2">
        <v>3</v>
      </c>
      <c r="H2" s="28">
        <f t="shared" ref="H2:H33" si="0">0.1*E2+0.5*F2+0.4*G2</f>
        <v>3.3000000000000003</v>
      </c>
      <c r="I2" s="2"/>
      <c r="J2" s="2"/>
      <c r="K2" s="2"/>
      <c r="L2" s="2" t="s">
        <v>765</v>
      </c>
      <c r="M2" s="31"/>
      <c r="N2" s="32">
        <v>1</v>
      </c>
      <c r="O2" s="44">
        <v>12</v>
      </c>
      <c r="P2" s="32">
        <v>4</v>
      </c>
      <c r="Q2" s="46">
        <f t="shared" ref="Q2:Q32" si="1">H2*N2*P2</f>
        <v>13.200000000000001</v>
      </c>
    </row>
    <row r="3" spans="1:17">
      <c r="A3" s="50" t="s">
        <v>562</v>
      </c>
      <c r="B3" s="2" t="s">
        <v>570</v>
      </c>
      <c r="C3" s="2" t="s">
        <v>573</v>
      </c>
      <c r="D3" s="2" t="s">
        <v>574</v>
      </c>
      <c r="E3" s="2">
        <v>1</v>
      </c>
      <c r="F3" s="2">
        <v>1</v>
      </c>
      <c r="G3" s="2">
        <v>1</v>
      </c>
      <c r="H3" s="28">
        <f t="shared" si="0"/>
        <v>1</v>
      </c>
      <c r="I3" s="2" t="s">
        <v>768</v>
      </c>
      <c r="J3" s="2"/>
      <c r="K3" s="2"/>
      <c r="L3" s="2" t="s">
        <v>765</v>
      </c>
      <c r="M3" s="31"/>
      <c r="N3" s="32">
        <v>1.5</v>
      </c>
      <c r="O3" s="44">
        <v>5</v>
      </c>
      <c r="P3" s="32">
        <v>3</v>
      </c>
      <c r="Q3" s="46">
        <f t="shared" si="1"/>
        <v>4.5</v>
      </c>
    </row>
    <row r="4" spans="1:17">
      <c r="A4" s="50" t="s">
        <v>551</v>
      </c>
      <c r="B4" s="2" t="s">
        <v>588</v>
      </c>
      <c r="C4" s="2" t="s">
        <v>568</v>
      </c>
      <c r="D4" s="2" t="s">
        <v>569</v>
      </c>
      <c r="E4" s="2">
        <v>1</v>
      </c>
      <c r="F4" s="2">
        <v>3</v>
      </c>
      <c r="G4" s="2">
        <v>2</v>
      </c>
      <c r="H4" s="28">
        <f t="shared" si="0"/>
        <v>2.4000000000000004</v>
      </c>
      <c r="I4" s="2"/>
      <c r="J4" s="2" t="s">
        <v>765</v>
      </c>
      <c r="K4" s="2"/>
      <c r="L4" s="2" t="s">
        <v>765</v>
      </c>
      <c r="M4" s="31"/>
      <c r="N4" s="32">
        <v>3</v>
      </c>
      <c r="O4" s="44">
        <v>1</v>
      </c>
      <c r="P4" s="32">
        <f>IF(O4=1,1)</f>
        <v>1</v>
      </c>
      <c r="Q4" s="46">
        <f t="shared" si="1"/>
        <v>7.2000000000000011</v>
      </c>
    </row>
    <row r="5" spans="1:17">
      <c r="A5" s="50" t="s">
        <v>595</v>
      </c>
      <c r="B5" s="2" t="s">
        <v>614</v>
      </c>
      <c r="C5" s="2" t="s">
        <v>573</v>
      </c>
      <c r="D5" s="2" t="s">
        <v>615</v>
      </c>
      <c r="E5" s="2">
        <v>1</v>
      </c>
      <c r="F5" s="2">
        <v>1</v>
      </c>
      <c r="G5" s="2">
        <v>1</v>
      </c>
      <c r="H5" s="28">
        <f t="shared" si="0"/>
        <v>1</v>
      </c>
      <c r="I5" s="2" t="s">
        <v>768</v>
      </c>
      <c r="J5" s="2"/>
      <c r="K5" s="2"/>
      <c r="L5" s="2"/>
      <c r="M5" s="31"/>
      <c r="N5" s="32">
        <v>3</v>
      </c>
      <c r="O5" s="44">
        <v>17</v>
      </c>
      <c r="P5" s="32">
        <v>4</v>
      </c>
      <c r="Q5" s="46">
        <f t="shared" si="1"/>
        <v>12</v>
      </c>
    </row>
    <row r="6" spans="1:17">
      <c r="A6" s="50" t="s">
        <v>617</v>
      </c>
      <c r="B6" s="2" t="s">
        <v>621</v>
      </c>
      <c r="C6" s="2" t="s">
        <v>622</v>
      </c>
      <c r="D6" s="2" t="s">
        <v>623</v>
      </c>
      <c r="E6" s="2">
        <v>1</v>
      </c>
      <c r="F6" s="2">
        <v>2</v>
      </c>
      <c r="G6" s="2">
        <v>2</v>
      </c>
      <c r="H6" s="28">
        <f t="shared" si="0"/>
        <v>1.9000000000000001</v>
      </c>
      <c r="I6" s="2"/>
      <c r="J6" s="2"/>
      <c r="K6" s="2" t="s">
        <v>765</v>
      </c>
      <c r="L6" s="2" t="s">
        <v>765</v>
      </c>
      <c r="M6" s="31"/>
      <c r="N6" s="32">
        <v>3</v>
      </c>
      <c r="O6" s="44">
        <v>9</v>
      </c>
      <c r="P6" s="32">
        <v>4</v>
      </c>
      <c r="Q6" s="46">
        <f>H6*N6*P6</f>
        <v>22.8</v>
      </c>
    </row>
    <row r="7" spans="1:17">
      <c r="A7" s="50" t="s">
        <v>587</v>
      </c>
      <c r="B7" s="2" t="s">
        <v>588</v>
      </c>
      <c r="C7" s="2" t="s">
        <v>555</v>
      </c>
      <c r="D7" s="2" t="s">
        <v>589</v>
      </c>
      <c r="E7" s="26">
        <v>1</v>
      </c>
      <c r="F7" s="2">
        <v>2</v>
      </c>
      <c r="G7" s="2">
        <v>2</v>
      </c>
      <c r="H7" s="28">
        <f t="shared" si="0"/>
        <v>1.9000000000000001</v>
      </c>
      <c r="I7" s="2" t="s">
        <v>768</v>
      </c>
      <c r="J7" s="2"/>
      <c r="K7" s="2"/>
      <c r="L7" s="2"/>
      <c r="M7" s="31"/>
      <c r="N7" s="32">
        <v>2</v>
      </c>
      <c r="O7" s="44">
        <v>2</v>
      </c>
      <c r="P7" s="32">
        <v>2</v>
      </c>
      <c r="Q7" s="46">
        <f t="shared" si="1"/>
        <v>7.6000000000000005</v>
      </c>
    </row>
    <row r="8" spans="1:17" ht="28.9">
      <c r="A8" s="50" t="s">
        <v>582</v>
      </c>
      <c r="B8" s="2" t="s">
        <v>692</v>
      </c>
      <c r="C8" s="2" t="s">
        <v>694</v>
      </c>
      <c r="D8" s="1" t="s">
        <v>693</v>
      </c>
      <c r="E8" s="2">
        <v>1</v>
      </c>
      <c r="F8" s="2">
        <v>2</v>
      </c>
      <c r="G8" s="2">
        <v>2</v>
      </c>
      <c r="H8" s="28">
        <f t="shared" si="0"/>
        <v>1.9000000000000001</v>
      </c>
      <c r="I8" s="2"/>
      <c r="J8" s="2" t="s">
        <v>765</v>
      </c>
      <c r="K8" s="2"/>
      <c r="L8" s="2"/>
      <c r="M8" s="31"/>
      <c r="N8" s="32">
        <v>4</v>
      </c>
      <c r="O8" s="44">
        <v>1</v>
      </c>
      <c r="P8" s="32">
        <f>IF(O8=1,1)</f>
        <v>1</v>
      </c>
      <c r="Q8" s="46">
        <f t="shared" si="1"/>
        <v>7.6000000000000005</v>
      </c>
    </row>
    <row r="9" spans="1:17">
      <c r="A9" s="50" t="s">
        <v>587</v>
      </c>
      <c r="B9" s="2" t="s">
        <v>725</v>
      </c>
      <c r="C9" s="2" t="s">
        <v>726</v>
      </c>
      <c r="D9" s="2" t="s">
        <v>727</v>
      </c>
      <c r="E9" s="2">
        <v>1</v>
      </c>
      <c r="F9" s="2">
        <v>1</v>
      </c>
      <c r="G9" s="2">
        <v>1</v>
      </c>
      <c r="H9" s="28">
        <f t="shared" si="0"/>
        <v>1</v>
      </c>
      <c r="I9" s="2"/>
      <c r="J9" s="2" t="s">
        <v>765</v>
      </c>
      <c r="K9" s="2"/>
      <c r="L9" s="2" t="s">
        <v>765</v>
      </c>
      <c r="M9" s="31"/>
      <c r="N9" s="32">
        <v>3</v>
      </c>
      <c r="O9" s="44">
        <v>3</v>
      </c>
      <c r="P9" s="32">
        <v>2</v>
      </c>
      <c r="Q9" s="46">
        <f t="shared" si="1"/>
        <v>6</v>
      </c>
    </row>
    <row r="10" spans="1:17">
      <c r="A10" s="50" t="s">
        <v>551</v>
      </c>
      <c r="B10" s="2" t="s">
        <v>560</v>
      </c>
      <c r="C10" s="2" t="s">
        <v>561</v>
      </c>
      <c r="D10" s="2" t="s">
        <v>555</v>
      </c>
      <c r="E10" s="2">
        <v>1</v>
      </c>
      <c r="F10" s="2">
        <v>2</v>
      </c>
      <c r="G10" s="2">
        <v>1</v>
      </c>
      <c r="H10" s="28">
        <f t="shared" si="0"/>
        <v>1.5</v>
      </c>
      <c r="I10" s="2" t="s">
        <v>768</v>
      </c>
      <c r="J10" s="2"/>
      <c r="K10" s="2"/>
      <c r="L10" s="2"/>
      <c r="M10" s="31"/>
      <c r="N10" s="32">
        <v>2</v>
      </c>
      <c r="O10" s="44">
        <v>2</v>
      </c>
      <c r="P10" s="32">
        <v>2</v>
      </c>
      <c r="Q10" s="46">
        <f t="shared" si="1"/>
        <v>6</v>
      </c>
    </row>
    <row r="11" spans="1:17">
      <c r="A11" s="50" t="s">
        <v>551</v>
      </c>
      <c r="B11" s="2" t="s">
        <v>552</v>
      </c>
      <c r="C11" s="2" t="s">
        <v>237</v>
      </c>
      <c r="D11" s="2" t="s">
        <v>175</v>
      </c>
      <c r="E11" s="2">
        <v>1</v>
      </c>
      <c r="F11" s="2">
        <v>2</v>
      </c>
      <c r="G11" s="2">
        <v>1</v>
      </c>
      <c r="H11" s="28">
        <f t="shared" si="0"/>
        <v>1.5</v>
      </c>
      <c r="I11" s="2"/>
      <c r="J11" s="2" t="s">
        <v>765</v>
      </c>
      <c r="K11" s="2"/>
      <c r="L11" s="2"/>
      <c r="M11" s="31"/>
      <c r="N11" s="32">
        <v>4</v>
      </c>
      <c r="O11" s="44">
        <v>1</v>
      </c>
      <c r="P11" s="32">
        <f>IF(O11=1,1)</f>
        <v>1</v>
      </c>
      <c r="Q11" s="46">
        <f t="shared" si="1"/>
        <v>6</v>
      </c>
    </row>
    <row r="12" spans="1:17">
      <c r="A12" s="50" t="s">
        <v>617</v>
      </c>
      <c r="B12" s="2" t="s">
        <v>682</v>
      </c>
      <c r="C12" s="2" t="s">
        <v>774</v>
      </c>
      <c r="D12" s="23" t="s">
        <v>493</v>
      </c>
      <c r="E12" s="2">
        <v>1</v>
      </c>
      <c r="F12" s="2">
        <v>2</v>
      </c>
      <c r="G12" s="2">
        <v>2</v>
      </c>
      <c r="H12" s="28">
        <f t="shared" si="0"/>
        <v>1.9000000000000001</v>
      </c>
      <c r="I12" s="2"/>
      <c r="J12" s="2" t="s">
        <v>765</v>
      </c>
      <c r="K12" s="2"/>
      <c r="L12" s="2" t="s">
        <v>765</v>
      </c>
      <c r="M12" s="31"/>
      <c r="N12" s="32">
        <v>3</v>
      </c>
      <c r="O12" s="44">
        <v>1</v>
      </c>
      <c r="P12" s="32">
        <f>IF(O12=1,1)</f>
        <v>1</v>
      </c>
      <c r="Q12" s="46">
        <f t="shared" si="1"/>
        <v>5.7</v>
      </c>
    </row>
    <row r="13" spans="1:17" ht="28.9">
      <c r="A13" s="50" t="s">
        <v>582</v>
      </c>
      <c r="B13" s="2" t="s">
        <v>684</v>
      </c>
      <c r="C13" s="2" t="s">
        <v>685</v>
      </c>
      <c r="D13" s="2" t="s">
        <v>686</v>
      </c>
      <c r="E13" s="2">
        <v>1</v>
      </c>
      <c r="F13" s="2">
        <v>2</v>
      </c>
      <c r="G13" s="2">
        <v>2</v>
      </c>
      <c r="H13" s="28">
        <f t="shared" si="0"/>
        <v>1.9000000000000001</v>
      </c>
      <c r="I13" s="2"/>
      <c r="J13" s="2" t="s">
        <v>765</v>
      </c>
      <c r="K13" s="2"/>
      <c r="L13" s="2" t="s">
        <v>765</v>
      </c>
      <c r="M13" s="31"/>
      <c r="N13" s="32">
        <v>3</v>
      </c>
      <c r="O13" s="44">
        <v>1</v>
      </c>
      <c r="P13" s="32">
        <f>IF(O13=1,1)</f>
        <v>1</v>
      </c>
      <c r="Q13" s="46">
        <f t="shared" si="1"/>
        <v>5.7</v>
      </c>
    </row>
    <row r="14" spans="1:17" ht="28.9">
      <c r="A14" s="50" t="s">
        <v>582</v>
      </c>
      <c r="B14" s="2" t="s">
        <v>684</v>
      </c>
      <c r="C14" s="2" t="s">
        <v>687</v>
      </c>
      <c r="D14" s="2" t="s">
        <v>555</v>
      </c>
      <c r="E14" s="2">
        <v>1</v>
      </c>
      <c r="F14" s="2">
        <v>2</v>
      </c>
      <c r="G14" s="2">
        <v>2</v>
      </c>
      <c r="H14" s="28">
        <f t="shared" si="0"/>
        <v>1.9000000000000001</v>
      </c>
      <c r="I14" s="2"/>
      <c r="J14" s="2" t="s">
        <v>765</v>
      </c>
      <c r="K14" s="2"/>
      <c r="L14" s="2" t="s">
        <v>765</v>
      </c>
      <c r="M14" s="31"/>
      <c r="N14" s="32">
        <v>3</v>
      </c>
      <c r="O14" s="44">
        <v>1</v>
      </c>
      <c r="P14" s="32">
        <f>IF(O14=1,1)</f>
        <v>1</v>
      </c>
      <c r="Q14" s="46">
        <f t="shared" si="1"/>
        <v>5.7</v>
      </c>
    </row>
    <row r="15" spans="1:17">
      <c r="A15" s="50" t="s">
        <v>562</v>
      </c>
      <c r="B15" s="2" t="s">
        <v>789</v>
      </c>
      <c r="C15" s="2" t="s">
        <v>662</v>
      </c>
      <c r="D15" s="2" t="s">
        <v>664</v>
      </c>
      <c r="E15" s="2">
        <v>1</v>
      </c>
      <c r="F15" s="2">
        <v>1</v>
      </c>
      <c r="G15" s="2">
        <v>1</v>
      </c>
      <c r="H15" s="28">
        <f t="shared" si="0"/>
        <v>1</v>
      </c>
      <c r="I15" s="2"/>
      <c r="J15" s="2"/>
      <c r="K15" s="2"/>
      <c r="L15" s="2" t="s">
        <v>765</v>
      </c>
      <c r="M15" s="31"/>
      <c r="N15" s="32">
        <f>IF(L15="X",1)</f>
        <v>1</v>
      </c>
      <c r="O15" s="44">
        <v>22</v>
      </c>
      <c r="P15" s="32">
        <v>5</v>
      </c>
      <c r="Q15" s="46">
        <f t="shared" si="1"/>
        <v>5</v>
      </c>
    </row>
    <row r="16" spans="1:17">
      <c r="A16" s="50" t="s">
        <v>557</v>
      </c>
      <c r="B16" s="2" t="s">
        <v>749</v>
      </c>
      <c r="C16" s="2" t="s">
        <v>750</v>
      </c>
      <c r="D16" s="2" t="s">
        <v>555</v>
      </c>
      <c r="E16" s="2">
        <v>1</v>
      </c>
      <c r="F16" s="2">
        <v>3</v>
      </c>
      <c r="G16" s="2">
        <v>4</v>
      </c>
      <c r="H16" s="28">
        <f t="shared" si="0"/>
        <v>3.2</v>
      </c>
      <c r="I16" s="2" t="s">
        <v>768</v>
      </c>
      <c r="J16" s="2"/>
      <c r="K16" s="2"/>
      <c r="L16" s="2" t="s">
        <v>765</v>
      </c>
      <c r="M16" s="31"/>
      <c r="N16" s="32">
        <v>1.5</v>
      </c>
      <c r="O16" s="44">
        <v>1</v>
      </c>
      <c r="P16" s="32">
        <f>IF(O16=1,1)</f>
        <v>1</v>
      </c>
      <c r="Q16" s="46">
        <f t="shared" si="1"/>
        <v>4.8000000000000007</v>
      </c>
    </row>
    <row r="17" spans="1:26">
      <c r="A17" s="50" t="s">
        <v>562</v>
      </c>
      <c r="B17" s="2" t="s">
        <v>789</v>
      </c>
      <c r="C17" s="2" t="s">
        <v>662</v>
      </c>
      <c r="D17" s="2" t="s">
        <v>675</v>
      </c>
      <c r="E17" s="2">
        <v>1</v>
      </c>
      <c r="F17" s="2">
        <v>2</v>
      </c>
      <c r="G17" s="2">
        <v>1</v>
      </c>
      <c r="H17" s="28">
        <f t="shared" si="0"/>
        <v>1.5</v>
      </c>
      <c r="I17" s="2"/>
      <c r="J17" s="2"/>
      <c r="K17" s="2"/>
      <c r="L17" s="2" t="s">
        <v>765</v>
      </c>
      <c r="M17" s="31"/>
      <c r="N17" s="32">
        <f>IF(L17="X",1)</f>
        <v>1</v>
      </c>
      <c r="O17" s="44">
        <v>10</v>
      </c>
      <c r="P17" s="32">
        <v>4</v>
      </c>
      <c r="Q17" s="46">
        <f t="shared" si="1"/>
        <v>6</v>
      </c>
    </row>
    <row r="18" spans="1:26">
      <c r="A18" s="50" t="s">
        <v>562</v>
      </c>
      <c r="B18" s="2" t="s">
        <v>653</v>
      </c>
      <c r="C18" s="2" t="s">
        <v>654</v>
      </c>
      <c r="D18" s="2" t="s">
        <v>655</v>
      </c>
      <c r="E18" s="2">
        <v>1</v>
      </c>
      <c r="F18" s="2">
        <v>1</v>
      </c>
      <c r="G18" s="2">
        <v>1</v>
      </c>
      <c r="H18" s="28">
        <f t="shared" si="0"/>
        <v>1</v>
      </c>
      <c r="I18" s="2" t="s">
        <v>768</v>
      </c>
      <c r="J18" s="2"/>
      <c r="K18" s="2"/>
      <c r="L18" s="2"/>
      <c r="M18" s="31"/>
      <c r="N18" s="32">
        <v>2</v>
      </c>
      <c r="O18" s="44">
        <v>2</v>
      </c>
      <c r="P18" s="32">
        <v>2</v>
      </c>
      <c r="Q18" s="46">
        <f t="shared" si="1"/>
        <v>4</v>
      </c>
    </row>
    <row r="19" spans="1:26">
      <c r="A19" s="50" t="s">
        <v>551</v>
      </c>
      <c r="B19" s="2" t="s">
        <v>744</v>
      </c>
      <c r="C19" s="2" t="s">
        <v>745</v>
      </c>
      <c r="D19" s="2" t="s">
        <v>746</v>
      </c>
      <c r="E19" s="2">
        <v>1</v>
      </c>
      <c r="F19" s="2">
        <v>1</v>
      </c>
      <c r="G19" s="2">
        <v>1</v>
      </c>
      <c r="H19" s="28">
        <f t="shared" si="0"/>
        <v>1</v>
      </c>
      <c r="I19" s="2"/>
      <c r="J19" s="2" t="s">
        <v>765</v>
      </c>
      <c r="K19" s="2"/>
      <c r="L19" s="2" t="s">
        <v>765</v>
      </c>
      <c r="M19" s="31"/>
      <c r="N19" s="32">
        <v>4</v>
      </c>
      <c r="O19" s="44">
        <v>1</v>
      </c>
      <c r="P19" s="32">
        <f>IF(O19=1,1)</f>
        <v>1</v>
      </c>
      <c r="Q19" s="46">
        <f t="shared" si="1"/>
        <v>4</v>
      </c>
    </row>
    <row r="20" spans="1:26" ht="28.9">
      <c r="A20" s="50" t="s">
        <v>582</v>
      </c>
      <c r="B20" s="2" t="s">
        <v>583</v>
      </c>
      <c r="C20" s="2" t="s">
        <v>584</v>
      </c>
      <c r="D20" s="2" t="s">
        <v>586</v>
      </c>
      <c r="E20" s="2">
        <v>1</v>
      </c>
      <c r="F20" s="2">
        <v>2</v>
      </c>
      <c r="G20" s="2">
        <v>2</v>
      </c>
      <c r="H20" s="28">
        <f t="shared" si="0"/>
        <v>1.9000000000000001</v>
      </c>
      <c r="I20" s="2"/>
      <c r="J20" s="2"/>
      <c r="K20" s="2"/>
      <c r="L20" s="2" t="s">
        <v>765</v>
      </c>
      <c r="M20" s="31"/>
      <c r="N20" s="32">
        <v>1</v>
      </c>
      <c r="O20" s="44">
        <v>2</v>
      </c>
      <c r="P20" s="32">
        <v>2</v>
      </c>
      <c r="Q20" s="46">
        <f t="shared" si="1"/>
        <v>3.8000000000000003</v>
      </c>
    </row>
    <row r="21" spans="1:26" s="29" customFormat="1">
      <c r="A21" s="50" t="s">
        <v>551</v>
      </c>
      <c r="B21" s="2" t="s">
        <v>553</v>
      </c>
      <c r="C21" s="2" t="s">
        <v>554</v>
      </c>
      <c r="D21" s="2" t="s">
        <v>555</v>
      </c>
      <c r="E21" s="2">
        <v>1</v>
      </c>
      <c r="F21" s="2">
        <v>5</v>
      </c>
      <c r="G21" s="2">
        <v>3</v>
      </c>
      <c r="H21" s="28">
        <f t="shared" si="0"/>
        <v>3.8000000000000003</v>
      </c>
      <c r="I21" s="2"/>
      <c r="J21" s="2"/>
      <c r="K21" s="2"/>
      <c r="L21" s="2" t="s">
        <v>765</v>
      </c>
      <c r="M21" s="31"/>
      <c r="N21" s="32">
        <v>1</v>
      </c>
      <c r="O21" s="44">
        <v>1</v>
      </c>
      <c r="P21" s="32">
        <f>IF(O21=1,1)</f>
        <v>1</v>
      </c>
      <c r="Q21" s="46">
        <f t="shared" si="1"/>
        <v>3.8000000000000003</v>
      </c>
      <c r="R21" s="69"/>
      <c r="S21" s="69"/>
      <c r="T21" s="69"/>
      <c r="U21" s="69"/>
      <c r="V21" s="69"/>
      <c r="W21" s="69"/>
      <c r="X21" s="69"/>
      <c r="Y21" s="69"/>
      <c r="Z21" s="69"/>
    </row>
    <row r="22" spans="1:26">
      <c r="A22" s="50" t="s">
        <v>557</v>
      </c>
      <c r="B22" s="2" t="s">
        <v>558</v>
      </c>
      <c r="C22" s="2" t="s">
        <v>559</v>
      </c>
      <c r="D22" s="2" t="s">
        <v>555</v>
      </c>
      <c r="E22" s="2">
        <v>1</v>
      </c>
      <c r="F22" s="2">
        <v>5</v>
      </c>
      <c r="G22" s="2">
        <v>3</v>
      </c>
      <c r="H22" s="28">
        <f t="shared" si="0"/>
        <v>3.8000000000000003</v>
      </c>
      <c r="I22" s="2"/>
      <c r="J22" s="2"/>
      <c r="K22" s="2"/>
      <c r="L22" s="2" t="s">
        <v>765</v>
      </c>
      <c r="M22" s="31"/>
      <c r="N22" s="32">
        <v>1</v>
      </c>
      <c r="O22" s="44">
        <v>1</v>
      </c>
      <c r="P22" s="32">
        <f>IF(O22=1,1)</f>
        <v>1</v>
      </c>
      <c r="Q22" s="46">
        <f t="shared" si="1"/>
        <v>3.8000000000000003</v>
      </c>
    </row>
    <row r="23" spans="1:26">
      <c r="A23" s="50" t="s">
        <v>562</v>
      </c>
      <c r="B23" s="2" t="s">
        <v>770</v>
      </c>
      <c r="C23" s="2" t="s">
        <v>665</v>
      </c>
      <c r="D23" s="2" t="s">
        <v>667</v>
      </c>
      <c r="E23" s="2">
        <v>1</v>
      </c>
      <c r="F23" s="2">
        <v>1</v>
      </c>
      <c r="G23" s="2">
        <v>1</v>
      </c>
      <c r="H23" s="28">
        <f t="shared" si="0"/>
        <v>1</v>
      </c>
      <c r="I23" s="2" t="s">
        <v>768</v>
      </c>
      <c r="J23" s="2"/>
      <c r="K23" s="2"/>
      <c r="L23" s="2" t="s">
        <v>765</v>
      </c>
      <c r="M23" s="31"/>
      <c r="N23" s="32">
        <v>1.5</v>
      </c>
      <c r="O23" s="44">
        <v>3</v>
      </c>
      <c r="P23" s="32">
        <v>2</v>
      </c>
      <c r="Q23" s="46">
        <f t="shared" si="1"/>
        <v>3</v>
      </c>
    </row>
    <row r="24" spans="1:26">
      <c r="A24" s="50" t="s">
        <v>562</v>
      </c>
      <c r="B24" s="2" t="s">
        <v>626</v>
      </c>
      <c r="C24" s="2" t="s">
        <v>627</v>
      </c>
      <c r="D24" s="2" t="s">
        <v>555</v>
      </c>
      <c r="E24" s="2">
        <v>1</v>
      </c>
      <c r="F24" s="2">
        <v>2</v>
      </c>
      <c r="G24" s="2">
        <v>1</v>
      </c>
      <c r="H24" s="28">
        <f t="shared" si="0"/>
        <v>1.5</v>
      </c>
      <c r="I24" s="2" t="s">
        <v>768</v>
      </c>
      <c r="J24" s="2"/>
      <c r="K24" s="2"/>
      <c r="L24" s="2"/>
      <c r="M24" s="31"/>
      <c r="N24" s="32">
        <v>2</v>
      </c>
      <c r="O24" s="44">
        <v>1</v>
      </c>
      <c r="P24" s="32">
        <f t="shared" ref="P24:P37" si="2">IF(O24=1,1)</f>
        <v>1</v>
      </c>
      <c r="Q24" s="46">
        <f t="shared" si="1"/>
        <v>3</v>
      </c>
    </row>
    <row r="25" spans="1:26">
      <c r="A25" s="50" t="s">
        <v>562</v>
      </c>
      <c r="B25" s="2" t="s">
        <v>628</v>
      </c>
      <c r="C25" s="2" t="s">
        <v>555</v>
      </c>
      <c r="D25" s="2" t="s">
        <v>629</v>
      </c>
      <c r="E25" s="2">
        <v>1</v>
      </c>
      <c r="F25" s="2">
        <v>2</v>
      </c>
      <c r="G25" s="2">
        <v>1</v>
      </c>
      <c r="H25" s="28">
        <f t="shared" si="0"/>
        <v>1.5</v>
      </c>
      <c r="I25" s="2" t="s">
        <v>768</v>
      </c>
      <c r="J25" s="2"/>
      <c r="K25" s="2"/>
      <c r="L25" s="2"/>
      <c r="M25" s="31"/>
      <c r="N25" s="32">
        <v>2</v>
      </c>
      <c r="O25" s="44">
        <v>1</v>
      </c>
      <c r="P25" s="32">
        <f t="shared" si="2"/>
        <v>1</v>
      </c>
      <c r="Q25" s="46">
        <f t="shared" si="1"/>
        <v>3</v>
      </c>
    </row>
    <row r="26" spans="1:26">
      <c r="A26" s="50" t="s">
        <v>587</v>
      </c>
      <c r="B26" s="2" t="s">
        <v>710</v>
      </c>
      <c r="C26" s="2" t="s">
        <v>711</v>
      </c>
      <c r="D26" s="2" t="s">
        <v>712</v>
      </c>
      <c r="E26" s="2">
        <v>1</v>
      </c>
      <c r="F26" s="2">
        <v>1</v>
      </c>
      <c r="G26" s="2">
        <v>1</v>
      </c>
      <c r="H26" s="28">
        <f t="shared" si="0"/>
        <v>1</v>
      </c>
      <c r="I26" s="2"/>
      <c r="J26" s="2" t="s">
        <v>765</v>
      </c>
      <c r="K26" s="2"/>
      <c r="L26" s="2" t="s">
        <v>765</v>
      </c>
      <c r="M26" s="31"/>
      <c r="N26" s="32">
        <v>3</v>
      </c>
      <c r="O26" s="44">
        <v>1</v>
      </c>
      <c r="P26" s="32">
        <f t="shared" si="2"/>
        <v>1</v>
      </c>
      <c r="Q26" s="46">
        <f t="shared" si="1"/>
        <v>3</v>
      </c>
    </row>
    <row r="27" spans="1:26">
      <c r="A27" s="50" t="s">
        <v>587</v>
      </c>
      <c r="B27" s="2" t="s">
        <v>710</v>
      </c>
      <c r="C27" s="2" t="s">
        <v>790</v>
      </c>
      <c r="D27" s="2" t="s">
        <v>791</v>
      </c>
      <c r="E27" s="2">
        <v>1</v>
      </c>
      <c r="F27" s="2">
        <v>1</v>
      </c>
      <c r="G27" s="2">
        <v>1</v>
      </c>
      <c r="H27" s="28">
        <f t="shared" si="0"/>
        <v>1</v>
      </c>
      <c r="I27" s="2"/>
      <c r="J27" s="2" t="s">
        <v>765</v>
      </c>
      <c r="K27" s="2"/>
      <c r="L27" s="2" t="s">
        <v>765</v>
      </c>
      <c r="M27" s="31"/>
      <c r="N27" s="32">
        <v>3</v>
      </c>
      <c r="O27" s="44">
        <v>1</v>
      </c>
      <c r="P27" s="32">
        <f t="shared" si="2"/>
        <v>1</v>
      </c>
      <c r="Q27" s="46">
        <f t="shared" si="1"/>
        <v>3</v>
      </c>
    </row>
    <row r="28" spans="1:26">
      <c r="A28" s="50" t="s">
        <v>587</v>
      </c>
      <c r="B28" s="2" t="s">
        <v>710</v>
      </c>
      <c r="C28" s="2" t="s">
        <v>716</v>
      </c>
      <c r="D28" s="2" t="s">
        <v>712</v>
      </c>
      <c r="E28" s="2">
        <v>1</v>
      </c>
      <c r="F28" s="2">
        <v>1</v>
      </c>
      <c r="G28" s="2">
        <v>1</v>
      </c>
      <c r="H28" s="28">
        <f t="shared" si="0"/>
        <v>1</v>
      </c>
      <c r="I28" s="2"/>
      <c r="J28" s="2" t="s">
        <v>765</v>
      </c>
      <c r="K28" s="2"/>
      <c r="L28" s="2" t="s">
        <v>765</v>
      </c>
      <c r="M28" s="31"/>
      <c r="N28" s="32">
        <v>3</v>
      </c>
      <c r="O28" s="44">
        <v>1</v>
      </c>
      <c r="P28" s="32">
        <f t="shared" si="2"/>
        <v>1</v>
      </c>
      <c r="Q28" s="46">
        <f t="shared" si="1"/>
        <v>3</v>
      </c>
    </row>
    <row r="29" spans="1:26">
      <c r="A29" s="50" t="s">
        <v>587</v>
      </c>
      <c r="B29" s="2" t="s">
        <v>718</v>
      </c>
      <c r="C29" s="2" t="s">
        <v>719</v>
      </c>
      <c r="D29" s="2" t="s">
        <v>555</v>
      </c>
      <c r="E29" s="2">
        <v>1</v>
      </c>
      <c r="F29" s="2">
        <v>1</v>
      </c>
      <c r="G29" s="2">
        <v>1</v>
      </c>
      <c r="H29" s="28">
        <f t="shared" si="0"/>
        <v>1</v>
      </c>
      <c r="I29" s="2"/>
      <c r="J29" s="2" t="s">
        <v>765</v>
      </c>
      <c r="K29" s="2"/>
      <c r="L29" s="2" t="s">
        <v>765</v>
      </c>
      <c r="M29" s="31"/>
      <c r="N29" s="32">
        <v>3</v>
      </c>
      <c r="O29" s="44">
        <v>1</v>
      </c>
      <c r="P29" s="32">
        <f t="shared" si="2"/>
        <v>1</v>
      </c>
      <c r="Q29" s="46">
        <f t="shared" si="1"/>
        <v>3</v>
      </c>
    </row>
    <row r="30" spans="1:26">
      <c r="A30" s="50" t="s">
        <v>587</v>
      </c>
      <c r="B30" s="2" t="s">
        <v>722</v>
      </c>
      <c r="C30" s="2" t="s">
        <v>723</v>
      </c>
      <c r="D30" s="2" t="s">
        <v>724</v>
      </c>
      <c r="E30" s="2">
        <v>1</v>
      </c>
      <c r="F30" s="2">
        <v>1</v>
      </c>
      <c r="G30" s="2">
        <v>1</v>
      </c>
      <c r="H30" s="28">
        <f t="shared" si="0"/>
        <v>1</v>
      </c>
      <c r="I30" s="2"/>
      <c r="J30" s="2" t="s">
        <v>765</v>
      </c>
      <c r="K30" s="2"/>
      <c r="L30" s="2" t="s">
        <v>765</v>
      </c>
      <c r="M30" s="31"/>
      <c r="N30" s="32">
        <v>3</v>
      </c>
      <c r="O30" s="44">
        <v>1</v>
      </c>
      <c r="P30" s="32">
        <f t="shared" si="2"/>
        <v>1</v>
      </c>
      <c r="Q30" s="46">
        <f t="shared" si="1"/>
        <v>3</v>
      </c>
    </row>
    <row r="31" spans="1:26">
      <c r="A31" s="50" t="s">
        <v>562</v>
      </c>
      <c r="B31" s="2" t="s">
        <v>728</v>
      </c>
      <c r="C31" s="2" t="s">
        <v>729</v>
      </c>
      <c r="D31" s="2" t="s">
        <v>555</v>
      </c>
      <c r="E31" s="2">
        <v>1</v>
      </c>
      <c r="F31" s="2">
        <v>1</v>
      </c>
      <c r="G31" s="2">
        <v>1</v>
      </c>
      <c r="H31" s="28">
        <f t="shared" si="0"/>
        <v>1</v>
      </c>
      <c r="I31" s="2"/>
      <c r="J31" s="2" t="s">
        <v>765</v>
      </c>
      <c r="K31" s="2"/>
      <c r="L31" s="2" t="s">
        <v>765</v>
      </c>
      <c r="M31" s="31"/>
      <c r="N31" s="32">
        <v>3</v>
      </c>
      <c r="O31" s="44">
        <v>1</v>
      </c>
      <c r="P31" s="32">
        <f t="shared" si="2"/>
        <v>1</v>
      </c>
      <c r="Q31" s="46">
        <f t="shared" si="1"/>
        <v>3</v>
      </c>
    </row>
    <row r="32" spans="1:26" ht="28.9">
      <c r="A32" s="50" t="s">
        <v>578</v>
      </c>
      <c r="B32" s="2" t="s">
        <v>747</v>
      </c>
      <c r="C32" s="2" t="s">
        <v>748</v>
      </c>
      <c r="D32" s="2" t="s">
        <v>555</v>
      </c>
      <c r="E32" s="2">
        <v>1</v>
      </c>
      <c r="F32" s="2">
        <v>2</v>
      </c>
      <c r="G32" s="2">
        <v>1</v>
      </c>
      <c r="H32" s="28">
        <f t="shared" si="0"/>
        <v>1.5</v>
      </c>
      <c r="I32" s="2" t="s">
        <v>768</v>
      </c>
      <c r="J32" s="2"/>
      <c r="K32" s="2"/>
      <c r="L32" s="2"/>
      <c r="M32" s="31"/>
      <c r="N32" s="32">
        <v>2</v>
      </c>
      <c r="O32" s="44">
        <v>1</v>
      </c>
      <c r="P32" s="32">
        <f t="shared" si="2"/>
        <v>1</v>
      </c>
      <c r="Q32" s="46">
        <f t="shared" si="1"/>
        <v>3</v>
      </c>
    </row>
    <row r="33" spans="1:17" ht="57.6">
      <c r="A33" s="50" t="s">
        <v>562</v>
      </c>
      <c r="B33" s="2" t="s">
        <v>789</v>
      </c>
      <c r="C33" s="2" t="s">
        <v>676</v>
      </c>
      <c r="D33" s="2" t="s">
        <v>677</v>
      </c>
      <c r="E33" s="2">
        <v>1</v>
      </c>
      <c r="F33" s="2">
        <v>2</v>
      </c>
      <c r="G33" s="2">
        <v>2</v>
      </c>
      <c r="H33" s="28">
        <f t="shared" si="0"/>
        <v>1.9000000000000001</v>
      </c>
      <c r="I33" s="2" t="s">
        <v>768</v>
      </c>
      <c r="J33" s="2"/>
      <c r="K33" s="2"/>
      <c r="L33" s="2" t="s">
        <v>765</v>
      </c>
      <c r="M33" s="31"/>
      <c r="N33" s="32">
        <v>1.5</v>
      </c>
      <c r="O33" s="44">
        <v>1</v>
      </c>
      <c r="P33" s="32">
        <f t="shared" si="2"/>
        <v>1</v>
      </c>
      <c r="Q33" s="46">
        <f>H33*N33*P33</f>
        <v>2.85</v>
      </c>
    </row>
    <row r="34" spans="1:17">
      <c r="A34" s="50" t="s">
        <v>617</v>
      </c>
      <c r="B34" s="2" t="s">
        <v>618</v>
      </c>
      <c r="C34" s="2" t="s">
        <v>619</v>
      </c>
      <c r="D34" s="2" t="s">
        <v>611</v>
      </c>
      <c r="E34" s="2">
        <v>1</v>
      </c>
      <c r="F34" s="2">
        <v>3</v>
      </c>
      <c r="G34" s="2">
        <v>3</v>
      </c>
      <c r="H34" s="28">
        <f t="shared" ref="H34:H59" si="3">0.1*E34+0.5*F34+0.4*G34</f>
        <v>2.8000000000000003</v>
      </c>
      <c r="I34" s="2"/>
      <c r="J34" s="2"/>
      <c r="K34" s="2"/>
      <c r="L34" s="2" t="s">
        <v>765</v>
      </c>
      <c r="M34" s="31"/>
      <c r="N34" s="32">
        <f>IF(L34="X",1)</f>
        <v>1</v>
      </c>
      <c r="O34" s="44">
        <v>1</v>
      </c>
      <c r="P34" s="32">
        <f t="shared" si="2"/>
        <v>1</v>
      </c>
      <c r="Q34" s="46">
        <f t="shared" ref="Q34:Q59" si="4">H34*N34*P34</f>
        <v>2.8000000000000003</v>
      </c>
    </row>
    <row r="35" spans="1:17">
      <c r="A35" s="50" t="s">
        <v>557</v>
      </c>
      <c r="B35" s="2" t="s">
        <v>657</v>
      </c>
      <c r="C35" s="2" t="s">
        <v>555</v>
      </c>
      <c r="D35" s="2" t="s">
        <v>555</v>
      </c>
      <c r="E35" s="2">
        <v>1</v>
      </c>
      <c r="F35" s="2">
        <v>3</v>
      </c>
      <c r="G35" s="2">
        <v>3</v>
      </c>
      <c r="H35" s="28">
        <f t="shared" si="3"/>
        <v>2.8000000000000003</v>
      </c>
      <c r="I35" s="2"/>
      <c r="J35" s="2"/>
      <c r="K35" s="2"/>
      <c r="L35" s="2" t="s">
        <v>765</v>
      </c>
      <c r="M35" s="31"/>
      <c r="N35" s="32">
        <f>IF(L35="X",1)</f>
        <v>1</v>
      </c>
      <c r="O35" s="44">
        <v>1</v>
      </c>
      <c r="P35" s="32">
        <f t="shared" si="2"/>
        <v>1</v>
      </c>
      <c r="Q35" s="46">
        <f t="shared" si="4"/>
        <v>2.8000000000000003</v>
      </c>
    </row>
    <row r="36" spans="1:17" ht="28.9">
      <c r="A36" s="50" t="s">
        <v>562</v>
      </c>
      <c r="B36" s="2" t="s">
        <v>792</v>
      </c>
      <c r="C36" s="2" t="s">
        <v>679</v>
      </c>
      <c r="D36" s="2" t="s">
        <v>555</v>
      </c>
      <c r="E36" s="2">
        <v>1</v>
      </c>
      <c r="F36" s="2">
        <v>2</v>
      </c>
      <c r="G36" s="2">
        <v>1</v>
      </c>
      <c r="H36" s="28">
        <f t="shared" si="3"/>
        <v>1.5</v>
      </c>
      <c r="I36" s="2" t="s">
        <v>768</v>
      </c>
      <c r="J36" s="2"/>
      <c r="K36" s="2"/>
      <c r="L36" s="2" t="s">
        <v>765</v>
      </c>
      <c r="M36" s="31"/>
      <c r="N36" s="32">
        <v>1.5</v>
      </c>
      <c r="O36" s="44">
        <v>1</v>
      </c>
      <c r="P36" s="32">
        <f t="shared" si="2"/>
        <v>1</v>
      </c>
      <c r="Q36" s="46">
        <f t="shared" si="4"/>
        <v>2.25</v>
      </c>
    </row>
    <row r="37" spans="1:17">
      <c r="A37" s="50" t="s">
        <v>562</v>
      </c>
      <c r="B37" s="2" t="s">
        <v>773</v>
      </c>
      <c r="C37" s="2" t="s">
        <v>681</v>
      </c>
      <c r="D37" s="2" t="s">
        <v>555</v>
      </c>
      <c r="E37" s="2">
        <v>1</v>
      </c>
      <c r="F37" s="2">
        <v>2</v>
      </c>
      <c r="G37" s="2">
        <v>1</v>
      </c>
      <c r="H37" s="28">
        <f t="shared" si="3"/>
        <v>1.5</v>
      </c>
      <c r="I37" s="2" t="s">
        <v>768</v>
      </c>
      <c r="J37" s="2"/>
      <c r="K37" s="2"/>
      <c r="L37" s="2" t="s">
        <v>765</v>
      </c>
      <c r="M37" s="31"/>
      <c r="N37" s="32">
        <v>1.5</v>
      </c>
      <c r="O37" s="44">
        <v>1</v>
      </c>
      <c r="P37" s="32">
        <f t="shared" si="2"/>
        <v>1</v>
      </c>
      <c r="Q37" s="46">
        <f t="shared" si="4"/>
        <v>2.25</v>
      </c>
    </row>
    <row r="38" spans="1:17" ht="28.9">
      <c r="A38" s="50" t="s">
        <v>582</v>
      </c>
      <c r="B38" s="2" t="s">
        <v>656</v>
      </c>
      <c r="C38" s="2" t="s">
        <v>452</v>
      </c>
      <c r="D38" s="2" t="s">
        <v>555</v>
      </c>
      <c r="E38" s="2">
        <v>1</v>
      </c>
      <c r="F38" s="2">
        <v>1</v>
      </c>
      <c r="G38" s="2">
        <v>1</v>
      </c>
      <c r="H38" s="28">
        <f t="shared" si="3"/>
        <v>1</v>
      </c>
      <c r="I38" s="2"/>
      <c r="J38" s="2"/>
      <c r="K38" s="2"/>
      <c r="L38" s="2" t="s">
        <v>765</v>
      </c>
      <c r="M38" s="31"/>
      <c r="N38" s="32">
        <f>IF(L38="X",1)</f>
        <v>1</v>
      </c>
      <c r="O38" s="44">
        <v>2</v>
      </c>
      <c r="P38" s="32">
        <v>2</v>
      </c>
      <c r="Q38" s="46">
        <f t="shared" si="4"/>
        <v>2</v>
      </c>
    </row>
    <row r="39" spans="1:17">
      <c r="A39" s="50" t="s">
        <v>562</v>
      </c>
      <c r="B39" s="2" t="s">
        <v>570</v>
      </c>
      <c r="C39" s="2" t="s">
        <v>571</v>
      </c>
      <c r="D39" s="2" t="s">
        <v>572</v>
      </c>
      <c r="E39" s="2">
        <v>1</v>
      </c>
      <c r="F39" s="2">
        <v>1</v>
      </c>
      <c r="G39" s="2">
        <v>1</v>
      </c>
      <c r="H39" s="28">
        <f t="shared" si="3"/>
        <v>1</v>
      </c>
      <c r="I39" s="2" t="s">
        <v>768</v>
      </c>
      <c r="J39" s="2"/>
      <c r="K39" s="2"/>
      <c r="L39" s="2"/>
      <c r="M39" s="31"/>
      <c r="N39" s="32">
        <v>2</v>
      </c>
      <c r="O39" s="44">
        <v>1</v>
      </c>
      <c r="P39" s="32">
        <f t="shared" ref="P39:P56" si="5">IF(O39=1,1)</f>
        <v>1</v>
      </c>
      <c r="Q39" s="46">
        <f t="shared" si="4"/>
        <v>2</v>
      </c>
    </row>
    <row r="40" spans="1:17">
      <c r="A40" s="50" t="s">
        <v>562</v>
      </c>
      <c r="B40" s="2" t="s">
        <v>612</v>
      </c>
      <c r="C40" s="2" t="s">
        <v>580</v>
      </c>
      <c r="D40" s="2" t="s">
        <v>613</v>
      </c>
      <c r="E40" s="2">
        <v>1</v>
      </c>
      <c r="F40" s="2">
        <v>1</v>
      </c>
      <c r="G40" s="2">
        <v>1</v>
      </c>
      <c r="H40" s="28">
        <f t="shared" si="3"/>
        <v>1</v>
      </c>
      <c r="I40" s="2" t="s">
        <v>768</v>
      </c>
      <c r="J40" s="2"/>
      <c r="K40" s="2"/>
      <c r="L40" s="2"/>
      <c r="M40" s="31"/>
      <c r="N40" s="32">
        <v>2</v>
      </c>
      <c r="O40" s="44">
        <v>1</v>
      </c>
      <c r="P40" s="32">
        <f t="shared" si="5"/>
        <v>1</v>
      </c>
      <c r="Q40" s="46">
        <f t="shared" si="4"/>
        <v>2</v>
      </c>
    </row>
    <row r="41" spans="1:17">
      <c r="A41" s="50" t="s">
        <v>578</v>
      </c>
      <c r="B41" s="2" t="s">
        <v>644</v>
      </c>
      <c r="C41" s="2" t="s">
        <v>645</v>
      </c>
      <c r="D41" s="2" t="s">
        <v>646</v>
      </c>
      <c r="E41" s="2">
        <v>1</v>
      </c>
      <c r="F41" s="2">
        <v>1</v>
      </c>
      <c r="G41" s="2">
        <v>1</v>
      </c>
      <c r="H41" s="28">
        <f t="shared" si="3"/>
        <v>1</v>
      </c>
      <c r="I41" s="2" t="s">
        <v>768</v>
      </c>
      <c r="J41" s="2"/>
      <c r="K41" s="2"/>
      <c r="L41" s="2"/>
      <c r="M41" s="31"/>
      <c r="N41" s="32">
        <v>2</v>
      </c>
      <c r="O41" s="44">
        <v>1</v>
      </c>
      <c r="P41" s="32">
        <f t="shared" si="5"/>
        <v>1</v>
      </c>
      <c r="Q41" s="46">
        <f t="shared" si="4"/>
        <v>2</v>
      </c>
    </row>
    <row r="42" spans="1:17">
      <c r="A42" s="50" t="s">
        <v>562</v>
      </c>
      <c r="B42" s="2" t="s">
        <v>647</v>
      </c>
      <c r="C42" s="2" t="s">
        <v>554</v>
      </c>
      <c r="D42" s="2" t="s">
        <v>648</v>
      </c>
      <c r="E42" s="2">
        <v>1</v>
      </c>
      <c r="F42" s="2">
        <v>1</v>
      </c>
      <c r="G42" s="2">
        <v>1</v>
      </c>
      <c r="H42" s="28">
        <f t="shared" si="3"/>
        <v>1</v>
      </c>
      <c r="I42" s="2" t="s">
        <v>768</v>
      </c>
      <c r="J42" s="2"/>
      <c r="K42" s="2"/>
      <c r="L42" s="2"/>
      <c r="M42" s="31"/>
      <c r="N42" s="32">
        <v>2</v>
      </c>
      <c r="O42" s="44">
        <v>1</v>
      </c>
      <c r="P42" s="32">
        <f t="shared" si="5"/>
        <v>1</v>
      </c>
      <c r="Q42" s="46">
        <f t="shared" si="4"/>
        <v>2</v>
      </c>
    </row>
    <row r="43" spans="1:17">
      <c r="A43" s="50" t="s">
        <v>562</v>
      </c>
      <c r="B43" s="2" t="s">
        <v>649</v>
      </c>
      <c r="C43" s="2" t="s">
        <v>555</v>
      </c>
      <c r="D43" s="2" t="s">
        <v>650</v>
      </c>
      <c r="E43" s="2">
        <v>1</v>
      </c>
      <c r="F43" s="2">
        <v>1</v>
      </c>
      <c r="G43" s="2">
        <v>1</v>
      </c>
      <c r="H43" s="28">
        <f t="shared" si="3"/>
        <v>1</v>
      </c>
      <c r="I43" s="2" t="s">
        <v>768</v>
      </c>
      <c r="J43" s="2"/>
      <c r="K43" s="2"/>
      <c r="L43" s="2"/>
      <c r="M43" s="31"/>
      <c r="N43" s="32">
        <v>2</v>
      </c>
      <c r="O43" s="44">
        <v>1</v>
      </c>
      <c r="P43" s="32">
        <f t="shared" si="5"/>
        <v>1</v>
      </c>
      <c r="Q43" s="46">
        <f t="shared" si="4"/>
        <v>2</v>
      </c>
    </row>
    <row r="44" spans="1:17">
      <c r="A44" s="50" t="s">
        <v>562</v>
      </c>
      <c r="B44" s="2" t="s">
        <v>649</v>
      </c>
      <c r="C44" s="2" t="s">
        <v>651</v>
      </c>
      <c r="D44" s="2" t="s">
        <v>652</v>
      </c>
      <c r="E44" s="2">
        <v>1</v>
      </c>
      <c r="F44" s="2">
        <v>1</v>
      </c>
      <c r="G44" s="2">
        <v>1</v>
      </c>
      <c r="H44" s="28">
        <f t="shared" si="3"/>
        <v>1</v>
      </c>
      <c r="I44" s="2" t="s">
        <v>768</v>
      </c>
      <c r="J44" s="2"/>
      <c r="K44" s="2"/>
      <c r="L44" s="2"/>
      <c r="M44" s="31"/>
      <c r="N44" s="32">
        <v>2</v>
      </c>
      <c r="O44" s="44">
        <v>1</v>
      </c>
      <c r="P44" s="32">
        <f t="shared" si="5"/>
        <v>1</v>
      </c>
      <c r="Q44" s="46">
        <f t="shared" si="4"/>
        <v>2</v>
      </c>
    </row>
    <row r="45" spans="1:17" ht="43.15">
      <c r="A45" s="50" t="s">
        <v>582</v>
      </c>
      <c r="B45" s="2" t="s">
        <v>736</v>
      </c>
      <c r="C45" s="2" t="s">
        <v>737</v>
      </c>
      <c r="D45" s="2" t="s">
        <v>555</v>
      </c>
      <c r="E45" s="2">
        <v>1</v>
      </c>
      <c r="F45" s="2">
        <v>1</v>
      </c>
      <c r="G45" s="2">
        <v>1</v>
      </c>
      <c r="H45" s="28">
        <f t="shared" si="3"/>
        <v>1</v>
      </c>
      <c r="I45" s="2" t="s">
        <v>768</v>
      </c>
      <c r="J45" s="2"/>
      <c r="K45" s="2"/>
      <c r="L45" s="2"/>
      <c r="M45" s="31"/>
      <c r="N45" s="32">
        <v>2</v>
      </c>
      <c r="O45" s="44">
        <v>1</v>
      </c>
      <c r="P45" s="32">
        <f t="shared" si="5"/>
        <v>1</v>
      </c>
      <c r="Q45" s="46">
        <f t="shared" si="4"/>
        <v>2</v>
      </c>
    </row>
    <row r="46" spans="1:17">
      <c r="A46" s="50" t="s">
        <v>551</v>
      </c>
      <c r="B46" s="2" t="s">
        <v>738</v>
      </c>
      <c r="C46" s="2" t="s">
        <v>193</v>
      </c>
      <c r="D46" s="2" t="s">
        <v>739</v>
      </c>
      <c r="E46" s="2">
        <v>1</v>
      </c>
      <c r="F46" s="2">
        <v>1</v>
      </c>
      <c r="G46" s="2">
        <v>1</v>
      </c>
      <c r="H46" s="28">
        <f t="shared" si="3"/>
        <v>1</v>
      </c>
      <c r="I46" s="2" t="s">
        <v>768</v>
      </c>
      <c r="J46" s="2"/>
      <c r="K46" s="2"/>
      <c r="L46" s="2"/>
      <c r="M46" s="31"/>
      <c r="N46" s="32">
        <v>2</v>
      </c>
      <c r="O46" s="44">
        <v>1</v>
      </c>
      <c r="P46" s="32">
        <f t="shared" si="5"/>
        <v>1</v>
      </c>
      <c r="Q46" s="46">
        <f t="shared" si="4"/>
        <v>2</v>
      </c>
    </row>
    <row r="47" spans="1:17">
      <c r="A47" s="50" t="s">
        <v>562</v>
      </c>
      <c r="B47" s="2" t="s">
        <v>565</v>
      </c>
      <c r="C47" s="2" t="s">
        <v>555</v>
      </c>
      <c r="D47" s="2" t="s">
        <v>566</v>
      </c>
      <c r="E47" s="2">
        <v>1</v>
      </c>
      <c r="F47" s="2">
        <v>2</v>
      </c>
      <c r="G47" s="2">
        <v>1</v>
      </c>
      <c r="H47" s="28">
        <f t="shared" si="3"/>
        <v>1.5</v>
      </c>
      <c r="I47" s="2"/>
      <c r="J47" s="2"/>
      <c r="K47" s="2"/>
      <c r="L47" s="2" t="s">
        <v>765</v>
      </c>
      <c r="M47" s="31"/>
      <c r="N47" s="32">
        <v>1</v>
      </c>
      <c r="O47" s="44">
        <v>1</v>
      </c>
      <c r="P47" s="32">
        <f t="shared" si="5"/>
        <v>1</v>
      </c>
      <c r="Q47" s="46">
        <f t="shared" si="4"/>
        <v>1.5</v>
      </c>
    </row>
    <row r="48" spans="1:17">
      <c r="A48" s="50" t="s">
        <v>562</v>
      </c>
      <c r="B48" s="2" t="s">
        <v>564</v>
      </c>
      <c r="C48" s="2" t="s">
        <v>624</v>
      </c>
      <c r="D48" s="2" t="s">
        <v>625</v>
      </c>
      <c r="E48" s="2">
        <v>1</v>
      </c>
      <c r="F48" s="2">
        <v>2</v>
      </c>
      <c r="G48" s="2">
        <v>1</v>
      </c>
      <c r="H48" s="28">
        <f t="shared" si="3"/>
        <v>1.5</v>
      </c>
      <c r="I48" s="2"/>
      <c r="J48" s="2"/>
      <c r="K48" s="2"/>
      <c r="L48" s="2" t="s">
        <v>765</v>
      </c>
      <c r="M48" s="31"/>
      <c r="N48" s="32">
        <f t="shared" ref="N48:N53" si="6">IF(L48="X",1)</f>
        <v>1</v>
      </c>
      <c r="O48" s="44">
        <v>1</v>
      </c>
      <c r="P48" s="32">
        <f t="shared" si="5"/>
        <v>1</v>
      </c>
      <c r="Q48" s="46">
        <f t="shared" si="4"/>
        <v>1.5</v>
      </c>
    </row>
    <row r="49" spans="1:17">
      <c r="A49" s="50" t="s">
        <v>562</v>
      </c>
      <c r="B49" s="2" t="s">
        <v>770</v>
      </c>
      <c r="C49" s="2" t="s">
        <v>668</v>
      </c>
      <c r="D49" s="2" t="s">
        <v>555</v>
      </c>
      <c r="E49" s="2">
        <v>1</v>
      </c>
      <c r="F49" s="2">
        <v>2</v>
      </c>
      <c r="G49" s="2">
        <v>1</v>
      </c>
      <c r="H49" s="28">
        <f t="shared" si="3"/>
        <v>1.5</v>
      </c>
      <c r="I49" s="2"/>
      <c r="J49" s="2"/>
      <c r="K49" s="2"/>
      <c r="L49" s="2" t="s">
        <v>765</v>
      </c>
      <c r="M49" s="31"/>
      <c r="N49" s="32">
        <f t="shared" si="6"/>
        <v>1</v>
      </c>
      <c r="O49" s="44">
        <v>1</v>
      </c>
      <c r="P49" s="32">
        <f t="shared" si="5"/>
        <v>1</v>
      </c>
      <c r="Q49" s="46">
        <f t="shared" si="4"/>
        <v>1.5</v>
      </c>
    </row>
    <row r="50" spans="1:17">
      <c r="A50" s="50" t="s">
        <v>562</v>
      </c>
      <c r="B50" s="2" t="s">
        <v>770</v>
      </c>
      <c r="C50" s="2" t="s">
        <v>555</v>
      </c>
      <c r="D50" s="2" t="s">
        <v>771</v>
      </c>
      <c r="E50" s="2">
        <v>1</v>
      </c>
      <c r="F50" s="2">
        <v>2</v>
      </c>
      <c r="G50" s="2">
        <v>1</v>
      </c>
      <c r="H50" s="28">
        <f t="shared" si="3"/>
        <v>1.5</v>
      </c>
      <c r="I50" s="2"/>
      <c r="J50" s="2"/>
      <c r="K50" s="2"/>
      <c r="L50" s="2" t="s">
        <v>765</v>
      </c>
      <c r="M50" s="31"/>
      <c r="N50" s="32">
        <f t="shared" si="6"/>
        <v>1</v>
      </c>
      <c r="O50" s="44">
        <v>1</v>
      </c>
      <c r="P50" s="32">
        <f t="shared" si="5"/>
        <v>1</v>
      </c>
      <c r="Q50" s="46">
        <f t="shared" si="4"/>
        <v>1.5</v>
      </c>
    </row>
    <row r="51" spans="1:17">
      <c r="A51" s="50" t="s">
        <v>562</v>
      </c>
      <c r="B51" s="2" t="s">
        <v>789</v>
      </c>
      <c r="C51" s="2" t="s">
        <v>669</v>
      </c>
      <c r="D51" s="2" t="s">
        <v>670</v>
      </c>
      <c r="E51" s="2">
        <v>1</v>
      </c>
      <c r="F51" s="2">
        <v>2</v>
      </c>
      <c r="G51" s="2">
        <v>1</v>
      </c>
      <c r="H51" s="28">
        <f t="shared" si="3"/>
        <v>1.5</v>
      </c>
      <c r="I51" s="2"/>
      <c r="J51" s="2"/>
      <c r="K51" s="2"/>
      <c r="L51" s="2" t="s">
        <v>765</v>
      </c>
      <c r="M51" s="31"/>
      <c r="N51" s="32">
        <f t="shared" si="6"/>
        <v>1</v>
      </c>
      <c r="O51" s="44">
        <v>1</v>
      </c>
      <c r="P51" s="32">
        <f t="shared" si="5"/>
        <v>1</v>
      </c>
      <c r="Q51" s="46">
        <f t="shared" si="4"/>
        <v>1.5</v>
      </c>
    </row>
    <row r="52" spans="1:17" ht="28.9">
      <c r="A52" s="50" t="s">
        <v>551</v>
      </c>
      <c r="B52" s="2" t="s">
        <v>688</v>
      </c>
      <c r="C52" s="2" t="s">
        <v>775</v>
      </c>
      <c r="D52" s="24" t="s">
        <v>776</v>
      </c>
      <c r="E52" s="2">
        <v>1</v>
      </c>
      <c r="F52" s="2">
        <v>2</v>
      </c>
      <c r="G52" s="2">
        <v>1</v>
      </c>
      <c r="H52" s="28">
        <f t="shared" si="3"/>
        <v>1.5</v>
      </c>
      <c r="I52" s="2"/>
      <c r="J52" s="2"/>
      <c r="K52" s="2"/>
      <c r="L52" s="2" t="s">
        <v>765</v>
      </c>
      <c r="M52" s="31"/>
      <c r="N52" s="32">
        <f t="shared" si="6"/>
        <v>1</v>
      </c>
      <c r="O52" s="44">
        <v>1</v>
      </c>
      <c r="P52" s="32">
        <f t="shared" si="5"/>
        <v>1</v>
      </c>
      <c r="Q52" s="46">
        <f t="shared" si="4"/>
        <v>1.5</v>
      </c>
    </row>
    <row r="53" spans="1:17">
      <c r="A53" s="50" t="s">
        <v>551</v>
      </c>
      <c r="B53" s="2" t="s">
        <v>688</v>
      </c>
      <c r="C53" s="2" t="s">
        <v>777</v>
      </c>
      <c r="D53" s="2" t="s">
        <v>572</v>
      </c>
      <c r="E53" s="2">
        <v>1</v>
      </c>
      <c r="F53" s="2">
        <v>2</v>
      </c>
      <c r="G53" s="2">
        <v>1</v>
      </c>
      <c r="H53" s="28">
        <f t="shared" si="3"/>
        <v>1.5</v>
      </c>
      <c r="I53" s="2"/>
      <c r="J53" s="2"/>
      <c r="K53" s="2"/>
      <c r="L53" s="2" t="s">
        <v>765</v>
      </c>
      <c r="M53" s="31"/>
      <c r="N53" s="32">
        <f t="shared" si="6"/>
        <v>1</v>
      </c>
      <c r="O53" s="44">
        <v>1</v>
      </c>
      <c r="P53" s="32">
        <f t="shared" si="5"/>
        <v>1</v>
      </c>
      <c r="Q53" s="46">
        <f t="shared" si="4"/>
        <v>1.5</v>
      </c>
    </row>
    <row r="54" spans="1:17">
      <c r="A54" s="50" t="s">
        <v>562</v>
      </c>
      <c r="B54" s="2" t="s">
        <v>747</v>
      </c>
      <c r="C54" s="2" t="s">
        <v>793</v>
      </c>
      <c r="D54" s="2" t="s">
        <v>572</v>
      </c>
      <c r="E54" s="2">
        <v>1</v>
      </c>
      <c r="F54" s="2">
        <v>1</v>
      </c>
      <c r="G54" s="2">
        <v>1</v>
      </c>
      <c r="H54" s="28">
        <f t="shared" si="3"/>
        <v>1</v>
      </c>
      <c r="I54" s="2" t="s">
        <v>768</v>
      </c>
      <c r="J54" s="2"/>
      <c r="K54" s="2"/>
      <c r="L54" s="2" t="s">
        <v>765</v>
      </c>
      <c r="M54" s="31"/>
      <c r="N54" s="32">
        <v>1.5</v>
      </c>
      <c r="O54" s="44">
        <v>1</v>
      </c>
      <c r="P54" s="32">
        <f t="shared" si="5"/>
        <v>1</v>
      </c>
      <c r="Q54" s="46">
        <f t="shared" si="4"/>
        <v>1.5</v>
      </c>
    </row>
    <row r="55" spans="1:17">
      <c r="A55" s="50" t="s">
        <v>562</v>
      </c>
      <c r="B55" s="2" t="s">
        <v>747</v>
      </c>
      <c r="C55" s="2" t="s">
        <v>794</v>
      </c>
      <c r="D55" s="2" t="s">
        <v>709</v>
      </c>
      <c r="E55" s="2">
        <v>1</v>
      </c>
      <c r="F55" s="2">
        <v>1</v>
      </c>
      <c r="G55" s="2">
        <v>1</v>
      </c>
      <c r="H55" s="28">
        <f t="shared" si="3"/>
        <v>1</v>
      </c>
      <c r="I55" s="2" t="s">
        <v>768</v>
      </c>
      <c r="J55" s="2"/>
      <c r="K55" s="2"/>
      <c r="L55" s="2" t="s">
        <v>765</v>
      </c>
      <c r="M55" s="31"/>
      <c r="N55" s="32">
        <v>1.5</v>
      </c>
      <c r="O55" s="44">
        <v>1</v>
      </c>
      <c r="P55" s="32">
        <f t="shared" si="5"/>
        <v>1</v>
      </c>
      <c r="Q55" s="46">
        <f t="shared" si="4"/>
        <v>1.5</v>
      </c>
    </row>
    <row r="56" spans="1:17">
      <c r="A56" s="50" t="s">
        <v>557</v>
      </c>
      <c r="B56" s="2" t="s">
        <v>593</v>
      </c>
      <c r="C56" s="2" t="s">
        <v>594</v>
      </c>
      <c r="D56" s="2" t="s">
        <v>555</v>
      </c>
      <c r="E56" s="2">
        <v>1</v>
      </c>
      <c r="F56" s="2">
        <v>1</v>
      </c>
      <c r="G56" s="2">
        <v>1</v>
      </c>
      <c r="H56" s="28">
        <f t="shared" si="3"/>
        <v>1</v>
      </c>
      <c r="I56" s="2"/>
      <c r="J56" s="2"/>
      <c r="K56" s="2"/>
      <c r="L56" s="2" t="s">
        <v>765</v>
      </c>
      <c r="M56" s="31"/>
      <c r="N56" s="32">
        <v>1</v>
      </c>
      <c r="O56" s="44">
        <v>1</v>
      </c>
      <c r="P56" s="32">
        <f t="shared" si="5"/>
        <v>1</v>
      </c>
      <c r="Q56" s="46">
        <f t="shared" si="4"/>
        <v>1</v>
      </c>
    </row>
    <row r="57" spans="1:17" ht="28.9">
      <c r="A57" s="50" t="s">
        <v>582</v>
      </c>
      <c r="B57" s="2" t="s">
        <v>609</v>
      </c>
      <c r="C57" s="2" t="s">
        <v>610</v>
      </c>
      <c r="D57" s="2" t="s">
        <v>611</v>
      </c>
      <c r="E57" s="2">
        <v>1</v>
      </c>
      <c r="F57" s="2">
        <v>1</v>
      </c>
      <c r="G57" s="2">
        <v>1</v>
      </c>
      <c r="H57" s="28">
        <f t="shared" si="3"/>
        <v>1</v>
      </c>
      <c r="I57" s="2"/>
      <c r="J57" s="2"/>
      <c r="K57" s="2"/>
      <c r="L57" s="2" t="s">
        <v>765</v>
      </c>
      <c r="M57" s="31"/>
      <c r="N57" s="32">
        <f>IF(L57="X",1)</f>
        <v>1</v>
      </c>
      <c r="O57" s="44">
        <v>2</v>
      </c>
      <c r="P57" s="32">
        <v>2</v>
      </c>
      <c r="Q57" s="46">
        <f t="shared" si="4"/>
        <v>2</v>
      </c>
    </row>
    <row r="58" spans="1:17">
      <c r="A58" s="50" t="s">
        <v>562</v>
      </c>
      <c r="B58" s="2" t="s">
        <v>795</v>
      </c>
      <c r="C58" s="2" t="s">
        <v>573</v>
      </c>
      <c r="D58" s="2" t="s">
        <v>700</v>
      </c>
      <c r="E58" s="2">
        <v>1</v>
      </c>
      <c r="F58" s="2">
        <v>1</v>
      </c>
      <c r="G58" s="2">
        <v>1</v>
      </c>
      <c r="H58" s="28">
        <f t="shared" si="3"/>
        <v>1</v>
      </c>
      <c r="I58" s="2" t="s">
        <v>768</v>
      </c>
      <c r="J58" s="2"/>
      <c r="K58" s="2"/>
      <c r="L58" s="2" t="s">
        <v>765</v>
      </c>
      <c r="M58" s="31"/>
      <c r="N58" s="32">
        <v>1.5</v>
      </c>
      <c r="O58" s="44">
        <v>3</v>
      </c>
      <c r="P58" s="32">
        <v>2</v>
      </c>
      <c r="Q58" s="46">
        <f t="shared" si="4"/>
        <v>3</v>
      </c>
    </row>
    <row r="59" spans="1:17">
      <c r="A59" s="50" t="s">
        <v>562</v>
      </c>
      <c r="B59" s="2" t="s">
        <v>770</v>
      </c>
      <c r="C59" s="2" t="s">
        <v>665</v>
      </c>
      <c r="D59" s="2" t="s">
        <v>671</v>
      </c>
      <c r="E59" s="2">
        <v>1</v>
      </c>
      <c r="F59" s="2">
        <v>1</v>
      </c>
      <c r="G59" s="2">
        <v>1</v>
      </c>
      <c r="H59" s="28">
        <f t="shared" si="3"/>
        <v>1</v>
      </c>
      <c r="I59" s="2" t="s">
        <v>768</v>
      </c>
      <c r="J59" s="2"/>
      <c r="K59" s="2"/>
      <c r="L59" s="2" t="s">
        <v>765</v>
      </c>
      <c r="M59" s="31"/>
      <c r="N59" s="32">
        <v>1.5</v>
      </c>
      <c r="O59" s="44">
        <v>1</v>
      </c>
      <c r="P59" s="32">
        <f>IF(O59=1,1)</f>
        <v>1</v>
      </c>
      <c r="Q59" s="46">
        <f t="shared" si="4"/>
        <v>1.5</v>
      </c>
    </row>
    <row r="60" spans="1:17">
      <c r="H60" s="1"/>
      <c r="N60" s="1"/>
      <c r="O60" s="1"/>
      <c r="P60" s="1"/>
      <c r="Q60" s="1"/>
    </row>
    <row r="61" spans="1:17">
      <c r="H61" s="1"/>
      <c r="N61" s="1"/>
      <c r="O61" s="1"/>
      <c r="P61" s="1"/>
      <c r="Q61" s="1"/>
    </row>
    <row r="62" spans="1:17">
      <c r="H62" s="1"/>
      <c r="N62" s="1"/>
      <c r="O62" s="1"/>
      <c r="P62" s="1"/>
      <c r="Q62" s="1"/>
    </row>
    <row r="63" spans="1:17">
      <c r="H63" s="1"/>
      <c r="N63" s="1"/>
      <c r="O63" s="1"/>
      <c r="P63" s="1"/>
      <c r="Q63" s="1"/>
    </row>
    <row r="64" spans="1:17">
      <c r="H64" s="1"/>
      <c r="N64" s="1"/>
      <c r="O64" s="1"/>
      <c r="P64" s="1"/>
      <c r="Q64" s="1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</sheetData>
  <autoFilter ref="A1:Q1" xr:uid="{ACDB1832-4168-4E73-8665-4760846B66EE}"/>
  <conditionalFormatting sqref="Q2:Q59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  <cfRule type="colorScale" priority="7">
      <colorScale>
        <cfvo type="min"/>
        <cfvo type="max"/>
        <color rgb="FFF8696B"/>
        <color rgb="FFFCFCFF"/>
      </colorScale>
    </cfRule>
    <cfRule type="colorScale" priority="8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3F2A-693E-4BB9-98A2-FC14A4458764}">
  <dimension ref="A1:Q1048570"/>
  <sheetViews>
    <sheetView zoomScale="89" workbookViewId="0">
      <pane ySplit="1" topLeftCell="A2" activePane="bottomLeft" state="frozen"/>
      <selection pane="bottomLeft" activeCell="D50" sqref="D50"/>
      <selection activeCell="B1" sqref="B1"/>
    </sheetView>
  </sheetViews>
  <sheetFormatPr defaultColWidth="8.85546875" defaultRowHeight="14.45"/>
  <cols>
    <col min="1" max="1" width="35.28515625" style="1" customWidth="1"/>
    <col min="2" max="2" width="29.42578125" style="1" bestFit="1" customWidth="1"/>
    <col min="3" max="3" width="54.28515625" style="1" bestFit="1" customWidth="1"/>
    <col min="4" max="4" width="54.28515625" style="1" customWidth="1"/>
    <col min="5" max="5" width="21.140625" style="1" customWidth="1"/>
    <col min="6" max="6" width="26.28515625" style="1" customWidth="1"/>
    <col min="7" max="7" width="18.85546875" style="1" customWidth="1"/>
    <col min="8" max="8" width="16.140625" style="29" customWidth="1"/>
    <col min="9" max="9" width="14.7109375" style="1" customWidth="1"/>
    <col min="10" max="10" width="15.7109375" style="1" customWidth="1"/>
    <col min="11" max="11" width="17.7109375" style="1" customWidth="1"/>
    <col min="12" max="12" width="17" style="1" customWidth="1"/>
    <col min="13" max="13" width="9.28515625" style="1" customWidth="1"/>
    <col min="14" max="14" width="17.140625" style="32" customWidth="1"/>
    <col min="15" max="15" width="15" style="44" customWidth="1"/>
    <col min="16" max="16" width="15.7109375" style="32" customWidth="1"/>
    <col min="17" max="17" width="8.85546875" style="46"/>
    <col min="18" max="16384" width="8.85546875" style="1"/>
  </cols>
  <sheetData>
    <row r="1" spans="1:17" ht="44.25" customHeight="1">
      <c r="A1" s="53" t="s">
        <v>547</v>
      </c>
      <c r="B1" s="54" t="s">
        <v>755</v>
      </c>
      <c r="C1" s="54" t="s">
        <v>549</v>
      </c>
      <c r="D1" s="54" t="s">
        <v>550</v>
      </c>
      <c r="E1" s="55" t="s">
        <v>781</v>
      </c>
      <c r="F1" s="55" t="s">
        <v>782</v>
      </c>
      <c r="G1" s="55" t="s">
        <v>783</v>
      </c>
      <c r="H1" s="56" t="s">
        <v>784</v>
      </c>
      <c r="I1" s="55" t="s">
        <v>760</v>
      </c>
      <c r="J1" s="55" t="s">
        <v>761</v>
      </c>
      <c r="K1" s="55" t="s">
        <v>762</v>
      </c>
      <c r="L1" s="55" t="s">
        <v>763</v>
      </c>
      <c r="M1" s="57" t="s">
        <v>764</v>
      </c>
      <c r="N1" s="58" t="s">
        <v>785</v>
      </c>
      <c r="O1" s="59" t="s">
        <v>786</v>
      </c>
      <c r="P1" s="58" t="s">
        <v>787</v>
      </c>
      <c r="Q1" s="60" t="s">
        <v>788</v>
      </c>
    </row>
    <row r="2" spans="1:17">
      <c r="A2" s="51" t="s">
        <v>551</v>
      </c>
      <c r="B2" s="2" t="s">
        <v>552</v>
      </c>
      <c r="C2" s="2" t="s">
        <v>237</v>
      </c>
      <c r="D2" s="2" t="s">
        <v>175</v>
      </c>
      <c r="E2" s="2">
        <v>1</v>
      </c>
      <c r="F2" s="2">
        <v>2</v>
      </c>
      <c r="G2" s="2">
        <v>1</v>
      </c>
      <c r="H2" s="28">
        <f t="shared" ref="H2:H33" si="0">0.1*E2+0.5*F2+0.4*G2</f>
        <v>1.5</v>
      </c>
      <c r="I2" s="2"/>
      <c r="J2" s="2" t="s">
        <v>765</v>
      </c>
      <c r="K2" s="2"/>
      <c r="L2" s="2"/>
      <c r="M2" s="31"/>
      <c r="N2" s="32">
        <v>4</v>
      </c>
      <c r="O2" s="44">
        <v>1</v>
      </c>
      <c r="P2" s="32">
        <f>IF(O2=1,1)</f>
        <v>1</v>
      </c>
      <c r="Q2" s="52">
        <f t="shared" ref="Q2:Q33" si="1">H2*N2*P2</f>
        <v>6</v>
      </c>
    </row>
    <row r="3" spans="1:17">
      <c r="A3" s="51" t="s">
        <v>551</v>
      </c>
      <c r="B3" s="2" t="s">
        <v>553</v>
      </c>
      <c r="C3" s="2" t="s">
        <v>554</v>
      </c>
      <c r="D3" s="2" t="s">
        <v>555</v>
      </c>
      <c r="E3" s="2">
        <v>1</v>
      </c>
      <c r="F3" s="2">
        <v>5</v>
      </c>
      <c r="G3" s="2">
        <v>3</v>
      </c>
      <c r="H3" s="28">
        <f t="shared" si="0"/>
        <v>3.8000000000000003</v>
      </c>
      <c r="I3" s="2"/>
      <c r="J3" s="2"/>
      <c r="K3" s="2"/>
      <c r="L3" s="2" t="s">
        <v>765</v>
      </c>
      <c r="M3" s="31"/>
      <c r="N3" s="32">
        <v>1</v>
      </c>
      <c r="O3" s="44">
        <v>1</v>
      </c>
      <c r="P3" s="32">
        <f>IF(O3=1,1)</f>
        <v>1</v>
      </c>
      <c r="Q3" s="52">
        <f t="shared" si="1"/>
        <v>3.8000000000000003</v>
      </c>
    </row>
    <row r="4" spans="1:17">
      <c r="A4" s="51" t="s">
        <v>557</v>
      </c>
      <c r="B4" s="2" t="s">
        <v>558</v>
      </c>
      <c r="C4" s="2" t="s">
        <v>559</v>
      </c>
      <c r="D4" s="2" t="s">
        <v>555</v>
      </c>
      <c r="E4" s="2">
        <v>1</v>
      </c>
      <c r="F4" s="2">
        <v>5</v>
      </c>
      <c r="G4" s="2">
        <v>3</v>
      </c>
      <c r="H4" s="28">
        <f t="shared" si="0"/>
        <v>3.8000000000000003</v>
      </c>
      <c r="I4" s="2"/>
      <c r="J4" s="2"/>
      <c r="K4" s="2"/>
      <c r="L4" s="2" t="s">
        <v>765</v>
      </c>
      <c r="M4" s="31"/>
      <c r="N4" s="32">
        <v>1</v>
      </c>
      <c r="O4" s="44">
        <v>1</v>
      </c>
      <c r="P4" s="32">
        <f>IF(O4=1,1)</f>
        <v>1</v>
      </c>
      <c r="Q4" s="52">
        <f t="shared" si="1"/>
        <v>3.8000000000000003</v>
      </c>
    </row>
    <row r="5" spans="1:17">
      <c r="A5" s="51" t="s">
        <v>551</v>
      </c>
      <c r="B5" s="2" t="s">
        <v>560</v>
      </c>
      <c r="C5" s="2" t="s">
        <v>561</v>
      </c>
      <c r="D5" s="2" t="s">
        <v>555</v>
      </c>
      <c r="E5" s="2">
        <v>1</v>
      </c>
      <c r="F5" s="2">
        <v>2</v>
      </c>
      <c r="G5" s="2">
        <v>1</v>
      </c>
      <c r="H5" s="28">
        <f t="shared" si="0"/>
        <v>1.5</v>
      </c>
      <c r="I5" s="2" t="s">
        <v>768</v>
      </c>
      <c r="J5" s="2"/>
      <c r="K5" s="2"/>
      <c r="L5" s="2"/>
      <c r="M5" s="31"/>
      <c r="N5" s="32">
        <v>2</v>
      </c>
      <c r="O5" s="44">
        <v>2</v>
      </c>
      <c r="P5" s="32">
        <v>2</v>
      </c>
      <c r="Q5" s="52">
        <f t="shared" si="1"/>
        <v>6</v>
      </c>
    </row>
    <row r="6" spans="1:17">
      <c r="A6" s="51" t="s">
        <v>562</v>
      </c>
      <c r="B6" s="68" t="s">
        <v>565</v>
      </c>
      <c r="C6" s="68" t="s">
        <v>564</v>
      </c>
      <c r="D6" s="68" t="s">
        <v>555</v>
      </c>
      <c r="E6" s="2">
        <v>1</v>
      </c>
      <c r="F6" s="2">
        <v>2</v>
      </c>
      <c r="G6" s="2">
        <v>1</v>
      </c>
      <c r="H6" s="28">
        <f t="shared" si="0"/>
        <v>1.5</v>
      </c>
      <c r="I6" s="2"/>
      <c r="J6" s="2"/>
      <c r="K6" s="2"/>
      <c r="L6" s="2" t="s">
        <v>765</v>
      </c>
      <c r="M6" s="31"/>
      <c r="N6" s="32">
        <v>1</v>
      </c>
      <c r="O6" s="44">
        <v>1</v>
      </c>
      <c r="P6" s="32">
        <f>IF(O6=1,1)</f>
        <v>1</v>
      </c>
      <c r="Q6" s="52">
        <f t="shared" si="1"/>
        <v>1.5</v>
      </c>
    </row>
    <row r="7" spans="1:17">
      <c r="A7" s="51" t="s">
        <v>562</v>
      </c>
      <c r="B7" s="68" t="s">
        <v>565</v>
      </c>
      <c r="C7" s="68" t="s">
        <v>555</v>
      </c>
      <c r="D7" s="68" t="s">
        <v>566</v>
      </c>
      <c r="E7" s="2">
        <v>1</v>
      </c>
      <c r="F7" s="2">
        <v>2</v>
      </c>
      <c r="G7" s="2">
        <v>1</v>
      </c>
      <c r="H7" s="28">
        <f t="shared" si="0"/>
        <v>1.5</v>
      </c>
      <c r="I7" s="2"/>
      <c r="J7" s="2"/>
      <c r="K7" s="2"/>
      <c r="L7" s="2" t="s">
        <v>765</v>
      </c>
      <c r="M7" s="31"/>
      <c r="N7" s="32">
        <v>1</v>
      </c>
      <c r="O7" s="44">
        <v>1</v>
      </c>
      <c r="P7" s="32">
        <f>IF(O7=1,1)</f>
        <v>1</v>
      </c>
      <c r="Q7" s="52">
        <f t="shared" si="1"/>
        <v>1.5</v>
      </c>
    </row>
    <row r="8" spans="1:17">
      <c r="A8" s="51" t="s">
        <v>551</v>
      </c>
      <c r="B8" s="68" t="s">
        <v>567</v>
      </c>
      <c r="C8" s="2" t="s">
        <v>568</v>
      </c>
      <c r="D8" s="2" t="s">
        <v>569</v>
      </c>
      <c r="E8" s="2">
        <v>1</v>
      </c>
      <c r="F8" s="2">
        <v>3</v>
      </c>
      <c r="G8" s="2">
        <v>2</v>
      </c>
      <c r="H8" s="28">
        <f t="shared" si="0"/>
        <v>2.4000000000000004</v>
      </c>
      <c r="I8" s="2"/>
      <c r="J8" s="2" t="s">
        <v>765</v>
      </c>
      <c r="K8" s="2"/>
      <c r="L8" s="2" t="s">
        <v>765</v>
      </c>
      <c r="M8" s="31"/>
      <c r="N8" s="32">
        <v>3</v>
      </c>
      <c r="O8" s="44">
        <v>1</v>
      </c>
      <c r="P8" s="32">
        <f>IF(O8=1,1)</f>
        <v>1</v>
      </c>
      <c r="Q8" s="52">
        <f t="shared" si="1"/>
        <v>7.2000000000000011</v>
      </c>
    </row>
    <row r="9" spans="1:17">
      <c r="A9" s="51" t="s">
        <v>562</v>
      </c>
      <c r="B9" s="2" t="s">
        <v>570</v>
      </c>
      <c r="C9" s="2" t="s">
        <v>573</v>
      </c>
      <c r="D9" s="2" t="s">
        <v>574</v>
      </c>
      <c r="E9" s="2">
        <v>1</v>
      </c>
      <c r="F9" s="2">
        <v>1</v>
      </c>
      <c r="G9" s="2">
        <v>1</v>
      </c>
      <c r="H9" s="28">
        <f t="shared" si="0"/>
        <v>1</v>
      </c>
      <c r="I9" s="2" t="s">
        <v>768</v>
      </c>
      <c r="J9" s="2"/>
      <c r="K9" s="2"/>
      <c r="L9" s="2" t="s">
        <v>765</v>
      </c>
      <c r="M9" s="31"/>
      <c r="N9" s="32">
        <v>1.5</v>
      </c>
      <c r="O9" s="44">
        <v>5</v>
      </c>
      <c r="P9" s="32">
        <v>3</v>
      </c>
      <c r="Q9" s="52">
        <f t="shared" si="1"/>
        <v>4.5</v>
      </c>
    </row>
    <row r="10" spans="1:17">
      <c r="A10" s="51" t="s">
        <v>562</v>
      </c>
      <c r="B10" s="2" t="s">
        <v>570</v>
      </c>
      <c r="C10" s="2" t="s">
        <v>571</v>
      </c>
      <c r="D10" s="2" t="s">
        <v>572</v>
      </c>
      <c r="E10" s="2">
        <v>1</v>
      </c>
      <c r="F10" s="2">
        <v>1</v>
      </c>
      <c r="G10" s="2">
        <v>1</v>
      </c>
      <c r="H10" s="28">
        <f t="shared" si="0"/>
        <v>1</v>
      </c>
      <c r="I10" s="2" t="s">
        <v>768</v>
      </c>
      <c r="J10" s="2"/>
      <c r="K10" s="2"/>
      <c r="L10" s="2"/>
      <c r="M10" s="31"/>
      <c r="N10" s="32">
        <v>2</v>
      </c>
      <c r="O10" s="44">
        <v>1</v>
      </c>
      <c r="P10" s="32">
        <f>IF(O10=1,1)</f>
        <v>1</v>
      </c>
      <c r="Q10" s="52">
        <f t="shared" si="1"/>
        <v>2</v>
      </c>
    </row>
    <row r="11" spans="1:17">
      <c r="A11" s="51" t="s">
        <v>551</v>
      </c>
      <c r="B11" s="48" t="s">
        <v>575</v>
      </c>
      <c r="C11" s="48" t="s">
        <v>576</v>
      </c>
      <c r="D11" s="48" t="s">
        <v>572</v>
      </c>
      <c r="E11" s="2">
        <v>1</v>
      </c>
      <c r="F11" s="2">
        <v>4</v>
      </c>
      <c r="G11" s="2">
        <v>3</v>
      </c>
      <c r="H11" s="28">
        <f t="shared" si="0"/>
        <v>3.3000000000000003</v>
      </c>
      <c r="I11" s="2"/>
      <c r="J11" s="2"/>
      <c r="K11" s="2"/>
      <c r="L11" s="2" t="s">
        <v>765</v>
      </c>
      <c r="M11" s="31"/>
      <c r="N11" s="32">
        <v>1</v>
      </c>
      <c r="O11" s="44">
        <v>12</v>
      </c>
      <c r="P11" s="32">
        <v>4</v>
      </c>
      <c r="Q11" s="52">
        <f t="shared" si="1"/>
        <v>13.200000000000001</v>
      </c>
    </row>
    <row r="12" spans="1:17" ht="28.9">
      <c r="A12" s="51" t="s">
        <v>582</v>
      </c>
      <c r="B12" s="2" t="s">
        <v>583</v>
      </c>
      <c r="C12" s="2" t="s">
        <v>584</v>
      </c>
      <c r="D12" s="2" t="s">
        <v>586</v>
      </c>
      <c r="E12" s="2">
        <v>1</v>
      </c>
      <c r="F12" s="2">
        <v>2</v>
      </c>
      <c r="G12" s="2">
        <v>2</v>
      </c>
      <c r="H12" s="28">
        <f t="shared" si="0"/>
        <v>1.9000000000000001</v>
      </c>
      <c r="I12" s="2"/>
      <c r="J12" s="2"/>
      <c r="K12" s="2"/>
      <c r="L12" s="2" t="s">
        <v>765</v>
      </c>
      <c r="M12" s="31"/>
      <c r="N12" s="32">
        <v>1</v>
      </c>
      <c r="O12" s="44">
        <v>2</v>
      </c>
      <c r="P12" s="32">
        <v>2</v>
      </c>
      <c r="Q12" s="52">
        <f t="shared" si="1"/>
        <v>3.8000000000000003</v>
      </c>
    </row>
    <row r="13" spans="1:17">
      <c r="A13" s="51" t="s">
        <v>587</v>
      </c>
      <c r="B13" s="2" t="s">
        <v>588</v>
      </c>
      <c r="C13" s="2" t="s">
        <v>555</v>
      </c>
      <c r="D13" s="2" t="s">
        <v>589</v>
      </c>
      <c r="E13" s="26">
        <v>1</v>
      </c>
      <c r="F13" s="2">
        <v>2</v>
      </c>
      <c r="G13" s="2">
        <v>2</v>
      </c>
      <c r="H13" s="28">
        <f t="shared" si="0"/>
        <v>1.9000000000000001</v>
      </c>
      <c r="I13" s="2" t="s">
        <v>768</v>
      </c>
      <c r="J13" s="2"/>
      <c r="K13" s="2"/>
      <c r="L13" s="2"/>
      <c r="M13" s="31"/>
      <c r="N13" s="32">
        <v>2</v>
      </c>
      <c r="O13" s="44">
        <v>2</v>
      </c>
      <c r="P13" s="32">
        <v>2</v>
      </c>
      <c r="Q13" s="52">
        <f t="shared" si="1"/>
        <v>7.6000000000000005</v>
      </c>
    </row>
    <row r="14" spans="1:17">
      <c r="A14" s="51" t="s">
        <v>557</v>
      </c>
      <c r="B14" s="2" t="s">
        <v>593</v>
      </c>
      <c r="C14" s="2" t="s">
        <v>594</v>
      </c>
      <c r="D14" s="2" t="s">
        <v>555</v>
      </c>
      <c r="E14" s="2">
        <v>1</v>
      </c>
      <c r="F14" s="2">
        <v>1</v>
      </c>
      <c r="G14" s="2">
        <v>1</v>
      </c>
      <c r="H14" s="28">
        <f t="shared" si="0"/>
        <v>1</v>
      </c>
      <c r="I14" s="2"/>
      <c r="J14" s="2"/>
      <c r="K14" s="2"/>
      <c r="L14" s="2" t="s">
        <v>765</v>
      </c>
      <c r="M14" s="31"/>
      <c r="N14" s="32">
        <v>1</v>
      </c>
      <c r="O14" s="44">
        <v>1</v>
      </c>
      <c r="P14" s="32">
        <f>IF(O14=1,1)</f>
        <v>1</v>
      </c>
      <c r="Q14" s="52">
        <f t="shared" si="1"/>
        <v>1</v>
      </c>
    </row>
    <row r="15" spans="1:17" ht="28.9">
      <c r="A15" s="51" t="s">
        <v>582</v>
      </c>
      <c r="B15" s="2" t="s">
        <v>609</v>
      </c>
      <c r="C15" s="2" t="s">
        <v>610</v>
      </c>
      <c r="D15" s="2" t="s">
        <v>611</v>
      </c>
      <c r="E15" s="2">
        <v>1</v>
      </c>
      <c r="F15" s="2">
        <v>1</v>
      </c>
      <c r="G15" s="2">
        <v>1</v>
      </c>
      <c r="H15" s="28">
        <f t="shared" si="0"/>
        <v>1</v>
      </c>
      <c r="I15" s="2"/>
      <c r="J15" s="2"/>
      <c r="K15" s="2"/>
      <c r="L15" s="2" t="s">
        <v>765</v>
      </c>
      <c r="M15" s="31"/>
      <c r="N15" s="32">
        <f>IF(L15="X",1)</f>
        <v>1</v>
      </c>
      <c r="O15" s="44">
        <v>2</v>
      </c>
      <c r="P15" s="32">
        <v>2</v>
      </c>
      <c r="Q15" s="52">
        <f t="shared" si="1"/>
        <v>2</v>
      </c>
    </row>
    <row r="16" spans="1:17">
      <c r="A16" s="51" t="s">
        <v>562</v>
      </c>
      <c r="B16" s="2" t="s">
        <v>612</v>
      </c>
      <c r="C16" s="2" t="s">
        <v>580</v>
      </c>
      <c r="D16" s="2" t="s">
        <v>613</v>
      </c>
      <c r="E16" s="2">
        <v>1</v>
      </c>
      <c r="F16" s="2">
        <v>1</v>
      </c>
      <c r="G16" s="2">
        <v>1</v>
      </c>
      <c r="H16" s="28">
        <f t="shared" si="0"/>
        <v>1</v>
      </c>
      <c r="I16" s="2" t="s">
        <v>768</v>
      </c>
      <c r="J16" s="2"/>
      <c r="K16" s="2"/>
      <c r="L16" s="2"/>
      <c r="M16" s="31"/>
      <c r="N16" s="32">
        <v>2</v>
      </c>
      <c r="O16" s="44">
        <v>1</v>
      </c>
      <c r="P16" s="32">
        <f>IF(O16=1,1)</f>
        <v>1</v>
      </c>
      <c r="Q16" s="52">
        <f t="shared" si="1"/>
        <v>2</v>
      </c>
    </row>
    <row r="17" spans="1:17">
      <c r="A17" s="51" t="s">
        <v>595</v>
      </c>
      <c r="B17" s="2" t="s">
        <v>614</v>
      </c>
      <c r="C17" s="2" t="s">
        <v>573</v>
      </c>
      <c r="D17" s="2" t="s">
        <v>615</v>
      </c>
      <c r="E17" s="2">
        <v>1</v>
      </c>
      <c r="F17" s="2">
        <v>1</v>
      </c>
      <c r="G17" s="2">
        <v>1</v>
      </c>
      <c r="H17" s="28">
        <f t="shared" si="0"/>
        <v>1</v>
      </c>
      <c r="I17" s="2" t="s">
        <v>768</v>
      </c>
      <c r="J17" s="2"/>
      <c r="K17" s="2"/>
      <c r="L17" s="2"/>
      <c r="M17" s="31"/>
      <c r="N17" s="32">
        <v>3</v>
      </c>
      <c r="O17" s="44">
        <v>17</v>
      </c>
      <c r="P17" s="32">
        <v>4</v>
      </c>
      <c r="Q17" s="52">
        <f t="shared" si="1"/>
        <v>12</v>
      </c>
    </row>
    <row r="18" spans="1:17">
      <c r="A18" s="51" t="s">
        <v>617</v>
      </c>
      <c r="B18" s="2" t="s">
        <v>618</v>
      </c>
      <c r="C18" s="2" t="s">
        <v>619</v>
      </c>
      <c r="D18" s="2" t="s">
        <v>611</v>
      </c>
      <c r="E18" s="2">
        <v>1</v>
      </c>
      <c r="F18" s="2">
        <v>3</v>
      </c>
      <c r="G18" s="2">
        <v>3</v>
      </c>
      <c r="H18" s="28">
        <f t="shared" si="0"/>
        <v>2.8000000000000003</v>
      </c>
      <c r="I18" s="2"/>
      <c r="J18" s="2"/>
      <c r="K18" s="2"/>
      <c r="L18" s="2" t="s">
        <v>765</v>
      </c>
      <c r="M18" s="31"/>
      <c r="N18" s="32">
        <f>IF(L18="X",1)</f>
        <v>1</v>
      </c>
      <c r="O18" s="44">
        <v>1</v>
      </c>
      <c r="P18" s="32">
        <f>IF(O18=1,1)</f>
        <v>1</v>
      </c>
      <c r="Q18" s="52">
        <f t="shared" si="1"/>
        <v>2.8000000000000003</v>
      </c>
    </row>
    <row r="19" spans="1:17">
      <c r="A19" s="51" t="s">
        <v>617</v>
      </c>
      <c r="B19" s="2" t="s">
        <v>621</v>
      </c>
      <c r="C19" s="2" t="s">
        <v>622</v>
      </c>
      <c r="D19" s="2" t="s">
        <v>623</v>
      </c>
      <c r="E19" s="2">
        <v>1</v>
      </c>
      <c r="F19" s="2">
        <v>2</v>
      </c>
      <c r="G19" s="2">
        <v>2</v>
      </c>
      <c r="H19" s="28">
        <f t="shared" si="0"/>
        <v>1.9000000000000001</v>
      </c>
      <c r="I19" s="2"/>
      <c r="J19" s="2"/>
      <c r="K19" s="2" t="s">
        <v>765</v>
      </c>
      <c r="L19" s="2" t="s">
        <v>765</v>
      </c>
      <c r="M19" s="31"/>
      <c r="N19" s="32">
        <v>3</v>
      </c>
      <c r="O19" s="44">
        <v>9</v>
      </c>
      <c r="P19" s="32">
        <v>4</v>
      </c>
      <c r="Q19" s="52">
        <f t="shared" si="1"/>
        <v>22.8</v>
      </c>
    </row>
    <row r="20" spans="1:17">
      <c r="A20" s="51" t="s">
        <v>562</v>
      </c>
      <c r="B20" s="2" t="s">
        <v>628</v>
      </c>
      <c r="C20" s="2" t="s">
        <v>624</v>
      </c>
      <c r="D20" s="2" t="s">
        <v>625</v>
      </c>
      <c r="E20" s="2">
        <v>1</v>
      </c>
      <c r="F20" s="2">
        <v>2</v>
      </c>
      <c r="G20" s="2">
        <v>1</v>
      </c>
      <c r="H20" s="28">
        <f t="shared" si="0"/>
        <v>1.5</v>
      </c>
      <c r="I20" s="2"/>
      <c r="J20" s="2"/>
      <c r="K20" s="2"/>
      <c r="L20" s="2" t="s">
        <v>765</v>
      </c>
      <c r="M20" s="31"/>
      <c r="N20" s="32">
        <f>IF(L20="X",1)</f>
        <v>1</v>
      </c>
      <c r="O20" s="44">
        <v>1</v>
      </c>
      <c r="P20" s="32">
        <f t="shared" ref="P20:P26" si="2">IF(O20=1,1)</f>
        <v>1</v>
      </c>
      <c r="Q20" s="52">
        <f t="shared" si="1"/>
        <v>1.5</v>
      </c>
    </row>
    <row r="21" spans="1:17" s="29" customFormat="1" ht="28.9">
      <c r="A21" s="51" t="s">
        <v>562</v>
      </c>
      <c r="B21" s="2" t="s">
        <v>796</v>
      </c>
      <c r="C21" s="2" t="s">
        <v>627</v>
      </c>
      <c r="D21" s="2" t="s">
        <v>555</v>
      </c>
      <c r="E21" s="2">
        <v>1</v>
      </c>
      <c r="F21" s="2">
        <v>2</v>
      </c>
      <c r="G21" s="2">
        <v>1</v>
      </c>
      <c r="H21" s="28">
        <f t="shared" si="0"/>
        <v>1.5</v>
      </c>
      <c r="I21" s="2" t="s">
        <v>768</v>
      </c>
      <c r="J21" s="2"/>
      <c r="K21" s="2"/>
      <c r="L21" s="2"/>
      <c r="M21" s="31"/>
      <c r="N21" s="32">
        <v>2</v>
      </c>
      <c r="O21" s="44">
        <v>1</v>
      </c>
      <c r="P21" s="32">
        <f t="shared" si="2"/>
        <v>1</v>
      </c>
      <c r="Q21" s="52">
        <f t="shared" si="1"/>
        <v>3</v>
      </c>
    </row>
    <row r="22" spans="1:17">
      <c r="A22" s="51" t="s">
        <v>562</v>
      </c>
      <c r="B22" s="2" t="s">
        <v>628</v>
      </c>
      <c r="C22" s="2" t="s">
        <v>555</v>
      </c>
      <c r="D22" s="2" t="s">
        <v>629</v>
      </c>
      <c r="E22" s="2">
        <v>1</v>
      </c>
      <c r="F22" s="2">
        <v>2</v>
      </c>
      <c r="G22" s="2">
        <v>1</v>
      </c>
      <c r="H22" s="28">
        <f t="shared" si="0"/>
        <v>1.5</v>
      </c>
      <c r="I22" s="2" t="s">
        <v>768</v>
      </c>
      <c r="J22" s="2"/>
      <c r="K22" s="2"/>
      <c r="L22" s="2"/>
      <c r="M22" s="31"/>
      <c r="N22" s="32">
        <v>2</v>
      </c>
      <c r="O22" s="44">
        <v>1</v>
      </c>
      <c r="P22" s="32">
        <f t="shared" si="2"/>
        <v>1</v>
      </c>
      <c r="Q22" s="52">
        <f t="shared" si="1"/>
        <v>3</v>
      </c>
    </row>
    <row r="23" spans="1:17">
      <c r="A23" s="51" t="s">
        <v>578</v>
      </c>
      <c r="B23" s="2" t="s">
        <v>644</v>
      </c>
      <c r="C23" s="2" t="s">
        <v>645</v>
      </c>
      <c r="D23" s="2" t="s">
        <v>646</v>
      </c>
      <c r="E23" s="2">
        <v>1</v>
      </c>
      <c r="F23" s="2">
        <v>1</v>
      </c>
      <c r="G23" s="2">
        <v>1</v>
      </c>
      <c r="H23" s="28">
        <f t="shared" si="0"/>
        <v>1</v>
      </c>
      <c r="I23" s="2" t="s">
        <v>768</v>
      </c>
      <c r="J23" s="2"/>
      <c r="K23" s="2"/>
      <c r="L23" s="2"/>
      <c r="M23" s="31"/>
      <c r="N23" s="32">
        <v>2</v>
      </c>
      <c r="O23" s="44">
        <v>1</v>
      </c>
      <c r="P23" s="32">
        <f t="shared" si="2"/>
        <v>1</v>
      </c>
      <c r="Q23" s="52">
        <f t="shared" si="1"/>
        <v>2</v>
      </c>
    </row>
    <row r="24" spans="1:17">
      <c r="A24" s="51" t="s">
        <v>562</v>
      </c>
      <c r="B24" s="2" t="s">
        <v>647</v>
      </c>
      <c r="C24" s="2" t="s">
        <v>554</v>
      </c>
      <c r="D24" s="2" t="s">
        <v>648</v>
      </c>
      <c r="E24" s="2">
        <v>1</v>
      </c>
      <c r="F24" s="2">
        <v>1</v>
      </c>
      <c r="G24" s="2">
        <v>1</v>
      </c>
      <c r="H24" s="28">
        <f t="shared" si="0"/>
        <v>1</v>
      </c>
      <c r="I24" s="2" t="s">
        <v>768</v>
      </c>
      <c r="J24" s="2"/>
      <c r="K24" s="2"/>
      <c r="L24" s="2"/>
      <c r="M24" s="31"/>
      <c r="N24" s="32">
        <v>2</v>
      </c>
      <c r="O24" s="44">
        <v>1</v>
      </c>
      <c r="P24" s="32">
        <f t="shared" si="2"/>
        <v>1</v>
      </c>
      <c r="Q24" s="52">
        <f t="shared" si="1"/>
        <v>2</v>
      </c>
    </row>
    <row r="25" spans="1:17">
      <c r="A25" s="51" t="s">
        <v>562</v>
      </c>
      <c r="B25" s="2" t="s">
        <v>649</v>
      </c>
      <c r="C25" s="2" t="s">
        <v>555</v>
      </c>
      <c r="D25" s="2" t="s">
        <v>650</v>
      </c>
      <c r="E25" s="2">
        <v>1</v>
      </c>
      <c r="F25" s="2">
        <v>1</v>
      </c>
      <c r="G25" s="2">
        <v>1</v>
      </c>
      <c r="H25" s="28">
        <f t="shared" si="0"/>
        <v>1</v>
      </c>
      <c r="I25" s="2" t="s">
        <v>768</v>
      </c>
      <c r="J25" s="2"/>
      <c r="K25" s="2"/>
      <c r="L25" s="2"/>
      <c r="M25" s="31"/>
      <c r="N25" s="32">
        <v>2</v>
      </c>
      <c r="O25" s="44">
        <v>1</v>
      </c>
      <c r="P25" s="32">
        <f t="shared" si="2"/>
        <v>1</v>
      </c>
      <c r="Q25" s="52">
        <f t="shared" si="1"/>
        <v>2</v>
      </c>
    </row>
    <row r="26" spans="1:17">
      <c r="A26" s="51" t="s">
        <v>562</v>
      </c>
      <c r="B26" s="2" t="s">
        <v>649</v>
      </c>
      <c r="C26" s="2" t="s">
        <v>651</v>
      </c>
      <c r="D26" s="2" t="s">
        <v>652</v>
      </c>
      <c r="E26" s="2">
        <v>1</v>
      </c>
      <c r="F26" s="2">
        <v>1</v>
      </c>
      <c r="G26" s="2">
        <v>1</v>
      </c>
      <c r="H26" s="28">
        <f t="shared" si="0"/>
        <v>1</v>
      </c>
      <c r="I26" s="2" t="s">
        <v>768</v>
      </c>
      <c r="J26" s="2"/>
      <c r="K26" s="2"/>
      <c r="L26" s="2"/>
      <c r="M26" s="31"/>
      <c r="N26" s="32">
        <v>2</v>
      </c>
      <c r="O26" s="44">
        <v>1</v>
      </c>
      <c r="P26" s="32">
        <f t="shared" si="2"/>
        <v>1</v>
      </c>
      <c r="Q26" s="52">
        <f t="shared" si="1"/>
        <v>2</v>
      </c>
    </row>
    <row r="27" spans="1:17">
      <c r="A27" s="51" t="s">
        <v>562</v>
      </c>
      <c r="B27" s="2" t="s">
        <v>653</v>
      </c>
      <c r="C27" s="2" t="s">
        <v>654</v>
      </c>
      <c r="D27" s="2" t="s">
        <v>655</v>
      </c>
      <c r="E27" s="2">
        <v>1</v>
      </c>
      <c r="F27" s="2">
        <v>1</v>
      </c>
      <c r="G27" s="2">
        <v>1</v>
      </c>
      <c r="H27" s="28">
        <f t="shared" si="0"/>
        <v>1</v>
      </c>
      <c r="I27" s="2" t="s">
        <v>768</v>
      </c>
      <c r="J27" s="2"/>
      <c r="K27" s="2"/>
      <c r="L27" s="2"/>
      <c r="M27" s="31"/>
      <c r="N27" s="32">
        <v>2</v>
      </c>
      <c r="O27" s="44">
        <v>2</v>
      </c>
      <c r="P27" s="32">
        <v>2</v>
      </c>
      <c r="Q27" s="52">
        <f t="shared" si="1"/>
        <v>4</v>
      </c>
    </row>
    <row r="28" spans="1:17" ht="28.9">
      <c r="A28" s="51" t="s">
        <v>582</v>
      </c>
      <c r="B28" s="2" t="s">
        <v>656</v>
      </c>
      <c r="C28" s="2" t="s">
        <v>452</v>
      </c>
      <c r="D28" s="2" t="s">
        <v>555</v>
      </c>
      <c r="E28" s="2">
        <v>1</v>
      </c>
      <c r="F28" s="2">
        <v>1</v>
      </c>
      <c r="G28" s="2">
        <v>1</v>
      </c>
      <c r="H28" s="28">
        <f t="shared" si="0"/>
        <v>1</v>
      </c>
      <c r="I28" s="2"/>
      <c r="J28" s="2"/>
      <c r="K28" s="2"/>
      <c r="L28" s="2" t="s">
        <v>765</v>
      </c>
      <c r="M28" s="31"/>
      <c r="N28" s="32">
        <f>IF(L28="X",1)</f>
        <v>1</v>
      </c>
      <c r="O28" s="44">
        <v>2</v>
      </c>
      <c r="P28" s="32">
        <v>2</v>
      </c>
      <c r="Q28" s="52">
        <f t="shared" si="1"/>
        <v>2</v>
      </c>
    </row>
    <row r="29" spans="1:17">
      <c r="A29" s="51" t="s">
        <v>557</v>
      </c>
      <c r="B29" s="2" t="s">
        <v>657</v>
      </c>
      <c r="C29" s="2" t="s">
        <v>555</v>
      </c>
      <c r="D29" s="2" t="s">
        <v>555</v>
      </c>
      <c r="E29" s="2">
        <v>1</v>
      </c>
      <c r="F29" s="2">
        <v>3</v>
      </c>
      <c r="G29" s="2">
        <v>3</v>
      </c>
      <c r="H29" s="28">
        <f t="shared" si="0"/>
        <v>2.8000000000000003</v>
      </c>
      <c r="I29" s="2"/>
      <c r="J29" s="2"/>
      <c r="K29" s="2"/>
      <c r="L29" s="2" t="s">
        <v>765</v>
      </c>
      <c r="M29" s="31"/>
      <c r="N29" s="32">
        <f>IF(L29="X",1)</f>
        <v>1</v>
      </c>
      <c r="O29" s="44">
        <v>1</v>
      </c>
      <c r="P29" s="32">
        <f>IF(O29=1,1)</f>
        <v>1</v>
      </c>
      <c r="Q29" s="52">
        <f t="shared" si="1"/>
        <v>2.8000000000000003</v>
      </c>
    </row>
    <row r="30" spans="1:17">
      <c r="A30" s="51" t="s">
        <v>562</v>
      </c>
      <c r="B30" s="2" t="s">
        <v>661</v>
      </c>
      <c r="C30" s="2" t="s">
        <v>662</v>
      </c>
      <c r="D30" s="2" t="s">
        <v>664</v>
      </c>
      <c r="E30" s="2">
        <v>1</v>
      </c>
      <c r="F30" s="2">
        <v>1</v>
      </c>
      <c r="G30" s="2">
        <v>1</v>
      </c>
      <c r="H30" s="28">
        <f t="shared" si="0"/>
        <v>1</v>
      </c>
      <c r="I30" s="2"/>
      <c r="J30" s="2"/>
      <c r="K30" s="2"/>
      <c r="L30" s="2" t="s">
        <v>765</v>
      </c>
      <c r="M30" s="31"/>
      <c r="N30" s="32">
        <f>IF(L30="X",1)</f>
        <v>1</v>
      </c>
      <c r="O30" s="44">
        <v>22</v>
      </c>
      <c r="P30" s="32">
        <v>5</v>
      </c>
      <c r="Q30" s="52">
        <f t="shared" si="1"/>
        <v>5</v>
      </c>
    </row>
    <row r="31" spans="1:17">
      <c r="A31" s="51" t="s">
        <v>562</v>
      </c>
      <c r="B31" s="2" t="s">
        <v>661</v>
      </c>
      <c r="C31" s="2" t="s">
        <v>662</v>
      </c>
      <c r="D31" s="2" t="s">
        <v>675</v>
      </c>
      <c r="E31" s="2">
        <v>1</v>
      </c>
      <c r="F31" s="2">
        <v>2</v>
      </c>
      <c r="G31" s="2">
        <v>1</v>
      </c>
      <c r="H31" s="28">
        <f t="shared" si="0"/>
        <v>1.5</v>
      </c>
      <c r="I31" s="2"/>
      <c r="J31" s="2"/>
      <c r="K31" s="2"/>
      <c r="L31" s="2" t="s">
        <v>765</v>
      </c>
      <c r="M31" s="31"/>
      <c r="N31" s="32">
        <f>IF(L31="X",1)</f>
        <v>1</v>
      </c>
      <c r="O31" s="44">
        <v>10</v>
      </c>
      <c r="P31" s="49">
        <v>4</v>
      </c>
      <c r="Q31" s="52">
        <f t="shared" si="1"/>
        <v>6</v>
      </c>
    </row>
    <row r="32" spans="1:17" ht="57.6">
      <c r="A32" s="51" t="s">
        <v>562</v>
      </c>
      <c r="B32" s="2" t="s">
        <v>661</v>
      </c>
      <c r="C32" s="2" t="s">
        <v>676</v>
      </c>
      <c r="D32" s="2" t="s">
        <v>677</v>
      </c>
      <c r="E32" s="2">
        <v>1</v>
      </c>
      <c r="F32" s="2">
        <v>2</v>
      </c>
      <c r="G32" s="2">
        <v>2</v>
      </c>
      <c r="H32" s="28">
        <f t="shared" si="0"/>
        <v>1.9000000000000001</v>
      </c>
      <c r="I32" s="2" t="s">
        <v>768</v>
      </c>
      <c r="J32" s="2"/>
      <c r="K32" s="2"/>
      <c r="L32" s="2" t="s">
        <v>765</v>
      </c>
      <c r="M32" s="31"/>
      <c r="N32" s="32">
        <v>1.5</v>
      </c>
      <c r="O32" s="44">
        <v>1</v>
      </c>
      <c r="P32" s="32">
        <f>IF(O32=1,1)</f>
        <v>1</v>
      </c>
      <c r="Q32" s="52">
        <f t="shared" si="1"/>
        <v>2.85</v>
      </c>
    </row>
    <row r="33" spans="1:17">
      <c r="A33" s="51" t="s">
        <v>562</v>
      </c>
      <c r="B33" s="2" t="s">
        <v>661</v>
      </c>
      <c r="C33" s="2" t="s">
        <v>669</v>
      </c>
      <c r="D33" s="2" t="s">
        <v>670</v>
      </c>
      <c r="E33" s="2">
        <v>1</v>
      </c>
      <c r="F33" s="2">
        <v>2</v>
      </c>
      <c r="G33" s="2">
        <v>1</v>
      </c>
      <c r="H33" s="28">
        <f t="shared" si="0"/>
        <v>1.5</v>
      </c>
      <c r="I33" s="2"/>
      <c r="J33" s="2"/>
      <c r="K33" s="2"/>
      <c r="L33" s="2" t="s">
        <v>765</v>
      </c>
      <c r="M33" s="31"/>
      <c r="N33" s="32">
        <f>IF(L33="X",1)</f>
        <v>1</v>
      </c>
      <c r="O33" s="44">
        <v>1</v>
      </c>
      <c r="P33" s="32">
        <f>IF(O33=1,1)</f>
        <v>1</v>
      </c>
      <c r="Q33" s="52">
        <f t="shared" si="1"/>
        <v>1.5</v>
      </c>
    </row>
    <row r="34" spans="1:17">
      <c r="A34" s="51" t="s">
        <v>562</v>
      </c>
      <c r="B34" s="68" t="s">
        <v>797</v>
      </c>
      <c r="C34" s="68" t="s">
        <v>665</v>
      </c>
      <c r="D34" s="68" t="s">
        <v>667</v>
      </c>
      <c r="E34" s="2">
        <v>1</v>
      </c>
      <c r="F34" s="2">
        <v>1</v>
      </c>
      <c r="G34" s="2">
        <v>1</v>
      </c>
      <c r="H34" s="28">
        <f t="shared" ref="H34:H60" si="3">0.1*E34+0.5*F34+0.4*G34</f>
        <v>1</v>
      </c>
      <c r="I34" s="2" t="s">
        <v>768</v>
      </c>
      <c r="J34" s="2"/>
      <c r="K34" s="2"/>
      <c r="L34" s="2" t="s">
        <v>765</v>
      </c>
      <c r="M34" s="31"/>
      <c r="N34" s="32">
        <v>1.5</v>
      </c>
      <c r="O34" s="44">
        <v>3</v>
      </c>
      <c r="P34" s="32">
        <v>2</v>
      </c>
      <c r="Q34" s="52">
        <f t="shared" ref="Q34:Q60" si="4">H34*N34*P34</f>
        <v>3</v>
      </c>
    </row>
    <row r="35" spans="1:17">
      <c r="A35" s="51" t="s">
        <v>562</v>
      </c>
      <c r="B35" s="68" t="s">
        <v>770</v>
      </c>
      <c r="C35" s="68" t="s">
        <v>668</v>
      </c>
      <c r="D35" s="68" t="s">
        <v>555</v>
      </c>
      <c r="E35" s="2">
        <v>1</v>
      </c>
      <c r="F35" s="2">
        <v>2</v>
      </c>
      <c r="G35" s="2">
        <v>1</v>
      </c>
      <c r="H35" s="28">
        <f t="shared" si="3"/>
        <v>1.5</v>
      </c>
      <c r="I35" s="2"/>
      <c r="J35" s="2"/>
      <c r="K35" s="2"/>
      <c r="L35" s="2" t="s">
        <v>765</v>
      </c>
      <c r="M35" s="31"/>
      <c r="N35" s="32">
        <f>IF(L35="X",1)</f>
        <v>1</v>
      </c>
      <c r="O35" s="44">
        <v>1</v>
      </c>
      <c r="P35" s="32">
        <f t="shared" ref="P35:P46" si="5">IF(O35=1,1)</f>
        <v>1</v>
      </c>
      <c r="Q35" s="52">
        <f t="shared" si="4"/>
        <v>1.5</v>
      </c>
    </row>
    <row r="36" spans="1:17">
      <c r="A36" s="51" t="s">
        <v>562</v>
      </c>
      <c r="B36" s="68" t="s">
        <v>770</v>
      </c>
      <c r="C36" s="68" t="s">
        <v>555</v>
      </c>
      <c r="D36" s="68" t="s">
        <v>771</v>
      </c>
      <c r="E36" s="2">
        <v>1</v>
      </c>
      <c r="F36" s="2">
        <v>2</v>
      </c>
      <c r="G36" s="2">
        <v>1</v>
      </c>
      <c r="H36" s="28">
        <f t="shared" si="3"/>
        <v>1.5</v>
      </c>
      <c r="I36" s="2"/>
      <c r="J36" s="2"/>
      <c r="K36" s="2"/>
      <c r="L36" s="2" t="s">
        <v>765</v>
      </c>
      <c r="M36" s="31"/>
      <c r="N36" s="32">
        <f>IF(L36="X",1)</f>
        <v>1</v>
      </c>
      <c r="O36" s="44">
        <v>1</v>
      </c>
      <c r="P36" s="32">
        <f t="shared" si="5"/>
        <v>1</v>
      </c>
      <c r="Q36" s="52">
        <f t="shared" si="4"/>
        <v>1.5</v>
      </c>
    </row>
    <row r="37" spans="1:17">
      <c r="A37" s="51" t="s">
        <v>562</v>
      </c>
      <c r="B37" s="68" t="s">
        <v>770</v>
      </c>
      <c r="C37" s="68" t="s">
        <v>665</v>
      </c>
      <c r="D37" s="68" t="s">
        <v>671</v>
      </c>
      <c r="E37" s="2">
        <v>1</v>
      </c>
      <c r="F37" s="2">
        <v>1</v>
      </c>
      <c r="G37" s="2">
        <v>1</v>
      </c>
      <c r="H37" s="28">
        <f t="shared" si="3"/>
        <v>1</v>
      </c>
      <c r="I37" s="2" t="s">
        <v>768</v>
      </c>
      <c r="J37" s="2"/>
      <c r="K37" s="2"/>
      <c r="L37" s="2" t="s">
        <v>765</v>
      </c>
      <c r="M37" s="31"/>
      <c r="N37" s="32">
        <v>1.5</v>
      </c>
      <c r="O37" s="44">
        <v>1</v>
      </c>
      <c r="P37" s="32">
        <f t="shared" si="5"/>
        <v>1</v>
      </c>
      <c r="Q37" s="52">
        <f t="shared" si="4"/>
        <v>1.5</v>
      </c>
    </row>
    <row r="38" spans="1:17" ht="28.9">
      <c r="A38" s="51" t="s">
        <v>562</v>
      </c>
      <c r="B38" s="68" t="s">
        <v>772</v>
      </c>
      <c r="C38" s="68" t="s">
        <v>679</v>
      </c>
      <c r="D38" s="68" t="s">
        <v>555</v>
      </c>
      <c r="E38" s="2">
        <v>1</v>
      </c>
      <c r="F38" s="2">
        <v>2</v>
      </c>
      <c r="G38" s="2">
        <v>1</v>
      </c>
      <c r="H38" s="28">
        <f t="shared" si="3"/>
        <v>1.5</v>
      </c>
      <c r="I38" s="2" t="s">
        <v>768</v>
      </c>
      <c r="J38" s="2"/>
      <c r="K38" s="2"/>
      <c r="L38" s="2" t="s">
        <v>765</v>
      </c>
      <c r="M38" s="31"/>
      <c r="N38" s="32">
        <v>1.5</v>
      </c>
      <c r="O38" s="44">
        <v>1</v>
      </c>
      <c r="P38" s="32">
        <f t="shared" si="5"/>
        <v>1</v>
      </c>
      <c r="Q38" s="52">
        <f t="shared" si="4"/>
        <v>2.25</v>
      </c>
    </row>
    <row r="39" spans="1:17">
      <c r="A39" s="51" t="s">
        <v>562</v>
      </c>
      <c r="B39" s="68" t="s">
        <v>773</v>
      </c>
      <c r="C39" s="68" t="s">
        <v>681</v>
      </c>
      <c r="D39" s="68" t="s">
        <v>555</v>
      </c>
      <c r="E39" s="2">
        <v>1</v>
      </c>
      <c r="F39" s="2">
        <v>2</v>
      </c>
      <c r="G39" s="2">
        <v>1</v>
      </c>
      <c r="H39" s="28">
        <f t="shared" si="3"/>
        <v>1.5</v>
      </c>
      <c r="I39" s="2" t="s">
        <v>768</v>
      </c>
      <c r="J39" s="2"/>
      <c r="K39" s="2"/>
      <c r="L39" s="2" t="s">
        <v>765</v>
      </c>
      <c r="M39" s="31"/>
      <c r="N39" s="32">
        <v>1.5</v>
      </c>
      <c r="O39" s="44">
        <v>1</v>
      </c>
      <c r="P39" s="32">
        <f t="shared" si="5"/>
        <v>1</v>
      </c>
      <c r="Q39" s="52">
        <f t="shared" si="4"/>
        <v>2.25</v>
      </c>
    </row>
    <row r="40" spans="1:17">
      <c r="A40" s="51" t="s">
        <v>617</v>
      </c>
      <c r="B40" s="2" t="s">
        <v>682</v>
      </c>
      <c r="C40" s="2" t="s">
        <v>774</v>
      </c>
      <c r="D40" s="23" t="s">
        <v>493</v>
      </c>
      <c r="E40" s="2">
        <v>1</v>
      </c>
      <c r="F40" s="2">
        <v>2</v>
      </c>
      <c r="G40" s="2">
        <v>2</v>
      </c>
      <c r="H40" s="28">
        <f t="shared" si="3"/>
        <v>1.9000000000000001</v>
      </c>
      <c r="I40" s="2"/>
      <c r="J40" s="2" t="s">
        <v>765</v>
      </c>
      <c r="K40" s="2"/>
      <c r="L40" s="2" t="s">
        <v>765</v>
      </c>
      <c r="M40" s="31"/>
      <c r="N40" s="32">
        <v>3</v>
      </c>
      <c r="O40" s="44">
        <v>1</v>
      </c>
      <c r="P40" s="32">
        <f t="shared" si="5"/>
        <v>1</v>
      </c>
      <c r="Q40" s="52">
        <f t="shared" si="4"/>
        <v>5.7</v>
      </c>
    </row>
    <row r="41" spans="1:17" ht="28.9">
      <c r="A41" s="51" t="s">
        <v>582</v>
      </c>
      <c r="B41" s="2" t="s">
        <v>684</v>
      </c>
      <c r="C41" s="2" t="s">
        <v>685</v>
      </c>
      <c r="D41" s="2" t="s">
        <v>686</v>
      </c>
      <c r="E41" s="2">
        <v>1</v>
      </c>
      <c r="F41" s="2">
        <v>2</v>
      </c>
      <c r="G41" s="2">
        <v>2</v>
      </c>
      <c r="H41" s="28">
        <f t="shared" si="3"/>
        <v>1.9000000000000001</v>
      </c>
      <c r="I41" s="2"/>
      <c r="J41" s="2" t="s">
        <v>765</v>
      </c>
      <c r="K41" s="2"/>
      <c r="L41" s="2" t="s">
        <v>765</v>
      </c>
      <c r="M41" s="31"/>
      <c r="N41" s="32">
        <v>3</v>
      </c>
      <c r="O41" s="44">
        <v>1</v>
      </c>
      <c r="P41" s="32">
        <f t="shared" si="5"/>
        <v>1</v>
      </c>
      <c r="Q41" s="52">
        <f t="shared" si="4"/>
        <v>5.7</v>
      </c>
    </row>
    <row r="42" spans="1:17" ht="28.9">
      <c r="A42" s="51" t="s">
        <v>582</v>
      </c>
      <c r="B42" s="2" t="s">
        <v>684</v>
      </c>
      <c r="C42" s="2" t="s">
        <v>687</v>
      </c>
      <c r="D42" s="2" t="s">
        <v>555</v>
      </c>
      <c r="E42" s="2">
        <v>1</v>
      </c>
      <c r="F42" s="2">
        <v>2</v>
      </c>
      <c r="G42" s="2">
        <v>2</v>
      </c>
      <c r="H42" s="28">
        <f t="shared" si="3"/>
        <v>1.9000000000000001</v>
      </c>
      <c r="I42" s="2"/>
      <c r="J42" s="2" t="s">
        <v>765</v>
      </c>
      <c r="K42" s="2"/>
      <c r="L42" s="2" t="s">
        <v>765</v>
      </c>
      <c r="M42" s="31"/>
      <c r="N42" s="32">
        <v>3</v>
      </c>
      <c r="O42" s="44">
        <v>1</v>
      </c>
      <c r="P42" s="32">
        <f t="shared" si="5"/>
        <v>1</v>
      </c>
      <c r="Q42" s="52">
        <f t="shared" si="4"/>
        <v>5.7</v>
      </c>
    </row>
    <row r="43" spans="1:17" ht="28.9">
      <c r="A43" s="51" t="s">
        <v>551</v>
      </c>
      <c r="B43" s="2" t="s">
        <v>688</v>
      </c>
      <c r="C43" s="2" t="s">
        <v>775</v>
      </c>
      <c r="D43" s="24" t="s">
        <v>776</v>
      </c>
      <c r="E43" s="2">
        <v>1</v>
      </c>
      <c r="F43" s="2">
        <v>2</v>
      </c>
      <c r="G43" s="2">
        <v>1</v>
      </c>
      <c r="H43" s="28">
        <f t="shared" si="3"/>
        <v>1.5</v>
      </c>
      <c r="I43" s="2"/>
      <c r="J43" s="2"/>
      <c r="K43" s="2"/>
      <c r="L43" s="2" t="s">
        <v>765</v>
      </c>
      <c r="M43" s="31"/>
      <c r="N43" s="32">
        <f>IF(L43="X",1)</f>
        <v>1</v>
      </c>
      <c r="O43" s="44">
        <v>1</v>
      </c>
      <c r="P43" s="32">
        <f t="shared" si="5"/>
        <v>1</v>
      </c>
      <c r="Q43" s="52">
        <f t="shared" si="4"/>
        <v>1.5</v>
      </c>
    </row>
    <row r="44" spans="1:17">
      <c r="A44" s="51" t="s">
        <v>551</v>
      </c>
      <c r="B44" s="2" t="s">
        <v>688</v>
      </c>
      <c r="C44" s="2" t="s">
        <v>777</v>
      </c>
      <c r="D44" s="2" t="s">
        <v>572</v>
      </c>
      <c r="E44" s="2">
        <v>1</v>
      </c>
      <c r="F44" s="2">
        <v>2</v>
      </c>
      <c r="G44" s="2">
        <v>1</v>
      </c>
      <c r="H44" s="28">
        <f t="shared" si="3"/>
        <v>1.5</v>
      </c>
      <c r="I44" s="2"/>
      <c r="J44" s="2"/>
      <c r="K44" s="2"/>
      <c r="L44" s="2" t="s">
        <v>765</v>
      </c>
      <c r="M44" s="31"/>
      <c r="N44" s="32">
        <f>IF(L44="X",1)</f>
        <v>1</v>
      </c>
      <c r="O44" s="44">
        <v>1</v>
      </c>
      <c r="P44" s="32">
        <f t="shared" si="5"/>
        <v>1</v>
      </c>
      <c r="Q44" s="52">
        <f t="shared" si="4"/>
        <v>1.5</v>
      </c>
    </row>
    <row r="45" spans="1:17" ht="28.9">
      <c r="A45" s="51" t="s">
        <v>582</v>
      </c>
      <c r="B45" s="68" t="s">
        <v>692</v>
      </c>
      <c r="C45" s="68" t="s">
        <v>694</v>
      </c>
      <c r="D45" s="68" t="s">
        <v>693</v>
      </c>
      <c r="E45" s="2">
        <v>1</v>
      </c>
      <c r="F45" s="2">
        <v>2</v>
      </c>
      <c r="G45" s="2">
        <v>2</v>
      </c>
      <c r="H45" s="28">
        <f t="shared" si="3"/>
        <v>1.9000000000000001</v>
      </c>
      <c r="I45" s="2"/>
      <c r="J45" s="2" t="s">
        <v>765</v>
      </c>
      <c r="K45" s="2"/>
      <c r="L45" s="2"/>
      <c r="M45" s="31"/>
      <c r="N45" s="32">
        <v>4</v>
      </c>
      <c r="O45" s="44">
        <v>1</v>
      </c>
      <c r="P45" s="32">
        <f t="shared" si="5"/>
        <v>1</v>
      </c>
      <c r="Q45" s="52">
        <f t="shared" si="4"/>
        <v>7.6000000000000005</v>
      </c>
    </row>
    <row r="46" spans="1:17">
      <c r="A46" s="51" t="s">
        <v>562</v>
      </c>
      <c r="B46" s="68" t="s">
        <v>706</v>
      </c>
      <c r="C46" s="68" t="s">
        <v>555</v>
      </c>
      <c r="D46" s="68" t="s">
        <v>572</v>
      </c>
      <c r="E46" s="2">
        <v>1</v>
      </c>
      <c r="F46" s="2">
        <v>1</v>
      </c>
      <c r="G46" s="2">
        <v>1</v>
      </c>
      <c r="H46" s="28">
        <f t="shared" si="3"/>
        <v>1</v>
      </c>
      <c r="I46" s="2" t="s">
        <v>768</v>
      </c>
      <c r="J46" s="2"/>
      <c r="K46" s="2"/>
      <c r="L46" s="2" t="s">
        <v>765</v>
      </c>
      <c r="M46" s="31"/>
      <c r="N46" s="32">
        <v>1.5</v>
      </c>
      <c r="O46" s="44">
        <v>1</v>
      </c>
      <c r="P46" s="32">
        <f t="shared" si="5"/>
        <v>1</v>
      </c>
      <c r="Q46" s="52">
        <f t="shared" si="4"/>
        <v>1.5</v>
      </c>
    </row>
    <row r="47" spans="1:17">
      <c r="A47" s="51" t="s">
        <v>562</v>
      </c>
      <c r="B47" s="2" t="s">
        <v>795</v>
      </c>
      <c r="C47" s="2" t="s">
        <v>573</v>
      </c>
      <c r="D47" s="2" t="s">
        <v>700</v>
      </c>
      <c r="E47" s="2">
        <v>1</v>
      </c>
      <c r="F47" s="2">
        <v>1</v>
      </c>
      <c r="G47" s="2">
        <v>1</v>
      </c>
      <c r="H47" s="28">
        <f t="shared" si="3"/>
        <v>1</v>
      </c>
      <c r="I47" s="2" t="s">
        <v>768</v>
      </c>
      <c r="J47" s="2"/>
      <c r="K47" s="2"/>
      <c r="L47" s="2" t="s">
        <v>765</v>
      </c>
      <c r="M47" s="31"/>
      <c r="N47" s="32">
        <v>1.5</v>
      </c>
      <c r="O47" s="44">
        <v>3</v>
      </c>
      <c r="P47" s="32">
        <v>2</v>
      </c>
      <c r="Q47" s="52">
        <f t="shared" si="4"/>
        <v>3</v>
      </c>
    </row>
    <row r="48" spans="1:17">
      <c r="A48" s="51" t="s">
        <v>562</v>
      </c>
      <c r="B48" s="68" t="s">
        <v>707</v>
      </c>
      <c r="C48" s="2" t="s">
        <v>708</v>
      </c>
      <c r="D48" s="2" t="s">
        <v>709</v>
      </c>
      <c r="E48" s="2">
        <v>1</v>
      </c>
      <c r="F48" s="2">
        <v>1</v>
      </c>
      <c r="G48" s="2">
        <v>1</v>
      </c>
      <c r="H48" s="28">
        <f t="shared" si="3"/>
        <v>1</v>
      </c>
      <c r="I48" s="2" t="s">
        <v>768</v>
      </c>
      <c r="J48" s="2"/>
      <c r="K48" s="2"/>
      <c r="L48" s="2" t="s">
        <v>765</v>
      </c>
      <c r="M48" s="31"/>
      <c r="N48" s="32">
        <v>1.5</v>
      </c>
      <c r="O48" s="44">
        <v>1</v>
      </c>
      <c r="P48" s="32">
        <f t="shared" ref="P48:P53" si="6">IF(O48=1,1)</f>
        <v>1</v>
      </c>
      <c r="Q48" s="52">
        <f t="shared" si="4"/>
        <v>1.5</v>
      </c>
    </row>
    <row r="49" spans="1:17">
      <c r="A49" s="51" t="s">
        <v>587</v>
      </c>
      <c r="B49" s="2" t="s">
        <v>710</v>
      </c>
      <c r="C49" s="2" t="s">
        <v>711</v>
      </c>
      <c r="D49" s="2" t="s">
        <v>712</v>
      </c>
      <c r="E49" s="2">
        <v>1</v>
      </c>
      <c r="F49" s="2">
        <v>1</v>
      </c>
      <c r="G49" s="2">
        <v>1</v>
      </c>
      <c r="H49" s="28">
        <f t="shared" si="3"/>
        <v>1</v>
      </c>
      <c r="I49" s="2"/>
      <c r="J49" s="2" t="s">
        <v>765</v>
      </c>
      <c r="K49" s="2"/>
      <c r="L49" s="2" t="s">
        <v>765</v>
      </c>
      <c r="M49" s="31"/>
      <c r="N49" s="32">
        <v>3</v>
      </c>
      <c r="O49" s="44">
        <v>1</v>
      </c>
      <c r="P49" s="32">
        <f t="shared" si="6"/>
        <v>1</v>
      </c>
      <c r="Q49" s="52">
        <f t="shared" si="4"/>
        <v>3</v>
      </c>
    </row>
    <row r="50" spans="1:17">
      <c r="A50" s="51" t="s">
        <v>587</v>
      </c>
      <c r="B50" s="2" t="s">
        <v>710</v>
      </c>
      <c r="C50" s="2" t="s">
        <v>555</v>
      </c>
      <c r="D50" s="68" t="s">
        <v>715</v>
      </c>
      <c r="E50" s="2">
        <v>1</v>
      </c>
      <c r="F50" s="2">
        <v>1</v>
      </c>
      <c r="G50" s="2">
        <v>1</v>
      </c>
      <c r="H50" s="28">
        <f t="shared" si="3"/>
        <v>1</v>
      </c>
      <c r="I50" s="2"/>
      <c r="J50" s="2" t="s">
        <v>765</v>
      </c>
      <c r="K50" s="2"/>
      <c r="L50" s="2" t="s">
        <v>765</v>
      </c>
      <c r="M50" s="31"/>
      <c r="N50" s="32">
        <v>3</v>
      </c>
      <c r="O50" s="44">
        <v>1</v>
      </c>
      <c r="P50" s="32">
        <f t="shared" si="6"/>
        <v>1</v>
      </c>
      <c r="Q50" s="52">
        <f t="shared" si="4"/>
        <v>3</v>
      </c>
    </row>
    <row r="51" spans="1:17">
      <c r="A51" s="51" t="s">
        <v>587</v>
      </c>
      <c r="B51" s="2" t="s">
        <v>710</v>
      </c>
      <c r="C51" s="2" t="s">
        <v>716</v>
      </c>
      <c r="D51" s="2" t="s">
        <v>712</v>
      </c>
      <c r="E51" s="2">
        <v>1</v>
      </c>
      <c r="F51" s="2">
        <v>1</v>
      </c>
      <c r="G51" s="2">
        <v>1</v>
      </c>
      <c r="H51" s="28">
        <f t="shared" si="3"/>
        <v>1</v>
      </c>
      <c r="I51" s="2"/>
      <c r="J51" s="2" t="s">
        <v>765</v>
      </c>
      <c r="K51" s="2"/>
      <c r="L51" s="2" t="s">
        <v>765</v>
      </c>
      <c r="M51" s="31"/>
      <c r="N51" s="32">
        <v>3</v>
      </c>
      <c r="O51" s="44">
        <v>1</v>
      </c>
      <c r="P51" s="32">
        <f t="shared" si="6"/>
        <v>1</v>
      </c>
      <c r="Q51" s="52">
        <f t="shared" si="4"/>
        <v>3</v>
      </c>
    </row>
    <row r="52" spans="1:17">
      <c r="A52" s="51" t="s">
        <v>587</v>
      </c>
      <c r="B52" s="2" t="s">
        <v>718</v>
      </c>
      <c r="C52" s="2" t="s">
        <v>719</v>
      </c>
      <c r="D52" s="2" t="s">
        <v>555</v>
      </c>
      <c r="E52" s="2">
        <v>1</v>
      </c>
      <c r="F52" s="2">
        <v>1</v>
      </c>
      <c r="G52" s="2">
        <v>1</v>
      </c>
      <c r="H52" s="28">
        <f t="shared" si="3"/>
        <v>1</v>
      </c>
      <c r="I52" s="2"/>
      <c r="J52" s="2" t="s">
        <v>765</v>
      </c>
      <c r="K52" s="2"/>
      <c r="L52" s="2" t="s">
        <v>765</v>
      </c>
      <c r="M52" s="31"/>
      <c r="N52" s="32">
        <v>3</v>
      </c>
      <c r="O52" s="44">
        <v>1</v>
      </c>
      <c r="P52" s="32">
        <f t="shared" si="6"/>
        <v>1</v>
      </c>
      <c r="Q52" s="52">
        <f t="shared" si="4"/>
        <v>3</v>
      </c>
    </row>
    <row r="53" spans="1:17">
      <c r="A53" s="51" t="s">
        <v>587</v>
      </c>
      <c r="B53" s="2" t="s">
        <v>722</v>
      </c>
      <c r="C53" s="2" t="s">
        <v>723</v>
      </c>
      <c r="D53" s="2" t="s">
        <v>724</v>
      </c>
      <c r="E53" s="2">
        <v>1</v>
      </c>
      <c r="F53" s="2">
        <v>1</v>
      </c>
      <c r="G53" s="2">
        <v>1</v>
      </c>
      <c r="H53" s="28">
        <f t="shared" si="3"/>
        <v>1</v>
      </c>
      <c r="I53" s="2"/>
      <c r="J53" s="2" t="s">
        <v>765</v>
      </c>
      <c r="K53" s="2"/>
      <c r="L53" s="2" t="s">
        <v>765</v>
      </c>
      <c r="M53" s="31"/>
      <c r="N53" s="32">
        <v>3</v>
      </c>
      <c r="O53" s="44">
        <v>1</v>
      </c>
      <c r="P53" s="32">
        <f t="shared" si="6"/>
        <v>1</v>
      </c>
      <c r="Q53" s="52">
        <f t="shared" si="4"/>
        <v>3</v>
      </c>
    </row>
    <row r="54" spans="1:17">
      <c r="A54" s="51" t="s">
        <v>587</v>
      </c>
      <c r="B54" s="2" t="s">
        <v>725</v>
      </c>
      <c r="C54" s="2" t="s">
        <v>726</v>
      </c>
      <c r="D54" s="2" t="s">
        <v>727</v>
      </c>
      <c r="E54" s="2">
        <v>1</v>
      </c>
      <c r="F54" s="2">
        <v>1</v>
      </c>
      <c r="G54" s="2">
        <v>1</v>
      </c>
      <c r="H54" s="28">
        <f t="shared" si="3"/>
        <v>1</v>
      </c>
      <c r="I54" s="2"/>
      <c r="J54" s="2" t="s">
        <v>765</v>
      </c>
      <c r="K54" s="2"/>
      <c r="L54" s="2" t="s">
        <v>765</v>
      </c>
      <c r="M54" s="31"/>
      <c r="N54" s="32">
        <v>3</v>
      </c>
      <c r="O54" s="44">
        <v>3</v>
      </c>
      <c r="P54" s="32">
        <v>2</v>
      </c>
      <c r="Q54" s="52">
        <f t="shared" si="4"/>
        <v>6</v>
      </c>
    </row>
    <row r="55" spans="1:17">
      <c r="A55" s="51" t="s">
        <v>562</v>
      </c>
      <c r="B55" s="2" t="s">
        <v>728</v>
      </c>
      <c r="C55" s="2" t="s">
        <v>729</v>
      </c>
      <c r="D55" s="2" t="s">
        <v>555</v>
      </c>
      <c r="E55" s="2">
        <v>1</v>
      </c>
      <c r="F55" s="2">
        <v>1</v>
      </c>
      <c r="G55" s="2">
        <v>1</v>
      </c>
      <c r="H55" s="28">
        <f t="shared" si="3"/>
        <v>1</v>
      </c>
      <c r="I55" s="2"/>
      <c r="J55" s="2" t="s">
        <v>765</v>
      </c>
      <c r="K55" s="2"/>
      <c r="L55" s="2" t="s">
        <v>765</v>
      </c>
      <c r="M55" s="31"/>
      <c r="N55" s="32">
        <v>3</v>
      </c>
      <c r="O55" s="44">
        <v>1</v>
      </c>
      <c r="P55" s="32">
        <f t="shared" ref="P55:P60" si="7">IF(O55=1,1)</f>
        <v>1</v>
      </c>
      <c r="Q55" s="52">
        <f t="shared" si="4"/>
        <v>3</v>
      </c>
    </row>
    <row r="56" spans="1:17" ht="43.15">
      <c r="A56" s="51" t="s">
        <v>582</v>
      </c>
      <c r="B56" s="2" t="s">
        <v>736</v>
      </c>
      <c r="C56" s="2" t="s">
        <v>737</v>
      </c>
      <c r="D56" s="2" t="s">
        <v>555</v>
      </c>
      <c r="E56" s="2">
        <v>1</v>
      </c>
      <c r="F56" s="2">
        <v>1</v>
      </c>
      <c r="G56" s="2">
        <v>1</v>
      </c>
      <c r="H56" s="28">
        <f t="shared" si="3"/>
        <v>1</v>
      </c>
      <c r="I56" s="2" t="s">
        <v>768</v>
      </c>
      <c r="J56" s="2"/>
      <c r="K56" s="2"/>
      <c r="L56" s="2"/>
      <c r="M56" s="31"/>
      <c r="N56" s="32">
        <v>2</v>
      </c>
      <c r="O56" s="44">
        <v>1</v>
      </c>
      <c r="P56" s="32">
        <f t="shared" si="7"/>
        <v>1</v>
      </c>
      <c r="Q56" s="52">
        <f t="shared" si="4"/>
        <v>2</v>
      </c>
    </row>
    <row r="57" spans="1:17">
      <c r="A57" s="51" t="s">
        <v>551</v>
      </c>
      <c r="B57" s="2" t="s">
        <v>738</v>
      </c>
      <c r="C57" s="2" t="s">
        <v>193</v>
      </c>
      <c r="D57" s="2" t="s">
        <v>739</v>
      </c>
      <c r="E57" s="2">
        <v>1</v>
      </c>
      <c r="F57" s="2">
        <v>1</v>
      </c>
      <c r="G57" s="2">
        <v>1</v>
      </c>
      <c r="H57" s="28">
        <f t="shared" si="3"/>
        <v>1</v>
      </c>
      <c r="I57" s="2" t="s">
        <v>768</v>
      </c>
      <c r="J57" s="2"/>
      <c r="K57" s="2"/>
      <c r="L57" s="2"/>
      <c r="M57" s="31"/>
      <c r="N57" s="32">
        <v>2</v>
      </c>
      <c r="O57" s="44">
        <v>1</v>
      </c>
      <c r="P57" s="32">
        <f t="shared" si="7"/>
        <v>1</v>
      </c>
      <c r="Q57" s="52">
        <f t="shared" si="4"/>
        <v>2</v>
      </c>
    </row>
    <row r="58" spans="1:17">
      <c r="A58" s="51" t="s">
        <v>551</v>
      </c>
      <c r="B58" s="2" t="s">
        <v>744</v>
      </c>
      <c r="C58" s="2" t="s">
        <v>745</v>
      </c>
      <c r="D58" s="2" t="s">
        <v>746</v>
      </c>
      <c r="E58" s="2">
        <v>1</v>
      </c>
      <c r="F58" s="2">
        <v>1</v>
      </c>
      <c r="G58" s="2">
        <v>1</v>
      </c>
      <c r="H58" s="28">
        <f t="shared" si="3"/>
        <v>1</v>
      </c>
      <c r="I58" s="2"/>
      <c r="J58" s="2" t="s">
        <v>765</v>
      </c>
      <c r="K58" s="2"/>
      <c r="L58" s="2" t="s">
        <v>765</v>
      </c>
      <c r="M58" s="31"/>
      <c r="N58" s="32">
        <v>4</v>
      </c>
      <c r="O58" s="44">
        <v>1</v>
      </c>
      <c r="P58" s="32">
        <f t="shared" si="7"/>
        <v>1</v>
      </c>
      <c r="Q58" s="52">
        <f t="shared" si="4"/>
        <v>4</v>
      </c>
    </row>
    <row r="59" spans="1:17" ht="28.9">
      <c r="A59" s="51" t="s">
        <v>578</v>
      </c>
      <c r="B59" s="2" t="s">
        <v>747</v>
      </c>
      <c r="C59" s="2" t="s">
        <v>748</v>
      </c>
      <c r="D59" s="2" t="s">
        <v>555</v>
      </c>
      <c r="E59" s="2">
        <v>1</v>
      </c>
      <c r="F59" s="2">
        <v>2</v>
      </c>
      <c r="G59" s="2">
        <v>1</v>
      </c>
      <c r="H59" s="28">
        <f t="shared" si="3"/>
        <v>1.5</v>
      </c>
      <c r="I59" s="2" t="s">
        <v>768</v>
      </c>
      <c r="J59" s="2"/>
      <c r="K59" s="2"/>
      <c r="L59" s="2"/>
      <c r="M59" s="31"/>
      <c r="N59" s="32">
        <v>2</v>
      </c>
      <c r="O59" s="44">
        <v>1</v>
      </c>
      <c r="P59" s="32">
        <f t="shared" si="7"/>
        <v>1</v>
      </c>
      <c r="Q59" s="52">
        <f t="shared" si="4"/>
        <v>3</v>
      </c>
    </row>
    <row r="60" spans="1:17">
      <c r="A60" s="61" t="s">
        <v>557</v>
      </c>
      <c r="B60" s="62" t="s">
        <v>749</v>
      </c>
      <c r="C60" s="62" t="s">
        <v>750</v>
      </c>
      <c r="D60" s="62" t="s">
        <v>555</v>
      </c>
      <c r="E60" s="62">
        <v>1</v>
      </c>
      <c r="F60" s="62">
        <v>3</v>
      </c>
      <c r="G60" s="62">
        <v>4</v>
      </c>
      <c r="H60" s="63">
        <f t="shared" si="3"/>
        <v>3.2</v>
      </c>
      <c r="I60" s="62" t="s">
        <v>768</v>
      </c>
      <c r="J60" s="62"/>
      <c r="K60" s="62"/>
      <c r="L60" s="62" t="s">
        <v>765</v>
      </c>
      <c r="M60" s="64"/>
      <c r="N60" s="65">
        <v>1.5</v>
      </c>
      <c r="O60" s="66">
        <v>1</v>
      </c>
      <c r="P60" s="65">
        <f t="shared" si="7"/>
        <v>1</v>
      </c>
      <c r="Q60" s="67">
        <f t="shared" si="4"/>
        <v>4.8000000000000007</v>
      </c>
    </row>
    <row r="61" spans="1:17">
      <c r="H61" s="1"/>
      <c r="N61" s="1"/>
      <c r="O61" s="1"/>
      <c r="P61" s="1"/>
      <c r="Q61" s="1"/>
    </row>
    <row r="62" spans="1:17">
      <c r="H62" s="1"/>
      <c r="N62" s="1"/>
      <c r="O62" s="1"/>
      <c r="P62" s="1"/>
      <c r="Q62" s="1"/>
    </row>
    <row r="63" spans="1:17">
      <c r="H63" s="1"/>
      <c r="N63" s="1"/>
      <c r="O63" s="1"/>
      <c r="P63" s="1"/>
      <c r="Q63" s="1"/>
    </row>
    <row r="64" spans="1:17">
      <c r="H64" s="1"/>
      <c r="N64" s="1"/>
      <c r="O64" s="1"/>
      <c r="P64" s="1"/>
      <c r="Q64" s="1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</sheetData>
  <conditionalFormatting sqref="Q2:Q6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C31-332D-42A1-B7C7-4F6D6B140040}">
  <dimension ref="A1:F11"/>
  <sheetViews>
    <sheetView zoomScale="132" workbookViewId="0">
      <selection activeCell="F5" sqref="F5"/>
    </sheetView>
  </sheetViews>
  <sheetFormatPr defaultColWidth="8.85546875" defaultRowHeight="14.45"/>
  <cols>
    <col min="1" max="1" width="29.140625" bestFit="1" customWidth="1"/>
    <col min="2" max="2" width="42.28515625" customWidth="1"/>
  </cols>
  <sheetData>
    <row r="1" spans="1:6" ht="27.75" customHeight="1">
      <c r="A1" s="21" t="s">
        <v>798</v>
      </c>
      <c r="B1" s="18" t="s">
        <v>799</v>
      </c>
      <c r="C1" s="18" t="s">
        <v>800</v>
      </c>
    </row>
    <row r="2" spans="1:6" ht="43.15">
      <c r="A2" s="22" t="s">
        <v>756</v>
      </c>
      <c r="B2" s="2" t="s">
        <v>801</v>
      </c>
      <c r="C2" s="3">
        <v>10</v>
      </c>
      <c r="F2" t="s">
        <v>802</v>
      </c>
    </row>
    <row r="3" spans="1:6" ht="28.9">
      <c r="A3" s="22" t="s">
        <v>757</v>
      </c>
      <c r="B3" s="2" t="s">
        <v>803</v>
      </c>
      <c r="C3" s="3">
        <v>50</v>
      </c>
      <c r="F3" t="s">
        <v>804</v>
      </c>
    </row>
    <row r="4" spans="1:6" ht="41.25" customHeight="1">
      <c r="A4" s="22" t="s">
        <v>758</v>
      </c>
      <c r="B4" s="2"/>
      <c r="C4" s="3">
        <v>10</v>
      </c>
      <c r="F4" t="s">
        <v>805</v>
      </c>
    </row>
    <row r="5" spans="1:6">
      <c r="A5" s="22" t="s">
        <v>759</v>
      </c>
      <c r="B5" s="2"/>
      <c r="C5" s="3">
        <v>30</v>
      </c>
    </row>
    <row r="6" spans="1:6" ht="59.25" customHeight="1">
      <c r="A6" s="19" t="s">
        <v>806</v>
      </c>
      <c r="B6" s="20" t="s">
        <v>807</v>
      </c>
      <c r="C6" s="18"/>
    </row>
    <row r="7" spans="1:6" ht="43.15">
      <c r="A7" s="6" t="s">
        <v>761</v>
      </c>
      <c r="B7" s="5" t="s">
        <v>808</v>
      </c>
      <c r="C7" t="s">
        <v>809</v>
      </c>
    </row>
    <row r="8" spans="1:6" ht="28.9">
      <c r="A8" s="6" t="s">
        <v>762</v>
      </c>
      <c r="B8" s="5" t="s">
        <v>810</v>
      </c>
      <c r="C8" t="s">
        <v>811</v>
      </c>
    </row>
    <row r="9" spans="1:6" ht="43.15">
      <c r="A9" s="6" t="s">
        <v>812</v>
      </c>
      <c r="B9" s="5" t="s">
        <v>813</v>
      </c>
      <c r="C9" t="s">
        <v>814</v>
      </c>
    </row>
    <row r="10" spans="1:6" ht="28.9">
      <c r="A10" s="6" t="s">
        <v>815</v>
      </c>
      <c r="B10" s="5" t="s">
        <v>816</v>
      </c>
      <c r="C10" t="s">
        <v>817</v>
      </c>
    </row>
    <row r="11" spans="1:6" ht="28.9">
      <c r="A11" s="6" t="s">
        <v>760</v>
      </c>
      <c r="B11" s="5" t="s">
        <v>818</v>
      </c>
      <c r="C11" t="s">
        <v>819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16B2-7F31-49BE-B093-55CA45F0C525}">
  <dimension ref="A1"/>
  <sheetViews>
    <sheetView workbookViewId="0">
      <selection activeCell="D53" sqref="D53"/>
    </sheetView>
  </sheetViews>
  <sheetFormatPr defaultColWidth="11.42578125"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G 4 i M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B u I j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i I x a w W r u w B E B A A D y A Q A A E w A c A E Z v c m 1 1 b G F z L 1 N l Y 3 R p b 2 4 x L m 0 g o h g A K K A U A A A A A A A A A A A A A A A A A A A A A A A A A A A A d Z B R a 4 M w F I X f B f 9 D y F 4 U n F A Y e y l 9 k m 7 s Y R t U Y Q + l j G i v G h p z J b l h L e J / X 6 T d R i f N S y D n 5 J z v X g s V S d Q s P 9 + L Z R i E g W 2 F g T 0 r R A l K i Q V b M Q U U B s y f d y M b q c E / r Y 8 V q D R z x o C m D z S H E v E Q x c P 2 T X S w 4 j + f + W 7 c Z q j J m 3 b J O e O O v + J e 1 r I S h I x k j 9 z H e b + C t D B C 2 x p N l 6 F y n S 5 O P d j o 0 p k M A 8 9 d e Z + f L E H H E 0 Z e Z Q R H G h M 2 8 A y 7 H r W v g Z n 0 J K R y B l g m n L 2 t r u v a L + F K H u N f 5 I 1 o G u P 6 X h A w z 9 P C H / S z Q d d H 8 6 m m 8 C v g a 8 Y Z 1 n + S i W 6 a y 9 u b R k 5 5 I K r 2 U r r B r w y d p u g z T t i L p s e H d N q W R w 4 D q W 9 T L 7 8 B U E s B A i 0 A F A A C A A g A G 4 i M W v 3 D n i K l A A A A 9 g A A A B I A A A A A A A A A A A A A A A A A A A A A A E N v b m Z p Z y 9 Q Y W N r Y W d l L n h t b F B L A Q I t A B Q A A g A I A B u I j F o P y u m r p A A A A O k A A A A T A A A A A A A A A A A A A A A A A P E A A A B b Q 2 9 u d G V u d F 9 U e X B l c 1 0 u e G 1 s U E s B A i 0 A F A A C A A g A G 4 i M W s F q 7 s A R A Q A A 8 g E A A B M A A A A A A A A A A A A A A A A A 4 g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s A A A A A A A A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R m M j U 2 N j U t N W M 3 Y S 0 0 Y T g 4 L T g x N j c t M m Y 2 Z W U z Z T B h M T U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T U 6 M D A 6 N T Q u M T c x N D Q 3 N F o i I C 8 + P E V u d H J 5 I F R 5 c G U 9 I k Z p b G x D b 2 x 1 b W 5 U e X B l c y I g V m F s d W U 9 I n N C Z 1 l H Q m d N P S I g L z 4 8 R W 5 0 c n k g V H l w Z T 0 i R m l s b E N v b H V t b k 5 h b W V z I i B W Y W x 1 Z T 0 i c 1 s m c X V v d D t T d W I t U 3 l z d G V t J n F 1 b 3 Q 7 L C Z x d W 9 0 O 0 N v b X B v b m V u d G U m c X V v d D s s J n F 1 b 3 Q 7 R m F p b H V y Z S B D Y X V z Z S Z x d W 9 0 O y w m c X V v d D t G Y W l s d X J l I E V m Z m V j d C Z x d W 9 0 O y w m c X V v d D t D b 2 5 0 Z W d n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T d W I t U 3 l z d G V t L D B 9 J n F 1 b 3 Q 7 L C Z x d W 9 0 O 1 N l Y 3 R p b 2 4 x L 1 R h Y m V s b G E x L 0 F 1 d G 9 S Z W 1 v d m V k Q 2 9 s d W 1 u c z E u e 0 N v b X B v b m V u d G U s M X 0 m c X V v d D s s J n F 1 b 3 Q 7 U 2 V j d G l v b j E v V G F i Z W x s Y T E v Q X V 0 b 1 J l b W 9 2 Z W R D b 2 x 1 b W 5 z M S 5 7 R m F p b H V y Z S B D Y X V z Z S w y f S Z x d W 9 0 O y w m c X V v d D t T Z W N 0 a W 9 u M S 9 U Y W J l b G x h M S 9 B d X R v U m V t b 3 Z l Z E N v b H V t b n M x L n t G Y W l s d X J l I E V m Z m V j d C w z f S Z x d W 9 0 O y w m c X V v d D t T Z W N 0 a W 9 u M S 9 U Y W J l b G x h M S 9 B d X R v U m V t b 3 Z l Z E N v b H V t b n M x L n t D b 2 5 0 Z W d n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U 3 V i L V N 5 c 3 R l b S w w f S Z x d W 9 0 O y w m c X V v d D t T Z W N 0 a W 9 u M S 9 U Y W J l b G x h M S 9 B d X R v U m V t b 3 Z l Z E N v b H V t b n M x L n t D b 2 1 w b 2 5 l b n R l L D F 9 J n F 1 b 3 Q 7 L C Z x d W 9 0 O 1 N l Y 3 R p b 2 4 x L 1 R h Y m V s b G E x L 0 F 1 d G 9 S Z W 1 v d m V k Q 2 9 s d W 1 u c z E u e 0 Z h a W x 1 c m U g Q 2 F 1 c 2 U s M n 0 m c X V v d D s s J n F 1 b 3 Q 7 U 2 V j d G l v b j E v V G F i Z W x s Y T E v Q X V 0 b 1 J l b W 9 2 Z W R D b 2 x 1 b W 5 z M S 5 7 R m F p b H V y Z S B F Z m Z l Y 3 Q s M 3 0 m c X V v d D s s J n F 1 b 3 Q 7 U 2 V j d G l v b j E v V G F i Z W x s Y T E v Q X V 0 b 1 J l b W 9 2 Z W R D b 2 x 1 b W 5 z M S 5 7 Q 2 9 u d G V n Z 2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f y g 9 u o u h L v h N e g r J / 9 D g A A A A A A g A A A A A A E G Y A A A A B A A A g A A A A + w k k C H K A 0 h 4 a d z 1 M D R 6 D V u K 3 z f h x N e V M Q M / 1 t V i E S R k A A A A A D o A A A A A C A A A g A A A A R T Y / i 9 f l u r D + M M X g Q v 9 q b A G 0 D 7 1 e T f l g 3 U u N K S p 5 d g l Q A A A A C d T Q 0 Z D / g g Z P n S d s v e F d J 8 m r W c C + G 1 X y n g S Q Z P / E 5 E T x U i a 0 u / 8 F q n x B s 1 F C w N r j F N q R H k 9 K Z w U r T 2 a 0 o S 7 3 b F r v C + O T N T 7 m S / c b W / l Z S 2 B A A A A A R 1 Q 9 B B r i I i + W L f l A Y 9 0 8 u q J l I t N F p e y B 9 2 i l p c w T R v N 8 B H 5 i i 0 R l D u w Q Z 9 z F n w L v s + 8 z D h k l x k T r J K q / p h R u 4 w = = < / D a t a M a s h u p > 
</file>

<file path=customXml/itemProps1.xml><?xml version="1.0" encoding="utf-8"?>
<ds:datastoreItem xmlns:ds="http://schemas.openxmlformats.org/officeDocument/2006/customXml" ds:itemID="{68570AF6-4055-4744-8EC4-E95BAD642E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Matteo Ongaro</cp:lastModifiedBy>
  <cp:revision/>
  <dcterms:created xsi:type="dcterms:W3CDTF">2025-04-05T15:26:40Z</dcterms:created>
  <dcterms:modified xsi:type="dcterms:W3CDTF">2025-05-06T11:08:05Z</dcterms:modified>
  <cp:category/>
  <cp:contentStatus/>
</cp:coreProperties>
</file>