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nith\Documents\Data Science course\CAPSTONE PROJECT\CP YRBSS\Data Collection\wrangling\"/>
    </mc:Choice>
  </mc:AlternateContent>
  <xr:revisionPtr revIDLastSave="0" documentId="13_ncr:1_{797DF157-D166-4886-8CD2-29616EC2C54D}" xr6:coauthVersionLast="45" xr6:coauthVersionMax="45" xr10:uidLastSave="{00000000-0000-0000-0000-000000000000}"/>
  <bookViews>
    <workbookView xWindow="-110" yWindow="-110" windowWidth="19420" windowHeight="10420" xr2:uid="{D7FE80B2-7F95-4260-8D3B-2E89C0F09E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79" i="1" l="1"/>
  <c r="W11" i="1"/>
  <c r="W19" i="1"/>
  <c r="W27" i="1"/>
  <c r="W35" i="1"/>
  <c r="W43" i="1"/>
  <c r="W51" i="1"/>
  <c r="W59" i="1"/>
  <c r="W67" i="1"/>
  <c r="W75" i="1"/>
  <c r="T31" i="1"/>
  <c r="T29" i="1"/>
  <c r="V29" i="1" s="1"/>
  <c r="W29" i="1" s="1"/>
  <c r="V35" i="1"/>
  <c r="V37" i="1"/>
  <c r="W37" i="1" s="1"/>
  <c r="V39" i="1"/>
  <c r="W39" i="1" s="1"/>
  <c r="V41" i="1"/>
  <c r="W41" i="1" s="1"/>
  <c r="V43" i="1"/>
  <c r="V45" i="1"/>
  <c r="W45" i="1" s="1"/>
  <c r="V47" i="1"/>
  <c r="W47" i="1" s="1"/>
  <c r="V49" i="1"/>
  <c r="W49" i="1" s="1"/>
  <c r="V51" i="1"/>
  <c r="V53" i="1"/>
  <c r="W53" i="1" s="1"/>
  <c r="V55" i="1"/>
  <c r="W55" i="1" s="1"/>
  <c r="V57" i="1"/>
  <c r="W57" i="1" s="1"/>
  <c r="V59" i="1"/>
  <c r="V61" i="1"/>
  <c r="W61" i="1" s="1"/>
  <c r="V63" i="1"/>
  <c r="W63" i="1" s="1"/>
  <c r="V65" i="1"/>
  <c r="W65" i="1" s="1"/>
  <c r="V67" i="1"/>
  <c r="V69" i="1"/>
  <c r="W69" i="1" s="1"/>
  <c r="V71" i="1"/>
  <c r="W71" i="1" s="1"/>
  <c r="V73" i="1"/>
  <c r="W73" i="1" s="1"/>
  <c r="V75" i="1"/>
  <c r="V77" i="1"/>
  <c r="W77" i="1" s="1"/>
  <c r="V19" i="1"/>
  <c r="V21" i="1"/>
  <c r="W21" i="1" s="1"/>
  <c r="V23" i="1"/>
  <c r="W23" i="1" s="1"/>
  <c r="V25" i="1"/>
  <c r="W25" i="1" s="1"/>
  <c r="V27" i="1"/>
  <c r="V31" i="1"/>
  <c r="W31" i="1" s="1"/>
  <c r="V33" i="1"/>
  <c r="W33" i="1" s="1"/>
  <c r="V5" i="1"/>
  <c r="W5" i="1" s="1"/>
  <c r="V7" i="1"/>
  <c r="W7" i="1" s="1"/>
  <c r="V9" i="1"/>
  <c r="W9" i="1" s="1"/>
  <c r="V11" i="1"/>
  <c r="V13" i="1"/>
  <c r="W13" i="1" s="1"/>
  <c r="V15" i="1"/>
  <c r="W15" i="1" s="1"/>
  <c r="V17" i="1"/>
  <c r="W17" i="1" s="1"/>
  <c r="V3" i="1"/>
  <c r="W3" i="1" s="1"/>
  <c r="V79" i="1" l="1"/>
  <c r="W79" i="1" s="1"/>
  <c r="T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Anitha Shreyas</author>
  </authors>
  <commentList>
    <comment ref="S1" authorId="0" shapeId="0" xr:uid="{70A08991-3B3A-4B81-99FF-FAD15156800E}">
      <text>
        <r>
          <rPr>
            <sz val="9"/>
            <color indexed="81"/>
            <rFont val="Tahoma"/>
            <charset val="1"/>
          </rPr>
          <t xml:space="preserve">
D - Demographic
T - Tobacco
A - Alcohol
DR - Drug</t>
        </r>
      </text>
    </comment>
  </commentList>
</comments>
</file>

<file path=xl/sharedStrings.xml><?xml version="1.0" encoding="utf-8"?>
<sst xmlns="http://schemas.openxmlformats.org/spreadsheetml/2006/main" count="380" uniqueCount="145">
  <si>
    <t>Questions related to smoking and alcohol</t>
  </si>
  <si>
    <t>Have you ever tried cigarette smoking, even one or two puffs?</t>
  </si>
  <si>
    <t>Answer option</t>
  </si>
  <si>
    <t>A. Yes B. No</t>
  </si>
  <si>
    <t>Q28</t>
  </si>
  <si>
    <t>Q30</t>
  </si>
  <si>
    <t>YEARS</t>
  </si>
  <si>
    <t>1 I have never smoked a whole cigarette
2 8 years old or younger
3 9 or 10 years old
4 11 or 12 years old
5 13 or 14 years old
6 15 or 16 years old
7 17 years old or older
Missing</t>
  </si>
  <si>
    <t>Q29</t>
  </si>
  <si>
    <t>Q31</t>
  </si>
  <si>
    <t>Q32</t>
  </si>
  <si>
    <t>Q33</t>
  </si>
  <si>
    <t>Q34</t>
  </si>
  <si>
    <t>Q35</t>
  </si>
  <si>
    <t>Q36</t>
  </si>
  <si>
    <t>Q37</t>
  </si>
  <si>
    <t>How old were you when you smoked a  cigarette for the first time? Even one or two puffs</t>
  </si>
  <si>
    <t>During the past 30 days, on how many days did you smoke cigarettes?</t>
  </si>
  <si>
    <t>A. 0 days B. 1 or 2 days C. 3 to 5 days D. 6 to 9 days E. 10 to 19 days F. 20 to 29 days G. All 30 days</t>
  </si>
  <si>
    <t>During the past 30 days, on the days you smoked, how many cigarettes did you smoke per day?</t>
  </si>
  <si>
    <t>1 I did not smoke cigarettes during the
past 30 days
2 Less than 1 cigarette per day
3 1 cigarette per day
4 2 to 5 cigarettes per day
5 6 to 10 cigarettes per day
6 11 to 20 cigarettes per day
7 More than 20 cigarettes per day
Missing</t>
  </si>
  <si>
    <t>During the past 30 days, how did you usually get your own
cigarettes?</t>
  </si>
  <si>
    <t>1 I did not smoke cigarettes during the
past 30 days
2 I bought them in a store such as a
convenience store, supermarket,
discount store, or gas station
3 I bought them from a vending machine
4 I gave someone else money to buy
them for me
5 I borrowed (or bummed) them from
someone else
6 A person 18 years old or older gave
them to me
7 I took them from a store or family
member
8 I got them some other way
Missing</t>
  </si>
  <si>
    <t>1 0 days
2 1 or 2 days
3 3 to 5 days
4 6 to 9 days
5 10 to 19 days
6 20 to 29 days
7 All 30 days</t>
  </si>
  <si>
    <t>Have you ever used an electronic vapor product?</t>
  </si>
  <si>
    <t>During the past 30 days, on how many days did you use an electronic vapor product?</t>
  </si>
  <si>
    <t>Have you ever smoked cigarettes daily, that is, at least one cigarette every day for 30 days?</t>
  </si>
  <si>
    <t>1 Yes
2 No</t>
  </si>
  <si>
    <t>1 I did not smoke during the past 12
months
2 Yes
3 No</t>
  </si>
  <si>
    <t xml:space="preserve">1 0 days 
2 1 or 2 days 
3 3 to 5 days 
4 6 to 9 days 
5 10 to 19 days 
6 20 to 29 days 
7 All 30 days </t>
  </si>
  <si>
    <t>During the past 30 days, on how many days did you smoke cigars, cigarillos, or little cigars?</t>
  </si>
  <si>
    <t>Q38</t>
  </si>
  <si>
    <t>Q39</t>
  </si>
  <si>
    <t>Q40</t>
  </si>
  <si>
    <t>Q41</t>
  </si>
  <si>
    <t>Q42</t>
  </si>
  <si>
    <t>New Variable</t>
  </si>
  <si>
    <t>During your life, on how many days have you had at least one drink of alcohol?</t>
  </si>
  <si>
    <t>1 0 days
2 1 or 2 days
3 3 to 9 days
4 10 to 19 days
5 20 to 39 days
6 40 to 99 days
7 100 or more days</t>
  </si>
  <si>
    <t>How old were you when you had your first drink of alcohol other than a few sips?</t>
  </si>
  <si>
    <t>1
I have never had a drink of alcohol
other than a few sips
2
8 years old or younger
3
9 or 10 years old
4
11 or 12 years old
5
13 or 14 years old
6
15 or 16 years old
7
17 years old or older</t>
  </si>
  <si>
    <t>During the past 30 days, on how many days did you have at least one drink of alcohol?</t>
  </si>
  <si>
    <t>1
0 days
2
1 or 2 days
3
3 to 5 days
4
6 to 9 days
5
10 to 19 days
6
20 to 29 days
7
All 30 days</t>
  </si>
  <si>
    <t>1
0 days
2
1 day
3
2 days
4
3 to 5 days
5
6 to 9 days
6
10 to 19 days
7
20 or more days</t>
  </si>
  <si>
    <t>During the past 30 days, how did you usually get the alcohol you drank?</t>
  </si>
  <si>
    <t>I did not drink alcohol during the past 30 days
1
I bought it in a store such as a liquor store, convenience store, supermarket, discount store, or gas station
2
I bought it at a restaurant, bar, or club
3
I bought it at a public event such as a concert or sporting event
4
I gave someone else money to buy it for me
5
Someone gave it to me
6
I took it from a store or family member
7
I got it some other way
8
Missing</t>
  </si>
  <si>
    <t>Q43</t>
  </si>
  <si>
    <t>Q44</t>
  </si>
  <si>
    <t>Q45</t>
  </si>
  <si>
    <t>Q46</t>
  </si>
  <si>
    <t>Q47</t>
  </si>
  <si>
    <t>Q48</t>
  </si>
  <si>
    <t>Q49</t>
  </si>
  <si>
    <t>Q50</t>
  </si>
  <si>
    <t>Q51</t>
  </si>
  <si>
    <t>Q52</t>
  </si>
  <si>
    <t>Q53</t>
  </si>
  <si>
    <t>Q54</t>
  </si>
  <si>
    <t>During your life, how many times have you used marijuana?</t>
  </si>
  <si>
    <t>0 times
1
1 or 2 times
2
3 to 9 times
3
10 to 19 times
4
20 to 39 times
5
40 to 99 times
6
100 or more times
7</t>
  </si>
  <si>
    <t>How old were you when you tried marijuana for the first time?</t>
  </si>
  <si>
    <t>1
I have never tried marijuana
2
8 years old or younger
3
9 or 10 years old
4
11 or 12 years old
5
13 or 14 years old
6
15 or 16 years old
7
17 years old or older</t>
  </si>
  <si>
    <t>During the past 30 days, how many times did you use marijuana?</t>
  </si>
  <si>
    <t>1
0 times
2
1 or 2 times
3
3 to 9 times
4
10 to 19 times
5
20 to 39 times
6
40 or more times</t>
  </si>
  <si>
    <t>During your life, how many times have you used any form of cocaine, including powder, crack, or freebase?</t>
  </si>
  <si>
    <t>During your life, how many times have you sniffed glue, breathed the contents of aerosol spray cans, or inhaled any paints or sprays to get high?</t>
  </si>
  <si>
    <t>0 times
1 or 2 times
3 to 9 times
10 to 19 times
20 to 39 times
40 or more times</t>
  </si>
  <si>
    <t>During your life, how many times have you used heroin (also called smack, junk, or China White)?</t>
  </si>
  <si>
    <t>During your life, how many times have you used methamphetamines (also called speed, crystal, crank, or ice)?</t>
  </si>
  <si>
    <t>During your life, how many times have you used ecstasy (also called MDMA)?</t>
  </si>
  <si>
    <t>During your life, how many times have you taken steroid pills or shots without a doctor's prescription?</t>
  </si>
  <si>
    <t>Q55</t>
  </si>
  <si>
    <t>Q56</t>
  </si>
  <si>
    <t>Q57</t>
  </si>
  <si>
    <t>Q58</t>
  </si>
  <si>
    <t>During your life, how many times have you used a needle to inject any illegal drug into your body?</t>
  </si>
  <si>
    <t>1
0 times
2
1 time
3
2 or more times</t>
  </si>
  <si>
    <t>During the past 12 months, has anyone offered, sold, or given you an illegal drug on school property?</t>
  </si>
  <si>
    <t>1
Yes
2
No</t>
  </si>
  <si>
    <t>During your life, how many times have you used hallucinogenic drugs, such as LSD, acid, PCP, angel dust, mescaline, or mushrooms?</t>
  </si>
  <si>
    <t>Q89</t>
  </si>
  <si>
    <t>On an average school night, how many hours of sleep do you get?</t>
  </si>
  <si>
    <t>1
4 or less hours
2
5 hours
3
6 hours
4
7 hours
5
8 hours
6
9 hours
7
10 or more hours</t>
  </si>
  <si>
    <t>Q91</t>
  </si>
  <si>
    <t>Q97</t>
  </si>
  <si>
    <t>How old are you?</t>
  </si>
  <si>
    <t>1
12 years old or younger
2
13 years old
3
14 years old
4
15 years old
5
16 years old
6
17 years old
7
18 years old or older</t>
  </si>
  <si>
    <t>Q1</t>
  </si>
  <si>
    <t>Q2</t>
  </si>
  <si>
    <t>Q3</t>
  </si>
  <si>
    <t>Q4</t>
  </si>
  <si>
    <t>Q5</t>
  </si>
  <si>
    <t>Q6</t>
  </si>
  <si>
    <t>Q7</t>
  </si>
  <si>
    <t>What is your sex?</t>
  </si>
  <si>
    <t>1
Female
2
Male</t>
  </si>
  <si>
    <t>In what grade are you?</t>
  </si>
  <si>
    <t>1
9th grade
2
10th grade
3
11th grade
4
12th grade
5
Ungraded or other grade</t>
  </si>
  <si>
    <t>Are you Hispanic or Latino?</t>
  </si>
  <si>
    <t>What is your race?</t>
  </si>
  <si>
    <t>How tall are you without your shoes on? (Note: Data are in meters.)</t>
  </si>
  <si>
    <t>How much do you weigh without your shoes on? (Note: Data are in kilograms.)</t>
  </si>
  <si>
    <t>A. American Indian or Alaska Native B. Asian C. Black or African American D. Native Hawaiian or Other Pacific Islander E. White</t>
  </si>
  <si>
    <t>During the past 30 days, how many times did you drive a car or other vehicle when you had been drinking alcohol?</t>
  </si>
  <si>
    <t>A. I did not drive a car or other vehicle during the past 30 days B. 0 times C. 1 time D. 2 or 3 times E. 4 or 5 times F. 6 or more times</t>
  </si>
  <si>
    <t>Q10</t>
  </si>
  <si>
    <t>Q11</t>
  </si>
  <si>
    <t>During the past 30 days, on how many days did you use chewing tobacco, snuff, or dip, such as Redman, Levi Garrett, Beechnut, Skoal, Skoal Bandits, or Copenhagen?Camel Snus, Marlboro Snus, General Snus, Ariva, Stonewall, or Camel Orbs? (Do not count any electronic vapor products.)</t>
  </si>
  <si>
    <t>During the past 12 months, did you ever try to quit using all tobacco products, including cigarettes, cigars, smokeless tobacco, shisha or hookah tobacco, and electronic vapor products?</t>
  </si>
  <si>
    <t>During the past 30 days, on how many days did you have 5 or more drinks of alcohol in a row, that is, within a couple of hours?</t>
  </si>
  <si>
    <t>A. 0 times B. 1 or 2 times C. 3 to 9 times D. 10 to 19 times E. 20 to 39 times F. 40 or more times</t>
  </si>
  <si>
    <t>During your life, how many times have you taken prescription pain medicine without a doctor's prescription or differently than how a doctor told you to use it? (Count drugs such as codeine, Vicodin, OxyContin, Hydrocodone, and Percocet.)</t>
  </si>
  <si>
    <t>Q88</t>
  </si>
  <si>
    <t>Q59</t>
  </si>
  <si>
    <t>Q96</t>
  </si>
  <si>
    <t>Q87</t>
  </si>
  <si>
    <t>Q92</t>
  </si>
  <si>
    <t>Q8</t>
  </si>
  <si>
    <t>Q9</t>
  </si>
  <si>
    <t>Q12</t>
  </si>
  <si>
    <t>Q13</t>
  </si>
  <si>
    <t>Q14</t>
  </si>
  <si>
    <t>Q15</t>
  </si>
  <si>
    <t>Q16</t>
  </si>
  <si>
    <t>Q17</t>
  </si>
  <si>
    <t>Q18</t>
  </si>
  <si>
    <t>Q19</t>
  </si>
  <si>
    <t>Q20</t>
  </si>
  <si>
    <t>Q21</t>
  </si>
  <si>
    <t>Q22</t>
  </si>
  <si>
    <t>Q23</t>
  </si>
  <si>
    <t>Q24</t>
  </si>
  <si>
    <t>Q25</t>
  </si>
  <si>
    <t>Q26</t>
  </si>
  <si>
    <t>Q27</t>
  </si>
  <si>
    <t>D</t>
  </si>
  <si>
    <t>A</t>
  </si>
  <si>
    <t>DR</t>
  </si>
  <si>
    <t>code</t>
  </si>
  <si>
    <t>T</t>
  </si>
  <si>
    <t>Total rows</t>
  </si>
  <si>
    <t>Missing values</t>
  </si>
  <si>
    <t>Numerical    count</t>
  </si>
  <si>
    <t>Percentage</t>
  </si>
  <si>
    <t xml:space="preserve">Grand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</si>
</sst>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rgb="FFFF0000"/>
      <name val="Calibri"/>
      <family val="2"/>
      <scheme val="minor"/>
    </font>
    <font>
      <sz val="8"/>
      <color theme="1"/>
      <name val="Calibri"/>
      <family val="2"/>
      <scheme val="minor"/>
    </font>
    <font>
      <b/>
      <sz val="11"/>
      <color rgb="FFFF0000"/>
      <name val="Calibri"/>
      <family val="2"/>
      <scheme val="minor"/>
    </font>
    <font>
      <b/>
      <sz val="11"/>
      <color rgb="FF0070C0"/>
      <name val="Calibri"/>
      <family val="2"/>
      <scheme val="minor"/>
    </font>
    <font>
      <b/>
      <sz val="11"/>
      <color theme="1"/>
      <name val="Calibri"/>
      <family val="2"/>
      <scheme val="minor"/>
    </font>
    <font>
      <sz val="9"/>
      <color indexed="81"/>
      <name val="Tahoma"/>
      <charset val="1"/>
    </font>
    <font>
      <sz val="11"/>
      <color rgb="FF7030A0"/>
      <name val="Calibri"/>
      <family val="2"/>
      <scheme val="minor"/>
    </font>
    <font>
      <b/>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4" fillId="0" borderId="0" xfId="0" applyFont="1"/>
    <xf numFmtId="164" fontId="3"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center" vertical="center" wrapText="1"/>
    </xf>
    <xf numFmtId="164" fontId="8" fillId="0" borderId="0" xfId="0" applyNumberFormat="1" applyFont="1" applyAlignment="1">
      <alignment horizontal="center"/>
    </xf>
    <xf numFmtId="0" fontId="3"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0" fillId="0" borderId="0" xfId="0"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2890-B8C4-4AF8-836F-759DEB841DE9}">
  <dimension ref="A1:W88"/>
  <sheetViews>
    <sheetView tabSelected="1" zoomScaleNormal="100" workbookViewId="0">
      <selection sqref="A1:J2"/>
    </sheetView>
  </sheetViews>
  <sheetFormatPr defaultRowHeight="14.5" x14ac:dyDescent="0.35"/>
  <cols>
    <col min="1" max="8" width="8.7265625" customWidth="1"/>
    <col min="9" max="9" width="1.81640625" customWidth="1"/>
    <col min="10" max="10" width="8.7265625" customWidth="1"/>
    <col min="11" max="11" width="28.1796875" hidden="1" customWidth="1"/>
    <col min="12" max="16" width="8.7265625" hidden="1" customWidth="1"/>
    <col min="17" max="17" width="9" hidden="1" customWidth="1"/>
    <col min="18" max="18" width="8.7265625" style="3" customWidth="1"/>
    <col min="21" max="21" width="10.7265625" customWidth="1"/>
    <col min="23" max="23" width="10.1796875" bestFit="1" customWidth="1"/>
  </cols>
  <sheetData>
    <row r="1" spans="1:23" x14ac:dyDescent="0.35">
      <c r="A1" s="15" t="s">
        <v>0</v>
      </c>
      <c r="B1" s="15"/>
      <c r="C1" s="15"/>
      <c r="D1" s="15"/>
      <c r="E1" s="15"/>
      <c r="F1" s="15"/>
      <c r="G1" s="15"/>
      <c r="H1" s="15"/>
      <c r="I1" s="15"/>
      <c r="J1" s="15"/>
      <c r="K1" s="15" t="s">
        <v>2</v>
      </c>
      <c r="L1" s="7" t="s">
        <v>6</v>
      </c>
      <c r="M1" s="7"/>
      <c r="N1" s="7"/>
      <c r="O1" s="7"/>
      <c r="P1" s="7"/>
      <c r="Q1" s="7"/>
      <c r="R1" s="14" t="s">
        <v>36</v>
      </c>
      <c r="S1" s="8" t="s">
        <v>138</v>
      </c>
      <c r="T1" s="14" t="s">
        <v>140</v>
      </c>
      <c r="U1" s="14" t="s">
        <v>142</v>
      </c>
      <c r="V1" s="14" t="s">
        <v>141</v>
      </c>
      <c r="W1" s="8" t="s">
        <v>143</v>
      </c>
    </row>
    <row r="2" spans="1:23" x14ac:dyDescent="0.35">
      <c r="A2" s="15"/>
      <c r="B2" s="15"/>
      <c r="C2" s="15"/>
      <c r="D2" s="15"/>
      <c r="E2" s="15"/>
      <c r="F2" s="15"/>
      <c r="G2" s="15"/>
      <c r="H2" s="15"/>
      <c r="I2" s="15"/>
      <c r="J2" s="15"/>
      <c r="K2" s="15"/>
      <c r="L2" s="2">
        <v>2007</v>
      </c>
      <c r="M2" s="1">
        <v>2009</v>
      </c>
      <c r="N2" s="1">
        <v>2011</v>
      </c>
      <c r="O2" s="1">
        <v>2013</v>
      </c>
      <c r="P2" s="1">
        <v>2015</v>
      </c>
      <c r="Q2" s="2">
        <v>2017</v>
      </c>
      <c r="R2" s="14"/>
      <c r="S2" s="8"/>
      <c r="T2" s="14"/>
      <c r="U2" s="14"/>
      <c r="V2" s="14"/>
      <c r="W2" s="8"/>
    </row>
    <row r="3" spans="1:23" ht="14.5" customHeight="1" x14ac:dyDescent="0.35">
      <c r="A3" s="13" t="s">
        <v>85</v>
      </c>
      <c r="B3" s="13"/>
      <c r="C3" s="13"/>
      <c r="D3" s="13"/>
      <c r="E3" s="13"/>
      <c r="F3" s="13"/>
      <c r="G3" s="13"/>
      <c r="H3" s="13"/>
      <c r="I3" s="13"/>
      <c r="J3" s="13"/>
      <c r="K3" s="16" t="s">
        <v>86</v>
      </c>
      <c r="L3" s="15" t="s">
        <v>87</v>
      </c>
      <c r="M3" s="15" t="s">
        <v>87</v>
      </c>
      <c r="N3" s="15" t="s">
        <v>87</v>
      </c>
      <c r="O3" s="15" t="s">
        <v>87</v>
      </c>
      <c r="P3" s="15" t="s">
        <v>87</v>
      </c>
      <c r="Q3" s="15" t="s">
        <v>87</v>
      </c>
      <c r="R3" s="5" t="s">
        <v>87</v>
      </c>
      <c r="S3" s="5" t="s">
        <v>135</v>
      </c>
      <c r="T3" s="7">
        <v>89848</v>
      </c>
      <c r="U3" s="7">
        <v>89431</v>
      </c>
      <c r="V3" s="10">
        <f>T3-U3</f>
        <v>417</v>
      </c>
      <c r="W3" s="4">
        <f>(V3/T3)</f>
        <v>4.6411717567447245E-3</v>
      </c>
    </row>
    <row r="4" spans="1:23" x14ac:dyDescent="0.35">
      <c r="A4" s="13"/>
      <c r="B4" s="13"/>
      <c r="C4" s="13"/>
      <c r="D4" s="13"/>
      <c r="E4" s="13"/>
      <c r="F4" s="13"/>
      <c r="G4" s="13"/>
      <c r="H4" s="13"/>
      <c r="I4" s="13"/>
      <c r="J4" s="13"/>
      <c r="K4" s="17"/>
      <c r="L4" s="15"/>
      <c r="M4" s="15"/>
      <c r="N4" s="15"/>
      <c r="O4" s="15"/>
      <c r="P4" s="15"/>
      <c r="Q4" s="15"/>
      <c r="R4" s="5"/>
      <c r="S4" s="5"/>
      <c r="T4" s="7"/>
      <c r="U4" s="7"/>
      <c r="V4" s="10"/>
      <c r="W4" s="4"/>
    </row>
    <row r="5" spans="1:23" ht="14.5" customHeight="1" x14ac:dyDescent="0.35">
      <c r="A5" s="13" t="s">
        <v>94</v>
      </c>
      <c r="B5" s="13"/>
      <c r="C5" s="13"/>
      <c r="D5" s="13"/>
      <c r="E5" s="13"/>
      <c r="F5" s="13"/>
      <c r="G5" s="13"/>
      <c r="H5" s="13"/>
      <c r="I5" s="13"/>
      <c r="J5" s="13"/>
      <c r="K5" s="16" t="s">
        <v>95</v>
      </c>
      <c r="L5" s="15" t="s">
        <v>88</v>
      </c>
      <c r="M5" s="15" t="s">
        <v>88</v>
      </c>
      <c r="N5" s="15" t="s">
        <v>88</v>
      </c>
      <c r="O5" s="15" t="s">
        <v>88</v>
      </c>
      <c r="P5" s="15" t="s">
        <v>88</v>
      </c>
      <c r="Q5" s="15" t="s">
        <v>88</v>
      </c>
      <c r="R5" s="5" t="s">
        <v>88</v>
      </c>
      <c r="S5" s="5" t="s">
        <v>135</v>
      </c>
      <c r="T5" s="7">
        <v>89848</v>
      </c>
      <c r="U5" s="7">
        <v>89452</v>
      </c>
      <c r="V5" s="10">
        <f t="shared" ref="V5" si="0">T5-U5</f>
        <v>396</v>
      </c>
      <c r="W5" s="4">
        <f t="shared" ref="W5" si="1">(V5/T5)</f>
        <v>4.4074436826640551E-3</v>
      </c>
    </row>
    <row r="6" spans="1:23" x14ac:dyDescent="0.35">
      <c r="A6" s="13"/>
      <c r="B6" s="13"/>
      <c r="C6" s="13"/>
      <c r="D6" s="13"/>
      <c r="E6" s="13"/>
      <c r="F6" s="13"/>
      <c r="G6" s="13"/>
      <c r="H6" s="13"/>
      <c r="I6" s="13"/>
      <c r="J6" s="13"/>
      <c r="K6" s="17"/>
      <c r="L6" s="15"/>
      <c r="M6" s="15"/>
      <c r="N6" s="15"/>
      <c r="O6" s="15"/>
      <c r="P6" s="15"/>
      <c r="Q6" s="15"/>
      <c r="R6" s="5"/>
      <c r="S6" s="5"/>
      <c r="T6" s="7"/>
      <c r="U6" s="7"/>
      <c r="V6" s="10"/>
      <c r="W6" s="4"/>
    </row>
    <row r="7" spans="1:23" ht="14.5" customHeight="1" x14ac:dyDescent="0.35">
      <c r="A7" s="13" t="s">
        <v>96</v>
      </c>
      <c r="B7" s="13"/>
      <c r="C7" s="13"/>
      <c r="D7" s="13"/>
      <c r="E7" s="13"/>
      <c r="F7" s="13"/>
      <c r="G7" s="13"/>
      <c r="H7" s="13"/>
      <c r="I7" s="13"/>
      <c r="J7" s="13"/>
      <c r="K7" s="16" t="s">
        <v>97</v>
      </c>
      <c r="L7" s="15" t="s">
        <v>89</v>
      </c>
      <c r="M7" s="15" t="s">
        <v>89</v>
      </c>
      <c r="N7" s="15" t="s">
        <v>89</v>
      </c>
      <c r="O7" s="15" t="s">
        <v>89</v>
      </c>
      <c r="P7" s="15" t="s">
        <v>89</v>
      </c>
      <c r="Q7" s="15" t="s">
        <v>89</v>
      </c>
      <c r="R7" s="5" t="s">
        <v>89</v>
      </c>
      <c r="S7" s="5" t="s">
        <v>135</v>
      </c>
      <c r="T7" s="7">
        <v>89848</v>
      </c>
      <c r="U7" s="7">
        <v>89284</v>
      </c>
      <c r="V7" s="10">
        <f t="shared" ref="V7" si="2">T7-U7</f>
        <v>564</v>
      </c>
      <c r="W7" s="4">
        <f t="shared" ref="W7" si="3">(V7/T7)</f>
        <v>6.2772682753094115E-3</v>
      </c>
    </row>
    <row r="8" spans="1:23" x14ac:dyDescent="0.35">
      <c r="A8" s="13"/>
      <c r="B8" s="13"/>
      <c r="C8" s="13"/>
      <c r="D8" s="13"/>
      <c r="E8" s="13"/>
      <c r="F8" s="13"/>
      <c r="G8" s="13"/>
      <c r="H8" s="13"/>
      <c r="I8" s="13"/>
      <c r="J8" s="13"/>
      <c r="K8" s="16"/>
      <c r="L8" s="15"/>
      <c r="M8" s="15"/>
      <c r="N8" s="15"/>
      <c r="O8" s="15"/>
      <c r="P8" s="15"/>
      <c r="Q8" s="15"/>
      <c r="R8" s="5"/>
      <c r="S8" s="5"/>
      <c r="T8" s="7"/>
      <c r="U8" s="7"/>
      <c r="V8" s="10"/>
      <c r="W8" s="4"/>
    </row>
    <row r="9" spans="1:23" ht="14.5" customHeight="1" x14ac:dyDescent="0.35">
      <c r="A9" s="13" t="s">
        <v>98</v>
      </c>
      <c r="B9" s="13"/>
      <c r="C9" s="13"/>
      <c r="D9" s="13"/>
      <c r="E9" s="13"/>
      <c r="F9" s="13"/>
      <c r="G9" s="13"/>
      <c r="H9" s="13"/>
      <c r="I9" s="13"/>
      <c r="J9" s="13"/>
      <c r="K9" s="16" t="s">
        <v>78</v>
      </c>
      <c r="L9" s="15" t="s">
        <v>90</v>
      </c>
      <c r="M9" s="15" t="s">
        <v>90</v>
      </c>
      <c r="N9" s="15" t="s">
        <v>90</v>
      </c>
      <c r="O9" s="15" t="s">
        <v>90</v>
      </c>
      <c r="P9" s="15" t="s">
        <v>90</v>
      </c>
      <c r="Q9" s="15" t="s">
        <v>90</v>
      </c>
      <c r="R9" s="5" t="s">
        <v>90</v>
      </c>
      <c r="S9" s="5" t="s">
        <v>135</v>
      </c>
      <c r="T9" s="7">
        <v>89848</v>
      </c>
      <c r="U9" s="7">
        <v>88483</v>
      </c>
      <c r="V9" s="10">
        <f t="shared" ref="V9" si="4">T9-U9</f>
        <v>1365</v>
      </c>
      <c r="W9" s="4">
        <f t="shared" ref="W9" si="5">(V9/T9)</f>
        <v>1.5192324815243522E-2</v>
      </c>
    </row>
    <row r="10" spans="1:23" x14ac:dyDescent="0.35">
      <c r="A10" s="13"/>
      <c r="B10" s="13"/>
      <c r="C10" s="13"/>
      <c r="D10" s="13"/>
      <c r="E10" s="13"/>
      <c r="F10" s="13"/>
      <c r="G10" s="13"/>
      <c r="H10" s="13"/>
      <c r="I10" s="13"/>
      <c r="J10" s="13"/>
      <c r="K10" s="17"/>
      <c r="L10" s="15"/>
      <c r="M10" s="15"/>
      <c r="N10" s="15"/>
      <c r="O10" s="15"/>
      <c r="P10" s="15"/>
      <c r="Q10" s="15"/>
      <c r="R10" s="5"/>
      <c r="S10" s="5"/>
      <c r="T10" s="7"/>
      <c r="U10" s="7"/>
      <c r="V10" s="10"/>
      <c r="W10" s="4"/>
    </row>
    <row r="11" spans="1:23" ht="14.5" customHeight="1" x14ac:dyDescent="0.35">
      <c r="A11" s="13" t="s">
        <v>99</v>
      </c>
      <c r="B11" s="13"/>
      <c r="C11" s="13"/>
      <c r="D11" s="13"/>
      <c r="E11" s="13"/>
      <c r="F11" s="13"/>
      <c r="G11" s="13"/>
      <c r="H11" s="13"/>
      <c r="I11" s="13"/>
      <c r="J11" s="13"/>
      <c r="K11" s="16" t="s">
        <v>102</v>
      </c>
      <c r="L11" s="15" t="s">
        <v>91</v>
      </c>
      <c r="M11" s="15" t="s">
        <v>91</v>
      </c>
      <c r="N11" s="15" t="s">
        <v>91</v>
      </c>
      <c r="O11" s="15" t="s">
        <v>91</v>
      </c>
      <c r="P11" s="15" t="s">
        <v>91</v>
      </c>
      <c r="Q11" s="15" t="s">
        <v>91</v>
      </c>
      <c r="R11" s="5" t="s">
        <v>91</v>
      </c>
      <c r="S11" s="5" t="s">
        <v>135</v>
      </c>
      <c r="T11" s="7">
        <v>89848</v>
      </c>
      <c r="U11" s="7">
        <v>75974</v>
      </c>
      <c r="V11" s="10">
        <f t="shared" ref="V11" si="6">T11-U11</f>
        <v>13874</v>
      </c>
      <c r="W11" s="4">
        <f t="shared" ref="W11" si="7">(V11/T11)</f>
        <v>0.15441634760929571</v>
      </c>
    </row>
    <row r="12" spans="1:23" x14ac:dyDescent="0.35">
      <c r="A12" s="13"/>
      <c r="B12" s="13"/>
      <c r="C12" s="13"/>
      <c r="D12" s="13"/>
      <c r="E12" s="13"/>
      <c r="F12" s="13"/>
      <c r="G12" s="13"/>
      <c r="H12" s="13"/>
      <c r="I12" s="13"/>
      <c r="J12" s="13"/>
      <c r="K12" s="17"/>
      <c r="L12" s="15"/>
      <c r="M12" s="15"/>
      <c r="N12" s="15"/>
      <c r="O12" s="15"/>
      <c r="P12" s="15"/>
      <c r="Q12" s="15"/>
      <c r="R12" s="5"/>
      <c r="S12" s="5"/>
      <c r="T12" s="7"/>
      <c r="U12" s="7"/>
      <c r="V12" s="10"/>
      <c r="W12" s="4"/>
    </row>
    <row r="13" spans="1:23" ht="14.5" customHeight="1" x14ac:dyDescent="0.35">
      <c r="A13" s="13" t="s">
        <v>100</v>
      </c>
      <c r="B13" s="13"/>
      <c r="C13" s="13"/>
      <c r="D13" s="13"/>
      <c r="E13" s="13"/>
      <c r="F13" s="13"/>
      <c r="G13" s="13"/>
      <c r="H13" s="13"/>
      <c r="I13" s="13"/>
      <c r="J13" s="13"/>
      <c r="K13" s="16"/>
      <c r="L13" s="15" t="s">
        <v>92</v>
      </c>
      <c r="M13" s="15" t="s">
        <v>92</v>
      </c>
      <c r="N13" s="15" t="s">
        <v>92</v>
      </c>
      <c r="O13" s="15" t="s">
        <v>92</v>
      </c>
      <c r="P13" s="15" t="s">
        <v>92</v>
      </c>
      <c r="Q13" s="15" t="s">
        <v>92</v>
      </c>
      <c r="R13" s="5" t="s">
        <v>92</v>
      </c>
      <c r="S13" s="5" t="s">
        <v>135</v>
      </c>
      <c r="T13" s="7">
        <v>89848</v>
      </c>
      <c r="U13" s="7">
        <v>82608</v>
      </c>
      <c r="V13" s="10">
        <f t="shared" ref="V13" si="8">T13-U13</f>
        <v>7240</v>
      </c>
      <c r="W13" s="4">
        <f t="shared" ref="W13" si="9">(V13/T13)</f>
        <v>8.0580536016383222E-2</v>
      </c>
    </row>
    <row r="14" spans="1:23" x14ac:dyDescent="0.35">
      <c r="A14" s="13"/>
      <c r="B14" s="13"/>
      <c r="C14" s="13"/>
      <c r="D14" s="13"/>
      <c r="E14" s="13"/>
      <c r="F14" s="13"/>
      <c r="G14" s="13"/>
      <c r="H14" s="13"/>
      <c r="I14" s="13"/>
      <c r="J14" s="13"/>
      <c r="K14" s="17"/>
      <c r="L14" s="15"/>
      <c r="M14" s="15"/>
      <c r="N14" s="15"/>
      <c r="O14" s="15"/>
      <c r="P14" s="15"/>
      <c r="Q14" s="15"/>
      <c r="R14" s="5"/>
      <c r="S14" s="5"/>
      <c r="T14" s="7"/>
      <c r="U14" s="7"/>
      <c r="V14" s="10"/>
      <c r="W14" s="4"/>
    </row>
    <row r="15" spans="1:23" ht="14.5" customHeight="1" x14ac:dyDescent="0.35">
      <c r="A15" s="13" t="s">
        <v>101</v>
      </c>
      <c r="B15" s="13"/>
      <c r="C15" s="13"/>
      <c r="D15" s="13"/>
      <c r="E15" s="13"/>
      <c r="F15" s="13"/>
      <c r="G15" s="13"/>
      <c r="H15" s="13"/>
      <c r="I15" s="13"/>
      <c r="J15" s="13"/>
      <c r="K15" s="16"/>
      <c r="L15" s="15" t="s">
        <v>93</v>
      </c>
      <c r="M15" s="15" t="s">
        <v>93</v>
      </c>
      <c r="N15" s="15" t="s">
        <v>93</v>
      </c>
      <c r="O15" s="15" t="s">
        <v>93</v>
      </c>
      <c r="P15" s="15" t="s">
        <v>93</v>
      </c>
      <c r="Q15" s="15" t="s">
        <v>93</v>
      </c>
      <c r="R15" s="5" t="s">
        <v>93</v>
      </c>
      <c r="S15" s="5" t="s">
        <v>135</v>
      </c>
      <c r="T15" s="7">
        <v>89848</v>
      </c>
      <c r="U15" s="7">
        <v>82608</v>
      </c>
      <c r="V15" s="10">
        <f t="shared" ref="V15" si="10">T15-U15</f>
        <v>7240</v>
      </c>
      <c r="W15" s="4">
        <f t="shared" ref="W15" si="11">(V15/T15)</f>
        <v>8.0580536016383222E-2</v>
      </c>
    </row>
    <row r="16" spans="1:23" x14ac:dyDescent="0.35">
      <c r="A16" s="13"/>
      <c r="B16" s="13"/>
      <c r="C16" s="13"/>
      <c r="D16" s="13"/>
      <c r="E16" s="13"/>
      <c r="F16" s="13"/>
      <c r="G16" s="13"/>
      <c r="H16" s="13"/>
      <c r="I16" s="13"/>
      <c r="J16" s="13"/>
      <c r="K16" s="17"/>
      <c r="L16" s="15"/>
      <c r="M16" s="15"/>
      <c r="N16" s="15"/>
      <c r="O16" s="15"/>
      <c r="P16" s="15"/>
      <c r="Q16" s="15"/>
      <c r="R16" s="5"/>
      <c r="S16" s="5"/>
      <c r="T16" s="7"/>
      <c r="U16" s="7"/>
      <c r="V16" s="10"/>
      <c r="W16" s="4"/>
    </row>
    <row r="17" spans="1:23" ht="14.5" customHeight="1" x14ac:dyDescent="0.35">
      <c r="A17" s="13" t="s">
        <v>81</v>
      </c>
      <c r="B17" s="13"/>
      <c r="C17" s="13"/>
      <c r="D17" s="13"/>
      <c r="E17" s="13"/>
      <c r="F17" s="13"/>
      <c r="G17" s="13"/>
      <c r="H17" s="13"/>
      <c r="I17" s="13"/>
      <c r="J17" s="13"/>
      <c r="K17" s="16" t="s">
        <v>82</v>
      </c>
      <c r="L17" s="15" t="s">
        <v>84</v>
      </c>
      <c r="M17" s="15" t="s">
        <v>84</v>
      </c>
      <c r="N17" s="15" t="s">
        <v>114</v>
      </c>
      <c r="O17" s="15" t="s">
        <v>116</v>
      </c>
      <c r="P17" s="15" t="s">
        <v>112</v>
      </c>
      <c r="Q17" s="15" t="s">
        <v>112</v>
      </c>
      <c r="R17" s="5" t="s">
        <v>117</v>
      </c>
      <c r="S17" s="5" t="s">
        <v>135</v>
      </c>
      <c r="T17" s="7">
        <v>89848</v>
      </c>
      <c r="U17" s="7">
        <v>77814</v>
      </c>
      <c r="V17" s="10">
        <f t="shared" ref="V17" si="12">T17-U17</f>
        <v>12034</v>
      </c>
      <c r="W17" s="4">
        <f t="shared" ref="W17" si="13">(V17/T17)</f>
        <v>0.13393731635651321</v>
      </c>
    </row>
    <row r="18" spans="1:23" x14ac:dyDescent="0.35">
      <c r="A18" s="13"/>
      <c r="B18" s="13"/>
      <c r="C18" s="13"/>
      <c r="D18" s="13"/>
      <c r="E18" s="13"/>
      <c r="F18" s="13"/>
      <c r="G18" s="13"/>
      <c r="H18" s="13"/>
      <c r="I18" s="13"/>
      <c r="J18" s="13"/>
      <c r="K18" s="16"/>
      <c r="L18" s="15"/>
      <c r="M18" s="15"/>
      <c r="N18" s="15"/>
      <c r="O18" s="15"/>
      <c r="P18" s="15"/>
      <c r="Q18" s="15"/>
      <c r="R18" s="5"/>
      <c r="S18" s="5"/>
      <c r="T18" s="7"/>
      <c r="U18" s="7"/>
      <c r="V18" s="10"/>
      <c r="W18" s="4"/>
    </row>
    <row r="19" spans="1:23" x14ac:dyDescent="0.35">
      <c r="A19" s="13" t="s">
        <v>1</v>
      </c>
      <c r="B19" s="13"/>
      <c r="C19" s="13"/>
      <c r="D19" s="13"/>
      <c r="E19" s="13"/>
      <c r="F19" s="13"/>
      <c r="G19" s="13"/>
      <c r="H19" s="13"/>
      <c r="I19" s="13"/>
      <c r="J19" s="13"/>
      <c r="K19" s="16" t="s">
        <v>3</v>
      </c>
      <c r="L19" s="15" t="s">
        <v>4</v>
      </c>
      <c r="M19" s="15" t="s">
        <v>4</v>
      </c>
      <c r="N19" s="15" t="s">
        <v>8</v>
      </c>
      <c r="O19" s="15" t="s">
        <v>9</v>
      </c>
      <c r="P19" s="15" t="s">
        <v>9</v>
      </c>
      <c r="Q19" s="15" t="s">
        <v>5</v>
      </c>
      <c r="R19" s="5" t="s">
        <v>118</v>
      </c>
      <c r="S19" s="5" t="s">
        <v>139</v>
      </c>
      <c r="T19" s="7">
        <v>89848</v>
      </c>
      <c r="U19" s="7">
        <v>81762</v>
      </c>
      <c r="V19" s="10">
        <f>T19-U19</f>
        <v>8086</v>
      </c>
      <c r="W19" s="4">
        <f t="shared" ref="W19" si="14">(V19/T19)</f>
        <v>8.9996438429347347E-2</v>
      </c>
    </row>
    <row r="20" spans="1:23" x14ac:dyDescent="0.35">
      <c r="A20" s="13"/>
      <c r="B20" s="13"/>
      <c r="C20" s="13"/>
      <c r="D20" s="13"/>
      <c r="E20" s="13"/>
      <c r="F20" s="13"/>
      <c r="G20" s="13"/>
      <c r="H20" s="13"/>
      <c r="I20" s="13"/>
      <c r="J20" s="13"/>
      <c r="K20" s="17"/>
      <c r="L20" s="15"/>
      <c r="M20" s="15"/>
      <c r="N20" s="15"/>
      <c r="O20" s="15"/>
      <c r="P20" s="15"/>
      <c r="Q20" s="15"/>
      <c r="R20" s="5"/>
      <c r="S20" s="5"/>
      <c r="T20" s="7"/>
      <c r="U20" s="7"/>
      <c r="V20" s="10"/>
      <c r="W20" s="4"/>
    </row>
    <row r="21" spans="1:23" ht="14.5" customHeight="1" x14ac:dyDescent="0.35">
      <c r="A21" s="13" t="s">
        <v>16</v>
      </c>
      <c r="B21" s="13"/>
      <c r="C21" s="13"/>
      <c r="D21" s="13"/>
      <c r="E21" s="13"/>
      <c r="F21" s="13"/>
      <c r="G21" s="13"/>
      <c r="H21" s="13"/>
      <c r="I21" s="13"/>
      <c r="J21" s="13"/>
      <c r="K21" s="16" t="s">
        <v>7</v>
      </c>
      <c r="L21" s="15" t="s">
        <v>8</v>
      </c>
      <c r="M21" s="15" t="s">
        <v>8</v>
      </c>
      <c r="N21" s="15" t="s">
        <v>5</v>
      </c>
      <c r="O21" s="15" t="s">
        <v>10</v>
      </c>
      <c r="P21" s="15" t="s">
        <v>10</v>
      </c>
      <c r="Q21" s="15" t="s">
        <v>9</v>
      </c>
      <c r="R21" s="5" t="s">
        <v>105</v>
      </c>
      <c r="S21" s="5" t="s">
        <v>139</v>
      </c>
      <c r="T21" s="7">
        <v>89848</v>
      </c>
      <c r="U21" s="7">
        <v>83712</v>
      </c>
      <c r="V21" s="10">
        <f t="shared" ref="V21" si="15">T21-U21</f>
        <v>6136</v>
      </c>
      <c r="W21" s="4">
        <f t="shared" ref="W21" si="16">(V21/T21)</f>
        <v>6.8293117264713737E-2</v>
      </c>
    </row>
    <row r="22" spans="1:23" x14ac:dyDescent="0.35">
      <c r="A22" s="13"/>
      <c r="B22" s="13"/>
      <c r="C22" s="13"/>
      <c r="D22" s="13"/>
      <c r="E22" s="13"/>
      <c r="F22" s="13"/>
      <c r="G22" s="13"/>
      <c r="H22" s="13"/>
      <c r="I22" s="13"/>
      <c r="J22" s="13"/>
      <c r="K22" s="17"/>
      <c r="L22" s="15"/>
      <c r="M22" s="15"/>
      <c r="N22" s="15"/>
      <c r="O22" s="15"/>
      <c r="P22" s="15"/>
      <c r="Q22" s="15"/>
      <c r="R22" s="5"/>
      <c r="S22" s="5"/>
      <c r="T22" s="7"/>
      <c r="U22" s="7"/>
      <c r="V22" s="10"/>
      <c r="W22" s="4"/>
    </row>
    <row r="23" spans="1:23" x14ac:dyDescent="0.35">
      <c r="A23" s="13" t="s">
        <v>17</v>
      </c>
      <c r="B23" s="13"/>
      <c r="C23" s="13"/>
      <c r="D23" s="13"/>
      <c r="E23" s="13"/>
      <c r="F23" s="13"/>
      <c r="G23" s="13"/>
      <c r="H23" s="13"/>
      <c r="I23" s="13"/>
      <c r="J23" s="13"/>
      <c r="K23" s="16" t="s">
        <v>18</v>
      </c>
      <c r="L23" s="15" t="s">
        <v>5</v>
      </c>
      <c r="M23" s="15" t="s">
        <v>5</v>
      </c>
      <c r="N23" s="15" t="s">
        <v>9</v>
      </c>
      <c r="O23" s="15" t="s">
        <v>11</v>
      </c>
      <c r="P23" s="15" t="s">
        <v>11</v>
      </c>
      <c r="Q23" s="15" t="s">
        <v>10</v>
      </c>
      <c r="R23" s="5" t="s">
        <v>106</v>
      </c>
      <c r="S23" s="5" t="s">
        <v>139</v>
      </c>
      <c r="T23" s="7">
        <v>89848</v>
      </c>
      <c r="U23" s="7">
        <v>86246</v>
      </c>
      <c r="V23" s="10">
        <f t="shared" ref="V23" si="17">T23-U23</f>
        <v>3602</v>
      </c>
      <c r="W23" s="4">
        <f t="shared" ref="W23" si="18">(V23/T23)</f>
        <v>4.008992965897961E-2</v>
      </c>
    </row>
    <row r="24" spans="1:23" x14ac:dyDescent="0.35">
      <c r="A24" s="13"/>
      <c r="B24" s="13"/>
      <c r="C24" s="13"/>
      <c r="D24" s="13"/>
      <c r="E24" s="13"/>
      <c r="F24" s="13"/>
      <c r="G24" s="13"/>
      <c r="H24" s="13"/>
      <c r="I24" s="13"/>
      <c r="J24" s="13"/>
      <c r="K24" s="16"/>
      <c r="L24" s="15"/>
      <c r="M24" s="15"/>
      <c r="N24" s="15"/>
      <c r="O24" s="15"/>
      <c r="P24" s="15"/>
      <c r="Q24" s="15"/>
      <c r="R24" s="5"/>
      <c r="S24" s="5"/>
      <c r="T24" s="7"/>
      <c r="U24" s="7"/>
      <c r="V24" s="10"/>
      <c r="W24" s="4"/>
    </row>
    <row r="25" spans="1:23" x14ac:dyDescent="0.35">
      <c r="A25" s="13" t="s">
        <v>19</v>
      </c>
      <c r="B25" s="13"/>
      <c r="C25" s="13"/>
      <c r="D25" s="13"/>
      <c r="E25" s="13"/>
      <c r="F25" s="13"/>
      <c r="G25" s="13"/>
      <c r="H25" s="13"/>
      <c r="I25" s="13"/>
      <c r="J25" s="13"/>
      <c r="K25" s="16" t="s">
        <v>20</v>
      </c>
      <c r="L25" s="15" t="s">
        <v>9</v>
      </c>
      <c r="M25" s="15" t="s">
        <v>9</v>
      </c>
      <c r="N25" s="15" t="s">
        <v>10</v>
      </c>
      <c r="O25" s="15" t="s">
        <v>12</v>
      </c>
      <c r="P25" s="15" t="s">
        <v>12</v>
      </c>
      <c r="Q25" s="15" t="s">
        <v>11</v>
      </c>
      <c r="R25" s="5" t="s">
        <v>119</v>
      </c>
      <c r="S25" s="5" t="s">
        <v>139</v>
      </c>
      <c r="T25" s="7">
        <v>89848</v>
      </c>
      <c r="U25" s="7">
        <v>81758</v>
      </c>
      <c r="V25" s="10">
        <f t="shared" ref="V25" si="19">T25-U25</f>
        <v>8090</v>
      </c>
      <c r="W25" s="4">
        <f t="shared" ref="W25" si="20">(V25/T25)</f>
        <v>9.0040958062505561E-2</v>
      </c>
    </row>
    <row r="26" spans="1:23" x14ac:dyDescent="0.35">
      <c r="A26" s="13"/>
      <c r="B26" s="13"/>
      <c r="C26" s="13"/>
      <c r="D26" s="13"/>
      <c r="E26" s="13"/>
      <c r="F26" s="13"/>
      <c r="G26" s="13"/>
      <c r="H26" s="13"/>
      <c r="I26" s="13"/>
      <c r="J26" s="13"/>
      <c r="K26" s="16"/>
      <c r="L26" s="15"/>
      <c r="M26" s="15"/>
      <c r="N26" s="15"/>
      <c r="O26" s="15"/>
      <c r="P26" s="15"/>
      <c r="Q26" s="15"/>
      <c r="R26" s="5"/>
      <c r="S26" s="5"/>
      <c r="T26" s="7"/>
      <c r="U26" s="7"/>
      <c r="V26" s="10"/>
      <c r="W26" s="4"/>
    </row>
    <row r="27" spans="1:23" x14ac:dyDescent="0.35">
      <c r="A27" s="13" t="s">
        <v>21</v>
      </c>
      <c r="B27" s="13"/>
      <c r="C27" s="13"/>
      <c r="D27" s="13"/>
      <c r="E27" s="13"/>
      <c r="F27" s="13"/>
      <c r="G27" s="13"/>
      <c r="H27" s="13"/>
      <c r="I27" s="13"/>
      <c r="J27" s="13"/>
      <c r="K27" s="16" t="s">
        <v>22</v>
      </c>
      <c r="L27" s="15" t="s">
        <v>10</v>
      </c>
      <c r="M27" s="15" t="s">
        <v>10</v>
      </c>
      <c r="N27" s="15" t="s">
        <v>11</v>
      </c>
      <c r="O27" s="15" t="s">
        <v>13</v>
      </c>
      <c r="P27" s="15" t="s">
        <v>13</v>
      </c>
      <c r="Q27" s="15" t="s">
        <v>14</v>
      </c>
      <c r="R27" s="5" t="s">
        <v>120</v>
      </c>
      <c r="S27" s="5" t="s">
        <v>139</v>
      </c>
      <c r="T27" s="7">
        <v>89848</v>
      </c>
      <c r="U27" s="7">
        <v>81240</v>
      </c>
      <c r="V27" s="10">
        <f t="shared" ref="V27" si="21">T27-U27</f>
        <v>8608</v>
      </c>
      <c r="W27" s="4">
        <f t="shared" ref="W27" si="22">(V27/T27)</f>
        <v>9.5806250556495415E-2</v>
      </c>
    </row>
    <row r="28" spans="1:23" x14ac:dyDescent="0.35">
      <c r="A28" s="13"/>
      <c r="B28" s="13"/>
      <c r="C28" s="13"/>
      <c r="D28" s="13"/>
      <c r="E28" s="13"/>
      <c r="F28" s="13"/>
      <c r="G28" s="13"/>
      <c r="H28" s="13"/>
      <c r="I28" s="13"/>
      <c r="J28" s="13"/>
      <c r="K28" s="16"/>
      <c r="L28" s="15"/>
      <c r="M28" s="15"/>
      <c r="N28" s="15"/>
      <c r="O28" s="15"/>
      <c r="P28" s="15"/>
      <c r="Q28" s="15"/>
      <c r="R28" s="5"/>
      <c r="S28" s="5"/>
      <c r="T28" s="7"/>
      <c r="U28" s="7"/>
      <c r="V28" s="10"/>
      <c r="W28" s="4"/>
    </row>
    <row r="29" spans="1:23" ht="14.5" customHeight="1" x14ac:dyDescent="0.35">
      <c r="A29" s="13" t="s">
        <v>24</v>
      </c>
      <c r="B29" s="13"/>
      <c r="C29" s="13"/>
      <c r="D29" s="13"/>
      <c r="E29" s="13"/>
      <c r="F29" s="13"/>
      <c r="G29" s="13"/>
      <c r="H29" s="13"/>
      <c r="I29" s="13"/>
      <c r="J29" s="13"/>
      <c r="K29" s="16" t="s">
        <v>3</v>
      </c>
      <c r="L29" s="15"/>
      <c r="M29" s="15"/>
      <c r="N29" s="15"/>
      <c r="O29" s="15"/>
      <c r="P29" s="15" t="s">
        <v>32</v>
      </c>
      <c r="Q29" s="15" t="s">
        <v>12</v>
      </c>
      <c r="R29" s="5" t="s">
        <v>121</v>
      </c>
      <c r="S29" s="5" t="s">
        <v>139</v>
      </c>
      <c r="T29" s="11">
        <f>89849-59461</f>
        <v>30388</v>
      </c>
      <c r="U29" s="11">
        <v>29404</v>
      </c>
      <c r="V29" s="12">
        <f t="shared" ref="V29" si="23">T29-U29</f>
        <v>984</v>
      </c>
      <c r="W29" s="9">
        <f t="shared" ref="W29" si="24">(V29/T29)</f>
        <v>3.2381203106489405E-2</v>
      </c>
    </row>
    <row r="30" spans="1:23" x14ac:dyDescent="0.35">
      <c r="A30" s="13"/>
      <c r="B30" s="13"/>
      <c r="C30" s="13"/>
      <c r="D30" s="13"/>
      <c r="E30" s="13"/>
      <c r="F30" s="13"/>
      <c r="G30" s="13"/>
      <c r="H30" s="13"/>
      <c r="I30" s="13"/>
      <c r="J30" s="13"/>
      <c r="K30" s="16"/>
      <c r="L30" s="15"/>
      <c r="M30" s="15"/>
      <c r="N30" s="15"/>
      <c r="O30" s="15"/>
      <c r="P30" s="15"/>
      <c r="Q30" s="15"/>
      <c r="R30" s="5"/>
      <c r="S30" s="5"/>
      <c r="T30" s="11"/>
      <c r="U30" s="11"/>
      <c r="V30" s="12"/>
      <c r="W30" s="9"/>
    </row>
    <row r="31" spans="1:23" ht="14.5" customHeight="1" x14ac:dyDescent="0.35">
      <c r="A31" s="13" t="s">
        <v>25</v>
      </c>
      <c r="B31" s="13"/>
      <c r="C31" s="13"/>
      <c r="D31" s="13"/>
      <c r="E31" s="13"/>
      <c r="F31" s="13"/>
      <c r="G31" s="13"/>
      <c r="H31" s="13"/>
      <c r="I31" s="13"/>
      <c r="J31" s="13"/>
      <c r="K31" s="16" t="s">
        <v>18</v>
      </c>
      <c r="L31" s="15"/>
      <c r="M31" s="15"/>
      <c r="N31" s="15"/>
      <c r="O31" s="15"/>
      <c r="P31" s="15" t="s">
        <v>33</v>
      </c>
      <c r="Q31" s="15" t="s">
        <v>13</v>
      </c>
      <c r="R31" s="5" t="s">
        <v>122</v>
      </c>
      <c r="S31" s="5" t="s">
        <v>139</v>
      </c>
      <c r="T31" s="11">
        <f>89849-59461</f>
        <v>30388</v>
      </c>
      <c r="U31" s="11">
        <v>28162</v>
      </c>
      <c r="V31" s="12">
        <f t="shared" ref="V31" si="25">T31-U31</f>
        <v>2226</v>
      </c>
      <c r="W31" s="9">
        <f t="shared" ref="W31" si="26">(V31/T31)</f>
        <v>7.3252599710412009E-2</v>
      </c>
    </row>
    <row r="32" spans="1:23" x14ac:dyDescent="0.35">
      <c r="A32" s="13"/>
      <c r="B32" s="13"/>
      <c r="C32" s="13"/>
      <c r="D32" s="13"/>
      <c r="E32" s="13"/>
      <c r="F32" s="13"/>
      <c r="G32" s="13"/>
      <c r="H32" s="13"/>
      <c r="I32" s="13"/>
      <c r="J32" s="13"/>
      <c r="K32" s="16"/>
      <c r="L32" s="15"/>
      <c r="M32" s="15"/>
      <c r="N32" s="15"/>
      <c r="O32" s="15"/>
      <c r="P32" s="15"/>
      <c r="Q32" s="15"/>
      <c r="R32" s="5"/>
      <c r="S32" s="5"/>
      <c r="T32" s="11"/>
      <c r="U32" s="11"/>
      <c r="V32" s="12"/>
      <c r="W32" s="9"/>
    </row>
    <row r="33" spans="1:23" x14ac:dyDescent="0.35">
      <c r="A33" s="13" t="s">
        <v>26</v>
      </c>
      <c r="B33" s="13"/>
      <c r="C33" s="13"/>
      <c r="D33" s="13"/>
      <c r="E33" s="13"/>
      <c r="F33" s="13"/>
      <c r="G33" s="13"/>
      <c r="H33" s="13"/>
      <c r="I33" s="13"/>
      <c r="J33" s="13"/>
      <c r="K33" s="16" t="s">
        <v>27</v>
      </c>
      <c r="L33" s="15" t="s">
        <v>12</v>
      </c>
      <c r="M33" s="15" t="s">
        <v>12</v>
      </c>
      <c r="N33" s="15" t="s">
        <v>13</v>
      </c>
      <c r="O33" s="15" t="s">
        <v>15</v>
      </c>
      <c r="P33" s="18" t="s">
        <v>15</v>
      </c>
      <c r="Q33" s="18" t="s">
        <v>15</v>
      </c>
      <c r="R33" s="5" t="s">
        <v>123</v>
      </c>
      <c r="S33" s="5" t="s">
        <v>139</v>
      </c>
      <c r="T33" s="7">
        <v>89848</v>
      </c>
      <c r="U33" s="7">
        <v>81691</v>
      </c>
      <c r="V33" s="10">
        <f t="shared" ref="V33:V77" si="27">T33-U33</f>
        <v>8157</v>
      </c>
      <c r="W33" s="4">
        <f t="shared" ref="W33" si="28">(V33/T33)</f>
        <v>9.0786661917905798E-2</v>
      </c>
    </row>
    <row r="34" spans="1:23" x14ac:dyDescent="0.35">
      <c r="A34" s="13"/>
      <c r="B34" s="13"/>
      <c r="C34" s="13"/>
      <c r="D34" s="13"/>
      <c r="E34" s="13"/>
      <c r="F34" s="13"/>
      <c r="G34" s="13"/>
      <c r="H34" s="13"/>
      <c r="I34" s="13"/>
      <c r="J34" s="13"/>
      <c r="K34" s="16"/>
      <c r="L34" s="15"/>
      <c r="M34" s="15"/>
      <c r="N34" s="15"/>
      <c r="O34" s="15"/>
      <c r="P34" s="18"/>
      <c r="Q34" s="18"/>
      <c r="R34" s="5"/>
      <c r="S34" s="5"/>
      <c r="T34" s="7"/>
      <c r="U34" s="7"/>
      <c r="V34" s="10"/>
      <c r="W34" s="4"/>
    </row>
    <row r="35" spans="1:23" x14ac:dyDescent="0.35">
      <c r="A35" s="13" t="s">
        <v>108</v>
      </c>
      <c r="B35" s="13"/>
      <c r="C35" s="13"/>
      <c r="D35" s="13"/>
      <c r="E35" s="13"/>
      <c r="F35" s="13"/>
      <c r="G35" s="13"/>
      <c r="H35" s="13"/>
      <c r="I35" s="13"/>
      <c r="J35" s="13"/>
      <c r="K35" s="16" t="s">
        <v>28</v>
      </c>
      <c r="L35" s="15" t="s">
        <v>13</v>
      </c>
      <c r="M35" s="15" t="s">
        <v>13</v>
      </c>
      <c r="N35" s="15" t="s">
        <v>14</v>
      </c>
      <c r="O35" s="15" t="s">
        <v>31</v>
      </c>
      <c r="P35" s="15" t="s">
        <v>14</v>
      </c>
      <c r="Q35" s="19" t="s">
        <v>32</v>
      </c>
      <c r="R35" s="5" t="s">
        <v>124</v>
      </c>
      <c r="S35" s="5" t="s">
        <v>139</v>
      </c>
      <c r="T35" s="7">
        <v>89848</v>
      </c>
      <c r="U35" s="7">
        <v>79323</v>
      </c>
      <c r="V35" s="10">
        <f t="shared" si="27"/>
        <v>10525</v>
      </c>
      <c r="W35" s="4">
        <f t="shared" ref="W35" si="29">(V35/T35)</f>
        <v>0.11714228474757368</v>
      </c>
    </row>
    <row r="36" spans="1:23" x14ac:dyDescent="0.35">
      <c r="A36" s="13"/>
      <c r="B36" s="13"/>
      <c r="C36" s="13"/>
      <c r="D36" s="13"/>
      <c r="E36" s="13"/>
      <c r="F36" s="13"/>
      <c r="G36" s="13"/>
      <c r="H36" s="13"/>
      <c r="I36" s="13"/>
      <c r="J36" s="13"/>
      <c r="K36" s="16"/>
      <c r="L36" s="15"/>
      <c r="M36" s="15"/>
      <c r="N36" s="15"/>
      <c r="O36" s="15"/>
      <c r="P36" s="15"/>
      <c r="Q36" s="19"/>
      <c r="R36" s="5"/>
      <c r="S36" s="5"/>
      <c r="T36" s="7"/>
      <c r="U36" s="7"/>
      <c r="V36" s="10"/>
      <c r="W36" s="4"/>
    </row>
    <row r="37" spans="1:23" x14ac:dyDescent="0.35">
      <c r="A37" s="13" t="s">
        <v>107</v>
      </c>
      <c r="B37" s="13"/>
      <c r="C37" s="13"/>
      <c r="D37" s="13"/>
      <c r="E37" s="13"/>
      <c r="F37" s="13"/>
      <c r="G37" s="13"/>
      <c r="H37" s="13"/>
      <c r="I37" s="13"/>
      <c r="J37" s="13"/>
      <c r="K37" s="16" t="s">
        <v>29</v>
      </c>
      <c r="L37" s="15" t="s">
        <v>14</v>
      </c>
      <c r="M37" s="15" t="s">
        <v>14</v>
      </c>
      <c r="N37" s="15" t="s">
        <v>15</v>
      </c>
      <c r="O37" s="15" t="s">
        <v>32</v>
      </c>
      <c r="P37" s="15" t="s">
        <v>15</v>
      </c>
      <c r="Q37" s="15" t="s">
        <v>15</v>
      </c>
      <c r="R37" s="5" t="s">
        <v>125</v>
      </c>
      <c r="S37" s="5" t="s">
        <v>139</v>
      </c>
      <c r="T37" s="7">
        <v>89848</v>
      </c>
      <c r="U37" s="7">
        <v>87482</v>
      </c>
      <c r="V37" s="10">
        <f t="shared" si="27"/>
        <v>2366</v>
      </c>
      <c r="W37" s="4">
        <f t="shared" ref="W37" si="30">(V37/T37)</f>
        <v>2.6333363013088772E-2</v>
      </c>
    </row>
    <row r="38" spans="1:23" ht="44" customHeight="1" x14ac:dyDescent="0.35">
      <c r="A38" s="13"/>
      <c r="B38" s="13"/>
      <c r="C38" s="13"/>
      <c r="D38" s="13"/>
      <c r="E38" s="13"/>
      <c r="F38" s="13"/>
      <c r="G38" s="13"/>
      <c r="H38" s="13"/>
      <c r="I38" s="13"/>
      <c r="J38" s="13"/>
      <c r="K38" s="16"/>
      <c r="L38" s="15"/>
      <c r="M38" s="15"/>
      <c r="N38" s="15"/>
      <c r="O38" s="15"/>
      <c r="P38" s="15"/>
      <c r="Q38" s="15"/>
      <c r="R38" s="5"/>
      <c r="S38" s="5"/>
      <c r="T38" s="7"/>
      <c r="U38" s="7"/>
      <c r="V38" s="10"/>
      <c r="W38" s="4"/>
    </row>
    <row r="39" spans="1:23" x14ac:dyDescent="0.35">
      <c r="A39" s="13" t="s">
        <v>30</v>
      </c>
      <c r="B39" s="13"/>
      <c r="C39" s="13"/>
      <c r="D39" s="13"/>
      <c r="E39" s="13"/>
      <c r="F39" s="13"/>
      <c r="G39" s="13"/>
      <c r="H39" s="13"/>
      <c r="I39" s="13"/>
      <c r="J39" s="13"/>
      <c r="K39" s="16" t="s">
        <v>23</v>
      </c>
      <c r="L39" s="15" t="s">
        <v>31</v>
      </c>
      <c r="M39" s="15" t="s">
        <v>31</v>
      </c>
      <c r="N39" s="15" t="s">
        <v>32</v>
      </c>
      <c r="O39" s="15" t="s">
        <v>33</v>
      </c>
      <c r="P39" s="15" t="s">
        <v>31</v>
      </c>
      <c r="Q39" s="15" t="s">
        <v>31</v>
      </c>
      <c r="R39" s="5" t="s">
        <v>126</v>
      </c>
      <c r="S39" s="5" t="s">
        <v>139</v>
      </c>
      <c r="T39" s="7">
        <v>89848</v>
      </c>
      <c r="U39" s="7">
        <v>85983</v>
      </c>
      <c r="V39" s="10">
        <f t="shared" si="27"/>
        <v>3865</v>
      </c>
      <c r="W39" s="4">
        <f t="shared" ref="W39" si="31">(V39/T39)</f>
        <v>4.3017095539132758E-2</v>
      </c>
    </row>
    <row r="40" spans="1:23" x14ac:dyDescent="0.35">
      <c r="A40" s="13"/>
      <c r="B40" s="13"/>
      <c r="C40" s="13"/>
      <c r="D40" s="13"/>
      <c r="E40" s="13"/>
      <c r="F40" s="13"/>
      <c r="G40" s="13"/>
      <c r="H40" s="13"/>
      <c r="I40" s="13"/>
      <c r="J40" s="13"/>
      <c r="K40" s="16"/>
      <c r="L40" s="15"/>
      <c r="M40" s="15"/>
      <c r="N40" s="15"/>
      <c r="O40" s="15"/>
      <c r="P40" s="15"/>
      <c r="Q40" s="15"/>
      <c r="R40" s="5"/>
      <c r="S40" s="5"/>
      <c r="T40" s="7"/>
      <c r="U40" s="7"/>
      <c r="V40" s="10"/>
      <c r="W40" s="4"/>
    </row>
    <row r="41" spans="1:23" ht="14.5" customHeight="1" x14ac:dyDescent="0.35">
      <c r="A41" s="13" t="s">
        <v>103</v>
      </c>
      <c r="B41" s="13"/>
      <c r="C41" s="13"/>
      <c r="D41" s="13"/>
      <c r="E41" s="13"/>
      <c r="F41" s="13"/>
      <c r="G41" s="13"/>
      <c r="H41" s="13"/>
      <c r="I41" s="13"/>
      <c r="J41" s="13"/>
      <c r="K41" s="16" t="s">
        <v>104</v>
      </c>
      <c r="L41" s="15" t="s">
        <v>106</v>
      </c>
      <c r="M41" s="15" t="s">
        <v>106</v>
      </c>
      <c r="N41" s="15" t="s">
        <v>106</v>
      </c>
      <c r="O41" s="15" t="s">
        <v>106</v>
      </c>
      <c r="P41" s="15" t="s">
        <v>106</v>
      </c>
      <c r="Q41" s="15" t="s">
        <v>105</v>
      </c>
      <c r="R41" s="5" t="s">
        <v>127</v>
      </c>
      <c r="S41" s="5" t="s">
        <v>136</v>
      </c>
      <c r="T41" s="7">
        <v>89848</v>
      </c>
      <c r="U41" s="7">
        <v>84950</v>
      </c>
      <c r="V41" s="10">
        <f t="shared" si="27"/>
        <v>4898</v>
      </c>
      <c r="W41" s="4">
        <f t="shared" ref="W41" si="32">(V41/T41)</f>
        <v>5.4514290802243792E-2</v>
      </c>
    </row>
    <row r="42" spans="1:23" x14ac:dyDescent="0.35">
      <c r="A42" s="13"/>
      <c r="B42" s="13"/>
      <c r="C42" s="13"/>
      <c r="D42" s="13"/>
      <c r="E42" s="13"/>
      <c r="F42" s="13"/>
      <c r="G42" s="13"/>
      <c r="H42" s="13"/>
      <c r="I42" s="13"/>
      <c r="J42" s="13"/>
      <c r="K42" s="17"/>
      <c r="L42" s="15"/>
      <c r="M42" s="15"/>
      <c r="N42" s="15"/>
      <c r="O42" s="15"/>
      <c r="P42" s="15"/>
      <c r="Q42" s="15"/>
      <c r="R42" s="5"/>
      <c r="S42" s="5"/>
      <c r="T42" s="7"/>
      <c r="U42" s="7"/>
      <c r="V42" s="10"/>
      <c r="W42" s="4"/>
    </row>
    <row r="43" spans="1:23" x14ac:dyDescent="0.35">
      <c r="A43" s="13" t="s">
        <v>37</v>
      </c>
      <c r="B43" s="13"/>
      <c r="C43" s="13"/>
      <c r="D43" s="13"/>
      <c r="E43" s="13"/>
      <c r="F43" s="13"/>
      <c r="G43" s="13"/>
      <c r="H43" s="13"/>
      <c r="I43" s="13"/>
      <c r="J43" s="13"/>
      <c r="K43" s="16" t="s">
        <v>38</v>
      </c>
      <c r="L43" s="15" t="s">
        <v>32</v>
      </c>
      <c r="M43" s="15" t="s">
        <v>32</v>
      </c>
      <c r="N43" s="15" t="s">
        <v>33</v>
      </c>
      <c r="O43" s="15" t="s">
        <v>34</v>
      </c>
      <c r="P43" s="15" t="s">
        <v>34</v>
      </c>
      <c r="Q43" s="15" t="s">
        <v>33</v>
      </c>
      <c r="R43" s="5" t="s">
        <v>128</v>
      </c>
      <c r="S43" s="5" t="s">
        <v>136</v>
      </c>
      <c r="T43" s="7">
        <v>89848</v>
      </c>
      <c r="U43" s="7">
        <v>85531</v>
      </c>
      <c r="V43" s="10">
        <f t="shared" si="27"/>
        <v>4317</v>
      </c>
      <c r="W43" s="4">
        <f t="shared" ref="W43" si="33">(V43/T43)</f>
        <v>4.8047814086011928E-2</v>
      </c>
    </row>
    <row r="44" spans="1:23" x14ac:dyDescent="0.35">
      <c r="A44" s="13"/>
      <c r="B44" s="13"/>
      <c r="C44" s="13"/>
      <c r="D44" s="13"/>
      <c r="E44" s="13"/>
      <c r="F44" s="13"/>
      <c r="G44" s="13"/>
      <c r="H44" s="13"/>
      <c r="I44" s="13"/>
      <c r="J44" s="13"/>
      <c r="K44" s="16"/>
      <c r="L44" s="15"/>
      <c r="M44" s="15"/>
      <c r="N44" s="15"/>
      <c r="O44" s="15"/>
      <c r="P44" s="15"/>
      <c r="Q44" s="15"/>
      <c r="R44" s="5"/>
      <c r="S44" s="5"/>
      <c r="T44" s="7"/>
      <c r="U44" s="7"/>
      <c r="V44" s="10"/>
      <c r="W44" s="4"/>
    </row>
    <row r="45" spans="1:23" x14ac:dyDescent="0.35">
      <c r="A45" s="13" t="s">
        <v>39</v>
      </c>
      <c r="B45" s="13"/>
      <c r="C45" s="13"/>
      <c r="D45" s="13"/>
      <c r="E45" s="13"/>
      <c r="F45" s="13"/>
      <c r="G45" s="13"/>
      <c r="H45" s="13"/>
      <c r="I45" s="13"/>
      <c r="J45" s="13"/>
      <c r="K45" s="16" t="s">
        <v>40</v>
      </c>
      <c r="L45" s="15" t="s">
        <v>33</v>
      </c>
      <c r="M45" s="15" t="s">
        <v>33</v>
      </c>
      <c r="N45" s="15" t="s">
        <v>34</v>
      </c>
      <c r="O45" s="15" t="s">
        <v>35</v>
      </c>
      <c r="P45" s="15" t="s">
        <v>35</v>
      </c>
      <c r="Q45" s="15" t="s">
        <v>34</v>
      </c>
      <c r="R45" s="5" t="s">
        <v>129</v>
      </c>
      <c r="S45" s="5" t="s">
        <v>136</v>
      </c>
      <c r="T45" s="7">
        <v>89848</v>
      </c>
      <c r="U45" s="7">
        <v>87227</v>
      </c>
      <c r="V45" s="10">
        <f t="shared" si="27"/>
        <v>2621</v>
      </c>
      <c r="W45" s="4">
        <f t="shared" ref="W45" si="34">(V45/T45)</f>
        <v>2.9171489626925475E-2</v>
      </c>
    </row>
    <row r="46" spans="1:23" x14ac:dyDescent="0.35">
      <c r="A46" s="13"/>
      <c r="B46" s="13"/>
      <c r="C46" s="13"/>
      <c r="D46" s="13"/>
      <c r="E46" s="13"/>
      <c r="F46" s="13"/>
      <c r="G46" s="13"/>
      <c r="H46" s="13"/>
      <c r="I46" s="13"/>
      <c r="J46" s="13"/>
      <c r="K46" s="16"/>
      <c r="L46" s="15"/>
      <c r="M46" s="15"/>
      <c r="N46" s="15"/>
      <c r="O46" s="15"/>
      <c r="P46" s="15"/>
      <c r="Q46" s="15"/>
      <c r="R46" s="5"/>
      <c r="S46" s="5"/>
      <c r="T46" s="7"/>
      <c r="U46" s="7"/>
      <c r="V46" s="10"/>
      <c r="W46" s="4"/>
    </row>
    <row r="47" spans="1:23" x14ac:dyDescent="0.35">
      <c r="A47" s="13" t="s">
        <v>41</v>
      </c>
      <c r="B47" s="13"/>
      <c r="C47" s="13"/>
      <c r="D47" s="13"/>
      <c r="E47" s="13"/>
      <c r="F47" s="13"/>
      <c r="G47" s="13"/>
      <c r="H47" s="13"/>
      <c r="I47" s="13"/>
      <c r="J47" s="13"/>
      <c r="K47" s="16" t="s">
        <v>42</v>
      </c>
      <c r="L47" s="15" t="s">
        <v>34</v>
      </c>
      <c r="M47" s="15" t="s">
        <v>34</v>
      </c>
      <c r="N47" s="15" t="s">
        <v>35</v>
      </c>
      <c r="O47" s="15" t="s">
        <v>46</v>
      </c>
      <c r="P47" s="15" t="s">
        <v>46</v>
      </c>
      <c r="Q47" s="15" t="s">
        <v>35</v>
      </c>
      <c r="R47" s="5" t="s">
        <v>130</v>
      </c>
      <c r="S47" s="5" t="s">
        <v>136</v>
      </c>
      <c r="T47" s="7">
        <v>89848</v>
      </c>
      <c r="U47" s="7">
        <v>80862</v>
      </c>
      <c r="V47" s="10">
        <f t="shared" si="27"/>
        <v>8986</v>
      </c>
      <c r="W47" s="4">
        <f t="shared" ref="W47" si="35">(V47/T47)</f>
        <v>0.10001335588994746</v>
      </c>
    </row>
    <row r="48" spans="1:23" x14ac:dyDescent="0.35">
      <c r="A48" s="13"/>
      <c r="B48" s="13"/>
      <c r="C48" s="13"/>
      <c r="D48" s="13"/>
      <c r="E48" s="13"/>
      <c r="F48" s="13"/>
      <c r="G48" s="13"/>
      <c r="H48" s="13"/>
      <c r="I48" s="13"/>
      <c r="J48" s="13"/>
      <c r="K48" s="16"/>
      <c r="L48" s="15"/>
      <c r="M48" s="15"/>
      <c r="N48" s="15"/>
      <c r="O48" s="15"/>
      <c r="P48" s="15"/>
      <c r="Q48" s="15"/>
      <c r="R48" s="5"/>
      <c r="S48" s="5"/>
      <c r="T48" s="7"/>
      <c r="U48" s="7"/>
      <c r="V48" s="10"/>
      <c r="W48" s="4"/>
    </row>
    <row r="49" spans="1:23" x14ac:dyDescent="0.35">
      <c r="A49" s="13" t="s">
        <v>109</v>
      </c>
      <c r="B49" s="13"/>
      <c r="C49" s="13"/>
      <c r="D49" s="13"/>
      <c r="E49" s="13"/>
      <c r="F49" s="13"/>
      <c r="G49" s="13"/>
      <c r="H49" s="13"/>
      <c r="I49" s="13"/>
      <c r="J49" s="13"/>
      <c r="K49" s="16" t="s">
        <v>43</v>
      </c>
      <c r="L49" s="15" t="s">
        <v>35</v>
      </c>
      <c r="M49" s="15" t="s">
        <v>35</v>
      </c>
      <c r="N49" s="15" t="s">
        <v>46</v>
      </c>
      <c r="O49" s="15" t="s">
        <v>47</v>
      </c>
      <c r="P49" s="15" t="s">
        <v>47</v>
      </c>
      <c r="Q49" s="19" t="s">
        <v>47</v>
      </c>
      <c r="R49" s="5" t="s">
        <v>131</v>
      </c>
      <c r="S49" s="5" t="s">
        <v>136</v>
      </c>
      <c r="T49" s="7">
        <v>89848</v>
      </c>
      <c r="U49" s="7">
        <v>86255</v>
      </c>
      <c r="V49" s="10">
        <f t="shared" si="27"/>
        <v>3593</v>
      </c>
      <c r="W49" s="4">
        <f t="shared" ref="W49" si="36">(V49/T49)</f>
        <v>3.998976048437361E-2</v>
      </c>
    </row>
    <row r="50" spans="1:23" ht="14" customHeight="1" x14ac:dyDescent="0.35">
      <c r="A50" s="13"/>
      <c r="B50" s="13"/>
      <c r="C50" s="13"/>
      <c r="D50" s="13"/>
      <c r="E50" s="13"/>
      <c r="F50" s="13"/>
      <c r="G50" s="13"/>
      <c r="H50" s="13"/>
      <c r="I50" s="13"/>
      <c r="J50" s="13"/>
      <c r="K50" s="16"/>
      <c r="L50" s="15"/>
      <c r="M50" s="15"/>
      <c r="N50" s="15"/>
      <c r="O50" s="15"/>
      <c r="P50" s="15"/>
      <c r="Q50" s="19"/>
      <c r="R50" s="5"/>
      <c r="S50" s="5"/>
      <c r="T50" s="7"/>
      <c r="U50" s="7"/>
      <c r="V50" s="10"/>
      <c r="W50" s="4"/>
    </row>
    <row r="51" spans="1:23" x14ac:dyDescent="0.35">
      <c r="A51" s="13" t="s">
        <v>44</v>
      </c>
      <c r="B51" s="13"/>
      <c r="C51" s="13"/>
      <c r="D51" s="13"/>
      <c r="E51" s="13"/>
      <c r="F51" s="13"/>
      <c r="G51" s="13"/>
      <c r="H51" s="13"/>
      <c r="I51" s="13"/>
      <c r="J51" s="13"/>
      <c r="K51" s="16" t="s">
        <v>45</v>
      </c>
      <c r="L51" s="15" t="s">
        <v>46</v>
      </c>
      <c r="M51" s="15" t="s">
        <v>46</v>
      </c>
      <c r="N51" s="15" t="s">
        <v>47</v>
      </c>
      <c r="O51" s="15" t="s">
        <v>49</v>
      </c>
      <c r="P51" s="15" t="s">
        <v>49</v>
      </c>
      <c r="Q51" s="15" t="s">
        <v>46</v>
      </c>
      <c r="R51" s="5" t="s">
        <v>132</v>
      </c>
      <c r="S51" s="5" t="s">
        <v>136</v>
      </c>
      <c r="T51" s="7">
        <v>89848</v>
      </c>
      <c r="U51" s="7">
        <v>77267</v>
      </c>
      <c r="V51" s="10">
        <f t="shared" si="27"/>
        <v>12581</v>
      </c>
      <c r="W51" s="4">
        <f t="shared" ref="W51" si="37">(V51/T51)</f>
        <v>0.14002537619090019</v>
      </c>
    </row>
    <row r="52" spans="1:23" x14ac:dyDescent="0.35">
      <c r="A52" s="13"/>
      <c r="B52" s="13"/>
      <c r="C52" s="13"/>
      <c r="D52" s="13"/>
      <c r="E52" s="13"/>
      <c r="F52" s="13"/>
      <c r="G52" s="13"/>
      <c r="H52" s="13"/>
      <c r="I52" s="13"/>
      <c r="J52" s="13"/>
      <c r="K52" s="16"/>
      <c r="L52" s="15"/>
      <c r="M52" s="15"/>
      <c r="N52" s="15"/>
      <c r="O52" s="15"/>
      <c r="P52" s="15"/>
      <c r="Q52" s="15"/>
      <c r="R52" s="5"/>
      <c r="S52" s="5"/>
      <c r="T52" s="7"/>
      <c r="U52" s="7"/>
      <c r="V52" s="10"/>
      <c r="W52" s="4"/>
    </row>
    <row r="53" spans="1:23" x14ac:dyDescent="0.35">
      <c r="A53" s="13" t="s">
        <v>58</v>
      </c>
      <c r="B53" s="13"/>
      <c r="C53" s="13"/>
      <c r="D53" s="13"/>
      <c r="E53" s="13"/>
      <c r="F53" s="13"/>
      <c r="G53" s="13"/>
      <c r="H53" s="13"/>
      <c r="I53" s="13"/>
      <c r="J53" s="13"/>
      <c r="K53" s="16" t="s">
        <v>59</v>
      </c>
      <c r="L53" s="15" t="s">
        <v>48</v>
      </c>
      <c r="M53" s="15" t="s">
        <v>48</v>
      </c>
      <c r="N53" s="15" t="s">
        <v>49</v>
      </c>
      <c r="O53" s="15" t="s">
        <v>50</v>
      </c>
      <c r="P53" s="15" t="s">
        <v>50</v>
      </c>
      <c r="Q53" s="15" t="s">
        <v>49</v>
      </c>
      <c r="R53" s="5" t="s">
        <v>133</v>
      </c>
      <c r="S53" s="5" t="s">
        <v>137</v>
      </c>
      <c r="T53" s="7">
        <v>89848</v>
      </c>
      <c r="U53" s="7">
        <v>87300</v>
      </c>
      <c r="V53" s="10">
        <f t="shared" si="27"/>
        <v>2548</v>
      </c>
      <c r="W53" s="4">
        <f t="shared" ref="W53" si="38">(V53/T53)</f>
        <v>2.8359006321787908E-2</v>
      </c>
    </row>
    <row r="54" spans="1:23" x14ac:dyDescent="0.35">
      <c r="A54" s="13"/>
      <c r="B54" s="13"/>
      <c r="C54" s="13"/>
      <c r="D54" s="13"/>
      <c r="E54" s="13"/>
      <c r="F54" s="13"/>
      <c r="G54" s="13"/>
      <c r="H54" s="13"/>
      <c r="I54" s="13"/>
      <c r="J54" s="13"/>
      <c r="K54" s="16"/>
      <c r="L54" s="15"/>
      <c r="M54" s="15"/>
      <c r="N54" s="15"/>
      <c r="O54" s="15"/>
      <c r="P54" s="15"/>
      <c r="Q54" s="15"/>
      <c r="R54" s="5"/>
      <c r="S54" s="5"/>
      <c r="T54" s="7"/>
      <c r="U54" s="7"/>
      <c r="V54" s="10"/>
      <c r="W54" s="4"/>
    </row>
    <row r="55" spans="1:23" x14ac:dyDescent="0.35">
      <c r="A55" s="13" t="s">
        <v>60</v>
      </c>
      <c r="B55" s="13"/>
      <c r="C55" s="13"/>
      <c r="D55" s="13"/>
      <c r="E55" s="13"/>
      <c r="F55" s="13"/>
      <c r="G55" s="13"/>
      <c r="H55" s="13"/>
      <c r="I55" s="13"/>
      <c r="J55" s="13"/>
      <c r="K55" s="16" t="s">
        <v>61</v>
      </c>
      <c r="L55" s="15" t="s">
        <v>49</v>
      </c>
      <c r="M55" s="15" t="s">
        <v>49</v>
      </c>
      <c r="N55" s="15" t="s">
        <v>50</v>
      </c>
      <c r="O55" s="15" t="s">
        <v>51</v>
      </c>
      <c r="P55" s="15" t="s">
        <v>51</v>
      </c>
      <c r="Q55" s="15" t="s">
        <v>50</v>
      </c>
      <c r="R55" s="5" t="s">
        <v>134</v>
      </c>
      <c r="S55" s="5" t="s">
        <v>137</v>
      </c>
      <c r="T55" s="7">
        <v>89848</v>
      </c>
      <c r="U55" s="7">
        <v>87700</v>
      </c>
      <c r="V55" s="10">
        <f t="shared" si="27"/>
        <v>2148</v>
      </c>
      <c r="W55" s="4">
        <f t="shared" ref="W55" si="39">(V55/T55)</f>
        <v>2.390704300596563E-2</v>
      </c>
    </row>
    <row r="56" spans="1:23" x14ac:dyDescent="0.35">
      <c r="A56" s="13"/>
      <c r="B56" s="13"/>
      <c r="C56" s="13"/>
      <c r="D56" s="13"/>
      <c r="E56" s="13"/>
      <c r="F56" s="13"/>
      <c r="G56" s="13"/>
      <c r="H56" s="13"/>
      <c r="I56" s="13"/>
      <c r="J56" s="13"/>
      <c r="K56" s="16"/>
      <c r="L56" s="15"/>
      <c r="M56" s="15"/>
      <c r="N56" s="15"/>
      <c r="O56" s="15"/>
      <c r="P56" s="15"/>
      <c r="Q56" s="15"/>
      <c r="R56" s="5"/>
      <c r="S56" s="5"/>
      <c r="T56" s="7"/>
      <c r="U56" s="7"/>
      <c r="V56" s="10"/>
      <c r="W56" s="4"/>
    </row>
    <row r="57" spans="1:23" x14ac:dyDescent="0.35">
      <c r="A57" s="13" t="s">
        <v>62</v>
      </c>
      <c r="B57" s="13"/>
      <c r="C57" s="13"/>
      <c r="D57" s="13"/>
      <c r="E57" s="13"/>
      <c r="F57" s="13"/>
      <c r="G57" s="13"/>
      <c r="H57" s="13"/>
      <c r="I57" s="13"/>
      <c r="J57" s="13"/>
      <c r="K57" s="16" t="s">
        <v>63</v>
      </c>
      <c r="L57" s="15" t="s">
        <v>50</v>
      </c>
      <c r="M57" s="15" t="s">
        <v>50</v>
      </c>
      <c r="N57" s="15" t="s">
        <v>51</v>
      </c>
      <c r="O57" s="15" t="s">
        <v>52</v>
      </c>
      <c r="P57" s="15" t="s">
        <v>52</v>
      </c>
      <c r="Q57" s="15" t="s">
        <v>51</v>
      </c>
      <c r="R57" s="5" t="s">
        <v>4</v>
      </c>
      <c r="S57" s="5" t="s">
        <v>137</v>
      </c>
      <c r="T57" s="7">
        <v>89848</v>
      </c>
      <c r="U57" s="7">
        <v>87696</v>
      </c>
      <c r="V57" s="10">
        <f t="shared" si="27"/>
        <v>2152</v>
      </c>
      <c r="W57" s="4">
        <f t="shared" ref="W57" si="40">(V57/T57)</f>
        <v>2.3951562639123854E-2</v>
      </c>
    </row>
    <row r="58" spans="1:23" x14ac:dyDescent="0.35">
      <c r="A58" s="13"/>
      <c r="B58" s="13"/>
      <c r="C58" s="13"/>
      <c r="D58" s="13"/>
      <c r="E58" s="13"/>
      <c r="F58" s="13"/>
      <c r="G58" s="13"/>
      <c r="H58" s="13"/>
      <c r="I58" s="13"/>
      <c r="J58" s="13"/>
      <c r="K58" s="16"/>
      <c r="L58" s="15"/>
      <c r="M58" s="15"/>
      <c r="N58" s="15"/>
      <c r="O58" s="15"/>
      <c r="P58" s="15"/>
      <c r="Q58" s="15"/>
      <c r="R58" s="5"/>
      <c r="S58" s="5"/>
      <c r="T58" s="7"/>
      <c r="U58" s="7"/>
      <c r="V58" s="10"/>
      <c r="W58" s="4"/>
    </row>
    <row r="59" spans="1:23" x14ac:dyDescent="0.35">
      <c r="A59" s="13" t="s">
        <v>64</v>
      </c>
      <c r="B59" s="13"/>
      <c r="C59" s="13"/>
      <c r="D59" s="13"/>
      <c r="E59" s="13"/>
      <c r="F59" s="13"/>
      <c r="G59" s="13"/>
      <c r="H59" s="13"/>
      <c r="I59" s="13"/>
      <c r="J59" s="13"/>
      <c r="K59" s="16" t="s">
        <v>63</v>
      </c>
      <c r="L59" s="15" t="s">
        <v>52</v>
      </c>
      <c r="M59" s="15" t="s">
        <v>52</v>
      </c>
      <c r="N59" s="15" t="s">
        <v>53</v>
      </c>
      <c r="O59" s="15" t="s">
        <v>53</v>
      </c>
      <c r="P59" s="15" t="s">
        <v>53</v>
      </c>
      <c r="Q59" s="15" t="s">
        <v>52</v>
      </c>
      <c r="R59" s="5" t="s">
        <v>8</v>
      </c>
      <c r="S59" s="5" t="s">
        <v>137</v>
      </c>
      <c r="T59" s="7">
        <v>89848</v>
      </c>
      <c r="U59" s="7">
        <v>88531</v>
      </c>
      <c r="V59" s="10">
        <f t="shared" si="27"/>
        <v>1317</v>
      </c>
      <c r="W59" s="4">
        <f t="shared" ref="W59" si="41">(V59/T59)</f>
        <v>1.465808921734485E-2</v>
      </c>
    </row>
    <row r="60" spans="1:23" x14ac:dyDescent="0.35">
      <c r="A60" s="13"/>
      <c r="B60" s="13"/>
      <c r="C60" s="13"/>
      <c r="D60" s="13"/>
      <c r="E60" s="13"/>
      <c r="F60" s="13"/>
      <c r="G60" s="13"/>
      <c r="H60" s="13"/>
      <c r="I60" s="13"/>
      <c r="J60" s="13"/>
      <c r="K60" s="16"/>
      <c r="L60" s="15"/>
      <c r="M60" s="15"/>
      <c r="N60" s="15"/>
      <c r="O60" s="15"/>
      <c r="P60" s="15"/>
      <c r="Q60" s="15"/>
      <c r="R60" s="5"/>
      <c r="S60" s="5"/>
      <c r="T60" s="7"/>
      <c r="U60" s="7"/>
      <c r="V60" s="10"/>
      <c r="W60" s="4"/>
    </row>
    <row r="61" spans="1:23" x14ac:dyDescent="0.35">
      <c r="A61" s="13" t="s">
        <v>65</v>
      </c>
      <c r="B61" s="13"/>
      <c r="C61" s="13"/>
      <c r="D61" s="13"/>
      <c r="E61" s="13"/>
      <c r="F61" s="13"/>
      <c r="G61" s="13"/>
      <c r="H61" s="13"/>
      <c r="I61" s="13"/>
      <c r="J61" s="13"/>
      <c r="K61" s="16" t="s">
        <v>66</v>
      </c>
      <c r="L61" s="15" t="s">
        <v>54</v>
      </c>
      <c r="M61" s="15" t="s">
        <v>54</v>
      </c>
      <c r="N61" s="15" t="s">
        <v>55</v>
      </c>
      <c r="O61" s="15" t="s">
        <v>54</v>
      </c>
      <c r="P61" s="15" t="s">
        <v>54</v>
      </c>
      <c r="Q61" s="15" t="s">
        <v>53</v>
      </c>
      <c r="R61" s="5" t="s">
        <v>5</v>
      </c>
      <c r="S61" s="5" t="s">
        <v>137</v>
      </c>
      <c r="T61" s="7">
        <v>89848</v>
      </c>
      <c r="U61" s="7">
        <v>85131</v>
      </c>
      <c r="V61" s="10">
        <f t="shared" si="27"/>
        <v>4717</v>
      </c>
      <c r="W61" s="4">
        <f t="shared" ref="W61" si="42">(V61/T61)</f>
        <v>5.2499777401834209E-2</v>
      </c>
    </row>
    <row r="62" spans="1:23" x14ac:dyDescent="0.35">
      <c r="A62" s="13"/>
      <c r="B62" s="13"/>
      <c r="C62" s="13"/>
      <c r="D62" s="13"/>
      <c r="E62" s="13"/>
      <c r="F62" s="13"/>
      <c r="G62" s="13"/>
      <c r="H62" s="13"/>
      <c r="I62" s="13"/>
      <c r="J62" s="13"/>
      <c r="K62" s="16"/>
      <c r="L62" s="15"/>
      <c r="M62" s="15"/>
      <c r="N62" s="15"/>
      <c r="O62" s="15"/>
      <c r="P62" s="15"/>
      <c r="Q62" s="15"/>
      <c r="R62" s="5"/>
      <c r="S62" s="5"/>
      <c r="T62" s="7"/>
      <c r="U62" s="7"/>
      <c r="V62" s="10"/>
      <c r="W62" s="4"/>
    </row>
    <row r="63" spans="1:23" x14ac:dyDescent="0.35">
      <c r="A63" s="13" t="s">
        <v>67</v>
      </c>
      <c r="B63" s="13"/>
      <c r="C63" s="13"/>
      <c r="D63" s="13"/>
      <c r="E63" s="13"/>
      <c r="F63" s="13"/>
      <c r="G63" s="13"/>
      <c r="H63" s="13"/>
      <c r="I63" s="13"/>
      <c r="J63" s="13"/>
      <c r="K63" s="16" t="s">
        <v>63</v>
      </c>
      <c r="L63" s="15" t="s">
        <v>55</v>
      </c>
      <c r="M63" s="15" t="s">
        <v>55</v>
      </c>
      <c r="N63" s="15" t="s">
        <v>56</v>
      </c>
      <c r="O63" s="15" t="s">
        <v>55</v>
      </c>
      <c r="P63" s="15" t="s">
        <v>55</v>
      </c>
      <c r="Q63" s="15" t="s">
        <v>54</v>
      </c>
      <c r="R63" s="5" t="s">
        <v>9</v>
      </c>
      <c r="S63" s="5" t="s">
        <v>137</v>
      </c>
      <c r="T63" s="7">
        <v>89848</v>
      </c>
      <c r="U63" s="7">
        <v>86697</v>
      </c>
      <c r="V63" s="10">
        <f t="shared" si="27"/>
        <v>3151</v>
      </c>
      <c r="W63" s="4">
        <f t="shared" ref="W63" si="43">(V63/T63)</f>
        <v>3.5070341020389993E-2</v>
      </c>
    </row>
    <row r="64" spans="1:23" x14ac:dyDescent="0.35">
      <c r="A64" s="13"/>
      <c r="B64" s="13"/>
      <c r="C64" s="13"/>
      <c r="D64" s="13"/>
      <c r="E64" s="13"/>
      <c r="F64" s="13"/>
      <c r="G64" s="13"/>
      <c r="H64" s="13"/>
      <c r="I64" s="13"/>
      <c r="J64" s="13"/>
      <c r="K64" s="16"/>
      <c r="L64" s="15"/>
      <c r="M64" s="15"/>
      <c r="N64" s="15"/>
      <c r="O64" s="15"/>
      <c r="P64" s="15"/>
      <c r="Q64" s="15"/>
      <c r="R64" s="5"/>
      <c r="S64" s="5"/>
      <c r="T64" s="7"/>
      <c r="U64" s="7"/>
      <c r="V64" s="10"/>
      <c r="W64" s="4"/>
    </row>
    <row r="65" spans="1:23" x14ac:dyDescent="0.35">
      <c r="A65" s="13" t="s">
        <v>68</v>
      </c>
      <c r="B65" s="13"/>
      <c r="C65" s="13"/>
      <c r="D65" s="13"/>
      <c r="E65" s="13"/>
      <c r="F65" s="13"/>
      <c r="G65" s="13"/>
      <c r="H65" s="13"/>
      <c r="I65" s="13"/>
      <c r="J65" s="13"/>
      <c r="K65" s="16" t="s">
        <v>63</v>
      </c>
      <c r="L65" s="15" t="s">
        <v>56</v>
      </c>
      <c r="M65" s="15" t="s">
        <v>56</v>
      </c>
      <c r="N65" s="15" t="s">
        <v>57</v>
      </c>
      <c r="O65" s="15" t="s">
        <v>56</v>
      </c>
      <c r="P65" s="15" t="s">
        <v>56</v>
      </c>
      <c r="Q65" s="15" t="s">
        <v>55</v>
      </c>
      <c r="R65" s="5" t="s">
        <v>10</v>
      </c>
      <c r="S65" s="5" t="s">
        <v>137</v>
      </c>
      <c r="T65" s="7">
        <v>89848</v>
      </c>
      <c r="U65" s="7">
        <v>87669</v>
      </c>
      <c r="V65" s="10">
        <f t="shared" si="27"/>
        <v>2179</v>
      </c>
      <c r="W65" s="4">
        <f t="shared" ref="W65" si="44">(V65/T65)</f>
        <v>2.4252070162941858E-2</v>
      </c>
    </row>
    <row r="66" spans="1:23" x14ac:dyDescent="0.35">
      <c r="A66" s="13"/>
      <c r="B66" s="13"/>
      <c r="C66" s="13"/>
      <c r="D66" s="13"/>
      <c r="E66" s="13"/>
      <c r="F66" s="13"/>
      <c r="G66" s="13"/>
      <c r="H66" s="13"/>
      <c r="I66" s="13"/>
      <c r="J66" s="13"/>
      <c r="K66" s="16"/>
      <c r="L66" s="15"/>
      <c r="M66" s="15"/>
      <c r="N66" s="15"/>
      <c r="O66" s="15"/>
      <c r="P66" s="15"/>
      <c r="Q66" s="15"/>
      <c r="R66" s="5"/>
      <c r="S66" s="5"/>
      <c r="T66" s="7"/>
      <c r="U66" s="7"/>
      <c r="V66" s="10"/>
      <c r="W66" s="4"/>
    </row>
    <row r="67" spans="1:23" ht="14.5" customHeight="1" x14ac:dyDescent="0.35">
      <c r="A67" s="13" t="s">
        <v>69</v>
      </c>
      <c r="B67" s="13"/>
      <c r="C67" s="13"/>
      <c r="D67" s="13"/>
      <c r="E67" s="13"/>
      <c r="F67" s="13"/>
      <c r="G67" s="13"/>
      <c r="H67" s="13"/>
      <c r="I67" s="13"/>
      <c r="J67" s="13"/>
      <c r="K67" s="16" t="s">
        <v>63</v>
      </c>
      <c r="L67" s="15" t="s">
        <v>57</v>
      </c>
      <c r="M67" s="15" t="s">
        <v>57</v>
      </c>
      <c r="N67" s="15" t="s">
        <v>71</v>
      </c>
      <c r="O67" s="15" t="s">
        <v>57</v>
      </c>
      <c r="P67" s="15" t="s">
        <v>57</v>
      </c>
      <c r="Q67" s="15" t="s">
        <v>56</v>
      </c>
      <c r="R67" s="5" t="s">
        <v>11</v>
      </c>
      <c r="S67" s="5" t="s">
        <v>137</v>
      </c>
      <c r="T67" s="7">
        <v>89848</v>
      </c>
      <c r="U67" s="7">
        <v>87047</v>
      </c>
      <c r="V67" s="10">
        <f t="shared" si="27"/>
        <v>2801</v>
      </c>
      <c r="W67" s="4">
        <f t="shared" ref="W67" si="45">(V67/T67)</f>
        <v>3.1174873119045498E-2</v>
      </c>
    </row>
    <row r="68" spans="1:23" x14ac:dyDescent="0.35">
      <c r="A68" s="13"/>
      <c r="B68" s="13"/>
      <c r="C68" s="13"/>
      <c r="D68" s="13"/>
      <c r="E68" s="13"/>
      <c r="F68" s="13"/>
      <c r="G68" s="13"/>
      <c r="H68" s="13"/>
      <c r="I68" s="13"/>
      <c r="J68" s="13"/>
      <c r="K68" s="16"/>
      <c r="L68" s="15"/>
      <c r="M68" s="15"/>
      <c r="N68" s="15"/>
      <c r="O68" s="15"/>
      <c r="P68" s="15"/>
      <c r="Q68" s="15"/>
      <c r="R68" s="5"/>
      <c r="S68" s="5"/>
      <c r="T68" s="7"/>
      <c r="U68" s="7"/>
      <c r="V68" s="10"/>
      <c r="W68" s="4"/>
    </row>
    <row r="69" spans="1:23" ht="14.5" customHeight="1" x14ac:dyDescent="0.35">
      <c r="A69" s="13" t="s">
        <v>70</v>
      </c>
      <c r="B69" s="13"/>
      <c r="C69" s="13"/>
      <c r="D69" s="13"/>
      <c r="E69" s="13"/>
      <c r="F69" s="13"/>
      <c r="G69" s="13"/>
      <c r="H69" s="13"/>
      <c r="I69" s="13"/>
      <c r="J69" s="13"/>
      <c r="K69" s="16" t="s">
        <v>63</v>
      </c>
      <c r="L69" s="15" t="s">
        <v>71</v>
      </c>
      <c r="M69" s="15" t="s">
        <v>71</v>
      </c>
      <c r="N69" s="15" t="s">
        <v>72</v>
      </c>
      <c r="O69" s="15" t="s">
        <v>71</v>
      </c>
      <c r="P69" s="15" t="s">
        <v>72</v>
      </c>
      <c r="Q69" s="15" t="s">
        <v>71</v>
      </c>
      <c r="R69" s="5" t="s">
        <v>12</v>
      </c>
      <c r="S69" s="5" t="s">
        <v>137</v>
      </c>
      <c r="T69" s="7">
        <v>89848</v>
      </c>
      <c r="U69" s="7">
        <v>85675</v>
      </c>
      <c r="V69" s="10">
        <f t="shared" si="27"/>
        <v>4173</v>
      </c>
      <c r="W69" s="4">
        <f t="shared" ref="W69" si="46">(V69/T69)</f>
        <v>4.6445107292315914E-2</v>
      </c>
    </row>
    <row r="70" spans="1:23" x14ac:dyDescent="0.35">
      <c r="A70" s="13"/>
      <c r="B70" s="13"/>
      <c r="C70" s="13"/>
      <c r="D70" s="13"/>
      <c r="E70" s="13"/>
      <c r="F70" s="13"/>
      <c r="G70" s="13"/>
      <c r="H70" s="13"/>
      <c r="I70" s="13"/>
      <c r="J70" s="13"/>
      <c r="K70" s="16"/>
      <c r="L70" s="15"/>
      <c r="M70" s="15"/>
      <c r="N70" s="15"/>
      <c r="O70" s="15"/>
      <c r="P70" s="15"/>
      <c r="Q70" s="15"/>
      <c r="R70" s="5"/>
      <c r="S70" s="5"/>
      <c r="T70" s="7"/>
      <c r="U70" s="7"/>
      <c r="V70" s="10"/>
      <c r="W70" s="4"/>
    </row>
    <row r="71" spans="1:23" x14ac:dyDescent="0.35">
      <c r="A71" s="13" t="s">
        <v>111</v>
      </c>
      <c r="B71" s="13"/>
      <c r="C71" s="13"/>
      <c r="D71" s="13"/>
      <c r="E71" s="13"/>
      <c r="F71" s="13"/>
      <c r="G71" s="13"/>
      <c r="H71" s="13"/>
      <c r="I71" s="13"/>
      <c r="J71" s="13"/>
      <c r="K71" s="16" t="s">
        <v>110</v>
      </c>
      <c r="L71" s="18" t="s">
        <v>73</v>
      </c>
      <c r="M71" s="18" t="s">
        <v>72</v>
      </c>
      <c r="N71" s="15" t="s">
        <v>73</v>
      </c>
      <c r="O71" s="15" t="s">
        <v>72</v>
      </c>
      <c r="P71" s="15" t="s">
        <v>73</v>
      </c>
      <c r="Q71" s="15" t="s">
        <v>72</v>
      </c>
      <c r="R71" s="5" t="s">
        <v>13</v>
      </c>
      <c r="S71" s="5" t="s">
        <v>137</v>
      </c>
      <c r="T71" s="7">
        <v>89848</v>
      </c>
      <c r="U71" s="7">
        <v>81561</v>
      </c>
      <c r="V71" s="10">
        <f t="shared" si="27"/>
        <v>8287</v>
      </c>
      <c r="W71" s="4">
        <f t="shared" ref="W71" si="47">(V71/T71)</f>
        <v>9.2233549995548031E-2</v>
      </c>
    </row>
    <row r="72" spans="1:23" ht="31" customHeight="1" x14ac:dyDescent="0.35">
      <c r="A72" s="13"/>
      <c r="B72" s="13"/>
      <c r="C72" s="13"/>
      <c r="D72" s="13"/>
      <c r="E72" s="13"/>
      <c r="F72" s="13"/>
      <c r="G72" s="13"/>
      <c r="H72" s="13"/>
      <c r="I72" s="13"/>
      <c r="J72" s="13"/>
      <c r="K72" s="16"/>
      <c r="L72" s="18"/>
      <c r="M72" s="18"/>
      <c r="N72" s="15"/>
      <c r="O72" s="15"/>
      <c r="P72" s="15"/>
      <c r="Q72" s="15"/>
      <c r="R72" s="5"/>
      <c r="S72" s="5"/>
      <c r="T72" s="7"/>
      <c r="U72" s="7"/>
      <c r="V72" s="10"/>
      <c r="W72" s="4"/>
    </row>
    <row r="73" spans="1:23" ht="14.5" customHeight="1" x14ac:dyDescent="0.35">
      <c r="A73" s="13" t="s">
        <v>75</v>
      </c>
      <c r="B73" s="13"/>
      <c r="C73" s="13"/>
      <c r="D73" s="13"/>
      <c r="E73" s="13"/>
      <c r="F73" s="13"/>
      <c r="G73" s="13"/>
      <c r="H73" s="13"/>
      <c r="I73" s="13"/>
      <c r="J73" s="13"/>
      <c r="K73" s="16" t="s">
        <v>76</v>
      </c>
      <c r="L73" s="15" t="s">
        <v>72</v>
      </c>
      <c r="M73" s="15" t="s">
        <v>72</v>
      </c>
      <c r="N73" s="15" t="s">
        <v>74</v>
      </c>
      <c r="O73" s="15" t="s">
        <v>73</v>
      </c>
      <c r="P73" s="15" t="s">
        <v>74</v>
      </c>
      <c r="Q73" s="15" t="s">
        <v>73</v>
      </c>
      <c r="R73" s="5" t="s">
        <v>14</v>
      </c>
      <c r="S73" s="5" t="s">
        <v>137</v>
      </c>
      <c r="T73" s="7">
        <v>89848</v>
      </c>
      <c r="U73" s="7">
        <v>86510</v>
      </c>
      <c r="V73" s="10">
        <f t="shared" si="27"/>
        <v>3338</v>
      </c>
      <c r="W73" s="4">
        <f t="shared" ref="W73" si="48">(V73/T73)</f>
        <v>3.715163387053691E-2</v>
      </c>
    </row>
    <row r="74" spans="1:23" x14ac:dyDescent="0.35">
      <c r="A74" s="13"/>
      <c r="B74" s="13"/>
      <c r="C74" s="13"/>
      <c r="D74" s="13"/>
      <c r="E74" s="13"/>
      <c r="F74" s="13"/>
      <c r="G74" s="13"/>
      <c r="H74" s="13"/>
      <c r="I74" s="13"/>
      <c r="J74" s="13"/>
      <c r="K74" s="16"/>
      <c r="L74" s="15"/>
      <c r="M74" s="15"/>
      <c r="N74" s="15"/>
      <c r="O74" s="15"/>
      <c r="P74" s="15"/>
      <c r="Q74" s="15"/>
      <c r="R74" s="5"/>
      <c r="S74" s="5"/>
      <c r="T74" s="7"/>
      <c r="U74" s="7"/>
      <c r="V74" s="10"/>
      <c r="W74" s="4"/>
    </row>
    <row r="75" spans="1:23" ht="14.5" customHeight="1" x14ac:dyDescent="0.35">
      <c r="A75" s="13" t="s">
        <v>77</v>
      </c>
      <c r="B75" s="13"/>
      <c r="C75" s="13"/>
      <c r="D75" s="13"/>
      <c r="E75" s="13"/>
      <c r="F75" s="13"/>
      <c r="G75" s="13"/>
      <c r="H75" s="13"/>
      <c r="I75" s="13"/>
      <c r="J75" s="13"/>
      <c r="K75" s="16" t="s">
        <v>78</v>
      </c>
      <c r="L75" s="15" t="s">
        <v>73</v>
      </c>
      <c r="M75" s="15" t="s">
        <v>73</v>
      </c>
      <c r="N75" s="15" t="s">
        <v>113</v>
      </c>
      <c r="O75" s="15" t="s">
        <v>74</v>
      </c>
      <c r="P75" s="15" t="s">
        <v>113</v>
      </c>
      <c r="Q75" s="15" t="s">
        <v>74</v>
      </c>
      <c r="R75" s="5" t="s">
        <v>15</v>
      </c>
      <c r="S75" s="5" t="s">
        <v>137</v>
      </c>
      <c r="T75" s="7">
        <v>89848</v>
      </c>
      <c r="U75" s="7">
        <v>87901</v>
      </c>
      <c r="V75" s="10">
        <f t="shared" si="27"/>
        <v>1947</v>
      </c>
      <c r="W75" s="4">
        <f t="shared" ref="W75" si="49">(V75/T75)</f>
        <v>2.1669931439764936E-2</v>
      </c>
    </row>
    <row r="76" spans="1:23" x14ac:dyDescent="0.35">
      <c r="A76" s="13"/>
      <c r="B76" s="13"/>
      <c r="C76" s="13"/>
      <c r="D76" s="13"/>
      <c r="E76" s="13"/>
      <c r="F76" s="13"/>
      <c r="G76" s="13"/>
      <c r="H76" s="13"/>
      <c r="I76" s="13"/>
      <c r="J76" s="13"/>
      <c r="K76" s="16"/>
      <c r="L76" s="15"/>
      <c r="M76" s="15"/>
      <c r="N76" s="15"/>
      <c r="O76" s="15"/>
      <c r="P76" s="15"/>
      <c r="Q76" s="15"/>
      <c r="R76" s="5"/>
      <c r="S76" s="5"/>
      <c r="T76" s="7"/>
      <c r="U76" s="7"/>
      <c r="V76" s="10"/>
      <c r="W76" s="4"/>
    </row>
    <row r="77" spans="1:23" ht="14.5" customHeight="1" x14ac:dyDescent="0.35">
      <c r="A77" s="13" t="s">
        <v>79</v>
      </c>
      <c r="B77" s="13"/>
      <c r="C77" s="13"/>
      <c r="D77" s="13"/>
      <c r="E77" s="13"/>
      <c r="F77" s="13"/>
      <c r="G77" s="13"/>
      <c r="H77" s="13"/>
      <c r="I77" s="13"/>
      <c r="J77" s="13"/>
      <c r="K77" s="16" t="s">
        <v>63</v>
      </c>
      <c r="L77" s="15" t="s">
        <v>80</v>
      </c>
      <c r="M77" s="15" t="s">
        <v>80</v>
      </c>
      <c r="N77" s="15" t="s">
        <v>80</v>
      </c>
      <c r="O77" s="15" t="s">
        <v>115</v>
      </c>
      <c r="P77" s="15" t="s">
        <v>83</v>
      </c>
      <c r="Q77" s="15" t="s">
        <v>83</v>
      </c>
      <c r="R77" s="5" t="s">
        <v>31</v>
      </c>
      <c r="S77" s="5" t="s">
        <v>137</v>
      </c>
      <c r="T77" s="7">
        <v>89848</v>
      </c>
      <c r="U77" s="7">
        <v>73451</v>
      </c>
      <c r="V77" s="10">
        <f t="shared" si="27"/>
        <v>16397</v>
      </c>
      <c r="W77" s="4">
        <f t="shared" ref="W77:W79" si="50">(V77/T77)</f>
        <v>0.18249710622384471</v>
      </c>
    </row>
    <row r="78" spans="1:23" x14ac:dyDescent="0.35">
      <c r="A78" s="13"/>
      <c r="B78" s="13"/>
      <c r="C78" s="13"/>
      <c r="D78" s="13"/>
      <c r="E78" s="13"/>
      <c r="F78" s="13"/>
      <c r="G78" s="13"/>
      <c r="H78" s="13"/>
      <c r="I78" s="13"/>
      <c r="J78" s="13"/>
      <c r="K78" s="16"/>
      <c r="L78" s="15"/>
      <c r="M78" s="15"/>
      <c r="N78" s="15"/>
      <c r="O78" s="15"/>
      <c r="P78" s="15"/>
      <c r="Q78" s="15"/>
      <c r="R78" s="5"/>
      <c r="S78" s="5"/>
      <c r="T78" s="7"/>
      <c r="U78" s="7"/>
      <c r="V78" s="10"/>
      <c r="W78" s="4"/>
    </row>
    <row r="79" spans="1:23" x14ac:dyDescent="0.35">
      <c r="A79" s="13"/>
      <c r="B79" s="13"/>
      <c r="C79" s="13"/>
      <c r="D79" s="13"/>
      <c r="E79" s="13"/>
      <c r="F79" s="13"/>
      <c r="G79" s="13"/>
      <c r="H79" s="13"/>
      <c r="I79" s="13"/>
      <c r="J79" s="13"/>
      <c r="K79" s="16"/>
      <c r="L79" s="15"/>
      <c r="M79" s="15"/>
      <c r="N79" s="15"/>
      <c r="O79" s="15"/>
      <c r="P79" s="15"/>
      <c r="Q79" s="15"/>
      <c r="R79" s="5" t="s">
        <v>144</v>
      </c>
      <c r="S79" s="5"/>
      <c r="T79" s="6">
        <f>SUM(T3:T78)</f>
        <v>3295304</v>
      </c>
      <c r="U79" s="6">
        <f t="shared" ref="U79:V79" si="51">SUM(U3:U78)</f>
        <v>3097378</v>
      </c>
      <c r="V79" s="6">
        <f t="shared" si="51"/>
        <v>197926</v>
      </c>
      <c r="W79" s="4">
        <f t="shared" si="50"/>
        <v>6.0063047293967414E-2</v>
      </c>
    </row>
    <row r="80" spans="1:23" x14ac:dyDescent="0.35">
      <c r="A80" s="13"/>
      <c r="B80" s="13"/>
      <c r="C80" s="13"/>
      <c r="D80" s="13"/>
      <c r="E80" s="13"/>
      <c r="F80" s="13"/>
      <c r="G80" s="13"/>
      <c r="H80" s="13"/>
      <c r="I80" s="13"/>
      <c r="J80" s="13"/>
      <c r="K80" s="16"/>
      <c r="L80" s="15"/>
      <c r="M80" s="15"/>
      <c r="N80" s="15"/>
      <c r="O80" s="15"/>
      <c r="P80" s="15"/>
      <c r="Q80" s="15"/>
      <c r="R80" s="5"/>
      <c r="S80" s="5"/>
      <c r="T80" s="6"/>
      <c r="U80" s="6"/>
      <c r="V80" s="6"/>
      <c r="W80" s="4"/>
    </row>
    <row r="81" spans="1:18" x14ac:dyDescent="0.35">
      <c r="A81" s="13"/>
      <c r="B81" s="13"/>
      <c r="C81" s="13"/>
      <c r="D81" s="13"/>
      <c r="E81" s="13"/>
      <c r="F81" s="13"/>
      <c r="G81" s="13"/>
      <c r="H81" s="13"/>
      <c r="I81" s="13"/>
      <c r="J81" s="13"/>
      <c r="K81" s="16"/>
      <c r="L81" s="15"/>
      <c r="M81" s="15"/>
      <c r="N81" s="15"/>
      <c r="O81" s="15"/>
      <c r="P81" s="15"/>
      <c r="Q81" s="15"/>
      <c r="R81" s="5"/>
    </row>
    <row r="82" spans="1:18" x14ac:dyDescent="0.35">
      <c r="A82" s="13"/>
      <c r="B82" s="13"/>
      <c r="C82" s="13"/>
      <c r="D82" s="13"/>
      <c r="E82" s="13"/>
      <c r="F82" s="13"/>
      <c r="G82" s="13"/>
      <c r="H82" s="13"/>
      <c r="I82" s="13"/>
      <c r="J82" s="13"/>
      <c r="K82" s="16"/>
      <c r="L82" s="15"/>
      <c r="M82" s="15"/>
      <c r="N82" s="15"/>
      <c r="O82" s="15"/>
      <c r="P82" s="15"/>
      <c r="Q82" s="15"/>
      <c r="R82" s="5"/>
    </row>
    <row r="83" spans="1:18" x14ac:dyDescent="0.35">
      <c r="A83" s="13"/>
      <c r="B83" s="13"/>
      <c r="C83" s="13"/>
      <c r="D83" s="13"/>
      <c r="E83" s="13"/>
      <c r="F83" s="13"/>
      <c r="G83" s="13"/>
      <c r="H83" s="13"/>
      <c r="I83" s="13"/>
      <c r="J83" s="13"/>
      <c r="K83" s="16"/>
      <c r="L83" s="15"/>
      <c r="M83" s="15"/>
      <c r="N83" s="15"/>
      <c r="O83" s="15"/>
      <c r="P83" s="15"/>
      <c r="Q83" s="15"/>
      <c r="R83" s="5"/>
    </row>
    <row r="84" spans="1:18" x14ac:dyDescent="0.35">
      <c r="A84" s="13"/>
      <c r="B84" s="13"/>
      <c r="C84" s="13"/>
      <c r="D84" s="13"/>
      <c r="E84" s="13"/>
      <c r="F84" s="13"/>
      <c r="G84" s="13"/>
      <c r="H84" s="13"/>
      <c r="I84" s="13"/>
      <c r="J84" s="13"/>
      <c r="K84" s="16"/>
      <c r="L84" s="15"/>
      <c r="M84" s="15"/>
      <c r="N84" s="15"/>
      <c r="O84" s="15"/>
      <c r="P84" s="15"/>
      <c r="Q84" s="15"/>
      <c r="R84" s="5"/>
    </row>
    <row r="85" spans="1:18" x14ac:dyDescent="0.35">
      <c r="A85" s="13"/>
      <c r="B85" s="13"/>
      <c r="C85" s="13"/>
      <c r="D85" s="13"/>
      <c r="E85" s="13"/>
      <c r="F85" s="13"/>
      <c r="G85" s="13"/>
      <c r="H85" s="13"/>
      <c r="I85" s="13"/>
      <c r="J85" s="13"/>
      <c r="K85" s="16"/>
      <c r="L85" s="15"/>
      <c r="M85" s="15"/>
      <c r="N85" s="15"/>
      <c r="O85" s="15"/>
      <c r="P85" s="15"/>
      <c r="Q85" s="15"/>
      <c r="R85" s="5"/>
    </row>
    <row r="86" spans="1:18" x14ac:dyDescent="0.35">
      <c r="A86" s="13"/>
      <c r="B86" s="13"/>
      <c r="C86" s="13"/>
      <c r="D86" s="13"/>
      <c r="E86" s="13"/>
      <c r="F86" s="13"/>
      <c r="G86" s="13"/>
      <c r="H86" s="13"/>
      <c r="I86" s="13"/>
      <c r="J86" s="13"/>
      <c r="K86" s="16"/>
      <c r="L86" s="15"/>
      <c r="M86" s="15"/>
      <c r="N86" s="15"/>
      <c r="O86" s="15"/>
      <c r="P86" s="15"/>
      <c r="Q86" s="15"/>
      <c r="R86" s="5"/>
    </row>
    <row r="87" spans="1:18" x14ac:dyDescent="0.35">
      <c r="A87" s="13"/>
      <c r="B87" s="13"/>
      <c r="C87" s="13"/>
      <c r="D87" s="13"/>
      <c r="E87" s="13"/>
      <c r="F87" s="13"/>
      <c r="G87" s="13"/>
      <c r="H87" s="13"/>
      <c r="I87" s="13"/>
      <c r="J87" s="13"/>
      <c r="K87" s="16"/>
      <c r="L87" s="15"/>
      <c r="M87" s="15"/>
      <c r="N87" s="15"/>
      <c r="O87" s="15"/>
      <c r="P87" s="15"/>
      <c r="Q87" s="15"/>
      <c r="R87" s="5"/>
    </row>
    <row r="88" spans="1:18" x14ac:dyDescent="0.35">
      <c r="A88" s="13"/>
      <c r="B88" s="13"/>
      <c r="C88" s="13"/>
      <c r="D88" s="13"/>
      <c r="E88" s="13"/>
      <c r="F88" s="13"/>
      <c r="G88" s="13"/>
      <c r="H88" s="13"/>
      <c r="I88" s="13"/>
      <c r="J88" s="13"/>
      <c r="K88" s="16"/>
      <c r="L88" s="15"/>
      <c r="M88" s="15"/>
      <c r="N88" s="15"/>
      <c r="O88" s="15"/>
      <c r="P88" s="15"/>
      <c r="Q88" s="15"/>
      <c r="R88" s="5"/>
    </row>
  </sheetData>
  <mergeCells count="590">
    <mergeCell ref="Q33:Q34"/>
    <mergeCell ref="L47:L48"/>
    <mergeCell ref="Q25:Q26"/>
    <mergeCell ref="Q21:Q22"/>
    <mergeCell ref="N23:N24"/>
    <mergeCell ref="O23:O24"/>
    <mergeCell ref="P23:P24"/>
    <mergeCell ref="Q23:Q24"/>
    <mergeCell ref="P33:P34"/>
    <mergeCell ref="M33:M34"/>
    <mergeCell ref="N33:N34"/>
    <mergeCell ref="O33:O34"/>
    <mergeCell ref="M35:M36"/>
    <mergeCell ref="N35:N36"/>
    <mergeCell ref="O35:O36"/>
    <mergeCell ref="P35:P36"/>
    <mergeCell ref="Q35:Q36"/>
    <mergeCell ref="P27:P28"/>
    <mergeCell ref="M23:M24"/>
    <mergeCell ref="A19:J20"/>
    <mergeCell ref="K19:K20"/>
    <mergeCell ref="L19:L20"/>
    <mergeCell ref="Q19:Q20"/>
    <mergeCell ref="N19:N20"/>
    <mergeCell ref="O19:O20"/>
    <mergeCell ref="P19:P20"/>
    <mergeCell ref="P39:P40"/>
    <mergeCell ref="Q39:Q40"/>
    <mergeCell ref="L49:L50"/>
    <mergeCell ref="M21:M22"/>
    <mergeCell ref="N21:N22"/>
    <mergeCell ref="O21:O22"/>
    <mergeCell ref="P21:P22"/>
    <mergeCell ref="M25:M26"/>
    <mergeCell ref="N25:N26"/>
    <mergeCell ref="O25:O26"/>
    <mergeCell ref="P25:P26"/>
    <mergeCell ref="L35:L36"/>
    <mergeCell ref="L37:L38"/>
    <mergeCell ref="L39:L40"/>
    <mergeCell ref="L43:L44"/>
    <mergeCell ref="L45:L46"/>
    <mergeCell ref="L21:L22"/>
    <mergeCell ref="L23:L24"/>
    <mergeCell ref="L25:L26"/>
    <mergeCell ref="L27:L28"/>
    <mergeCell ref="L33:L34"/>
    <mergeCell ref="M27:M28"/>
    <mergeCell ref="N27:N28"/>
    <mergeCell ref="O27:O28"/>
    <mergeCell ref="O47:O48"/>
    <mergeCell ref="P47:P48"/>
    <mergeCell ref="Q47:Q48"/>
    <mergeCell ref="M49:M50"/>
    <mergeCell ref="N49:N50"/>
    <mergeCell ref="O49:O50"/>
    <mergeCell ref="P49:P50"/>
    <mergeCell ref="Q49:Q50"/>
    <mergeCell ref="M43:M44"/>
    <mergeCell ref="N43:N44"/>
    <mergeCell ref="O43:O44"/>
    <mergeCell ref="P43:P44"/>
    <mergeCell ref="Q43:Q44"/>
    <mergeCell ref="M45:M46"/>
    <mergeCell ref="N45:N46"/>
    <mergeCell ref="O45:O46"/>
    <mergeCell ref="P45:P46"/>
    <mergeCell ref="Q45:Q46"/>
    <mergeCell ref="K43:K44"/>
    <mergeCell ref="K45:K46"/>
    <mergeCell ref="K21:K22"/>
    <mergeCell ref="K23:K24"/>
    <mergeCell ref="K25:K26"/>
    <mergeCell ref="K27:K28"/>
    <mergeCell ref="K33:K34"/>
    <mergeCell ref="M47:M48"/>
    <mergeCell ref="N47:N48"/>
    <mergeCell ref="M37:M38"/>
    <mergeCell ref="N37:N38"/>
    <mergeCell ref="M39:M40"/>
    <mergeCell ref="N39:N40"/>
    <mergeCell ref="L1:Q1"/>
    <mergeCell ref="K51:K52"/>
    <mergeCell ref="K53:K54"/>
    <mergeCell ref="L29:L30"/>
    <mergeCell ref="M29:M30"/>
    <mergeCell ref="N29:N30"/>
    <mergeCell ref="O29:O30"/>
    <mergeCell ref="A1:J2"/>
    <mergeCell ref="K1:K2"/>
    <mergeCell ref="A39:J40"/>
    <mergeCell ref="A43:J44"/>
    <mergeCell ref="A45:J46"/>
    <mergeCell ref="A47:J48"/>
    <mergeCell ref="A49:J50"/>
    <mergeCell ref="K47:K48"/>
    <mergeCell ref="K49:K50"/>
    <mergeCell ref="A21:J22"/>
    <mergeCell ref="A23:J24"/>
    <mergeCell ref="A25:J26"/>
    <mergeCell ref="A27:J28"/>
    <mergeCell ref="A33:J34"/>
    <mergeCell ref="Q29:Q30"/>
    <mergeCell ref="Q31:Q32"/>
    <mergeCell ref="Q27:Q28"/>
    <mergeCell ref="K65:K66"/>
    <mergeCell ref="K67:K68"/>
    <mergeCell ref="A51:J52"/>
    <mergeCell ref="A53:J54"/>
    <mergeCell ref="A55:J56"/>
    <mergeCell ref="A57:J58"/>
    <mergeCell ref="A59:J60"/>
    <mergeCell ref="K55:K56"/>
    <mergeCell ref="K57:K58"/>
    <mergeCell ref="K59:K60"/>
    <mergeCell ref="K61:K62"/>
    <mergeCell ref="A67:J68"/>
    <mergeCell ref="R51:R52"/>
    <mergeCell ref="L51:L52"/>
    <mergeCell ref="M51:M52"/>
    <mergeCell ref="N51:N52"/>
    <mergeCell ref="O51:O52"/>
    <mergeCell ref="P51:P52"/>
    <mergeCell ref="Q51:Q52"/>
    <mergeCell ref="A61:J62"/>
    <mergeCell ref="A63:J64"/>
    <mergeCell ref="K63:K64"/>
    <mergeCell ref="R53:R54"/>
    <mergeCell ref="L55:L56"/>
    <mergeCell ref="M55:M56"/>
    <mergeCell ref="N55:N56"/>
    <mergeCell ref="O55:O56"/>
    <mergeCell ref="P55:P56"/>
    <mergeCell ref="Q55:Q56"/>
    <mergeCell ref="R55:R56"/>
    <mergeCell ref="L53:L54"/>
    <mergeCell ref="M53:M54"/>
    <mergeCell ref="N53:N54"/>
    <mergeCell ref="O53:O54"/>
    <mergeCell ref="P53:P54"/>
    <mergeCell ref="Q53:Q54"/>
    <mergeCell ref="R57:R58"/>
    <mergeCell ref="L57:L58"/>
    <mergeCell ref="M57:M58"/>
    <mergeCell ref="N57:N58"/>
    <mergeCell ref="O57:O58"/>
    <mergeCell ref="P57:P58"/>
    <mergeCell ref="Q57:Q58"/>
    <mergeCell ref="R59:R60"/>
    <mergeCell ref="L59:L60"/>
    <mergeCell ref="M59:M60"/>
    <mergeCell ref="N59:N60"/>
    <mergeCell ref="O59:O60"/>
    <mergeCell ref="P59:P60"/>
    <mergeCell ref="Q59:Q60"/>
    <mergeCell ref="R1:R2"/>
    <mergeCell ref="A65:J66"/>
    <mergeCell ref="O69:O70"/>
    <mergeCell ref="P69:P70"/>
    <mergeCell ref="Q69:Q70"/>
    <mergeCell ref="O73:O74"/>
    <mergeCell ref="R39:R40"/>
    <mergeCell ref="R43:R44"/>
    <mergeCell ref="R45:R46"/>
    <mergeCell ref="R47:R48"/>
    <mergeCell ref="R49:R50"/>
    <mergeCell ref="R31:R32"/>
    <mergeCell ref="R33:R34"/>
    <mergeCell ref="R35:R36"/>
    <mergeCell ref="R37:R38"/>
    <mergeCell ref="R19:R20"/>
    <mergeCell ref="R21:R22"/>
    <mergeCell ref="R23:R24"/>
    <mergeCell ref="R25:R26"/>
    <mergeCell ref="R27:R28"/>
    <mergeCell ref="R29:R30"/>
    <mergeCell ref="P73:P74"/>
    <mergeCell ref="Q73:Q74"/>
    <mergeCell ref="L63:L64"/>
    <mergeCell ref="K85:K86"/>
    <mergeCell ref="K87:K88"/>
    <mergeCell ref="L69:L70"/>
    <mergeCell ref="M69:M70"/>
    <mergeCell ref="N69:N70"/>
    <mergeCell ref="L73:L74"/>
    <mergeCell ref="M73:M74"/>
    <mergeCell ref="N73:N74"/>
    <mergeCell ref="L77:L78"/>
    <mergeCell ref="K79:K80"/>
    <mergeCell ref="K81:K82"/>
    <mergeCell ref="K69:K70"/>
    <mergeCell ref="K73:K74"/>
    <mergeCell ref="K75:K76"/>
    <mergeCell ref="K77:K78"/>
    <mergeCell ref="L75:L76"/>
    <mergeCell ref="M75:M76"/>
    <mergeCell ref="N75:N76"/>
    <mergeCell ref="N85:N86"/>
    <mergeCell ref="L71:L72"/>
    <mergeCell ref="M71:M72"/>
    <mergeCell ref="N71:N72"/>
    <mergeCell ref="K83:K84"/>
    <mergeCell ref="M77:M78"/>
    <mergeCell ref="N77:N78"/>
    <mergeCell ref="O77:O78"/>
    <mergeCell ref="P77:P78"/>
    <mergeCell ref="Q77:Q78"/>
    <mergeCell ref="L17:L18"/>
    <mergeCell ref="M17:M18"/>
    <mergeCell ref="N17:N18"/>
    <mergeCell ref="O17:O18"/>
    <mergeCell ref="P17:P18"/>
    <mergeCell ref="Q17:Q18"/>
    <mergeCell ref="L81:L82"/>
    <mergeCell ref="M81:M82"/>
    <mergeCell ref="N81:N82"/>
    <mergeCell ref="K17:K18"/>
    <mergeCell ref="M63:M64"/>
    <mergeCell ref="N63:N64"/>
    <mergeCell ref="O63:O64"/>
    <mergeCell ref="P63:P64"/>
    <mergeCell ref="Q63:Q64"/>
    <mergeCell ref="L61:L62"/>
    <mergeCell ref="M61:M62"/>
    <mergeCell ref="N61:N62"/>
    <mergeCell ref="K3:K4"/>
    <mergeCell ref="K5:K6"/>
    <mergeCell ref="K7:K8"/>
    <mergeCell ref="K9:K10"/>
    <mergeCell ref="K11:K12"/>
    <mergeCell ref="K13:K14"/>
    <mergeCell ref="K15:K16"/>
    <mergeCell ref="K41:K42"/>
    <mergeCell ref="A41:J42"/>
    <mergeCell ref="A29:J30"/>
    <mergeCell ref="A31:J32"/>
    <mergeCell ref="A15:J16"/>
    <mergeCell ref="A3:J4"/>
    <mergeCell ref="A5:J6"/>
    <mergeCell ref="A7:J8"/>
    <mergeCell ref="A9:J10"/>
    <mergeCell ref="A11:J12"/>
    <mergeCell ref="K29:K30"/>
    <mergeCell ref="A35:J36"/>
    <mergeCell ref="A37:J38"/>
    <mergeCell ref="K35:K36"/>
    <mergeCell ref="K31:K32"/>
    <mergeCell ref="K37:K38"/>
    <mergeCell ref="K39:K40"/>
    <mergeCell ref="Q3:Q4"/>
    <mergeCell ref="R3:R4"/>
    <mergeCell ref="L5:L6"/>
    <mergeCell ref="M5:M6"/>
    <mergeCell ref="N5:N6"/>
    <mergeCell ref="O5:O6"/>
    <mergeCell ref="P5:P6"/>
    <mergeCell ref="Q5:Q6"/>
    <mergeCell ref="R5:R6"/>
    <mergeCell ref="L3:L4"/>
    <mergeCell ref="M3:M4"/>
    <mergeCell ref="N3:N4"/>
    <mergeCell ref="O3:O4"/>
    <mergeCell ref="P3:P4"/>
    <mergeCell ref="R13:R14"/>
    <mergeCell ref="L11:L12"/>
    <mergeCell ref="M11:M12"/>
    <mergeCell ref="N11:N12"/>
    <mergeCell ref="O11:O12"/>
    <mergeCell ref="P11:P12"/>
    <mergeCell ref="Q11:Q12"/>
    <mergeCell ref="Q7:Q8"/>
    <mergeCell ref="R7:R8"/>
    <mergeCell ref="L9:L10"/>
    <mergeCell ref="M9:M10"/>
    <mergeCell ref="N9:N10"/>
    <mergeCell ref="O9:O10"/>
    <mergeCell ref="P9:P10"/>
    <mergeCell ref="Q9:Q10"/>
    <mergeCell ref="R9:R10"/>
    <mergeCell ref="L7:L8"/>
    <mergeCell ref="M7:M8"/>
    <mergeCell ref="N7:N8"/>
    <mergeCell ref="O7:O8"/>
    <mergeCell ref="P7:P8"/>
    <mergeCell ref="R15:R16"/>
    <mergeCell ref="L41:L42"/>
    <mergeCell ref="M41:M42"/>
    <mergeCell ref="N41:N42"/>
    <mergeCell ref="O41:O42"/>
    <mergeCell ref="P41:P42"/>
    <mergeCell ref="Q41:Q42"/>
    <mergeCell ref="R41:R42"/>
    <mergeCell ref="L15:L16"/>
    <mergeCell ref="M15:M16"/>
    <mergeCell ref="N15:N16"/>
    <mergeCell ref="O15:O16"/>
    <mergeCell ref="P15:P16"/>
    <mergeCell ref="Q15:Q16"/>
    <mergeCell ref="L31:L32"/>
    <mergeCell ref="M31:M32"/>
    <mergeCell ref="N31:N32"/>
    <mergeCell ref="O31:O32"/>
    <mergeCell ref="P31:P32"/>
    <mergeCell ref="P29:P30"/>
    <mergeCell ref="O37:O38"/>
    <mergeCell ref="P37:P38"/>
    <mergeCell ref="Q37:Q38"/>
    <mergeCell ref="O39:O40"/>
    <mergeCell ref="A17:J18"/>
    <mergeCell ref="A71:J72"/>
    <mergeCell ref="R81:R82"/>
    <mergeCell ref="R83:R84"/>
    <mergeCell ref="R85:R86"/>
    <mergeCell ref="R87:R88"/>
    <mergeCell ref="M19:M20"/>
    <mergeCell ref="R65:R66"/>
    <mergeCell ref="L67:L68"/>
    <mergeCell ref="M67:M68"/>
    <mergeCell ref="N67:N68"/>
    <mergeCell ref="O67:O68"/>
    <mergeCell ref="P67:P68"/>
    <mergeCell ref="Q67:Q68"/>
    <mergeCell ref="R67:R68"/>
    <mergeCell ref="L65:L66"/>
    <mergeCell ref="M65:M66"/>
    <mergeCell ref="N65:N66"/>
    <mergeCell ref="O65:O66"/>
    <mergeCell ref="P65:P66"/>
    <mergeCell ref="Q65:Q66"/>
    <mergeCell ref="R61:R62"/>
    <mergeCell ref="O85:O86"/>
    <mergeCell ref="P85:P86"/>
    <mergeCell ref="A81:J82"/>
    <mergeCell ref="A83:J84"/>
    <mergeCell ref="A85:J86"/>
    <mergeCell ref="A87:J88"/>
    <mergeCell ref="R69:R70"/>
    <mergeCell ref="R71:R72"/>
    <mergeCell ref="R73:R74"/>
    <mergeCell ref="R75:R76"/>
    <mergeCell ref="R77:R78"/>
    <mergeCell ref="K71:K72"/>
    <mergeCell ref="Q71:Q72"/>
    <mergeCell ref="A79:J80"/>
    <mergeCell ref="A69:J70"/>
    <mergeCell ref="A73:J74"/>
    <mergeCell ref="A75:J76"/>
    <mergeCell ref="A77:J78"/>
    <mergeCell ref="Q85:Q86"/>
    <mergeCell ref="L83:L84"/>
    <mergeCell ref="M83:M84"/>
    <mergeCell ref="N83:N84"/>
    <mergeCell ref="O83:O84"/>
    <mergeCell ref="P83:P84"/>
    <mergeCell ref="Q83:Q84"/>
    <mergeCell ref="O81:O82"/>
    <mergeCell ref="R17:R18"/>
    <mergeCell ref="L87:L88"/>
    <mergeCell ref="M87:M88"/>
    <mergeCell ref="N87:N88"/>
    <mergeCell ref="O87:O88"/>
    <mergeCell ref="P87:P88"/>
    <mergeCell ref="Q87:Q88"/>
    <mergeCell ref="L85:L86"/>
    <mergeCell ref="M85:M86"/>
    <mergeCell ref="P81:P82"/>
    <mergeCell ref="Q81:Q82"/>
    <mergeCell ref="L79:L80"/>
    <mergeCell ref="M79:M80"/>
    <mergeCell ref="N79:N80"/>
    <mergeCell ref="O79:O80"/>
    <mergeCell ref="P79:P80"/>
    <mergeCell ref="Q79:Q80"/>
    <mergeCell ref="O75:O76"/>
    <mergeCell ref="P75:P76"/>
    <mergeCell ref="Q75:Q76"/>
    <mergeCell ref="R63:R64"/>
    <mergeCell ref="O61:O62"/>
    <mergeCell ref="P61:P62"/>
    <mergeCell ref="Q61:Q62"/>
    <mergeCell ref="O71:O72"/>
    <mergeCell ref="P71:P72"/>
    <mergeCell ref="S3:S4"/>
    <mergeCell ref="S5:S6"/>
    <mergeCell ref="S7:S8"/>
    <mergeCell ref="S9:S10"/>
    <mergeCell ref="S11:S12"/>
    <mergeCell ref="S13:S14"/>
    <mergeCell ref="S15:S16"/>
    <mergeCell ref="S41:S42"/>
    <mergeCell ref="S19:S20"/>
    <mergeCell ref="S21:S22"/>
    <mergeCell ref="S23:S24"/>
    <mergeCell ref="S25:S26"/>
    <mergeCell ref="S27:S28"/>
    <mergeCell ref="S29:S30"/>
    <mergeCell ref="S31:S32"/>
    <mergeCell ref="S33:S34"/>
    <mergeCell ref="S35:S36"/>
    <mergeCell ref="S37:S38"/>
    <mergeCell ref="S39:S40"/>
    <mergeCell ref="S43:S44"/>
    <mergeCell ref="S45:S46"/>
    <mergeCell ref="S47:S48"/>
    <mergeCell ref="S67:S68"/>
    <mergeCell ref="S69:S70"/>
    <mergeCell ref="S71:S72"/>
    <mergeCell ref="S73:S74"/>
    <mergeCell ref="S75:S76"/>
    <mergeCell ref="S77:S78"/>
    <mergeCell ref="S17:S18"/>
    <mergeCell ref="S1:S2"/>
    <mergeCell ref="S49:S50"/>
    <mergeCell ref="S51:S52"/>
    <mergeCell ref="S53:S54"/>
    <mergeCell ref="S55:S56"/>
    <mergeCell ref="S57:S58"/>
    <mergeCell ref="S59:S60"/>
    <mergeCell ref="S61:S62"/>
    <mergeCell ref="S63:S64"/>
    <mergeCell ref="S65:S66"/>
    <mergeCell ref="A13:J14"/>
    <mergeCell ref="T1:T2"/>
    <mergeCell ref="U1:U2"/>
    <mergeCell ref="V1:V2"/>
    <mergeCell ref="T3:T4"/>
    <mergeCell ref="U3:U4"/>
    <mergeCell ref="V3:V4"/>
    <mergeCell ref="U5:U6"/>
    <mergeCell ref="V5:V6"/>
    <mergeCell ref="U7:U8"/>
    <mergeCell ref="V7:V8"/>
    <mergeCell ref="U9:U10"/>
    <mergeCell ref="V9:V10"/>
    <mergeCell ref="U11:U12"/>
    <mergeCell ref="V11:V12"/>
    <mergeCell ref="U13:U14"/>
    <mergeCell ref="V13:V14"/>
    <mergeCell ref="R11:R12"/>
    <mergeCell ref="L13:L14"/>
    <mergeCell ref="M13:M14"/>
    <mergeCell ref="N13:N14"/>
    <mergeCell ref="O13:O14"/>
    <mergeCell ref="P13:P14"/>
    <mergeCell ref="Q13:Q14"/>
    <mergeCell ref="U15:U16"/>
    <mergeCell ref="V15:V16"/>
    <mergeCell ref="U17:U18"/>
    <mergeCell ref="V17:V18"/>
    <mergeCell ref="U19:U20"/>
    <mergeCell ref="V19:V20"/>
    <mergeCell ref="U21:U22"/>
    <mergeCell ref="V21:V22"/>
    <mergeCell ref="U23:U24"/>
    <mergeCell ref="V23:V24"/>
    <mergeCell ref="U25:U26"/>
    <mergeCell ref="V25:V26"/>
    <mergeCell ref="U27:U28"/>
    <mergeCell ref="V27:V28"/>
    <mergeCell ref="U29:U30"/>
    <mergeCell ref="V29:V30"/>
    <mergeCell ref="U31:U32"/>
    <mergeCell ref="V31:V32"/>
    <mergeCell ref="U33:U34"/>
    <mergeCell ref="V33:V34"/>
    <mergeCell ref="U47:U48"/>
    <mergeCell ref="V47:V48"/>
    <mergeCell ref="U49:U50"/>
    <mergeCell ref="V49:V50"/>
    <mergeCell ref="U51:U52"/>
    <mergeCell ref="V51:V52"/>
    <mergeCell ref="U53:U54"/>
    <mergeCell ref="V53:V54"/>
    <mergeCell ref="U35:U36"/>
    <mergeCell ref="V35:V36"/>
    <mergeCell ref="U37:U38"/>
    <mergeCell ref="V37:V38"/>
    <mergeCell ref="U39:U40"/>
    <mergeCell ref="V39:V40"/>
    <mergeCell ref="U41:U42"/>
    <mergeCell ref="V41:V42"/>
    <mergeCell ref="U43:U44"/>
    <mergeCell ref="V43:V44"/>
    <mergeCell ref="V69:V70"/>
    <mergeCell ref="U69:U70"/>
    <mergeCell ref="U71:U72"/>
    <mergeCell ref="V71:V72"/>
    <mergeCell ref="U55:U56"/>
    <mergeCell ref="V55:V56"/>
    <mergeCell ref="U57:U58"/>
    <mergeCell ref="V57:V58"/>
    <mergeCell ref="U59:U60"/>
    <mergeCell ref="V59:V60"/>
    <mergeCell ref="U61:U62"/>
    <mergeCell ref="V61:V62"/>
    <mergeCell ref="U63:U64"/>
    <mergeCell ref="V63:V64"/>
    <mergeCell ref="T23:T24"/>
    <mergeCell ref="T25:T26"/>
    <mergeCell ref="T27:T28"/>
    <mergeCell ref="T29:T30"/>
    <mergeCell ref="T31:T32"/>
    <mergeCell ref="T33:T34"/>
    <mergeCell ref="T35:T36"/>
    <mergeCell ref="T37:T38"/>
    <mergeCell ref="T39:T40"/>
    <mergeCell ref="T5:T6"/>
    <mergeCell ref="T7:T8"/>
    <mergeCell ref="T9:T10"/>
    <mergeCell ref="T11:T12"/>
    <mergeCell ref="T13:T14"/>
    <mergeCell ref="T15:T16"/>
    <mergeCell ref="T17:T18"/>
    <mergeCell ref="T19:T20"/>
    <mergeCell ref="T21:T22"/>
    <mergeCell ref="W37:W38"/>
    <mergeCell ref="W39:W40"/>
    <mergeCell ref="W41:W42"/>
    <mergeCell ref="W43:W44"/>
    <mergeCell ref="T59:T60"/>
    <mergeCell ref="T61:T62"/>
    <mergeCell ref="T63:T64"/>
    <mergeCell ref="T65:T66"/>
    <mergeCell ref="T67:T68"/>
    <mergeCell ref="T41:T42"/>
    <mergeCell ref="T43:T44"/>
    <mergeCell ref="T45:T46"/>
    <mergeCell ref="T47:T48"/>
    <mergeCell ref="T49:T50"/>
    <mergeCell ref="T51:T52"/>
    <mergeCell ref="T53:T54"/>
    <mergeCell ref="T55:T56"/>
    <mergeCell ref="T57:T58"/>
    <mergeCell ref="U65:U66"/>
    <mergeCell ref="V65:V66"/>
    <mergeCell ref="U67:U68"/>
    <mergeCell ref="V67:V68"/>
    <mergeCell ref="U45:U46"/>
    <mergeCell ref="V45:V46"/>
    <mergeCell ref="W19:W20"/>
    <mergeCell ref="W21:W22"/>
    <mergeCell ref="W23:W24"/>
    <mergeCell ref="W25:W26"/>
    <mergeCell ref="W27:W28"/>
    <mergeCell ref="W29:W30"/>
    <mergeCell ref="W31:W32"/>
    <mergeCell ref="W33:W34"/>
    <mergeCell ref="W35:W36"/>
    <mergeCell ref="W1:W2"/>
    <mergeCell ref="W3:W4"/>
    <mergeCell ref="W5:W6"/>
    <mergeCell ref="W7:W8"/>
    <mergeCell ref="W9:W10"/>
    <mergeCell ref="W11:W12"/>
    <mergeCell ref="W13:W14"/>
    <mergeCell ref="W15:W16"/>
    <mergeCell ref="W17:W18"/>
    <mergeCell ref="W45:W46"/>
    <mergeCell ref="W47:W48"/>
    <mergeCell ref="W49:W50"/>
    <mergeCell ref="W51:W52"/>
    <mergeCell ref="W53:W54"/>
    <mergeCell ref="W55:W56"/>
    <mergeCell ref="W57:W58"/>
    <mergeCell ref="W59:W60"/>
    <mergeCell ref="W61:W62"/>
    <mergeCell ref="W63:W64"/>
    <mergeCell ref="W65:W66"/>
    <mergeCell ref="W67:W68"/>
    <mergeCell ref="W69:W70"/>
    <mergeCell ref="W71:W72"/>
    <mergeCell ref="W73:W74"/>
    <mergeCell ref="W75:W76"/>
    <mergeCell ref="W77:W78"/>
    <mergeCell ref="R79:S80"/>
    <mergeCell ref="T79:T80"/>
    <mergeCell ref="U79:U80"/>
    <mergeCell ref="V79:V80"/>
    <mergeCell ref="W79:W80"/>
    <mergeCell ref="T75:T76"/>
    <mergeCell ref="T77:T78"/>
    <mergeCell ref="T69:T70"/>
    <mergeCell ref="T71:T72"/>
    <mergeCell ref="T73:T74"/>
    <mergeCell ref="U73:U74"/>
    <mergeCell ref="V73:V74"/>
    <mergeCell ref="U75:U76"/>
    <mergeCell ref="V75:V76"/>
    <mergeCell ref="U77:U78"/>
    <mergeCell ref="V77:V7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Anitha Shreyas</dc:creator>
  <cp:lastModifiedBy>Anitha Shreyas</cp:lastModifiedBy>
  <dcterms:created xsi:type="dcterms:W3CDTF">2018-09-11T21:03:19Z</dcterms:created>
  <dcterms:modified xsi:type="dcterms:W3CDTF">2020-02-13T21:37:18Z</dcterms:modified>
</cp:coreProperties>
</file>