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lelua Niyokwizera\Desktop\ASU Fall research\NEW DATA\Litter manipulation\"/>
    </mc:Choice>
  </mc:AlternateContent>
  <xr:revisionPtr revIDLastSave="0" documentId="13_ncr:1_{5EA46222-5ADC-4543-9F59-928B3D9A7900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metadata" sheetId="6" r:id="rId1"/>
    <sheet name="combined_litter" sheetId="2" r:id="rId2"/>
    <sheet name="wet-dry relationship" sheetId="3" r:id="rId3"/>
    <sheet name="old - grass only" sheetId="1" r:id="rId4"/>
    <sheet name="old - shrub only" sheetId="8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8" l="1"/>
  <c r="G36" i="8"/>
  <c r="H35" i="8"/>
  <c r="G35" i="8"/>
  <c r="H34" i="8"/>
  <c r="G34" i="8"/>
  <c r="H33" i="8"/>
  <c r="G33" i="8"/>
  <c r="H32" i="8"/>
  <c r="G32" i="8"/>
  <c r="J31" i="8"/>
  <c r="F31" i="8" s="1"/>
  <c r="I31" i="8"/>
  <c r="E31" i="8" s="1"/>
  <c r="J30" i="8"/>
  <c r="F30" i="8" s="1"/>
  <c r="I30" i="8"/>
  <c r="E30" i="8" s="1"/>
  <c r="F29" i="8"/>
  <c r="E29" i="8"/>
  <c r="F28" i="8"/>
  <c r="E28" i="8"/>
  <c r="F27" i="8"/>
  <c r="E27" i="8"/>
  <c r="N161" i="2"/>
  <c r="N160" i="2"/>
  <c r="N159" i="2"/>
  <c r="N158" i="2"/>
  <c r="N157" i="2"/>
  <c r="O156" i="2"/>
  <c r="M156" i="2"/>
  <c r="O155" i="2"/>
  <c r="M155" i="2" s="1"/>
  <c r="M154" i="2"/>
  <c r="M153" i="2"/>
  <c r="M152" i="2"/>
  <c r="G36" i="2"/>
  <c r="G35" i="2"/>
  <c r="G34" i="2"/>
  <c r="G33" i="2"/>
  <c r="G32" i="2"/>
  <c r="I31" i="2"/>
  <c r="E31" i="2" s="1"/>
  <c r="I30" i="2"/>
  <c r="E30" i="2" s="1"/>
  <c r="E29" i="2"/>
  <c r="E28" i="2"/>
  <c r="E27" i="2"/>
  <c r="H36" i="2"/>
  <c r="H35" i="2"/>
  <c r="H34" i="2"/>
  <c r="H33" i="2"/>
  <c r="H32" i="2"/>
  <c r="J31" i="2"/>
  <c r="F31" i="2" s="1"/>
  <c r="J30" i="2"/>
  <c r="F30" i="2" s="1"/>
  <c r="F29" i="2"/>
  <c r="F28" i="2"/>
  <c r="F27" i="2"/>
  <c r="F36" i="1"/>
  <c r="F35" i="1"/>
  <c r="F34" i="1"/>
  <c r="F33" i="1"/>
  <c r="F32" i="1"/>
  <c r="G31" i="1"/>
  <c r="E31" i="1" s="1"/>
  <c r="G30" i="1"/>
  <c r="E30" i="1" s="1"/>
  <c r="E29" i="1"/>
  <c r="E28" i="1"/>
  <c r="E27" i="1"/>
  <c r="L12" i="3"/>
  <c r="G10" i="3" s="1"/>
  <c r="K12" i="3"/>
  <c r="F6" i="3" s="1"/>
  <c r="G3" i="3" l="1"/>
  <c r="G7" i="3"/>
  <c r="G4" i="3"/>
  <c r="F2" i="3"/>
  <c r="G6" i="3"/>
  <c r="F9" i="3"/>
  <c r="G8" i="3"/>
  <c r="G2" i="3"/>
  <c r="H2" i="3" s="1"/>
  <c r="G5" i="3"/>
  <c r="G9" i="3"/>
  <c r="H9" i="3" s="1"/>
  <c r="F3" i="3"/>
  <c r="H3" i="3" s="1"/>
  <c r="F7" i="3"/>
  <c r="H7" i="3" s="1"/>
  <c r="F8" i="3"/>
  <c r="H6" i="3"/>
  <c r="F4" i="3"/>
  <c r="H4" i="3" s="1"/>
  <c r="F5" i="3"/>
  <c r="H5" i="3" s="1"/>
  <c r="F10" i="3"/>
  <c r="H10" i="3" s="1"/>
  <c r="I4" i="3" l="1"/>
  <c r="H8" i="3"/>
  <c r="I10" i="3" s="1"/>
  <c r="I7" i="3"/>
</calcChain>
</file>

<file path=xl/sharedStrings.xml><?xml version="1.0" encoding="utf-8"?>
<sst xmlns="http://schemas.openxmlformats.org/spreadsheetml/2006/main" count="4863" uniqueCount="110">
  <si>
    <t>year</t>
  </si>
  <si>
    <t>plot ID</t>
  </si>
  <si>
    <t>treatment</t>
  </si>
  <si>
    <t>litter collected (g)</t>
  </si>
  <si>
    <t>litter added (g)</t>
  </si>
  <si>
    <t>0x</t>
  </si>
  <si>
    <t>2x</t>
  </si>
  <si>
    <t>wet weight litter collected (g)</t>
  </si>
  <si>
    <t>wet weight litter added (g)</t>
  </si>
  <si>
    <t>Sample ID</t>
  </si>
  <si>
    <t>Litter type</t>
  </si>
  <si>
    <t>shrub fines</t>
  </si>
  <si>
    <t>grass</t>
  </si>
  <si>
    <t>shrub coarse</t>
  </si>
  <si>
    <t>mean</t>
  </si>
  <si>
    <t>paper bag (g)</t>
  </si>
  <si>
    <t>dry paper bag (g)</t>
  </si>
  <si>
    <t>wet-dry correction factor</t>
  </si>
  <si>
    <t>litter type mean correction factor</t>
  </si>
  <si>
    <t>type</t>
  </si>
  <si>
    <t>shrub</t>
  </si>
  <si>
    <t>plotID</t>
  </si>
  <si>
    <t>Project Name:</t>
  </si>
  <si>
    <t>Study location:</t>
  </si>
  <si>
    <t>Study dates</t>
  </si>
  <si>
    <t>Data description:</t>
  </si>
  <si>
    <t>Personnel:</t>
  </si>
  <si>
    <t>Additonal details:</t>
  </si>
  <si>
    <t>D-DIRT SRER</t>
  </si>
  <si>
    <t>Santa Rita Experimental Range</t>
  </si>
  <si>
    <t>Feb 2013 and forward</t>
  </si>
  <si>
    <t>annual masses of litter collected from 0x litter plots and redistributed onto 2x litter plots</t>
  </si>
  <si>
    <t>Heather Throop, Kate Lajtha, and a great cast of other characters that varies from year to year</t>
  </si>
  <si>
    <t>Worksheet</t>
  </si>
  <si>
    <t>Variable Name</t>
  </si>
  <si>
    <t xml:space="preserve">Description </t>
  </si>
  <si>
    <t>Allowable Values</t>
  </si>
  <si>
    <t>Units</t>
  </si>
  <si>
    <t>Notes</t>
  </si>
  <si>
    <t>coarse_litter_collected</t>
  </si>
  <si>
    <t>fine_litter_collected</t>
  </si>
  <si>
    <t>coarse_litter_added</t>
  </si>
  <si>
    <t>fine_litter_added</t>
  </si>
  <si>
    <t>wet_coarse_litter_collected</t>
  </si>
  <si>
    <t>wet_fine_litter_collected</t>
  </si>
  <si>
    <t>wet_coarse_litter_added</t>
  </si>
  <si>
    <t>wet_fine_litter_added</t>
  </si>
  <si>
    <t>NA</t>
  </si>
  <si>
    <t>Bag + Litter Wet mass (g)</t>
  </si>
  <si>
    <t>Bag + Litter Dry mass (g)</t>
  </si>
  <si>
    <t>Litter Wet mass (g)</t>
  </si>
  <si>
    <t>Litter Dry mass (g)</t>
  </si>
  <si>
    <t>wet-dry relationship</t>
  </si>
  <si>
    <t>not that wet-dry relationship sheet used only in years when litter is not dry upon collection -- data used only for correcting wet mass to dry mass</t>
  </si>
  <si>
    <t>wet_weight_litter_collected</t>
  </si>
  <si>
    <t>wet_weight_litter_added</t>
  </si>
  <si>
    <t>only grass litter collected/added on grass plots</t>
  </si>
  <si>
    <t>only shrub litter collected/added on grass plots</t>
  </si>
  <si>
    <t>type of litter added or collected</t>
  </si>
  <si>
    <t>year of collection/addition</t>
  </si>
  <si>
    <t>unique ID for each plot (metal tag)</t>
  </si>
  <si>
    <t>3701 - 3730</t>
  </si>
  <si>
    <t>litter manipulation treatment</t>
  </si>
  <si>
    <t>0x, 2x</t>
  </si>
  <si>
    <t>there are also 1x plots, but litter is cut and not collected or added to these plots (except in 2013 when litter was collected/redistributed to all plots to establish the experiment)</t>
  </si>
  <si>
    <t>dry mass of litter collected from this plot</t>
  </si>
  <si>
    <t>0 - 5000</t>
  </si>
  <si>
    <t>g</t>
  </si>
  <si>
    <t>dry mass of litter added to this plot</t>
  </si>
  <si>
    <t>wet mass of litter collected from this plot</t>
  </si>
  <si>
    <t>wet mass of litter added to this plot</t>
  </si>
  <si>
    <t>0 - 6000</t>
  </si>
  <si>
    <t>this is relevant only on the occasional years when litter is not dry during collection/redistribution</t>
  </si>
  <si>
    <t>if litter was wet during collection this is the corrected values (based on wet-dry relationship sheet)</t>
  </si>
  <si>
    <t>dry mass of coarse litter collected from this plot</t>
  </si>
  <si>
    <t>dry mass of fine litter added to this plot</t>
  </si>
  <si>
    <t>dry mass of coarse litter added to this plot</t>
  </si>
  <si>
    <t>dry mass of fine litter collected from this plot</t>
  </si>
  <si>
    <t>wet mass of coarse litter collected from this plot</t>
  </si>
  <si>
    <t>wet mass of fine litter collected from to this plot</t>
  </si>
  <si>
    <t>wet mass of coarse litter added to this plot</t>
  </si>
  <si>
    <t>wet mass of fine litter added to this plot</t>
  </si>
  <si>
    <t>if litter was wet during collection this is the corrected values (based on wet-dry relationship sheet); coarse litter is the initial material raked from plots</t>
  </si>
  <si>
    <t>this is relevant only on the occasional years when litter is not dry during collection/redistribution; coarse litter is the initial material raked from plots</t>
  </si>
  <si>
    <t>this is relevant only on the occasional years when litter is not dry during collection/redistribution; fine litter is the secondary hand-collected material (not caught by raking)</t>
  </si>
  <si>
    <t>if litter was wet during collection this is the corrected values (based on wet-dry relationship sheet); fine litter is the secondary hand-collected material (not caught by raking)</t>
  </si>
  <si>
    <t>ID of grab sample</t>
  </si>
  <si>
    <t>1…n</t>
  </si>
  <si>
    <t>type of litter</t>
  </si>
  <si>
    <t>shrub fines, shrub coarse, grass</t>
  </si>
  <si>
    <t>wet mass of litter and the bag it was collected in</t>
  </si>
  <si>
    <t>0 - 200</t>
  </si>
  <si>
    <t>dry mass of the litter + the bag it was collected in</t>
  </si>
  <si>
    <t>wet mass of litter</t>
  </si>
  <si>
    <t>dry mass of the litter</t>
  </si>
  <si>
    <t>dry mass divided by wet mass</t>
  </si>
  <si>
    <t>calculated value</t>
  </si>
  <si>
    <t>use this mean value (year and litter type specific) for correcting wet mass in 'grass' or 'shrub' worksheets when needed</t>
  </si>
  <si>
    <t>0-1</t>
  </si>
  <si>
    <t>2014… 2018</t>
  </si>
  <si>
    <t>see seprate file for 2013 data as this includes litter collection from all treatment plots</t>
  </si>
  <si>
    <t xml:space="preserve">there are also 1x plots, but litter is cut and not collected or added to these plots </t>
  </si>
  <si>
    <t>almost no grass production - no separate coarse collection</t>
  </si>
  <si>
    <t>0X</t>
  </si>
  <si>
    <t>2X</t>
  </si>
  <si>
    <t>Control</t>
  </si>
  <si>
    <t>grass_litter_collected</t>
  </si>
  <si>
    <t>grass_litter_added</t>
  </si>
  <si>
    <t>notes</t>
  </si>
  <si>
    <t>Total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</si>
</sst>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0" fillId="4" borderId="0" xfId="0" applyFill="1"/>
    <xf numFmtId="0" fontId="4" fillId="4" borderId="0" xfId="0" applyFont="1" applyFill="1"/>
    <xf numFmtId="0" fontId="0" fillId="5" borderId="0" xfId="0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B15" workbookViewId="0">
      <selection activeCell="E20" sqref="E20"/>
    </sheetView>
  </sheetViews>
  <sheetFormatPr defaultColWidth="11" defaultRowHeight="15.75" x14ac:dyDescent="0.25"/>
  <cols>
    <col min="1" max="1" width="18.875" customWidth="1"/>
    <col min="2" max="2" width="24" customWidth="1"/>
    <col min="3" max="3" width="38.75" customWidth="1"/>
    <col min="4" max="4" width="18.125" customWidth="1"/>
    <col min="5" max="5" width="16.625" customWidth="1"/>
  </cols>
  <sheetData>
    <row r="1" spans="1:6" x14ac:dyDescent="0.25">
      <c r="A1" s="3" t="s">
        <v>22</v>
      </c>
      <c r="B1" t="s">
        <v>28</v>
      </c>
    </row>
    <row r="2" spans="1:6" x14ac:dyDescent="0.25">
      <c r="A2" s="3" t="s">
        <v>23</v>
      </c>
      <c r="B2" t="s">
        <v>29</v>
      </c>
    </row>
    <row r="3" spans="1:6" x14ac:dyDescent="0.25">
      <c r="A3" s="3" t="s">
        <v>24</v>
      </c>
      <c r="B3" t="s">
        <v>30</v>
      </c>
    </row>
    <row r="4" spans="1:6" x14ac:dyDescent="0.25">
      <c r="A4" s="3" t="s">
        <v>25</v>
      </c>
      <c r="B4" t="s">
        <v>31</v>
      </c>
    </row>
    <row r="5" spans="1:6" x14ac:dyDescent="0.25">
      <c r="A5" s="3" t="s">
        <v>26</v>
      </c>
      <c r="B5" t="s">
        <v>32</v>
      </c>
    </row>
    <row r="6" spans="1:6" x14ac:dyDescent="0.25">
      <c r="A6" s="3" t="s">
        <v>27</v>
      </c>
      <c r="B6" t="s">
        <v>53</v>
      </c>
    </row>
    <row r="8" spans="1:6" x14ac:dyDescent="0.25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38</v>
      </c>
    </row>
    <row r="9" spans="1:6" x14ac:dyDescent="0.25">
      <c r="A9" t="s">
        <v>12</v>
      </c>
      <c r="B9" t="s">
        <v>19</v>
      </c>
      <c r="C9" t="s">
        <v>58</v>
      </c>
      <c r="D9" t="s">
        <v>12</v>
      </c>
      <c r="E9" t="s">
        <v>47</v>
      </c>
      <c r="F9" t="s">
        <v>56</v>
      </c>
    </row>
    <row r="10" spans="1:6" x14ac:dyDescent="0.25">
      <c r="A10" t="s">
        <v>12</v>
      </c>
      <c r="B10" t="s">
        <v>0</v>
      </c>
      <c r="C10" t="s">
        <v>59</v>
      </c>
      <c r="D10" t="s">
        <v>99</v>
      </c>
      <c r="E10" t="s">
        <v>47</v>
      </c>
      <c r="F10" t="s">
        <v>100</v>
      </c>
    </row>
    <row r="11" spans="1:6" x14ac:dyDescent="0.25">
      <c r="A11" t="s">
        <v>12</v>
      </c>
      <c r="B11" t="s">
        <v>1</v>
      </c>
      <c r="C11" t="s">
        <v>60</v>
      </c>
      <c r="D11" t="s">
        <v>61</v>
      </c>
      <c r="E11" t="s">
        <v>47</v>
      </c>
    </row>
    <row r="12" spans="1:6" x14ac:dyDescent="0.25">
      <c r="A12" t="s">
        <v>12</v>
      </c>
      <c r="B12" t="s">
        <v>2</v>
      </c>
      <c r="C12" t="s">
        <v>62</v>
      </c>
      <c r="D12" t="s">
        <v>63</v>
      </c>
      <c r="E12" t="s">
        <v>47</v>
      </c>
      <c r="F12" t="s">
        <v>101</v>
      </c>
    </row>
    <row r="13" spans="1:6" x14ac:dyDescent="0.25">
      <c r="A13" t="s">
        <v>12</v>
      </c>
      <c r="B13" t="s">
        <v>3</v>
      </c>
      <c r="C13" t="s">
        <v>65</v>
      </c>
      <c r="D13" t="s">
        <v>66</v>
      </c>
      <c r="E13" t="s">
        <v>67</v>
      </c>
      <c r="F13" t="s">
        <v>73</v>
      </c>
    </row>
    <row r="14" spans="1:6" x14ac:dyDescent="0.25">
      <c r="A14" t="s">
        <v>12</v>
      </c>
      <c r="B14" t="s">
        <v>4</v>
      </c>
      <c r="C14" t="s">
        <v>68</v>
      </c>
      <c r="D14" t="s">
        <v>66</v>
      </c>
      <c r="E14" t="s">
        <v>67</v>
      </c>
      <c r="F14" t="s">
        <v>73</v>
      </c>
    </row>
    <row r="15" spans="1:6" x14ac:dyDescent="0.25">
      <c r="A15" t="s">
        <v>12</v>
      </c>
      <c r="B15" s="6" t="s">
        <v>7</v>
      </c>
      <c r="C15" s="6" t="s">
        <v>69</v>
      </c>
      <c r="D15" t="s">
        <v>71</v>
      </c>
      <c r="E15" t="s">
        <v>67</v>
      </c>
      <c r="F15" t="s">
        <v>72</v>
      </c>
    </row>
    <row r="16" spans="1:6" x14ac:dyDescent="0.25">
      <c r="A16" t="s">
        <v>12</v>
      </c>
      <c r="B16" t="s">
        <v>8</v>
      </c>
      <c r="C16" t="s">
        <v>70</v>
      </c>
      <c r="D16" t="s">
        <v>71</v>
      </c>
      <c r="E16" t="s">
        <v>67</v>
      </c>
      <c r="F16" t="s">
        <v>72</v>
      </c>
    </row>
    <row r="17" spans="1:6" x14ac:dyDescent="0.25">
      <c r="A17" t="s">
        <v>20</v>
      </c>
      <c r="B17" t="s">
        <v>19</v>
      </c>
      <c r="C17" t="s">
        <v>58</v>
      </c>
      <c r="D17" t="s">
        <v>20</v>
      </c>
      <c r="E17" t="s">
        <v>47</v>
      </c>
      <c r="F17" t="s">
        <v>57</v>
      </c>
    </row>
    <row r="18" spans="1:6" x14ac:dyDescent="0.25">
      <c r="A18" t="s">
        <v>20</v>
      </c>
      <c r="B18" t="s">
        <v>0</v>
      </c>
      <c r="C18" t="s">
        <v>59</v>
      </c>
      <c r="D18" t="s">
        <v>99</v>
      </c>
      <c r="E18" t="s">
        <v>47</v>
      </c>
      <c r="F18" t="s">
        <v>100</v>
      </c>
    </row>
    <row r="19" spans="1:6" x14ac:dyDescent="0.25">
      <c r="A19" t="s">
        <v>20</v>
      </c>
      <c r="B19" t="s">
        <v>21</v>
      </c>
      <c r="C19" t="s">
        <v>60</v>
      </c>
      <c r="D19" t="s">
        <v>61</v>
      </c>
      <c r="E19" t="s">
        <v>47</v>
      </c>
    </row>
    <row r="20" spans="1:6" x14ac:dyDescent="0.25">
      <c r="A20" t="s">
        <v>20</v>
      </c>
      <c r="B20" t="s">
        <v>2</v>
      </c>
      <c r="C20" t="s">
        <v>62</v>
      </c>
      <c r="D20" t="s">
        <v>63</v>
      </c>
      <c r="E20" t="s">
        <v>47</v>
      </c>
      <c r="F20" t="s">
        <v>64</v>
      </c>
    </row>
    <row r="21" spans="1:6" x14ac:dyDescent="0.25">
      <c r="A21" t="s">
        <v>20</v>
      </c>
      <c r="B21" s="6" t="s">
        <v>39</v>
      </c>
      <c r="C21" s="6" t="s">
        <v>74</v>
      </c>
      <c r="D21" t="s">
        <v>66</v>
      </c>
      <c r="E21" t="s">
        <v>67</v>
      </c>
      <c r="F21" t="s">
        <v>82</v>
      </c>
    </row>
    <row r="22" spans="1:6" x14ac:dyDescent="0.25">
      <c r="A22" t="s">
        <v>20</v>
      </c>
      <c r="B22" s="6" t="s">
        <v>40</v>
      </c>
      <c r="C22" s="6" t="s">
        <v>77</v>
      </c>
      <c r="D22" t="s">
        <v>66</v>
      </c>
      <c r="E22" t="s">
        <v>67</v>
      </c>
      <c r="F22" t="s">
        <v>85</v>
      </c>
    </row>
    <row r="23" spans="1:6" x14ac:dyDescent="0.25">
      <c r="A23" t="s">
        <v>20</v>
      </c>
      <c r="B23" t="s">
        <v>41</v>
      </c>
      <c r="C23" t="s">
        <v>76</v>
      </c>
      <c r="D23" t="s">
        <v>66</v>
      </c>
      <c r="E23" t="s">
        <v>67</v>
      </c>
      <c r="F23" t="s">
        <v>82</v>
      </c>
    </row>
    <row r="24" spans="1:6" x14ac:dyDescent="0.25">
      <c r="A24" t="s">
        <v>20</v>
      </c>
      <c r="B24" t="s">
        <v>42</v>
      </c>
      <c r="C24" t="s">
        <v>75</v>
      </c>
      <c r="D24" t="s">
        <v>66</v>
      </c>
      <c r="E24" t="s">
        <v>67</v>
      </c>
      <c r="F24" t="s">
        <v>85</v>
      </c>
    </row>
    <row r="25" spans="1:6" x14ac:dyDescent="0.25">
      <c r="A25" t="s">
        <v>20</v>
      </c>
      <c r="B25" t="s">
        <v>43</v>
      </c>
      <c r="C25" t="s">
        <v>78</v>
      </c>
      <c r="D25" t="s">
        <v>71</v>
      </c>
      <c r="E25" t="s">
        <v>67</v>
      </c>
      <c r="F25" t="s">
        <v>83</v>
      </c>
    </row>
    <row r="26" spans="1:6" x14ac:dyDescent="0.25">
      <c r="A26" t="s">
        <v>20</v>
      </c>
      <c r="B26" t="s">
        <v>44</v>
      </c>
      <c r="C26" t="s">
        <v>79</v>
      </c>
      <c r="D26" t="s">
        <v>71</v>
      </c>
      <c r="E26" t="s">
        <v>67</v>
      </c>
      <c r="F26" t="s">
        <v>84</v>
      </c>
    </row>
    <row r="27" spans="1:6" x14ac:dyDescent="0.25">
      <c r="A27" t="s">
        <v>20</v>
      </c>
      <c r="B27" t="s">
        <v>45</v>
      </c>
      <c r="C27" t="s">
        <v>80</v>
      </c>
      <c r="D27" t="s">
        <v>71</v>
      </c>
      <c r="E27" t="s">
        <v>67</v>
      </c>
      <c r="F27" t="s">
        <v>83</v>
      </c>
    </row>
    <row r="28" spans="1:6" x14ac:dyDescent="0.25">
      <c r="A28" t="s">
        <v>20</v>
      </c>
      <c r="B28" t="s">
        <v>46</v>
      </c>
      <c r="C28" t="s">
        <v>81</v>
      </c>
      <c r="D28" t="s">
        <v>71</v>
      </c>
      <c r="E28" t="s">
        <v>67</v>
      </c>
      <c r="F28" t="s">
        <v>84</v>
      </c>
    </row>
    <row r="29" spans="1:6" x14ac:dyDescent="0.25">
      <c r="A29" t="s">
        <v>52</v>
      </c>
      <c r="B29" t="s">
        <v>0</v>
      </c>
      <c r="C29" t="s">
        <v>59</v>
      </c>
      <c r="D29" t="s">
        <v>99</v>
      </c>
      <c r="E29" t="s">
        <v>47</v>
      </c>
      <c r="F29" t="s">
        <v>100</v>
      </c>
    </row>
    <row r="30" spans="1:6" x14ac:dyDescent="0.25">
      <c r="A30" t="s">
        <v>52</v>
      </c>
      <c r="B30" t="s">
        <v>9</v>
      </c>
      <c r="C30" t="s">
        <v>86</v>
      </c>
      <c r="D30" t="s">
        <v>87</v>
      </c>
      <c r="E30" t="s">
        <v>47</v>
      </c>
    </row>
    <row r="31" spans="1:6" x14ac:dyDescent="0.25">
      <c r="A31" t="s">
        <v>52</v>
      </c>
      <c r="B31" t="s">
        <v>10</v>
      </c>
      <c r="C31" t="s">
        <v>88</v>
      </c>
      <c r="D31" t="s">
        <v>89</v>
      </c>
      <c r="E31" t="s">
        <v>47</v>
      </c>
    </row>
    <row r="32" spans="1:6" x14ac:dyDescent="0.25">
      <c r="A32" t="s">
        <v>52</v>
      </c>
      <c r="B32" t="s">
        <v>48</v>
      </c>
      <c r="C32" t="s">
        <v>90</v>
      </c>
      <c r="D32" t="s">
        <v>91</v>
      </c>
      <c r="E32" t="s">
        <v>67</v>
      </c>
    </row>
    <row r="33" spans="1:6" x14ac:dyDescent="0.25">
      <c r="A33" t="s">
        <v>52</v>
      </c>
      <c r="B33" t="s">
        <v>49</v>
      </c>
      <c r="C33" t="s">
        <v>92</v>
      </c>
      <c r="D33" t="s">
        <v>91</v>
      </c>
      <c r="E33" t="s">
        <v>67</v>
      </c>
    </row>
    <row r="34" spans="1:6" x14ac:dyDescent="0.25">
      <c r="A34" t="s">
        <v>52</v>
      </c>
      <c r="B34" t="s">
        <v>50</v>
      </c>
      <c r="C34" t="s">
        <v>93</v>
      </c>
      <c r="D34" t="s">
        <v>91</v>
      </c>
      <c r="E34" t="s">
        <v>67</v>
      </c>
    </row>
    <row r="35" spans="1:6" x14ac:dyDescent="0.25">
      <c r="A35" t="s">
        <v>52</v>
      </c>
      <c r="B35" t="s">
        <v>51</v>
      </c>
      <c r="C35" t="s">
        <v>94</v>
      </c>
      <c r="D35" t="s">
        <v>91</v>
      </c>
      <c r="E35" t="s">
        <v>67</v>
      </c>
      <c r="F35" t="s">
        <v>96</v>
      </c>
    </row>
    <row r="36" spans="1:6" x14ac:dyDescent="0.25">
      <c r="A36" t="s">
        <v>52</v>
      </c>
      <c r="B36" t="s">
        <v>17</v>
      </c>
      <c r="C36" t="s">
        <v>95</v>
      </c>
      <c r="D36" t="s">
        <v>98</v>
      </c>
      <c r="E36" t="s">
        <v>47</v>
      </c>
      <c r="F36" t="s">
        <v>96</v>
      </c>
    </row>
    <row r="37" spans="1:6" x14ac:dyDescent="0.25">
      <c r="A37" t="s">
        <v>52</v>
      </c>
      <c r="B37" t="s">
        <v>18</v>
      </c>
      <c r="D37" t="s">
        <v>98</v>
      </c>
      <c r="E37" t="s">
        <v>47</v>
      </c>
      <c r="F3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1"/>
  <sheetViews>
    <sheetView tabSelected="1" workbookViewId="0">
      <pane ySplit="1" topLeftCell="A95" activePane="bottomLeft" state="frozen"/>
      <selection pane="bottomLeft" activeCell="A37" sqref="A37:XFD46"/>
    </sheetView>
  </sheetViews>
  <sheetFormatPr defaultColWidth="11" defaultRowHeight="15.75" x14ac:dyDescent="0.25"/>
  <cols>
    <col min="2" max="2" width="11" style="6"/>
    <col min="4" max="4" width="11" style="6"/>
    <col min="5" max="5" width="21.375" bestFit="1" customWidth="1"/>
    <col min="6" max="6" width="19.125" bestFit="1" customWidth="1"/>
    <col min="7" max="7" width="19.125" style="6" bestFit="1" customWidth="1"/>
    <col min="8" max="8" width="17" bestFit="1" customWidth="1"/>
    <col min="10" max="10" width="24" customWidth="1"/>
    <col min="11" max="11" width="21.625" customWidth="1"/>
    <col min="12" max="12" width="24.875" customWidth="1"/>
    <col min="13" max="13" width="22.25" customWidth="1"/>
    <col min="14" max="14" width="18.375" customWidth="1"/>
    <col min="15" max="15" width="13.25" customWidth="1"/>
    <col min="16" max="16" width="24.5" customWidth="1"/>
    <col min="17" max="17" width="11" style="6"/>
  </cols>
  <sheetData>
    <row r="1" spans="1:17" x14ac:dyDescent="0.25">
      <c r="A1" t="s">
        <v>19</v>
      </c>
      <c r="B1" s="6" t="s">
        <v>0</v>
      </c>
      <c r="C1" t="s">
        <v>21</v>
      </c>
      <c r="D1" s="6" t="s">
        <v>2</v>
      </c>
      <c r="E1" t="s">
        <v>39</v>
      </c>
      <c r="F1" t="s">
        <v>40</v>
      </c>
      <c r="G1" s="6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106</v>
      </c>
      <c r="N1" t="s">
        <v>107</v>
      </c>
      <c r="O1" t="s">
        <v>54</v>
      </c>
      <c r="P1" t="s">
        <v>55</v>
      </c>
      <c r="Q1" s="6" t="s">
        <v>109</v>
      </c>
    </row>
    <row r="2" spans="1:17" x14ac:dyDescent="0.25">
      <c r="A2" t="s">
        <v>20</v>
      </c>
      <c r="B2" s="6">
        <v>2013</v>
      </c>
      <c r="C2">
        <v>3724</v>
      </c>
      <c r="D2" s="6" t="s">
        <v>103</v>
      </c>
      <c r="E2">
        <v>6596</v>
      </c>
      <c r="F2">
        <v>6815</v>
      </c>
      <c r="G2" s="6">
        <v>0</v>
      </c>
      <c r="H2">
        <v>0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</row>
    <row r="3" spans="1:17" x14ac:dyDescent="0.25">
      <c r="A3" t="s">
        <v>20</v>
      </c>
      <c r="B3" s="6">
        <v>2013</v>
      </c>
      <c r="C3">
        <v>3718</v>
      </c>
      <c r="D3" s="6" t="s">
        <v>103</v>
      </c>
      <c r="E3">
        <v>7126</v>
      </c>
      <c r="F3">
        <v>1168</v>
      </c>
      <c r="G3" s="6">
        <v>0</v>
      </c>
      <c r="H3">
        <v>0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</row>
    <row r="4" spans="1:17" x14ac:dyDescent="0.25">
      <c r="A4" t="s">
        <v>20</v>
      </c>
      <c r="B4" s="6">
        <v>2013</v>
      </c>
      <c r="C4">
        <v>3726</v>
      </c>
      <c r="D4" s="6" t="s">
        <v>103</v>
      </c>
      <c r="E4">
        <v>7530</v>
      </c>
      <c r="F4">
        <v>8129</v>
      </c>
      <c r="G4" s="6">
        <v>0</v>
      </c>
      <c r="H4">
        <v>0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</row>
    <row r="5" spans="1:17" x14ac:dyDescent="0.25">
      <c r="A5" t="s">
        <v>20</v>
      </c>
      <c r="B5" s="6">
        <v>2013</v>
      </c>
      <c r="C5">
        <v>3730</v>
      </c>
      <c r="D5" s="6" t="s">
        <v>103</v>
      </c>
      <c r="E5">
        <v>8322</v>
      </c>
      <c r="F5">
        <v>6566</v>
      </c>
      <c r="G5" s="6">
        <v>0</v>
      </c>
      <c r="H5">
        <v>0</v>
      </c>
      <c r="I5" t="s">
        <v>47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</row>
    <row r="6" spans="1:17" x14ac:dyDescent="0.25">
      <c r="A6" t="s">
        <v>20</v>
      </c>
      <c r="B6" s="6">
        <v>2013</v>
      </c>
      <c r="C6">
        <v>3721</v>
      </c>
      <c r="D6" s="6" t="s">
        <v>103</v>
      </c>
      <c r="E6">
        <v>10000</v>
      </c>
      <c r="F6">
        <v>4829</v>
      </c>
      <c r="G6" s="6">
        <v>0</v>
      </c>
      <c r="H6">
        <v>0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</row>
    <row r="7" spans="1:17" x14ac:dyDescent="0.25">
      <c r="A7" t="s">
        <v>20</v>
      </c>
      <c r="B7" s="6">
        <v>2013</v>
      </c>
      <c r="C7">
        <v>3716</v>
      </c>
      <c r="D7" s="6" t="s">
        <v>104</v>
      </c>
      <c r="E7">
        <v>3551</v>
      </c>
      <c r="F7">
        <v>2532</v>
      </c>
      <c r="G7" s="7">
        <v>13554</v>
      </c>
      <c r="H7" s="5">
        <v>10312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</row>
    <row r="8" spans="1:17" x14ac:dyDescent="0.25">
      <c r="A8" t="s">
        <v>20</v>
      </c>
      <c r="B8" s="6">
        <v>2013</v>
      </c>
      <c r="C8">
        <v>3722</v>
      </c>
      <c r="D8" s="6" t="s">
        <v>104</v>
      </c>
      <c r="E8">
        <v>5050</v>
      </c>
      <c r="F8">
        <v>3780</v>
      </c>
      <c r="G8" s="7">
        <v>13554</v>
      </c>
      <c r="H8" s="5">
        <v>10312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</row>
    <row r="9" spans="1:17" x14ac:dyDescent="0.25">
      <c r="A9" t="s">
        <v>20</v>
      </c>
      <c r="B9" s="6">
        <v>2013</v>
      </c>
      <c r="C9">
        <v>3720</v>
      </c>
      <c r="D9" s="6" t="s">
        <v>104</v>
      </c>
      <c r="E9">
        <v>6583</v>
      </c>
      <c r="F9">
        <v>6658</v>
      </c>
      <c r="G9" s="7">
        <v>13554</v>
      </c>
      <c r="H9" s="5">
        <v>10312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</row>
    <row r="10" spans="1:17" x14ac:dyDescent="0.25">
      <c r="A10" t="s">
        <v>20</v>
      </c>
      <c r="B10" s="6">
        <v>2013</v>
      </c>
      <c r="C10">
        <v>3729</v>
      </c>
      <c r="D10" s="6" t="s">
        <v>104</v>
      </c>
      <c r="E10">
        <v>7419</v>
      </c>
      <c r="F10">
        <v>1438</v>
      </c>
      <c r="G10" s="7">
        <v>13554</v>
      </c>
      <c r="H10" s="5">
        <v>10312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</row>
    <row r="11" spans="1:17" x14ac:dyDescent="0.25">
      <c r="A11" t="s">
        <v>20</v>
      </c>
      <c r="B11" s="6">
        <v>2013</v>
      </c>
      <c r="C11">
        <v>3727</v>
      </c>
      <c r="D11" s="6" t="s">
        <v>104</v>
      </c>
      <c r="E11">
        <v>10187</v>
      </c>
      <c r="F11">
        <v>10090</v>
      </c>
      <c r="G11" s="7">
        <v>13554</v>
      </c>
      <c r="H11" s="5">
        <v>10312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</row>
    <row r="12" spans="1:17" x14ac:dyDescent="0.25">
      <c r="A12" t="s">
        <v>20</v>
      </c>
      <c r="B12" s="6">
        <v>2013</v>
      </c>
      <c r="C12">
        <v>3725</v>
      </c>
      <c r="D12" s="6" t="s">
        <v>105</v>
      </c>
      <c r="E12">
        <v>4538</v>
      </c>
      <c r="F12">
        <v>309</v>
      </c>
      <c r="G12" s="7">
        <v>6777</v>
      </c>
      <c r="H12" s="4">
        <v>5156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</row>
    <row r="13" spans="1:17" x14ac:dyDescent="0.25">
      <c r="A13" t="s">
        <v>20</v>
      </c>
      <c r="B13" s="6">
        <v>2013</v>
      </c>
      <c r="C13">
        <v>3728</v>
      </c>
      <c r="D13" s="6" t="s">
        <v>105</v>
      </c>
      <c r="E13">
        <v>4917</v>
      </c>
      <c r="F13">
        <v>1843</v>
      </c>
      <c r="G13" s="7">
        <v>6777</v>
      </c>
      <c r="H13" s="4">
        <v>5156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</row>
    <row r="14" spans="1:17" x14ac:dyDescent="0.25">
      <c r="A14" t="s">
        <v>20</v>
      </c>
      <c r="B14" s="6">
        <v>2013</v>
      </c>
      <c r="C14">
        <v>3717</v>
      </c>
      <c r="D14" s="6" t="s">
        <v>105</v>
      </c>
      <c r="E14">
        <v>5730</v>
      </c>
      <c r="F14">
        <v>10055</v>
      </c>
      <c r="G14" s="7">
        <v>6777</v>
      </c>
      <c r="H14" s="4">
        <v>5156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</row>
    <row r="15" spans="1:17" x14ac:dyDescent="0.25">
      <c r="A15" t="s">
        <v>20</v>
      </c>
      <c r="B15" s="6">
        <v>2013</v>
      </c>
      <c r="C15">
        <v>3719</v>
      </c>
      <c r="D15" s="6" t="s">
        <v>105</v>
      </c>
      <c r="E15">
        <v>6138</v>
      </c>
      <c r="F15">
        <v>2893</v>
      </c>
      <c r="G15" s="7">
        <v>6777</v>
      </c>
      <c r="H15" s="4">
        <v>5156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</row>
    <row r="16" spans="1:17" x14ac:dyDescent="0.25">
      <c r="A16" t="s">
        <v>20</v>
      </c>
      <c r="B16" s="6">
        <v>2013</v>
      </c>
      <c r="C16">
        <v>3723</v>
      </c>
      <c r="D16" s="6" t="s">
        <v>105</v>
      </c>
      <c r="E16">
        <v>8872</v>
      </c>
      <c r="F16">
        <v>9932</v>
      </c>
      <c r="G16" s="7">
        <v>6777</v>
      </c>
      <c r="H16" s="4">
        <v>5156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</row>
    <row r="17" spans="1:16" x14ac:dyDescent="0.25">
      <c r="A17" t="s">
        <v>20</v>
      </c>
      <c r="B17" s="6">
        <v>2014</v>
      </c>
      <c r="C17">
        <v>3718</v>
      </c>
      <c r="D17" s="6" t="s">
        <v>5</v>
      </c>
      <c r="E17">
        <v>942</v>
      </c>
      <c r="F17">
        <v>747</v>
      </c>
      <c r="G17" s="6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  <c r="P17" t="s">
        <v>47</v>
      </c>
    </row>
    <row r="18" spans="1:16" x14ac:dyDescent="0.25">
      <c r="A18" t="s">
        <v>20</v>
      </c>
      <c r="B18" s="6">
        <v>2014</v>
      </c>
      <c r="C18">
        <v>3721</v>
      </c>
      <c r="D18" s="6" t="s">
        <v>5</v>
      </c>
      <c r="E18">
        <v>2551</v>
      </c>
      <c r="F18">
        <v>850</v>
      </c>
      <c r="G18" s="6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</row>
    <row r="19" spans="1:16" x14ac:dyDescent="0.25">
      <c r="A19" t="s">
        <v>20</v>
      </c>
      <c r="B19" s="6">
        <v>2014</v>
      </c>
      <c r="C19">
        <v>3724</v>
      </c>
      <c r="D19" s="6" t="s">
        <v>5</v>
      </c>
      <c r="E19">
        <v>1849</v>
      </c>
      <c r="F19">
        <v>1573</v>
      </c>
      <c r="G19" s="6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</row>
    <row r="20" spans="1:16" x14ac:dyDescent="0.25">
      <c r="A20" t="s">
        <v>20</v>
      </c>
      <c r="B20" s="6">
        <v>2014</v>
      </c>
      <c r="C20">
        <v>3726</v>
      </c>
      <c r="D20" s="6" t="s">
        <v>5</v>
      </c>
      <c r="E20">
        <v>2451</v>
      </c>
      <c r="F20">
        <v>1663</v>
      </c>
      <c r="G20" s="6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</row>
    <row r="21" spans="1:16" x14ac:dyDescent="0.25">
      <c r="A21" t="s">
        <v>20</v>
      </c>
      <c r="B21" s="6">
        <v>2014</v>
      </c>
      <c r="C21">
        <v>3730</v>
      </c>
      <c r="D21" s="6" t="s">
        <v>5</v>
      </c>
      <c r="E21">
        <v>2497</v>
      </c>
      <c r="F21">
        <v>2731</v>
      </c>
      <c r="G21" s="6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  <c r="P21" t="s">
        <v>47</v>
      </c>
    </row>
    <row r="22" spans="1:16" x14ac:dyDescent="0.25">
      <c r="A22" t="s">
        <v>20</v>
      </c>
      <c r="B22" s="6">
        <v>2014</v>
      </c>
      <c r="C22">
        <v>3016</v>
      </c>
      <c r="D22" s="6" t="s">
        <v>6</v>
      </c>
      <c r="E22" t="s">
        <v>47</v>
      </c>
      <c r="F22" t="s">
        <v>47</v>
      </c>
      <c r="G22" s="6">
        <v>2058</v>
      </c>
      <c r="H22">
        <v>1513</v>
      </c>
      <c r="I22" t="s">
        <v>47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</row>
    <row r="23" spans="1:16" x14ac:dyDescent="0.25">
      <c r="A23" t="s">
        <v>20</v>
      </c>
      <c r="B23" s="6">
        <v>2014</v>
      </c>
      <c r="C23">
        <v>3020</v>
      </c>
      <c r="D23" s="6" t="s">
        <v>6</v>
      </c>
      <c r="E23" t="s">
        <v>47</v>
      </c>
      <c r="F23" t="s">
        <v>47</v>
      </c>
      <c r="G23" s="6">
        <v>2058</v>
      </c>
      <c r="H23">
        <v>1513</v>
      </c>
      <c r="I23" t="s">
        <v>47</v>
      </c>
      <c r="J23" t="s">
        <v>47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</row>
    <row r="24" spans="1:16" x14ac:dyDescent="0.25">
      <c r="A24" t="s">
        <v>20</v>
      </c>
      <c r="B24" s="6">
        <v>2014</v>
      </c>
      <c r="C24">
        <v>3022</v>
      </c>
      <c r="D24" s="6" t="s">
        <v>6</v>
      </c>
      <c r="E24" t="s">
        <v>47</v>
      </c>
      <c r="F24" t="s">
        <v>47</v>
      </c>
      <c r="G24" s="6">
        <v>2058</v>
      </c>
      <c r="H24">
        <v>1513</v>
      </c>
      <c r="I24" t="s">
        <v>47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</row>
    <row r="25" spans="1:16" x14ac:dyDescent="0.25">
      <c r="A25" t="s">
        <v>20</v>
      </c>
      <c r="B25" s="6">
        <v>2014</v>
      </c>
      <c r="C25">
        <v>3027</v>
      </c>
      <c r="D25" s="6" t="s">
        <v>6</v>
      </c>
      <c r="E25" t="s">
        <v>47</v>
      </c>
      <c r="F25" t="s">
        <v>47</v>
      </c>
      <c r="G25" s="6">
        <v>2058</v>
      </c>
      <c r="H25">
        <v>1513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</row>
    <row r="26" spans="1:16" x14ac:dyDescent="0.25">
      <c r="A26" t="s">
        <v>20</v>
      </c>
      <c r="B26" s="6">
        <v>2014</v>
      </c>
      <c r="C26">
        <v>3029</v>
      </c>
      <c r="D26" s="6" t="s">
        <v>6</v>
      </c>
      <c r="E26" t="s">
        <v>47</v>
      </c>
      <c r="F26" t="s">
        <v>47</v>
      </c>
      <c r="G26" s="6">
        <v>2058</v>
      </c>
      <c r="H26">
        <v>1513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</row>
    <row r="27" spans="1:16" x14ac:dyDescent="0.25">
      <c r="A27" t="s">
        <v>20</v>
      </c>
      <c r="B27" s="6">
        <v>2015</v>
      </c>
      <c r="C27">
        <v>3718</v>
      </c>
      <c r="D27" s="6" t="s">
        <v>5</v>
      </c>
      <c r="E27">
        <f>I27*0.75667</f>
        <v>3500.3554199999999</v>
      </c>
      <c r="F27">
        <f>J27*0.749381921</f>
        <v>335.72310060799998</v>
      </c>
      <c r="G27" s="6" t="s">
        <v>47</v>
      </c>
      <c r="H27" t="s">
        <v>47</v>
      </c>
      <c r="I27">
        <v>4626</v>
      </c>
      <c r="J27">
        <v>448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</row>
    <row r="28" spans="1:16" x14ac:dyDescent="0.25">
      <c r="A28" t="s">
        <v>20</v>
      </c>
      <c r="B28" s="6">
        <v>2015</v>
      </c>
      <c r="C28">
        <v>3721</v>
      </c>
      <c r="D28" s="6" t="s">
        <v>5</v>
      </c>
      <c r="E28">
        <f t="shared" ref="E28:E31" si="0">I28*0.75667</f>
        <v>2289.6834199999998</v>
      </c>
      <c r="F28">
        <f t="shared" ref="F28:F31" si="1">J28*0.749381921</f>
        <v>3779.8824095240002</v>
      </c>
      <c r="G28" s="6" t="s">
        <v>47</v>
      </c>
      <c r="H28" t="s">
        <v>47</v>
      </c>
      <c r="I28">
        <v>3026</v>
      </c>
      <c r="J28">
        <v>5044</v>
      </c>
      <c r="K28" t="s">
        <v>47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</row>
    <row r="29" spans="1:16" x14ac:dyDescent="0.25">
      <c r="A29" t="s">
        <v>20</v>
      </c>
      <c r="B29" s="6">
        <v>2015</v>
      </c>
      <c r="C29">
        <v>3724</v>
      </c>
      <c r="D29" s="6" t="s">
        <v>5</v>
      </c>
      <c r="E29">
        <f t="shared" si="0"/>
        <v>1763.7977699999999</v>
      </c>
      <c r="F29">
        <f t="shared" si="1"/>
        <v>3799.3663394700002</v>
      </c>
      <c r="G29" s="6" t="s">
        <v>47</v>
      </c>
      <c r="H29" t="s">
        <v>47</v>
      </c>
      <c r="I29">
        <v>2331</v>
      </c>
      <c r="J29">
        <v>5070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</row>
    <row r="30" spans="1:16" x14ac:dyDescent="0.25">
      <c r="A30" t="s">
        <v>20</v>
      </c>
      <c r="B30" s="6">
        <v>2015</v>
      </c>
      <c r="C30">
        <v>3726</v>
      </c>
      <c r="D30" s="6" t="s">
        <v>5</v>
      </c>
      <c r="E30">
        <f t="shared" si="0"/>
        <v>1772.87781</v>
      </c>
      <c r="F30">
        <f t="shared" si="1"/>
        <v>3376.714936026</v>
      </c>
      <c r="G30" s="6" t="s">
        <v>47</v>
      </c>
      <c r="H30" t="s">
        <v>47</v>
      </c>
      <c r="I30">
        <f>854+759+730</f>
        <v>2343</v>
      </c>
      <c r="J30">
        <f>3228+1278</f>
        <v>4506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</row>
    <row r="31" spans="1:16" x14ac:dyDescent="0.25">
      <c r="A31" t="s">
        <v>20</v>
      </c>
      <c r="B31" s="6">
        <v>2015</v>
      </c>
      <c r="C31">
        <v>3730</v>
      </c>
      <c r="D31" s="6" t="s">
        <v>5</v>
      </c>
      <c r="E31">
        <f t="shared" si="0"/>
        <v>2153.4828199999997</v>
      </c>
      <c r="F31">
        <f t="shared" si="1"/>
        <v>3207.3546218800002</v>
      </c>
      <c r="G31" s="6" t="s">
        <v>47</v>
      </c>
      <c r="H31" t="s">
        <v>47</v>
      </c>
      <c r="I31">
        <f>1326+1376+1554-(3*470)</f>
        <v>2846</v>
      </c>
      <c r="J31">
        <f>2720+2500-(2*470)</f>
        <v>4280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</row>
    <row r="32" spans="1:16" x14ac:dyDescent="0.25">
      <c r="A32" t="s">
        <v>20</v>
      </c>
      <c r="B32" s="6">
        <v>2015</v>
      </c>
      <c r="C32">
        <v>3016</v>
      </c>
      <c r="D32" s="6" t="s">
        <v>6</v>
      </c>
      <c r="E32" t="s">
        <v>47</v>
      </c>
      <c r="F32" t="s">
        <v>47</v>
      </c>
      <c r="G32" s="6">
        <f t="shared" ref="G32:G36" si="2">K32*0.75667</f>
        <v>2296.039448</v>
      </c>
      <c r="H32">
        <f t="shared" ref="H32:H36" si="3">L32*0.749381921</f>
        <v>2899.8082815016</v>
      </c>
      <c r="I32" t="s">
        <v>47</v>
      </c>
      <c r="J32" t="s">
        <v>47</v>
      </c>
      <c r="K32">
        <v>3034.4</v>
      </c>
      <c r="L32">
        <v>3869.6</v>
      </c>
      <c r="M32" t="s">
        <v>47</v>
      </c>
      <c r="N32" t="s">
        <v>47</v>
      </c>
      <c r="O32" t="s">
        <v>47</v>
      </c>
      <c r="P32" t="s">
        <v>47</v>
      </c>
    </row>
    <row r="33" spans="1:16" x14ac:dyDescent="0.25">
      <c r="A33" t="s">
        <v>20</v>
      </c>
      <c r="B33" s="6">
        <v>2015</v>
      </c>
      <c r="C33">
        <v>3020</v>
      </c>
      <c r="D33" s="6" t="s">
        <v>6</v>
      </c>
      <c r="E33" t="s">
        <v>47</v>
      </c>
      <c r="F33" t="s">
        <v>47</v>
      </c>
      <c r="G33" s="6">
        <f t="shared" si="2"/>
        <v>2296.039448</v>
      </c>
      <c r="H33">
        <f t="shared" si="3"/>
        <v>2899.8082815016</v>
      </c>
      <c r="I33" t="s">
        <v>47</v>
      </c>
      <c r="J33" t="s">
        <v>47</v>
      </c>
      <c r="K33">
        <v>3034.4</v>
      </c>
      <c r="L33">
        <v>3869.6</v>
      </c>
      <c r="M33" t="s">
        <v>47</v>
      </c>
      <c r="N33" t="s">
        <v>47</v>
      </c>
      <c r="O33" t="s">
        <v>47</v>
      </c>
      <c r="P33" t="s">
        <v>47</v>
      </c>
    </row>
    <row r="34" spans="1:16" x14ac:dyDescent="0.25">
      <c r="A34" t="s">
        <v>20</v>
      </c>
      <c r="B34" s="6">
        <v>2015</v>
      </c>
      <c r="C34">
        <v>3022</v>
      </c>
      <c r="D34" s="6" t="s">
        <v>6</v>
      </c>
      <c r="E34" t="s">
        <v>47</v>
      </c>
      <c r="F34" t="s">
        <v>47</v>
      </c>
      <c r="G34" s="6">
        <f t="shared" si="2"/>
        <v>2296.039448</v>
      </c>
      <c r="H34">
        <f t="shared" si="3"/>
        <v>2899.8082815016</v>
      </c>
      <c r="I34" t="s">
        <v>47</v>
      </c>
      <c r="J34" t="s">
        <v>47</v>
      </c>
      <c r="K34">
        <v>3034.4</v>
      </c>
      <c r="L34">
        <v>3869.6</v>
      </c>
      <c r="M34" t="s">
        <v>47</v>
      </c>
      <c r="N34" t="s">
        <v>47</v>
      </c>
      <c r="O34" t="s">
        <v>47</v>
      </c>
      <c r="P34" t="s">
        <v>47</v>
      </c>
    </row>
    <row r="35" spans="1:16" x14ac:dyDescent="0.25">
      <c r="A35" t="s">
        <v>20</v>
      </c>
      <c r="B35" s="6">
        <v>2015</v>
      </c>
      <c r="C35">
        <v>3027</v>
      </c>
      <c r="D35" s="6" t="s">
        <v>6</v>
      </c>
      <c r="E35" t="s">
        <v>47</v>
      </c>
      <c r="F35" t="s">
        <v>47</v>
      </c>
      <c r="G35" s="6">
        <f t="shared" si="2"/>
        <v>2296.039448</v>
      </c>
      <c r="H35">
        <f t="shared" si="3"/>
        <v>2899.8082815016</v>
      </c>
      <c r="I35" t="s">
        <v>47</v>
      </c>
      <c r="J35" t="s">
        <v>47</v>
      </c>
      <c r="K35">
        <v>3034.4</v>
      </c>
      <c r="L35">
        <v>3869.6</v>
      </c>
      <c r="M35" t="s">
        <v>47</v>
      </c>
      <c r="N35" t="s">
        <v>47</v>
      </c>
      <c r="O35" t="s">
        <v>47</v>
      </c>
      <c r="P35" t="s">
        <v>47</v>
      </c>
    </row>
    <row r="36" spans="1:16" x14ac:dyDescent="0.25">
      <c r="A36" t="s">
        <v>20</v>
      </c>
      <c r="B36" s="6">
        <v>2015</v>
      </c>
      <c r="C36">
        <v>3029</v>
      </c>
      <c r="D36" s="6" t="s">
        <v>6</v>
      </c>
      <c r="E36" t="s">
        <v>47</v>
      </c>
      <c r="F36" t="s">
        <v>47</v>
      </c>
      <c r="G36" s="6">
        <f t="shared" si="2"/>
        <v>2296.039448</v>
      </c>
      <c r="H36">
        <f t="shared" si="3"/>
        <v>2899.8082815016</v>
      </c>
      <c r="I36" t="s">
        <v>47</v>
      </c>
      <c r="J36" t="s">
        <v>47</v>
      </c>
      <c r="K36">
        <v>3034.4</v>
      </c>
      <c r="L36">
        <v>3869.6</v>
      </c>
      <c r="M36" t="s">
        <v>47</v>
      </c>
      <c r="N36" t="s">
        <v>47</v>
      </c>
      <c r="O36" t="s">
        <v>47</v>
      </c>
      <c r="P36" t="s">
        <v>47</v>
      </c>
    </row>
    <row r="37" spans="1:16" s="8" customFormat="1" x14ac:dyDescent="0.25">
      <c r="A37" s="8" t="s">
        <v>20</v>
      </c>
      <c r="B37" s="8">
        <v>2016</v>
      </c>
      <c r="C37" s="8">
        <v>3718</v>
      </c>
      <c r="D37" s="8" t="s">
        <v>5</v>
      </c>
      <c r="E37" s="8">
        <v>1885</v>
      </c>
      <c r="F37" s="8">
        <v>1660</v>
      </c>
      <c r="G37" s="8" t="s">
        <v>47</v>
      </c>
      <c r="H37" s="8" t="s">
        <v>47</v>
      </c>
      <c r="I37" s="8" t="s">
        <v>47</v>
      </c>
      <c r="J37" s="8" t="s">
        <v>47</v>
      </c>
      <c r="K37" s="8" t="s">
        <v>47</v>
      </c>
      <c r="L37" s="8" t="s">
        <v>47</v>
      </c>
      <c r="M37" s="8" t="s">
        <v>47</v>
      </c>
      <c r="N37" s="8" t="s">
        <v>47</v>
      </c>
      <c r="O37" s="8" t="s">
        <v>47</v>
      </c>
      <c r="P37" s="8" t="s">
        <v>47</v>
      </c>
    </row>
    <row r="38" spans="1:16" s="8" customFormat="1" x14ac:dyDescent="0.25">
      <c r="A38" s="8" t="s">
        <v>20</v>
      </c>
      <c r="B38" s="8">
        <v>2016</v>
      </c>
      <c r="C38" s="8">
        <v>3721</v>
      </c>
      <c r="D38" s="8" t="s">
        <v>5</v>
      </c>
      <c r="E38" s="8">
        <v>1710</v>
      </c>
      <c r="F38" s="8">
        <v>6450</v>
      </c>
      <c r="G38" s="8" t="s">
        <v>47</v>
      </c>
      <c r="H38" s="8" t="s">
        <v>47</v>
      </c>
      <c r="I38" s="8" t="s">
        <v>47</v>
      </c>
      <c r="J38" s="8" t="s">
        <v>47</v>
      </c>
      <c r="K38" s="8" t="s">
        <v>47</v>
      </c>
      <c r="L38" s="8" t="s">
        <v>47</v>
      </c>
      <c r="M38" s="8" t="s">
        <v>47</v>
      </c>
      <c r="N38" s="8" t="s">
        <v>47</v>
      </c>
      <c r="O38" s="8" t="s">
        <v>47</v>
      </c>
      <c r="P38" s="8" t="s">
        <v>47</v>
      </c>
    </row>
    <row r="39" spans="1:16" s="8" customFormat="1" x14ac:dyDescent="0.25">
      <c r="A39" s="8" t="s">
        <v>20</v>
      </c>
      <c r="B39" s="8">
        <v>2016</v>
      </c>
      <c r="C39" s="8">
        <v>3724</v>
      </c>
      <c r="D39" s="8" t="s">
        <v>5</v>
      </c>
      <c r="E39" s="8">
        <v>1555</v>
      </c>
      <c r="F39" s="8">
        <v>4300</v>
      </c>
      <c r="G39" s="8" t="s">
        <v>47</v>
      </c>
      <c r="H39" s="8" t="s">
        <v>47</v>
      </c>
      <c r="I39" s="8" t="s">
        <v>47</v>
      </c>
      <c r="J39" s="8" t="s">
        <v>47</v>
      </c>
      <c r="K39" s="8" t="s">
        <v>47</v>
      </c>
      <c r="L39" s="8" t="s">
        <v>47</v>
      </c>
      <c r="M39" s="8" t="s">
        <v>47</v>
      </c>
      <c r="N39" s="8" t="s">
        <v>47</v>
      </c>
      <c r="O39" s="8" t="s">
        <v>47</v>
      </c>
      <c r="P39" s="8" t="s">
        <v>47</v>
      </c>
    </row>
    <row r="40" spans="1:16" s="8" customFormat="1" x14ac:dyDescent="0.25">
      <c r="A40" s="8" t="s">
        <v>20</v>
      </c>
      <c r="B40" s="8">
        <v>2016</v>
      </c>
      <c r="C40" s="8">
        <v>3726</v>
      </c>
      <c r="D40" s="8" t="s">
        <v>5</v>
      </c>
      <c r="E40" s="8">
        <v>1885</v>
      </c>
      <c r="F40" s="8">
        <v>5720</v>
      </c>
      <c r="G40" s="8" t="s">
        <v>47</v>
      </c>
      <c r="H40" s="8" t="s">
        <v>47</v>
      </c>
      <c r="I40" s="8" t="s">
        <v>47</v>
      </c>
      <c r="J40" s="8" t="s">
        <v>47</v>
      </c>
      <c r="K40" s="8" t="s">
        <v>47</v>
      </c>
      <c r="L40" s="8" t="s">
        <v>47</v>
      </c>
      <c r="M40" s="8" t="s">
        <v>47</v>
      </c>
      <c r="N40" s="8" t="s">
        <v>47</v>
      </c>
      <c r="O40" s="8" t="s">
        <v>47</v>
      </c>
      <c r="P40" s="8" t="s">
        <v>47</v>
      </c>
    </row>
    <row r="41" spans="1:16" s="8" customFormat="1" x14ac:dyDescent="0.25">
      <c r="A41" s="8" t="s">
        <v>20</v>
      </c>
      <c r="B41" s="8">
        <v>2016</v>
      </c>
      <c r="C41" s="8">
        <v>3730</v>
      </c>
      <c r="D41" s="8" t="s">
        <v>5</v>
      </c>
      <c r="E41" s="8">
        <v>1270</v>
      </c>
      <c r="F41" s="8">
        <v>4645</v>
      </c>
      <c r="G41" s="8" t="s">
        <v>47</v>
      </c>
      <c r="H41" s="8" t="s">
        <v>47</v>
      </c>
      <c r="I41" s="8" t="s">
        <v>47</v>
      </c>
      <c r="J41" s="8" t="s">
        <v>47</v>
      </c>
      <c r="K41" s="8" t="s">
        <v>47</v>
      </c>
      <c r="L41" s="8" t="s">
        <v>47</v>
      </c>
      <c r="M41" s="8" t="s">
        <v>47</v>
      </c>
      <c r="N41" s="8" t="s">
        <v>47</v>
      </c>
      <c r="O41" s="8" t="s">
        <v>47</v>
      </c>
      <c r="P41" s="8" t="s">
        <v>47</v>
      </c>
    </row>
    <row r="42" spans="1:16" s="8" customFormat="1" x14ac:dyDescent="0.25">
      <c r="A42" s="8" t="s">
        <v>20</v>
      </c>
      <c r="B42" s="8">
        <v>2016</v>
      </c>
      <c r="C42" s="8">
        <v>3016</v>
      </c>
      <c r="D42" s="8" t="s">
        <v>6</v>
      </c>
      <c r="E42" s="8" t="s">
        <v>47</v>
      </c>
      <c r="F42" s="8" t="s">
        <v>47</v>
      </c>
      <c r="G42" s="8">
        <v>1660</v>
      </c>
      <c r="H42" s="8">
        <v>4555</v>
      </c>
      <c r="I42" s="8" t="s">
        <v>47</v>
      </c>
      <c r="J42" s="8" t="s">
        <v>47</v>
      </c>
      <c r="K42" s="8" t="s">
        <v>47</v>
      </c>
      <c r="L42" s="8" t="s">
        <v>47</v>
      </c>
      <c r="M42" s="8" t="s">
        <v>47</v>
      </c>
      <c r="N42" s="8" t="s">
        <v>47</v>
      </c>
      <c r="O42" s="8" t="s">
        <v>47</v>
      </c>
      <c r="P42" s="8" t="s">
        <v>47</v>
      </c>
    </row>
    <row r="43" spans="1:16" s="8" customFormat="1" x14ac:dyDescent="0.25">
      <c r="A43" s="8" t="s">
        <v>20</v>
      </c>
      <c r="B43" s="8">
        <v>2016</v>
      </c>
      <c r="C43" s="8">
        <v>3020</v>
      </c>
      <c r="D43" s="8" t="s">
        <v>6</v>
      </c>
      <c r="E43" s="8" t="s">
        <v>47</v>
      </c>
      <c r="F43" s="8" t="s">
        <v>47</v>
      </c>
      <c r="G43" s="8">
        <v>1660</v>
      </c>
      <c r="H43" s="8">
        <v>4555</v>
      </c>
      <c r="I43" s="8" t="s">
        <v>47</v>
      </c>
      <c r="J43" s="8" t="s">
        <v>47</v>
      </c>
      <c r="K43" s="8" t="s">
        <v>47</v>
      </c>
      <c r="L43" s="8" t="s">
        <v>47</v>
      </c>
      <c r="M43" s="8" t="s">
        <v>47</v>
      </c>
      <c r="N43" s="8" t="s">
        <v>47</v>
      </c>
      <c r="O43" s="8" t="s">
        <v>47</v>
      </c>
      <c r="P43" s="8" t="s">
        <v>47</v>
      </c>
    </row>
    <row r="44" spans="1:16" s="8" customFormat="1" x14ac:dyDescent="0.25">
      <c r="A44" s="8" t="s">
        <v>20</v>
      </c>
      <c r="B44" s="8">
        <v>2016</v>
      </c>
      <c r="C44" s="8">
        <v>3022</v>
      </c>
      <c r="D44" s="8" t="s">
        <v>6</v>
      </c>
      <c r="E44" s="8" t="s">
        <v>47</v>
      </c>
      <c r="F44" s="8" t="s">
        <v>47</v>
      </c>
      <c r="G44" s="8">
        <v>1660</v>
      </c>
      <c r="H44" s="8">
        <v>4555</v>
      </c>
      <c r="I44" s="8" t="s">
        <v>47</v>
      </c>
      <c r="J44" s="8" t="s">
        <v>47</v>
      </c>
      <c r="K44" s="8" t="s">
        <v>47</v>
      </c>
      <c r="L44" s="8" t="s">
        <v>47</v>
      </c>
      <c r="M44" s="8" t="s">
        <v>47</v>
      </c>
      <c r="N44" s="8" t="s">
        <v>47</v>
      </c>
      <c r="O44" s="8" t="s">
        <v>47</v>
      </c>
      <c r="P44" s="8" t="s">
        <v>47</v>
      </c>
    </row>
    <row r="45" spans="1:16" s="8" customFormat="1" x14ac:dyDescent="0.25">
      <c r="A45" s="8" t="s">
        <v>20</v>
      </c>
      <c r="B45" s="8">
        <v>2016</v>
      </c>
      <c r="C45" s="8">
        <v>3027</v>
      </c>
      <c r="D45" s="8" t="s">
        <v>6</v>
      </c>
      <c r="E45" s="8" t="s">
        <v>47</v>
      </c>
      <c r="F45" s="8" t="s">
        <v>47</v>
      </c>
      <c r="G45" s="8">
        <v>1660</v>
      </c>
      <c r="H45" s="8">
        <v>4555</v>
      </c>
      <c r="I45" s="8" t="s">
        <v>47</v>
      </c>
      <c r="J45" s="8" t="s">
        <v>47</v>
      </c>
      <c r="K45" s="8" t="s">
        <v>47</v>
      </c>
      <c r="L45" s="8" t="s">
        <v>47</v>
      </c>
      <c r="M45" s="8" t="s">
        <v>47</v>
      </c>
      <c r="N45" s="8" t="s">
        <v>47</v>
      </c>
      <c r="O45" s="8" t="s">
        <v>47</v>
      </c>
      <c r="P45" s="8" t="s">
        <v>47</v>
      </c>
    </row>
    <row r="46" spans="1:16" s="8" customFormat="1" x14ac:dyDescent="0.25">
      <c r="A46" s="8" t="s">
        <v>20</v>
      </c>
      <c r="B46" s="8">
        <v>2016</v>
      </c>
      <c r="C46" s="8">
        <v>3029</v>
      </c>
      <c r="D46" s="8" t="s">
        <v>6</v>
      </c>
      <c r="E46" s="8" t="s">
        <v>47</v>
      </c>
      <c r="F46" s="8" t="s">
        <v>47</v>
      </c>
      <c r="G46" s="8">
        <v>1660</v>
      </c>
      <c r="H46" s="8">
        <v>4555</v>
      </c>
      <c r="I46" s="8" t="s">
        <v>47</v>
      </c>
      <c r="J46" s="8" t="s">
        <v>47</v>
      </c>
      <c r="K46" s="8" t="s">
        <v>47</v>
      </c>
      <c r="L46" s="8" t="s">
        <v>47</v>
      </c>
      <c r="M46" s="8" t="s">
        <v>47</v>
      </c>
      <c r="N46" s="8" t="s">
        <v>47</v>
      </c>
      <c r="O46" s="8" t="s">
        <v>47</v>
      </c>
      <c r="P46" s="8" t="s">
        <v>47</v>
      </c>
    </row>
    <row r="47" spans="1:16" x14ac:dyDescent="0.25">
      <c r="A47" t="s">
        <v>20</v>
      </c>
      <c r="B47" s="6">
        <v>2017</v>
      </c>
      <c r="C47">
        <v>3718</v>
      </c>
      <c r="D47" s="6" t="s">
        <v>5</v>
      </c>
      <c r="E47">
        <v>1868.4</v>
      </c>
      <c r="F47">
        <v>607.1</v>
      </c>
      <c r="G47" s="6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  <c r="M47" t="s">
        <v>47</v>
      </c>
      <c r="N47" t="s">
        <v>47</v>
      </c>
      <c r="O47" t="s">
        <v>47</v>
      </c>
      <c r="P47" t="s">
        <v>47</v>
      </c>
    </row>
    <row r="48" spans="1:16" x14ac:dyDescent="0.25">
      <c r="A48" t="s">
        <v>20</v>
      </c>
      <c r="B48" s="6">
        <v>2017</v>
      </c>
      <c r="C48">
        <v>3721</v>
      </c>
      <c r="D48" s="6" t="s">
        <v>5</v>
      </c>
      <c r="E48">
        <v>2434.3000000000002</v>
      </c>
      <c r="F48">
        <v>782.7</v>
      </c>
      <c r="G48" s="6" t="s">
        <v>47</v>
      </c>
      <c r="H48" t="s">
        <v>47</v>
      </c>
      <c r="I48" t="s">
        <v>47</v>
      </c>
      <c r="J48" t="s">
        <v>47</v>
      </c>
      <c r="K48" t="s">
        <v>47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</row>
    <row r="49" spans="1:16" x14ac:dyDescent="0.25">
      <c r="A49" t="s">
        <v>20</v>
      </c>
      <c r="B49" s="6">
        <v>2017</v>
      </c>
      <c r="C49">
        <v>3724</v>
      </c>
      <c r="D49" s="6" t="s">
        <v>5</v>
      </c>
      <c r="E49">
        <v>2264.6</v>
      </c>
      <c r="F49">
        <v>1493.5</v>
      </c>
      <c r="G49" s="6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</row>
    <row r="50" spans="1:16" x14ac:dyDescent="0.25">
      <c r="A50" t="s">
        <v>20</v>
      </c>
      <c r="B50" s="6">
        <v>2017</v>
      </c>
      <c r="C50">
        <v>3726</v>
      </c>
      <c r="D50" s="6" t="s">
        <v>5</v>
      </c>
      <c r="E50">
        <v>2515.1</v>
      </c>
      <c r="F50">
        <v>1662.9</v>
      </c>
      <c r="G50" s="6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</row>
    <row r="51" spans="1:16" x14ac:dyDescent="0.25">
      <c r="A51" t="s">
        <v>20</v>
      </c>
      <c r="B51" s="6">
        <v>2017</v>
      </c>
      <c r="C51">
        <v>3730</v>
      </c>
      <c r="D51" s="6" t="s">
        <v>5</v>
      </c>
      <c r="E51">
        <v>2905.5</v>
      </c>
      <c r="F51">
        <v>986.2</v>
      </c>
      <c r="G51" s="6" t="s">
        <v>47</v>
      </c>
      <c r="H51" t="s">
        <v>47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</row>
    <row r="52" spans="1:16" x14ac:dyDescent="0.25">
      <c r="A52" t="s">
        <v>20</v>
      </c>
      <c r="B52" s="6">
        <v>2017</v>
      </c>
      <c r="C52">
        <v>3016</v>
      </c>
      <c r="D52" s="6" t="s">
        <v>6</v>
      </c>
      <c r="E52" t="s">
        <v>47</v>
      </c>
      <c r="F52" t="s">
        <v>47</v>
      </c>
      <c r="G52" s="6">
        <v>2397.6</v>
      </c>
      <c r="H52">
        <v>1106.5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  <c r="N52" t="s">
        <v>47</v>
      </c>
      <c r="O52" t="s">
        <v>47</v>
      </c>
      <c r="P52" t="s">
        <v>47</v>
      </c>
    </row>
    <row r="53" spans="1:16" x14ac:dyDescent="0.25">
      <c r="A53" t="s">
        <v>20</v>
      </c>
      <c r="B53" s="6">
        <v>2017</v>
      </c>
      <c r="C53">
        <v>3020</v>
      </c>
      <c r="D53" s="6" t="s">
        <v>6</v>
      </c>
      <c r="E53" t="s">
        <v>47</v>
      </c>
      <c r="F53" t="s">
        <v>47</v>
      </c>
      <c r="G53" s="6">
        <v>2397.6</v>
      </c>
      <c r="H53">
        <v>1106.5</v>
      </c>
      <c r="I53" t="s">
        <v>47</v>
      </c>
      <c r="J53" t="s">
        <v>47</v>
      </c>
      <c r="K53" t="s">
        <v>47</v>
      </c>
      <c r="L53" t="s">
        <v>47</v>
      </c>
      <c r="M53" t="s">
        <v>47</v>
      </c>
      <c r="N53" t="s">
        <v>47</v>
      </c>
      <c r="O53" t="s">
        <v>47</v>
      </c>
      <c r="P53" t="s">
        <v>47</v>
      </c>
    </row>
    <row r="54" spans="1:16" x14ac:dyDescent="0.25">
      <c r="A54" t="s">
        <v>20</v>
      </c>
      <c r="B54" s="6">
        <v>2017</v>
      </c>
      <c r="C54">
        <v>3022</v>
      </c>
      <c r="D54" s="6" t="s">
        <v>6</v>
      </c>
      <c r="E54" t="s">
        <v>47</v>
      </c>
      <c r="F54" t="s">
        <v>47</v>
      </c>
      <c r="G54" s="6">
        <v>2397.6</v>
      </c>
      <c r="H54">
        <v>1106.5</v>
      </c>
      <c r="I54" t="s">
        <v>47</v>
      </c>
      <c r="J54" t="s">
        <v>47</v>
      </c>
      <c r="K54" t="s">
        <v>47</v>
      </c>
      <c r="L54" t="s">
        <v>47</v>
      </c>
      <c r="M54" t="s">
        <v>47</v>
      </c>
      <c r="N54" t="s">
        <v>47</v>
      </c>
      <c r="O54" t="s">
        <v>47</v>
      </c>
      <c r="P54" t="s">
        <v>47</v>
      </c>
    </row>
    <row r="55" spans="1:16" x14ac:dyDescent="0.25">
      <c r="A55" t="s">
        <v>20</v>
      </c>
      <c r="B55" s="6">
        <v>2017</v>
      </c>
      <c r="C55">
        <v>3027</v>
      </c>
      <c r="D55" s="6" t="s">
        <v>6</v>
      </c>
      <c r="E55" t="s">
        <v>47</v>
      </c>
      <c r="F55" t="s">
        <v>47</v>
      </c>
      <c r="G55" s="6">
        <v>2397.6</v>
      </c>
      <c r="H55">
        <v>1106.5</v>
      </c>
      <c r="I55" t="s">
        <v>47</v>
      </c>
      <c r="J55" t="s">
        <v>47</v>
      </c>
      <c r="K55" t="s">
        <v>47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</row>
    <row r="56" spans="1:16" x14ac:dyDescent="0.25">
      <c r="A56" t="s">
        <v>20</v>
      </c>
      <c r="B56" s="6">
        <v>2017</v>
      </c>
      <c r="C56">
        <v>3029</v>
      </c>
      <c r="D56" s="6" t="s">
        <v>6</v>
      </c>
      <c r="E56" t="s">
        <v>47</v>
      </c>
      <c r="F56" t="s">
        <v>47</v>
      </c>
      <c r="G56" s="6">
        <v>2397.6</v>
      </c>
      <c r="H56">
        <v>1106.5</v>
      </c>
      <c r="I56" t="s">
        <v>47</v>
      </c>
      <c r="J56" t="s">
        <v>47</v>
      </c>
      <c r="K56" t="s">
        <v>47</v>
      </c>
      <c r="L56" t="s">
        <v>47</v>
      </c>
      <c r="M56" t="s">
        <v>47</v>
      </c>
      <c r="N56" t="s">
        <v>47</v>
      </c>
      <c r="O56" t="s">
        <v>47</v>
      </c>
      <c r="P56" t="s">
        <v>47</v>
      </c>
    </row>
    <row r="57" spans="1:16" x14ac:dyDescent="0.25">
      <c r="A57" t="s">
        <v>20</v>
      </c>
      <c r="B57" s="6">
        <v>2018</v>
      </c>
      <c r="C57">
        <v>3718</v>
      </c>
      <c r="D57" s="6" t="s">
        <v>5</v>
      </c>
      <c r="E57">
        <v>808</v>
      </c>
      <c r="F57">
        <v>1369</v>
      </c>
      <c r="G57" s="6" t="s">
        <v>47</v>
      </c>
      <c r="H57" t="s">
        <v>47</v>
      </c>
      <c r="I57" t="s">
        <v>47</v>
      </c>
      <c r="J57" t="s">
        <v>47</v>
      </c>
      <c r="K57" t="s">
        <v>47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</row>
    <row r="58" spans="1:16" x14ac:dyDescent="0.25">
      <c r="A58" t="s">
        <v>20</v>
      </c>
      <c r="B58" s="6">
        <v>2018</v>
      </c>
      <c r="C58">
        <v>3721</v>
      </c>
      <c r="D58" s="6" t="s">
        <v>5</v>
      </c>
      <c r="E58">
        <v>1289</v>
      </c>
      <c r="F58">
        <v>1979</v>
      </c>
      <c r="G58" s="6" t="s">
        <v>47</v>
      </c>
      <c r="H58" t="s">
        <v>47</v>
      </c>
      <c r="I58" t="s">
        <v>47</v>
      </c>
      <c r="J58" t="s">
        <v>47</v>
      </c>
      <c r="K58" t="s">
        <v>47</v>
      </c>
      <c r="L58" t="s">
        <v>47</v>
      </c>
      <c r="M58" t="s">
        <v>47</v>
      </c>
      <c r="N58" t="s">
        <v>47</v>
      </c>
      <c r="O58" t="s">
        <v>47</v>
      </c>
      <c r="P58" t="s">
        <v>47</v>
      </c>
    </row>
    <row r="59" spans="1:16" x14ac:dyDescent="0.25">
      <c r="A59" t="s">
        <v>20</v>
      </c>
      <c r="B59" s="6">
        <v>2018</v>
      </c>
      <c r="C59">
        <v>3724</v>
      </c>
      <c r="D59" s="6" t="s">
        <v>5</v>
      </c>
      <c r="E59">
        <v>1886</v>
      </c>
      <c r="F59">
        <v>2945</v>
      </c>
      <c r="G59" s="6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47</v>
      </c>
      <c r="M59" t="s">
        <v>47</v>
      </c>
      <c r="N59" t="s">
        <v>47</v>
      </c>
      <c r="O59" t="s">
        <v>47</v>
      </c>
      <c r="P59" t="s">
        <v>47</v>
      </c>
    </row>
    <row r="60" spans="1:16" x14ac:dyDescent="0.25">
      <c r="A60" t="s">
        <v>20</v>
      </c>
      <c r="B60" s="6">
        <v>2018</v>
      </c>
      <c r="C60">
        <v>3726</v>
      </c>
      <c r="D60" s="6" t="s">
        <v>5</v>
      </c>
      <c r="E60">
        <v>2393</v>
      </c>
      <c r="F60">
        <v>2411</v>
      </c>
      <c r="G60" s="6" t="s">
        <v>47</v>
      </c>
      <c r="H60" t="s">
        <v>47</v>
      </c>
      <c r="I60" t="s">
        <v>47</v>
      </c>
      <c r="J60" t="s">
        <v>47</v>
      </c>
      <c r="K60" t="s">
        <v>47</v>
      </c>
      <c r="L60" t="s">
        <v>47</v>
      </c>
      <c r="M60" t="s">
        <v>47</v>
      </c>
      <c r="N60" t="s">
        <v>47</v>
      </c>
      <c r="O60" t="s">
        <v>47</v>
      </c>
      <c r="P60" t="s">
        <v>47</v>
      </c>
    </row>
    <row r="61" spans="1:16" x14ac:dyDescent="0.25">
      <c r="A61" t="s">
        <v>20</v>
      </c>
      <c r="B61" s="6">
        <v>2018</v>
      </c>
      <c r="C61">
        <v>3730</v>
      </c>
      <c r="D61" s="6" t="s">
        <v>5</v>
      </c>
      <c r="E61">
        <v>2652</v>
      </c>
      <c r="F61">
        <v>3589</v>
      </c>
      <c r="G61" s="6" t="s">
        <v>47</v>
      </c>
      <c r="H61" t="s">
        <v>47</v>
      </c>
      <c r="I61" t="s">
        <v>47</v>
      </c>
      <c r="J61" t="s">
        <v>47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</row>
    <row r="62" spans="1:16" x14ac:dyDescent="0.25">
      <c r="A62" t="s">
        <v>20</v>
      </c>
      <c r="B62" s="6">
        <v>2018</v>
      </c>
      <c r="C62">
        <v>3016</v>
      </c>
      <c r="D62" s="6" t="s">
        <v>6</v>
      </c>
      <c r="E62" t="s">
        <v>47</v>
      </c>
      <c r="F62" t="s">
        <v>47</v>
      </c>
      <c r="G62" s="6">
        <v>1627</v>
      </c>
      <c r="H62">
        <v>2200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</row>
    <row r="63" spans="1:16" x14ac:dyDescent="0.25">
      <c r="A63" t="s">
        <v>20</v>
      </c>
      <c r="B63" s="6">
        <v>2018</v>
      </c>
      <c r="C63">
        <v>3020</v>
      </c>
      <c r="D63" s="6" t="s">
        <v>6</v>
      </c>
      <c r="E63" t="s">
        <v>47</v>
      </c>
      <c r="F63" t="s">
        <v>47</v>
      </c>
      <c r="G63" s="6">
        <v>1627</v>
      </c>
      <c r="H63">
        <v>2200</v>
      </c>
      <c r="I63" t="s">
        <v>47</v>
      </c>
      <c r="J63" t="s">
        <v>47</v>
      </c>
      <c r="K63" t="s">
        <v>47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</row>
    <row r="64" spans="1:16" x14ac:dyDescent="0.25">
      <c r="A64" t="s">
        <v>20</v>
      </c>
      <c r="B64" s="6">
        <v>2018</v>
      </c>
      <c r="C64">
        <v>3022</v>
      </c>
      <c r="D64" s="6" t="s">
        <v>6</v>
      </c>
      <c r="E64" t="s">
        <v>47</v>
      </c>
      <c r="F64" t="s">
        <v>47</v>
      </c>
      <c r="G64" s="6">
        <v>1627</v>
      </c>
      <c r="H64">
        <v>2200</v>
      </c>
      <c r="I64" t="s">
        <v>47</v>
      </c>
      <c r="J64" t="s">
        <v>47</v>
      </c>
      <c r="K64" t="s">
        <v>47</v>
      </c>
      <c r="L64" t="s">
        <v>47</v>
      </c>
      <c r="M64" t="s">
        <v>47</v>
      </c>
      <c r="N64" t="s">
        <v>47</v>
      </c>
      <c r="O64" t="s">
        <v>47</v>
      </c>
      <c r="P64" t="s">
        <v>47</v>
      </c>
    </row>
    <row r="65" spans="1:16" x14ac:dyDescent="0.25">
      <c r="A65" t="s">
        <v>20</v>
      </c>
      <c r="B65" s="6">
        <v>2018</v>
      </c>
      <c r="C65">
        <v>3027</v>
      </c>
      <c r="D65" s="6" t="s">
        <v>6</v>
      </c>
      <c r="E65" t="s">
        <v>47</v>
      </c>
      <c r="F65" t="s">
        <v>47</v>
      </c>
      <c r="G65" s="6">
        <v>1627</v>
      </c>
      <c r="H65">
        <v>2200</v>
      </c>
      <c r="I65" t="s">
        <v>47</v>
      </c>
      <c r="J65" t="s">
        <v>47</v>
      </c>
      <c r="K65" t="s">
        <v>47</v>
      </c>
      <c r="L65" t="s">
        <v>47</v>
      </c>
      <c r="M65" t="s">
        <v>47</v>
      </c>
      <c r="N65" t="s">
        <v>47</v>
      </c>
      <c r="O65" t="s">
        <v>47</v>
      </c>
      <c r="P65" t="s">
        <v>47</v>
      </c>
    </row>
    <row r="66" spans="1:16" x14ac:dyDescent="0.25">
      <c r="A66" t="s">
        <v>20</v>
      </c>
      <c r="B66" s="6">
        <v>2018</v>
      </c>
      <c r="C66">
        <v>3029</v>
      </c>
      <c r="D66" s="6" t="s">
        <v>6</v>
      </c>
      <c r="E66" t="s">
        <v>47</v>
      </c>
      <c r="F66" t="s">
        <v>47</v>
      </c>
      <c r="G66" s="6">
        <v>1627</v>
      </c>
      <c r="H66">
        <v>2200</v>
      </c>
      <c r="I66" t="s">
        <v>47</v>
      </c>
      <c r="J66" t="s">
        <v>47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  <c r="P66" t="s">
        <v>47</v>
      </c>
    </row>
    <row r="67" spans="1:16" x14ac:dyDescent="0.25">
      <c r="A67" t="s">
        <v>20</v>
      </c>
      <c r="B67" s="6">
        <v>2019</v>
      </c>
      <c r="C67">
        <v>3718</v>
      </c>
      <c r="D67" s="6" t="s">
        <v>5</v>
      </c>
      <c r="E67">
        <v>2586</v>
      </c>
      <c r="F67">
        <v>2102</v>
      </c>
      <c r="G67" s="6" t="s">
        <v>47</v>
      </c>
      <c r="H67" t="s">
        <v>47</v>
      </c>
      <c r="I67" t="s">
        <v>47</v>
      </c>
      <c r="J67" t="s">
        <v>47</v>
      </c>
      <c r="K67" t="s">
        <v>47</v>
      </c>
      <c r="L67" t="s">
        <v>47</v>
      </c>
      <c r="M67" t="s">
        <v>47</v>
      </c>
      <c r="N67" t="s">
        <v>47</v>
      </c>
      <c r="O67" t="s">
        <v>47</v>
      </c>
      <c r="P67" t="s">
        <v>47</v>
      </c>
    </row>
    <row r="68" spans="1:16" x14ac:dyDescent="0.25">
      <c r="A68" t="s">
        <v>20</v>
      </c>
      <c r="B68" s="6">
        <v>2019</v>
      </c>
      <c r="C68">
        <v>3721</v>
      </c>
      <c r="D68" s="6" t="s">
        <v>5</v>
      </c>
      <c r="E68">
        <v>1963</v>
      </c>
      <c r="F68">
        <v>999</v>
      </c>
      <c r="G68" s="6" t="s">
        <v>47</v>
      </c>
      <c r="H68" t="s">
        <v>47</v>
      </c>
      <c r="I68" t="s">
        <v>47</v>
      </c>
      <c r="J68" t="s">
        <v>47</v>
      </c>
      <c r="K68" t="s">
        <v>47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</row>
    <row r="69" spans="1:16" x14ac:dyDescent="0.25">
      <c r="A69" t="s">
        <v>20</v>
      </c>
      <c r="B69" s="6">
        <v>2019</v>
      </c>
      <c r="C69">
        <v>3724</v>
      </c>
      <c r="D69" s="6" t="s">
        <v>5</v>
      </c>
      <c r="E69">
        <v>2777</v>
      </c>
      <c r="F69">
        <v>4337</v>
      </c>
      <c r="G69" s="6" t="s">
        <v>47</v>
      </c>
      <c r="H69" t="s">
        <v>47</v>
      </c>
      <c r="I69" t="s">
        <v>47</v>
      </c>
      <c r="J69" t="s">
        <v>47</v>
      </c>
      <c r="K69" t="s">
        <v>47</v>
      </c>
      <c r="L69" t="s">
        <v>47</v>
      </c>
      <c r="M69" t="s">
        <v>47</v>
      </c>
      <c r="N69" t="s">
        <v>47</v>
      </c>
      <c r="O69" t="s">
        <v>47</v>
      </c>
      <c r="P69" t="s">
        <v>47</v>
      </c>
    </row>
    <row r="70" spans="1:16" x14ac:dyDescent="0.25">
      <c r="A70" t="s">
        <v>20</v>
      </c>
      <c r="B70" s="6">
        <v>2019</v>
      </c>
      <c r="C70">
        <v>3726</v>
      </c>
      <c r="D70" s="6" t="s">
        <v>5</v>
      </c>
      <c r="E70">
        <v>2776</v>
      </c>
      <c r="F70">
        <v>2621</v>
      </c>
      <c r="G70" s="6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</row>
    <row r="71" spans="1:16" x14ac:dyDescent="0.25">
      <c r="A71" t="s">
        <v>20</v>
      </c>
      <c r="B71" s="6">
        <v>2019</v>
      </c>
      <c r="C71">
        <v>3730</v>
      </c>
      <c r="D71" s="6" t="s">
        <v>5</v>
      </c>
      <c r="E71">
        <v>2421</v>
      </c>
      <c r="F71">
        <v>3400</v>
      </c>
      <c r="G71" s="6" t="s">
        <v>47</v>
      </c>
      <c r="H71" t="s">
        <v>47</v>
      </c>
      <c r="I71" t="s">
        <v>47</v>
      </c>
      <c r="J71" t="s">
        <v>47</v>
      </c>
      <c r="K71" t="s">
        <v>47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</row>
    <row r="72" spans="1:16" x14ac:dyDescent="0.25">
      <c r="A72" t="s">
        <v>20</v>
      </c>
      <c r="B72" s="6">
        <v>2019</v>
      </c>
      <c r="C72">
        <v>3016</v>
      </c>
      <c r="D72" s="6" t="s">
        <v>6</v>
      </c>
      <c r="E72" t="s">
        <v>47</v>
      </c>
      <c r="F72" t="s">
        <v>47</v>
      </c>
      <c r="G72" s="6">
        <v>2254</v>
      </c>
      <c r="H72">
        <v>2423</v>
      </c>
      <c r="I72" t="s">
        <v>47</v>
      </c>
      <c r="J72" t="s">
        <v>47</v>
      </c>
      <c r="K72" t="s">
        <v>47</v>
      </c>
      <c r="L72" t="s">
        <v>47</v>
      </c>
      <c r="M72" t="s">
        <v>47</v>
      </c>
      <c r="N72" t="s">
        <v>47</v>
      </c>
      <c r="O72" t="s">
        <v>47</v>
      </c>
      <c r="P72" t="s">
        <v>47</v>
      </c>
    </row>
    <row r="73" spans="1:16" x14ac:dyDescent="0.25">
      <c r="A73" t="s">
        <v>20</v>
      </c>
      <c r="B73" s="6">
        <v>2019</v>
      </c>
      <c r="C73">
        <v>3020</v>
      </c>
      <c r="D73" s="6" t="s">
        <v>6</v>
      </c>
      <c r="E73" t="s">
        <v>47</v>
      </c>
      <c r="F73" t="s">
        <v>47</v>
      </c>
      <c r="G73" s="6">
        <v>2254</v>
      </c>
      <c r="H73">
        <v>2423</v>
      </c>
      <c r="I73" t="s">
        <v>47</v>
      </c>
      <c r="J73" t="s">
        <v>47</v>
      </c>
      <c r="K73" t="s">
        <v>47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</row>
    <row r="74" spans="1:16" x14ac:dyDescent="0.25">
      <c r="A74" t="s">
        <v>20</v>
      </c>
      <c r="B74" s="6">
        <v>2019</v>
      </c>
      <c r="C74">
        <v>3022</v>
      </c>
      <c r="D74" s="6" t="s">
        <v>6</v>
      </c>
      <c r="E74" t="s">
        <v>47</v>
      </c>
      <c r="F74" t="s">
        <v>47</v>
      </c>
      <c r="G74" s="6">
        <v>2254</v>
      </c>
      <c r="H74">
        <v>2423</v>
      </c>
      <c r="I74" t="s">
        <v>47</v>
      </c>
      <c r="J74" t="s">
        <v>47</v>
      </c>
      <c r="K74" t="s">
        <v>47</v>
      </c>
      <c r="L74" t="s">
        <v>47</v>
      </c>
      <c r="M74" t="s">
        <v>47</v>
      </c>
      <c r="N74" t="s">
        <v>47</v>
      </c>
      <c r="O74" t="s">
        <v>47</v>
      </c>
      <c r="P74" t="s">
        <v>47</v>
      </c>
    </row>
    <row r="75" spans="1:16" x14ac:dyDescent="0.25">
      <c r="A75" t="s">
        <v>20</v>
      </c>
      <c r="B75" s="6">
        <v>2019</v>
      </c>
      <c r="C75">
        <v>3027</v>
      </c>
      <c r="D75" s="6" t="s">
        <v>6</v>
      </c>
      <c r="E75" t="s">
        <v>47</v>
      </c>
      <c r="F75" t="s">
        <v>47</v>
      </c>
      <c r="G75" s="6">
        <v>2254</v>
      </c>
      <c r="H75">
        <v>2423</v>
      </c>
      <c r="I75" t="s">
        <v>47</v>
      </c>
      <c r="J75" t="s">
        <v>47</v>
      </c>
      <c r="K75" t="s">
        <v>47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</row>
    <row r="76" spans="1:16" x14ac:dyDescent="0.25">
      <c r="A76" t="s">
        <v>20</v>
      </c>
      <c r="B76" s="6">
        <v>2019</v>
      </c>
      <c r="C76">
        <v>3029</v>
      </c>
      <c r="D76" s="6" t="s">
        <v>6</v>
      </c>
      <c r="E76" t="s">
        <v>47</v>
      </c>
      <c r="F76" t="s">
        <v>47</v>
      </c>
      <c r="G76" s="6">
        <v>2254</v>
      </c>
      <c r="H76">
        <v>2423</v>
      </c>
      <c r="I76" t="s">
        <v>47</v>
      </c>
      <c r="J76" t="s">
        <v>47</v>
      </c>
      <c r="K76" t="s">
        <v>47</v>
      </c>
      <c r="L76" t="s">
        <v>47</v>
      </c>
      <c r="M76" t="s">
        <v>47</v>
      </c>
      <c r="N76" t="s">
        <v>47</v>
      </c>
      <c r="O76" t="s">
        <v>47</v>
      </c>
      <c r="P76" t="s">
        <v>47</v>
      </c>
    </row>
    <row r="77" spans="1:16" x14ac:dyDescent="0.25">
      <c r="A77" t="s">
        <v>20</v>
      </c>
      <c r="B77" s="6">
        <v>2020</v>
      </c>
      <c r="C77">
        <v>3718</v>
      </c>
      <c r="D77" s="6" t="s">
        <v>5</v>
      </c>
      <c r="E77">
        <v>1255</v>
      </c>
      <c r="F77">
        <v>1575</v>
      </c>
      <c r="G77" s="6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</row>
    <row r="78" spans="1:16" x14ac:dyDescent="0.25">
      <c r="A78" t="s">
        <v>20</v>
      </c>
      <c r="B78" s="6">
        <v>2020</v>
      </c>
      <c r="C78">
        <v>3721</v>
      </c>
      <c r="D78" s="6" t="s">
        <v>5</v>
      </c>
      <c r="E78">
        <v>1308</v>
      </c>
      <c r="F78">
        <v>237</v>
      </c>
      <c r="G78" s="6" t="s">
        <v>47</v>
      </c>
      <c r="H78" t="s">
        <v>47</v>
      </c>
      <c r="I78" t="s">
        <v>47</v>
      </c>
      <c r="J78" t="s">
        <v>47</v>
      </c>
      <c r="K78" t="s">
        <v>47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</row>
    <row r="79" spans="1:16" x14ac:dyDescent="0.25">
      <c r="A79" t="s">
        <v>20</v>
      </c>
      <c r="B79" s="6">
        <v>2020</v>
      </c>
      <c r="C79">
        <v>3724</v>
      </c>
      <c r="D79" s="6" t="s">
        <v>5</v>
      </c>
      <c r="E79">
        <v>2918</v>
      </c>
      <c r="F79">
        <v>2151</v>
      </c>
      <c r="G79" s="6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</row>
    <row r="80" spans="1:16" x14ac:dyDescent="0.25">
      <c r="A80" t="s">
        <v>20</v>
      </c>
      <c r="B80" s="6">
        <v>2020</v>
      </c>
      <c r="C80">
        <v>3726</v>
      </c>
      <c r="D80" s="6" t="s">
        <v>5</v>
      </c>
      <c r="E80">
        <v>3057</v>
      </c>
      <c r="F80">
        <v>2022</v>
      </c>
      <c r="G80" s="6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</row>
    <row r="81" spans="1:17" x14ac:dyDescent="0.25">
      <c r="A81" t="s">
        <v>20</v>
      </c>
      <c r="B81" s="6">
        <v>2020</v>
      </c>
      <c r="C81">
        <v>3730</v>
      </c>
      <c r="D81" s="6" t="s">
        <v>5</v>
      </c>
      <c r="E81">
        <v>1963</v>
      </c>
      <c r="F81">
        <v>594</v>
      </c>
      <c r="G81" s="6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</row>
    <row r="82" spans="1:17" x14ac:dyDescent="0.25">
      <c r="A82" t="s">
        <v>20</v>
      </c>
      <c r="B82" s="6">
        <v>2020</v>
      </c>
      <c r="C82">
        <v>3016</v>
      </c>
      <c r="D82" s="6" t="s">
        <v>6</v>
      </c>
      <c r="E82" t="s">
        <v>47</v>
      </c>
      <c r="F82" t="s">
        <v>47</v>
      </c>
      <c r="G82" s="6">
        <v>1890</v>
      </c>
      <c r="H82">
        <v>1184</v>
      </c>
      <c r="I82" t="s">
        <v>47</v>
      </c>
      <c r="J82" t="s">
        <v>47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</row>
    <row r="83" spans="1:17" x14ac:dyDescent="0.25">
      <c r="A83" t="s">
        <v>20</v>
      </c>
      <c r="B83" s="6">
        <v>2020</v>
      </c>
      <c r="C83">
        <v>3020</v>
      </c>
      <c r="D83" s="6" t="s">
        <v>6</v>
      </c>
      <c r="E83" t="s">
        <v>47</v>
      </c>
      <c r="F83" t="s">
        <v>47</v>
      </c>
      <c r="G83" s="6">
        <v>1890</v>
      </c>
      <c r="H83">
        <v>1184</v>
      </c>
      <c r="I83" t="s">
        <v>47</v>
      </c>
      <c r="J83" t="s">
        <v>47</v>
      </c>
      <c r="K83" t="s">
        <v>47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</row>
    <row r="84" spans="1:17" x14ac:dyDescent="0.25">
      <c r="A84" t="s">
        <v>20</v>
      </c>
      <c r="B84" s="6">
        <v>2020</v>
      </c>
      <c r="C84">
        <v>3022</v>
      </c>
      <c r="D84" s="6" t="s">
        <v>6</v>
      </c>
      <c r="E84" t="s">
        <v>47</v>
      </c>
      <c r="F84" t="s">
        <v>47</v>
      </c>
      <c r="G84" s="6">
        <v>1890</v>
      </c>
      <c r="H84">
        <v>1184</v>
      </c>
      <c r="I84" t="s">
        <v>47</v>
      </c>
      <c r="J84" t="s">
        <v>47</v>
      </c>
      <c r="K84" t="s">
        <v>47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</row>
    <row r="85" spans="1:17" x14ac:dyDescent="0.25">
      <c r="A85" t="s">
        <v>20</v>
      </c>
      <c r="B85" s="6">
        <v>2020</v>
      </c>
      <c r="C85">
        <v>3027</v>
      </c>
      <c r="D85" s="6" t="s">
        <v>6</v>
      </c>
      <c r="E85" t="s">
        <v>47</v>
      </c>
      <c r="F85" t="s">
        <v>47</v>
      </c>
      <c r="G85" s="6">
        <v>1890</v>
      </c>
      <c r="H85">
        <v>1184</v>
      </c>
      <c r="I85" t="s">
        <v>47</v>
      </c>
      <c r="J85" t="s">
        <v>47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</row>
    <row r="86" spans="1:17" x14ac:dyDescent="0.25">
      <c r="A86" t="s">
        <v>20</v>
      </c>
      <c r="B86" s="6">
        <v>2020</v>
      </c>
      <c r="C86">
        <v>3029</v>
      </c>
      <c r="D86" s="6" t="s">
        <v>6</v>
      </c>
      <c r="E86" t="s">
        <v>47</v>
      </c>
      <c r="F86" t="s">
        <v>47</v>
      </c>
      <c r="G86" s="6">
        <v>1890</v>
      </c>
      <c r="H86">
        <v>1184</v>
      </c>
      <c r="I86" t="s">
        <v>47</v>
      </c>
      <c r="J86" t="s">
        <v>47</v>
      </c>
      <c r="K86" t="s">
        <v>47</v>
      </c>
      <c r="L86" t="s">
        <v>47</v>
      </c>
      <c r="M86" t="s">
        <v>47</v>
      </c>
      <c r="N86" t="s">
        <v>47</v>
      </c>
      <c r="O86" t="s">
        <v>47</v>
      </c>
      <c r="P86" t="s">
        <v>47</v>
      </c>
    </row>
    <row r="87" spans="1:17" x14ac:dyDescent="0.25">
      <c r="A87" t="s">
        <v>20</v>
      </c>
      <c r="B87" s="6">
        <v>2021</v>
      </c>
      <c r="C87">
        <v>3718</v>
      </c>
      <c r="D87" s="6" t="s">
        <v>5</v>
      </c>
      <c r="E87">
        <v>0</v>
      </c>
      <c r="F87">
        <v>3899</v>
      </c>
      <c r="G87" s="6" t="s">
        <v>47</v>
      </c>
      <c r="H87" t="s">
        <v>47</v>
      </c>
      <c r="I87" t="s">
        <v>47</v>
      </c>
      <c r="J87" t="s">
        <v>47</v>
      </c>
      <c r="K87" t="s">
        <v>47</v>
      </c>
      <c r="L87" t="s">
        <v>47</v>
      </c>
      <c r="M87" t="s">
        <v>47</v>
      </c>
      <c r="N87" t="s">
        <v>47</v>
      </c>
      <c r="O87" t="s">
        <v>47</v>
      </c>
      <c r="P87" t="s">
        <v>47</v>
      </c>
      <c r="Q87" s="6" t="s">
        <v>102</v>
      </c>
    </row>
    <row r="88" spans="1:17" x14ac:dyDescent="0.25">
      <c r="A88" t="s">
        <v>20</v>
      </c>
      <c r="B88" s="6">
        <v>2021</v>
      </c>
      <c r="C88">
        <v>3721</v>
      </c>
      <c r="D88" s="6" t="s">
        <v>5</v>
      </c>
      <c r="E88">
        <v>0</v>
      </c>
      <c r="F88">
        <v>2157</v>
      </c>
      <c r="G88" s="6" t="s">
        <v>47</v>
      </c>
      <c r="H88" t="s">
        <v>47</v>
      </c>
      <c r="I88" t="s">
        <v>47</v>
      </c>
      <c r="J88" t="s">
        <v>47</v>
      </c>
      <c r="K88" t="s">
        <v>47</v>
      </c>
      <c r="L88" t="s">
        <v>47</v>
      </c>
      <c r="M88" t="s">
        <v>47</v>
      </c>
      <c r="N88" t="s">
        <v>47</v>
      </c>
      <c r="O88" t="s">
        <v>47</v>
      </c>
      <c r="P88" t="s">
        <v>47</v>
      </c>
      <c r="Q88" s="6" t="s">
        <v>102</v>
      </c>
    </row>
    <row r="89" spans="1:17" x14ac:dyDescent="0.25">
      <c r="A89" t="s">
        <v>20</v>
      </c>
      <c r="B89" s="6">
        <v>2021</v>
      </c>
      <c r="C89">
        <v>3724</v>
      </c>
      <c r="D89" s="6" t="s">
        <v>5</v>
      </c>
      <c r="E89">
        <v>0</v>
      </c>
      <c r="F89">
        <v>3955</v>
      </c>
      <c r="G89" s="6" t="s">
        <v>47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s="6" t="s">
        <v>102</v>
      </c>
    </row>
    <row r="90" spans="1:17" x14ac:dyDescent="0.25">
      <c r="A90" t="s">
        <v>20</v>
      </c>
      <c r="B90" s="6">
        <v>2021</v>
      </c>
      <c r="C90">
        <v>3726</v>
      </c>
      <c r="D90" s="6" t="s">
        <v>5</v>
      </c>
      <c r="E90">
        <v>0</v>
      </c>
      <c r="F90">
        <v>3895</v>
      </c>
      <c r="G90" s="6" t="s">
        <v>47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s="6" t="s">
        <v>102</v>
      </c>
    </row>
    <row r="91" spans="1:17" x14ac:dyDescent="0.25">
      <c r="A91" t="s">
        <v>20</v>
      </c>
      <c r="B91" s="6">
        <v>2021</v>
      </c>
      <c r="C91">
        <v>3730</v>
      </c>
      <c r="D91" s="6" t="s">
        <v>5</v>
      </c>
      <c r="E91">
        <v>0</v>
      </c>
      <c r="F91">
        <v>3126</v>
      </c>
      <c r="G91" s="6" t="s">
        <v>47</v>
      </c>
      <c r="H91" t="s">
        <v>47</v>
      </c>
      <c r="I91" t="s">
        <v>47</v>
      </c>
      <c r="J91" t="s">
        <v>47</v>
      </c>
      <c r="K91" t="s">
        <v>47</v>
      </c>
      <c r="L91" t="s">
        <v>47</v>
      </c>
      <c r="M91" t="s">
        <v>47</v>
      </c>
      <c r="N91" t="s">
        <v>47</v>
      </c>
      <c r="O91" t="s">
        <v>47</v>
      </c>
      <c r="P91" t="s">
        <v>47</v>
      </c>
      <c r="Q91" s="6" t="s">
        <v>102</v>
      </c>
    </row>
    <row r="92" spans="1:17" x14ac:dyDescent="0.25">
      <c r="A92" t="s">
        <v>20</v>
      </c>
      <c r="B92" s="6">
        <v>2021</v>
      </c>
      <c r="C92">
        <v>3016</v>
      </c>
      <c r="D92" s="6" t="s">
        <v>6</v>
      </c>
      <c r="E92" t="s">
        <v>47</v>
      </c>
      <c r="F92" t="s">
        <v>47</v>
      </c>
      <c r="G92" s="6" t="s">
        <v>47</v>
      </c>
      <c r="H92">
        <v>3066</v>
      </c>
      <c r="I92" t="s">
        <v>47</v>
      </c>
      <c r="J92" t="s">
        <v>47</v>
      </c>
      <c r="K92" t="s">
        <v>47</v>
      </c>
      <c r="L92" t="s">
        <v>47</v>
      </c>
      <c r="M92" t="s">
        <v>47</v>
      </c>
      <c r="N92" t="s">
        <v>47</v>
      </c>
      <c r="O92" t="s">
        <v>47</v>
      </c>
      <c r="P92" t="s">
        <v>47</v>
      </c>
      <c r="Q92" s="6" t="s">
        <v>102</v>
      </c>
    </row>
    <row r="93" spans="1:17" x14ac:dyDescent="0.25">
      <c r="A93" t="s">
        <v>20</v>
      </c>
      <c r="B93" s="6">
        <v>2021</v>
      </c>
      <c r="C93">
        <v>3020</v>
      </c>
      <c r="D93" s="6" t="s">
        <v>6</v>
      </c>
      <c r="E93" t="s">
        <v>47</v>
      </c>
      <c r="F93" t="s">
        <v>47</v>
      </c>
      <c r="G93" s="6" t="s">
        <v>47</v>
      </c>
      <c r="H93">
        <v>3066</v>
      </c>
      <c r="I93" t="s">
        <v>47</v>
      </c>
      <c r="J93" t="s">
        <v>47</v>
      </c>
      <c r="K93" t="s">
        <v>47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s="6" t="s">
        <v>102</v>
      </c>
    </row>
    <row r="94" spans="1:17" x14ac:dyDescent="0.25">
      <c r="A94" t="s">
        <v>20</v>
      </c>
      <c r="B94" s="6">
        <v>2021</v>
      </c>
      <c r="C94">
        <v>3022</v>
      </c>
      <c r="D94" s="6" t="s">
        <v>6</v>
      </c>
      <c r="E94" t="s">
        <v>47</v>
      </c>
      <c r="F94" t="s">
        <v>47</v>
      </c>
      <c r="G94" s="6" t="s">
        <v>47</v>
      </c>
      <c r="H94">
        <v>3066</v>
      </c>
      <c r="I94" t="s">
        <v>47</v>
      </c>
      <c r="J94" t="s">
        <v>47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s="6" t="s">
        <v>102</v>
      </c>
    </row>
    <row r="95" spans="1:17" x14ac:dyDescent="0.25">
      <c r="A95" t="s">
        <v>20</v>
      </c>
      <c r="B95" s="6">
        <v>2021</v>
      </c>
      <c r="C95">
        <v>3027</v>
      </c>
      <c r="D95" s="6" t="s">
        <v>6</v>
      </c>
      <c r="E95" t="s">
        <v>47</v>
      </c>
      <c r="F95" t="s">
        <v>47</v>
      </c>
      <c r="G95" s="6" t="s">
        <v>47</v>
      </c>
      <c r="H95">
        <v>3066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s="6" t="s">
        <v>102</v>
      </c>
    </row>
    <row r="96" spans="1:17" x14ac:dyDescent="0.25">
      <c r="A96" t="s">
        <v>20</v>
      </c>
      <c r="B96" s="6">
        <v>2021</v>
      </c>
      <c r="C96">
        <v>3029</v>
      </c>
      <c r="D96" s="6" t="s">
        <v>6</v>
      </c>
      <c r="E96" t="s">
        <v>47</v>
      </c>
      <c r="F96" t="s">
        <v>47</v>
      </c>
      <c r="G96" s="6" t="s">
        <v>47</v>
      </c>
      <c r="H96">
        <v>3066</v>
      </c>
      <c r="I96" t="s">
        <v>47</v>
      </c>
      <c r="J96" t="s">
        <v>47</v>
      </c>
      <c r="K96" t="s">
        <v>47</v>
      </c>
      <c r="L96" t="s">
        <v>47</v>
      </c>
      <c r="M96" t="s">
        <v>47</v>
      </c>
      <c r="N96" t="s">
        <v>47</v>
      </c>
      <c r="O96" t="s">
        <v>47</v>
      </c>
      <c r="P96" t="s">
        <v>47</v>
      </c>
      <c r="Q96" s="6" t="s">
        <v>102</v>
      </c>
    </row>
    <row r="97" spans="1:16" x14ac:dyDescent="0.25">
      <c r="A97" t="s">
        <v>20</v>
      </c>
      <c r="B97" s="6">
        <v>2022</v>
      </c>
      <c r="C97">
        <v>3718</v>
      </c>
      <c r="D97" s="6" t="s">
        <v>5</v>
      </c>
      <c r="E97">
        <v>2613</v>
      </c>
      <c r="F97">
        <v>4058</v>
      </c>
      <c r="G97" s="6" t="s">
        <v>47</v>
      </c>
      <c r="H97" t="s">
        <v>47</v>
      </c>
      <c r="I97" t="s">
        <v>47</v>
      </c>
      <c r="J97" t="s">
        <v>47</v>
      </c>
      <c r="K97" t="s">
        <v>47</v>
      </c>
      <c r="L97" t="s">
        <v>47</v>
      </c>
      <c r="M97" t="s">
        <v>47</v>
      </c>
      <c r="N97" t="s">
        <v>47</v>
      </c>
      <c r="O97" t="s">
        <v>47</v>
      </c>
      <c r="P97" t="s">
        <v>47</v>
      </c>
    </row>
    <row r="98" spans="1:16" x14ac:dyDescent="0.25">
      <c r="A98" t="s">
        <v>20</v>
      </c>
      <c r="B98" s="6">
        <v>2022</v>
      </c>
      <c r="C98">
        <v>3721</v>
      </c>
      <c r="D98" s="6" t="s">
        <v>5</v>
      </c>
      <c r="E98">
        <v>3612</v>
      </c>
      <c r="F98">
        <v>5243</v>
      </c>
      <c r="G98" s="6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</row>
    <row r="99" spans="1:16" x14ac:dyDescent="0.25">
      <c r="A99" t="s">
        <v>20</v>
      </c>
      <c r="B99" s="6">
        <v>2022</v>
      </c>
      <c r="C99">
        <v>3724</v>
      </c>
      <c r="D99" s="6" t="s">
        <v>5</v>
      </c>
      <c r="E99">
        <v>1681</v>
      </c>
      <c r="F99">
        <v>5057</v>
      </c>
      <c r="G99" s="6" t="s">
        <v>47</v>
      </c>
      <c r="H99" t="s">
        <v>47</v>
      </c>
      <c r="I99" t="s">
        <v>47</v>
      </c>
      <c r="J99" t="s">
        <v>47</v>
      </c>
      <c r="K99" t="s">
        <v>47</v>
      </c>
      <c r="L99" t="s">
        <v>47</v>
      </c>
      <c r="M99" t="s">
        <v>47</v>
      </c>
      <c r="N99" t="s">
        <v>47</v>
      </c>
      <c r="O99" t="s">
        <v>47</v>
      </c>
      <c r="P99" t="s">
        <v>47</v>
      </c>
    </row>
    <row r="100" spans="1:16" x14ac:dyDescent="0.25">
      <c r="A100" t="s">
        <v>20</v>
      </c>
      <c r="B100" s="6">
        <v>2022</v>
      </c>
      <c r="C100">
        <v>3726</v>
      </c>
      <c r="D100" s="6" t="s">
        <v>5</v>
      </c>
      <c r="E100">
        <v>5047</v>
      </c>
      <c r="F100">
        <v>4837</v>
      </c>
      <c r="G100" s="6" t="s">
        <v>47</v>
      </c>
      <c r="H100" t="s">
        <v>47</v>
      </c>
      <c r="I100" t="s">
        <v>47</v>
      </c>
      <c r="J100" t="s">
        <v>47</v>
      </c>
      <c r="K100" t="s">
        <v>47</v>
      </c>
      <c r="L100" t="s">
        <v>47</v>
      </c>
      <c r="M100" t="s">
        <v>47</v>
      </c>
      <c r="N100" t="s">
        <v>47</v>
      </c>
      <c r="O100" t="s">
        <v>47</v>
      </c>
      <c r="P100" t="s">
        <v>47</v>
      </c>
    </row>
    <row r="101" spans="1:16" x14ac:dyDescent="0.25">
      <c r="A101" t="s">
        <v>20</v>
      </c>
      <c r="B101" s="6">
        <v>2022</v>
      </c>
      <c r="C101">
        <v>3730</v>
      </c>
      <c r="D101" s="6" t="s">
        <v>5</v>
      </c>
      <c r="E101">
        <v>3738</v>
      </c>
      <c r="F101">
        <v>7462</v>
      </c>
      <c r="G101" s="6" t="s">
        <v>47</v>
      </c>
      <c r="H101" t="s">
        <v>47</v>
      </c>
      <c r="I101" t="s">
        <v>47</v>
      </c>
      <c r="J101" t="s">
        <v>47</v>
      </c>
      <c r="K101" t="s">
        <v>47</v>
      </c>
      <c r="L101" t="s">
        <v>47</v>
      </c>
      <c r="M101" t="s">
        <v>47</v>
      </c>
      <c r="N101" t="s">
        <v>47</v>
      </c>
      <c r="O101" t="s">
        <v>47</v>
      </c>
      <c r="P101" t="s">
        <v>47</v>
      </c>
    </row>
    <row r="102" spans="1:16" x14ac:dyDescent="0.25">
      <c r="A102" t="s">
        <v>20</v>
      </c>
      <c r="B102" s="6">
        <v>2022</v>
      </c>
      <c r="C102">
        <v>3016</v>
      </c>
      <c r="D102" s="6" t="s">
        <v>6</v>
      </c>
      <c r="E102" t="s">
        <v>47</v>
      </c>
      <c r="F102" t="s">
        <v>47</v>
      </c>
      <c r="G102" s="6">
        <v>3004</v>
      </c>
      <c r="H102">
        <v>4804</v>
      </c>
      <c r="I102" t="s">
        <v>47</v>
      </c>
      <c r="J102" t="s">
        <v>47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  <c r="P102" t="s">
        <v>47</v>
      </c>
    </row>
    <row r="103" spans="1:16" x14ac:dyDescent="0.25">
      <c r="A103" t="s">
        <v>20</v>
      </c>
      <c r="B103" s="6">
        <v>2022</v>
      </c>
      <c r="C103">
        <v>3020</v>
      </c>
      <c r="D103" s="6" t="s">
        <v>6</v>
      </c>
      <c r="E103" t="s">
        <v>47</v>
      </c>
      <c r="F103" t="s">
        <v>47</v>
      </c>
      <c r="G103" s="6">
        <v>3004</v>
      </c>
      <c r="H103">
        <v>4804</v>
      </c>
      <c r="I103" t="s">
        <v>47</v>
      </c>
      <c r="J103" t="s">
        <v>47</v>
      </c>
      <c r="K103" t="s">
        <v>47</v>
      </c>
      <c r="L103" t="s">
        <v>47</v>
      </c>
      <c r="M103" t="s">
        <v>47</v>
      </c>
      <c r="N103" t="s">
        <v>47</v>
      </c>
      <c r="O103" t="s">
        <v>47</v>
      </c>
      <c r="P103" t="s">
        <v>47</v>
      </c>
    </row>
    <row r="104" spans="1:16" x14ac:dyDescent="0.25">
      <c r="A104" t="s">
        <v>20</v>
      </c>
      <c r="B104" s="6">
        <v>2022</v>
      </c>
      <c r="C104">
        <v>3022</v>
      </c>
      <c r="D104" s="6" t="s">
        <v>6</v>
      </c>
      <c r="E104" t="s">
        <v>47</v>
      </c>
      <c r="F104" t="s">
        <v>47</v>
      </c>
      <c r="G104" s="6">
        <v>3004</v>
      </c>
      <c r="H104">
        <v>4804</v>
      </c>
      <c r="I104" t="s">
        <v>47</v>
      </c>
      <c r="J104" t="s">
        <v>47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</row>
    <row r="105" spans="1:16" x14ac:dyDescent="0.25">
      <c r="A105" t="s">
        <v>20</v>
      </c>
      <c r="B105" s="6">
        <v>2022</v>
      </c>
      <c r="C105">
        <v>3027</v>
      </c>
      <c r="D105" s="6" t="s">
        <v>6</v>
      </c>
      <c r="E105" t="s">
        <v>47</v>
      </c>
      <c r="F105" t="s">
        <v>47</v>
      </c>
      <c r="G105" s="6">
        <v>3004</v>
      </c>
      <c r="H105">
        <v>4804</v>
      </c>
      <c r="I105" t="s">
        <v>47</v>
      </c>
      <c r="J105" t="s">
        <v>47</v>
      </c>
      <c r="K105" t="s">
        <v>47</v>
      </c>
      <c r="L105" t="s">
        <v>47</v>
      </c>
      <c r="M105" t="s">
        <v>47</v>
      </c>
      <c r="N105" t="s">
        <v>47</v>
      </c>
      <c r="O105" t="s">
        <v>47</v>
      </c>
      <c r="P105" t="s">
        <v>47</v>
      </c>
    </row>
    <row r="106" spans="1:16" x14ac:dyDescent="0.25">
      <c r="A106" t="s">
        <v>20</v>
      </c>
      <c r="B106" s="6">
        <v>2022</v>
      </c>
      <c r="C106">
        <v>3029</v>
      </c>
      <c r="D106" s="6" t="s">
        <v>6</v>
      </c>
      <c r="E106" t="s">
        <v>47</v>
      </c>
      <c r="F106" t="s">
        <v>47</v>
      </c>
      <c r="G106" s="6">
        <v>3004</v>
      </c>
      <c r="H106">
        <v>4804</v>
      </c>
      <c r="I106" t="s">
        <v>47</v>
      </c>
      <c r="J106" t="s">
        <v>47</v>
      </c>
      <c r="K106" t="s">
        <v>47</v>
      </c>
      <c r="L106" t="s">
        <v>47</v>
      </c>
      <c r="M106" t="s">
        <v>47</v>
      </c>
      <c r="N106" t="s">
        <v>47</v>
      </c>
      <c r="O106" t="s">
        <v>47</v>
      </c>
      <c r="P106" t="s">
        <v>47</v>
      </c>
    </row>
    <row r="107" spans="1:16" x14ac:dyDescent="0.25">
      <c r="A107" t="s">
        <v>20</v>
      </c>
      <c r="B107" s="6">
        <v>2023</v>
      </c>
      <c r="C107">
        <v>3718</v>
      </c>
      <c r="D107" s="6" t="s">
        <v>5</v>
      </c>
      <c r="E107">
        <v>2382</v>
      </c>
      <c r="F107">
        <v>348</v>
      </c>
      <c r="G107" s="6" t="s">
        <v>47</v>
      </c>
      <c r="H107" t="s">
        <v>47</v>
      </c>
      <c r="I107" t="s">
        <v>47</v>
      </c>
      <c r="J107" t="s">
        <v>47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47</v>
      </c>
    </row>
    <row r="108" spans="1:16" x14ac:dyDescent="0.25">
      <c r="A108" t="s">
        <v>20</v>
      </c>
      <c r="B108" s="6">
        <v>2023</v>
      </c>
      <c r="C108">
        <v>3721</v>
      </c>
      <c r="D108" s="6" t="s">
        <v>5</v>
      </c>
      <c r="E108">
        <v>2349</v>
      </c>
      <c r="F108">
        <v>341</v>
      </c>
      <c r="G108" s="6" t="s">
        <v>47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</row>
    <row r="109" spans="1:16" x14ac:dyDescent="0.25">
      <c r="A109" t="s">
        <v>20</v>
      </c>
      <c r="B109" s="6">
        <v>2023</v>
      </c>
      <c r="C109">
        <v>3724</v>
      </c>
      <c r="D109" s="6" t="s">
        <v>5</v>
      </c>
      <c r="E109">
        <v>3565</v>
      </c>
      <c r="F109">
        <v>648</v>
      </c>
      <c r="G109" s="6" t="s">
        <v>47</v>
      </c>
      <c r="H109" t="s">
        <v>47</v>
      </c>
      <c r="I109" t="s">
        <v>47</v>
      </c>
      <c r="J109" t="s">
        <v>47</v>
      </c>
      <c r="K109" t="s">
        <v>47</v>
      </c>
      <c r="L109" t="s">
        <v>47</v>
      </c>
      <c r="M109" t="s">
        <v>47</v>
      </c>
      <c r="N109" t="s">
        <v>47</v>
      </c>
      <c r="O109" t="s">
        <v>47</v>
      </c>
      <c r="P109" t="s">
        <v>47</v>
      </c>
    </row>
    <row r="110" spans="1:16" x14ac:dyDescent="0.25">
      <c r="A110" t="s">
        <v>20</v>
      </c>
      <c r="B110" s="6">
        <v>2023</v>
      </c>
      <c r="C110">
        <v>3726</v>
      </c>
      <c r="D110" s="6" t="s">
        <v>5</v>
      </c>
      <c r="E110">
        <v>3945</v>
      </c>
      <c r="F110">
        <v>782</v>
      </c>
      <c r="G110" s="6" t="s">
        <v>47</v>
      </c>
      <c r="H110" t="s">
        <v>47</v>
      </c>
      <c r="I110" t="s">
        <v>47</v>
      </c>
      <c r="J110" t="s">
        <v>47</v>
      </c>
      <c r="K110" t="s">
        <v>47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</row>
    <row r="111" spans="1:16" x14ac:dyDescent="0.25">
      <c r="A111" t="s">
        <v>20</v>
      </c>
      <c r="B111" s="6">
        <v>2023</v>
      </c>
      <c r="C111">
        <v>3730</v>
      </c>
      <c r="D111" s="6" t="s">
        <v>5</v>
      </c>
      <c r="E111">
        <v>6436</v>
      </c>
      <c r="F111">
        <v>777</v>
      </c>
      <c r="G111" s="6" t="s">
        <v>47</v>
      </c>
      <c r="H111" t="s">
        <v>47</v>
      </c>
      <c r="I111" t="s">
        <v>47</v>
      </c>
      <c r="J111" t="s">
        <v>47</v>
      </c>
      <c r="K111" t="s">
        <v>47</v>
      </c>
      <c r="L111" t="s">
        <v>47</v>
      </c>
      <c r="M111" t="s">
        <v>47</v>
      </c>
      <c r="N111" t="s">
        <v>47</v>
      </c>
      <c r="O111" t="s">
        <v>47</v>
      </c>
      <c r="P111" t="s">
        <v>47</v>
      </c>
    </row>
    <row r="112" spans="1:16" x14ac:dyDescent="0.25">
      <c r="A112" t="s">
        <v>20</v>
      </c>
      <c r="B112" s="6">
        <v>2023</v>
      </c>
      <c r="C112">
        <v>3016</v>
      </c>
      <c r="D112" s="6" t="s">
        <v>6</v>
      </c>
      <c r="E112" t="s">
        <v>47</v>
      </c>
      <c r="F112" t="s">
        <v>47</v>
      </c>
      <c r="G112" s="6">
        <v>3362</v>
      </c>
      <c r="H112">
        <v>521</v>
      </c>
      <c r="I112" t="s">
        <v>47</v>
      </c>
      <c r="J112" t="s">
        <v>47</v>
      </c>
      <c r="K112" t="s">
        <v>47</v>
      </c>
      <c r="L112" t="s">
        <v>47</v>
      </c>
      <c r="M112" t="s">
        <v>47</v>
      </c>
      <c r="N112" t="s">
        <v>47</v>
      </c>
      <c r="O112" t="s">
        <v>47</v>
      </c>
      <c r="P112" t="s">
        <v>47</v>
      </c>
    </row>
    <row r="113" spans="1:16" x14ac:dyDescent="0.25">
      <c r="A113" t="s">
        <v>20</v>
      </c>
      <c r="B113" s="6">
        <v>2023</v>
      </c>
      <c r="C113">
        <v>3020</v>
      </c>
      <c r="D113" s="6" t="s">
        <v>6</v>
      </c>
      <c r="E113" t="s">
        <v>47</v>
      </c>
      <c r="F113" t="s">
        <v>47</v>
      </c>
      <c r="G113" s="6">
        <v>3362</v>
      </c>
      <c r="H113">
        <v>521</v>
      </c>
      <c r="I113" t="s">
        <v>47</v>
      </c>
      <c r="J113" t="s">
        <v>47</v>
      </c>
      <c r="K113" t="s">
        <v>47</v>
      </c>
      <c r="L113" t="s">
        <v>47</v>
      </c>
      <c r="M113" t="s">
        <v>47</v>
      </c>
      <c r="N113" t="s">
        <v>47</v>
      </c>
      <c r="O113" t="s">
        <v>47</v>
      </c>
      <c r="P113" t="s">
        <v>47</v>
      </c>
    </row>
    <row r="114" spans="1:16" x14ac:dyDescent="0.25">
      <c r="A114" t="s">
        <v>20</v>
      </c>
      <c r="B114" s="6">
        <v>2023</v>
      </c>
      <c r="C114">
        <v>3022</v>
      </c>
      <c r="D114" s="6" t="s">
        <v>6</v>
      </c>
      <c r="E114" t="s">
        <v>47</v>
      </c>
      <c r="F114" t="s">
        <v>47</v>
      </c>
      <c r="G114" s="6">
        <v>3362</v>
      </c>
      <c r="H114">
        <v>521</v>
      </c>
      <c r="I114" t="s">
        <v>47</v>
      </c>
      <c r="J114" t="s">
        <v>47</v>
      </c>
      <c r="K114" t="s">
        <v>47</v>
      </c>
      <c r="L114" t="s">
        <v>47</v>
      </c>
      <c r="M114" t="s">
        <v>47</v>
      </c>
      <c r="N114" t="s">
        <v>47</v>
      </c>
      <c r="O114" t="s">
        <v>47</v>
      </c>
      <c r="P114" t="s">
        <v>47</v>
      </c>
    </row>
    <row r="115" spans="1:16" x14ac:dyDescent="0.25">
      <c r="A115" t="s">
        <v>20</v>
      </c>
      <c r="B115" s="6">
        <v>2023</v>
      </c>
      <c r="C115">
        <v>3027</v>
      </c>
      <c r="D115" s="6" t="s">
        <v>6</v>
      </c>
      <c r="E115" t="s">
        <v>47</v>
      </c>
      <c r="F115" t="s">
        <v>47</v>
      </c>
      <c r="G115" s="6">
        <v>3362</v>
      </c>
      <c r="H115">
        <v>521</v>
      </c>
      <c r="I115" t="s">
        <v>47</v>
      </c>
      <c r="J115" t="s">
        <v>47</v>
      </c>
      <c r="K115" t="s">
        <v>47</v>
      </c>
      <c r="L115" t="s">
        <v>47</v>
      </c>
      <c r="M115" t="s">
        <v>47</v>
      </c>
      <c r="N115" t="s">
        <v>47</v>
      </c>
      <c r="O115" t="s">
        <v>47</v>
      </c>
      <c r="P115" t="s">
        <v>47</v>
      </c>
    </row>
    <row r="116" spans="1:16" x14ac:dyDescent="0.25">
      <c r="A116" t="s">
        <v>20</v>
      </c>
      <c r="B116" s="6">
        <v>2023</v>
      </c>
      <c r="C116">
        <v>3029</v>
      </c>
      <c r="D116" s="6" t="s">
        <v>6</v>
      </c>
      <c r="E116" t="s">
        <v>47</v>
      </c>
      <c r="F116" t="s">
        <v>47</v>
      </c>
      <c r="G116" s="6">
        <v>3362</v>
      </c>
      <c r="H116">
        <v>521</v>
      </c>
      <c r="I116" t="s">
        <v>47</v>
      </c>
      <c r="J116" t="s">
        <v>47</v>
      </c>
      <c r="K116" t="s">
        <v>47</v>
      </c>
      <c r="L116" t="s">
        <v>47</v>
      </c>
      <c r="M116" t="s">
        <v>47</v>
      </c>
      <c r="N116" t="s">
        <v>47</v>
      </c>
      <c r="O116" t="s">
        <v>47</v>
      </c>
      <c r="P116" t="s">
        <v>47</v>
      </c>
    </row>
    <row r="117" spans="1:16" x14ac:dyDescent="0.25">
      <c r="A117" t="s">
        <v>20</v>
      </c>
      <c r="B117" s="6">
        <v>2024</v>
      </c>
      <c r="C117">
        <v>3718</v>
      </c>
      <c r="D117" s="6" t="s">
        <v>5</v>
      </c>
      <c r="E117">
        <v>803</v>
      </c>
      <c r="F117">
        <v>76</v>
      </c>
      <c r="G117" s="6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47</v>
      </c>
      <c r="M117" t="s">
        <v>47</v>
      </c>
      <c r="N117" t="s">
        <v>47</v>
      </c>
      <c r="O117" t="s">
        <v>47</v>
      </c>
      <c r="P117" t="s">
        <v>47</v>
      </c>
    </row>
    <row r="118" spans="1:16" x14ac:dyDescent="0.25">
      <c r="A118" t="s">
        <v>20</v>
      </c>
      <c r="B118" s="6">
        <v>2024</v>
      </c>
      <c r="C118">
        <v>3721</v>
      </c>
      <c r="D118" s="6" t="s">
        <v>5</v>
      </c>
      <c r="E118">
        <v>1574</v>
      </c>
      <c r="F118">
        <v>157</v>
      </c>
      <c r="G118" s="6" t="s">
        <v>47</v>
      </c>
      <c r="H118" t="s">
        <v>47</v>
      </c>
      <c r="I118" t="s">
        <v>47</v>
      </c>
      <c r="J118" t="s">
        <v>47</v>
      </c>
      <c r="K118" t="s">
        <v>47</v>
      </c>
      <c r="L118" t="s">
        <v>47</v>
      </c>
      <c r="M118" t="s">
        <v>47</v>
      </c>
      <c r="N118" t="s">
        <v>47</v>
      </c>
      <c r="O118" t="s">
        <v>47</v>
      </c>
      <c r="P118" t="s">
        <v>47</v>
      </c>
    </row>
    <row r="119" spans="1:16" x14ac:dyDescent="0.25">
      <c r="A119" t="s">
        <v>20</v>
      </c>
      <c r="B119" s="6">
        <v>2024</v>
      </c>
      <c r="C119">
        <v>3724</v>
      </c>
      <c r="D119" s="6" t="s">
        <v>5</v>
      </c>
      <c r="E119">
        <v>1235</v>
      </c>
      <c r="F119">
        <v>1915</v>
      </c>
      <c r="G119" s="6" t="s">
        <v>47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  <c r="M119" t="s">
        <v>47</v>
      </c>
      <c r="N119" t="s">
        <v>47</v>
      </c>
      <c r="O119" t="s">
        <v>47</v>
      </c>
      <c r="P119" t="s">
        <v>47</v>
      </c>
    </row>
    <row r="120" spans="1:16" x14ac:dyDescent="0.25">
      <c r="A120" t="s">
        <v>20</v>
      </c>
      <c r="B120" s="6">
        <v>2024</v>
      </c>
      <c r="C120">
        <v>3726</v>
      </c>
      <c r="D120" s="6" t="s">
        <v>5</v>
      </c>
      <c r="E120">
        <v>1707</v>
      </c>
      <c r="F120">
        <v>435</v>
      </c>
      <c r="G120" s="6" t="s">
        <v>47</v>
      </c>
      <c r="H120" t="s">
        <v>47</v>
      </c>
      <c r="I120" t="s">
        <v>47</v>
      </c>
      <c r="J120" t="s">
        <v>47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</row>
    <row r="121" spans="1:16" x14ac:dyDescent="0.25">
      <c r="A121" t="s">
        <v>20</v>
      </c>
      <c r="B121" s="6">
        <v>2024</v>
      </c>
      <c r="C121">
        <v>3730</v>
      </c>
      <c r="D121" s="6" t="s">
        <v>5</v>
      </c>
      <c r="E121">
        <v>867</v>
      </c>
      <c r="F121">
        <v>1475</v>
      </c>
      <c r="G121" s="6" t="s">
        <v>47</v>
      </c>
      <c r="H121" t="s">
        <v>47</v>
      </c>
      <c r="I121" t="s">
        <v>47</v>
      </c>
      <c r="J121" t="s">
        <v>47</v>
      </c>
      <c r="K121" t="s">
        <v>47</v>
      </c>
      <c r="L121" t="s">
        <v>47</v>
      </c>
      <c r="M121" t="s">
        <v>47</v>
      </c>
      <c r="N121" t="s">
        <v>47</v>
      </c>
      <c r="O121" t="s">
        <v>47</v>
      </c>
      <c r="P121" t="s">
        <v>47</v>
      </c>
    </row>
    <row r="122" spans="1:16" x14ac:dyDescent="0.25">
      <c r="A122" t="s">
        <v>20</v>
      </c>
      <c r="B122" s="6">
        <v>2024</v>
      </c>
      <c r="C122">
        <v>3016</v>
      </c>
      <c r="D122" s="6" t="s">
        <v>6</v>
      </c>
      <c r="E122" t="s">
        <v>47</v>
      </c>
      <c r="F122" t="s">
        <v>47</v>
      </c>
      <c r="G122" s="6">
        <v>1113</v>
      </c>
      <c r="H122">
        <v>730</v>
      </c>
      <c r="I122" t="s">
        <v>47</v>
      </c>
      <c r="J122" t="s">
        <v>47</v>
      </c>
      <c r="K122" t="s">
        <v>47</v>
      </c>
      <c r="L122" t="s">
        <v>47</v>
      </c>
      <c r="M122" t="s">
        <v>47</v>
      </c>
      <c r="N122" t="s">
        <v>47</v>
      </c>
      <c r="O122" t="s">
        <v>47</v>
      </c>
      <c r="P122" t="s">
        <v>47</v>
      </c>
    </row>
    <row r="123" spans="1:16" x14ac:dyDescent="0.25">
      <c r="A123" t="s">
        <v>20</v>
      </c>
      <c r="B123" s="6">
        <v>2024</v>
      </c>
      <c r="C123">
        <v>3020</v>
      </c>
      <c r="D123" s="6" t="s">
        <v>6</v>
      </c>
      <c r="E123" t="s">
        <v>47</v>
      </c>
      <c r="F123" t="s">
        <v>47</v>
      </c>
      <c r="G123" s="6">
        <v>1113</v>
      </c>
      <c r="H123">
        <v>730</v>
      </c>
      <c r="I123" t="s">
        <v>47</v>
      </c>
      <c r="J123" t="s">
        <v>47</v>
      </c>
      <c r="K123" t="s">
        <v>47</v>
      </c>
      <c r="L123" t="s">
        <v>47</v>
      </c>
      <c r="M123" t="s">
        <v>47</v>
      </c>
      <c r="N123" t="s">
        <v>47</v>
      </c>
      <c r="O123" t="s">
        <v>47</v>
      </c>
      <c r="P123" t="s">
        <v>47</v>
      </c>
    </row>
    <row r="124" spans="1:16" x14ac:dyDescent="0.25">
      <c r="A124" t="s">
        <v>20</v>
      </c>
      <c r="B124" s="6">
        <v>2024</v>
      </c>
      <c r="C124">
        <v>3022</v>
      </c>
      <c r="D124" s="6" t="s">
        <v>6</v>
      </c>
      <c r="E124" t="s">
        <v>47</v>
      </c>
      <c r="F124" t="s">
        <v>47</v>
      </c>
      <c r="G124" s="6">
        <v>1113</v>
      </c>
      <c r="H124">
        <v>730</v>
      </c>
      <c r="I124" t="s">
        <v>47</v>
      </c>
      <c r="J124" t="s">
        <v>47</v>
      </c>
      <c r="K124" t="s">
        <v>47</v>
      </c>
      <c r="L124" t="s">
        <v>47</v>
      </c>
      <c r="M124" t="s">
        <v>47</v>
      </c>
      <c r="N124" t="s">
        <v>47</v>
      </c>
      <c r="O124" t="s">
        <v>47</v>
      </c>
      <c r="P124" t="s">
        <v>47</v>
      </c>
    </row>
    <row r="125" spans="1:16" x14ac:dyDescent="0.25">
      <c r="A125" t="s">
        <v>20</v>
      </c>
      <c r="B125" s="6">
        <v>2024</v>
      </c>
      <c r="C125">
        <v>3027</v>
      </c>
      <c r="D125" s="6" t="s">
        <v>6</v>
      </c>
      <c r="E125" t="s">
        <v>47</v>
      </c>
      <c r="F125" t="s">
        <v>47</v>
      </c>
      <c r="G125" s="6">
        <v>1113</v>
      </c>
      <c r="H125">
        <v>730</v>
      </c>
      <c r="I125" t="s">
        <v>47</v>
      </c>
      <c r="J125" t="s">
        <v>47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</row>
    <row r="126" spans="1:16" x14ac:dyDescent="0.25">
      <c r="A126" t="s">
        <v>20</v>
      </c>
      <c r="B126" s="6">
        <v>2024</v>
      </c>
      <c r="C126">
        <v>3029</v>
      </c>
      <c r="D126" s="6" t="s">
        <v>6</v>
      </c>
      <c r="E126" t="s">
        <v>47</v>
      </c>
      <c r="F126" t="s">
        <v>47</v>
      </c>
      <c r="G126" s="6">
        <v>1113</v>
      </c>
      <c r="H126">
        <v>730</v>
      </c>
      <c r="I126" t="s">
        <v>47</v>
      </c>
      <c r="J126" t="s">
        <v>47</v>
      </c>
      <c r="K126" t="s">
        <v>47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</row>
    <row r="127" spans="1:16" x14ac:dyDescent="0.25">
      <c r="A127" t="s">
        <v>12</v>
      </c>
      <c r="B127" s="6">
        <v>2013</v>
      </c>
      <c r="C127">
        <v>3702</v>
      </c>
      <c r="D127" s="6" t="s">
        <v>103</v>
      </c>
      <c r="E127" t="s">
        <v>47</v>
      </c>
      <c r="F127" t="s">
        <v>47</v>
      </c>
      <c r="G127" s="6" t="s">
        <v>47</v>
      </c>
      <c r="H127" t="s">
        <v>47</v>
      </c>
      <c r="I127" t="s">
        <v>47</v>
      </c>
      <c r="J127" t="s">
        <v>47</v>
      </c>
      <c r="K127" t="s">
        <v>47</v>
      </c>
      <c r="L127" t="s">
        <v>47</v>
      </c>
      <c r="M127">
        <v>2577</v>
      </c>
      <c r="N127" s="4">
        <v>0</v>
      </c>
      <c r="O127" t="s">
        <v>47</v>
      </c>
      <c r="P127" t="s">
        <v>47</v>
      </c>
    </row>
    <row r="128" spans="1:16" x14ac:dyDescent="0.25">
      <c r="A128" t="s">
        <v>12</v>
      </c>
      <c r="B128" s="6">
        <v>2013</v>
      </c>
      <c r="C128">
        <v>3705</v>
      </c>
      <c r="D128" s="6" t="s">
        <v>103</v>
      </c>
      <c r="E128" t="s">
        <v>47</v>
      </c>
      <c r="F128" t="s">
        <v>47</v>
      </c>
      <c r="G128" s="6" t="s">
        <v>47</v>
      </c>
      <c r="H128" t="s">
        <v>47</v>
      </c>
      <c r="I128" t="s">
        <v>47</v>
      </c>
      <c r="J128" t="s">
        <v>47</v>
      </c>
      <c r="K128" t="s">
        <v>47</v>
      </c>
      <c r="L128" t="s">
        <v>47</v>
      </c>
      <c r="M128">
        <v>2615</v>
      </c>
      <c r="N128" s="4">
        <v>0</v>
      </c>
      <c r="O128" t="s">
        <v>47</v>
      </c>
      <c r="P128" t="s">
        <v>47</v>
      </c>
    </row>
    <row r="129" spans="1:16" x14ac:dyDescent="0.25">
      <c r="A129" t="s">
        <v>12</v>
      </c>
      <c r="B129" s="6">
        <v>2013</v>
      </c>
      <c r="C129">
        <v>3711</v>
      </c>
      <c r="D129" s="6" t="s">
        <v>103</v>
      </c>
      <c r="E129" t="s">
        <v>47</v>
      </c>
      <c r="F129" t="s">
        <v>47</v>
      </c>
      <c r="G129" s="6" t="s">
        <v>47</v>
      </c>
      <c r="H129" t="s">
        <v>47</v>
      </c>
      <c r="I129" t="s">
        <v>47</v>
      </c>
      <c r="J129" t="s">
        <v>47</v>
      </c>
      <c r="K129" t="s">
        <v>47</v>
      </c>
      <c r="L129" t="s">
        <v>47</v>
      </c>
      <c r="M129">
        <v>2983</v>
      </c>
      <c r="N129" s="4">
        <v>0</v>
      </c>
      <c r="O129" t="s">
        <v>47</v>
      </c>
      <c r="P129" t="s">
        <v>47</v>
      </c>
    </row>
    <row r="130" spans="1:16" x14ac:dyDescent="0.25">
      <c r="A130" t="s">
        <v>12</v>
      </c>
      <c r="B130" s="6">
        <v>2013</v>
      </c>
      <c r="C130">
        <v>3707</v>
      </c>
      <c r="D130" s="6" t="s">
        <v>103</v>
      </c>
      <c r="E130" t="s">
        <v>47</v>
      </c>
      <c r="F130" t="s">
        <v>47</v>
      </c>
      <c r="G130" s="6" t="s">
        <v>47</v>
      </c>
      <c r="H130" t="s">
        <v>47</v>
      </c>
      <c r="I130" t="s">
        <v>47</v>
      </c>
      <c r="J130" t="s">
        <v>47</v>
      </c>
      <c r="K130" t="s">
        <v>47</v>
      </c>
      <c r="L130" t="s">
        <v>47</v>
      </c>
      <c r="M130">
        <v>4483</v>
      </c>
      <c r="N130" s="4">
        <v>0</v>
      </c>
      <c r="O130" t="s">
        <v>47</v>
      </c>
      <c r="P130" t="s">
        <v>47</v>
      </c>
    </row>
    <row r="131" spans="1:16" x14ac:dyDescent="0.25">
      <c r="A131" t="s">
        <v>12</v>
      </c>
      <c r="B131" s="6">
        <v>2013</v>
      </c>
      <c r="C131">
        <v>3713</v>
      </c>
      <c r="D131" s="6" t="s">
        <v>103</v>
      </c>
      <c r="E131" t="s">
        <v>47</v>
      </c>
      <c r="F131" t="s">
        <v>47</v>
      </c>
      <c r="G131" s="6" t="s">
        <v>47</v>
      </c>
      <c r="H131" t="s">
        <v>47</v>
      </c>
      <c r="I131" t="s">
        <v>47</v>
      </c>
      <c r="J131" t="s">
        <v>47</v>
      </c>
      <c r="K131" t="s">
        <v>47</v>
      </c>
      <c r="L131" t="s">
        <v>47</v>
      </c>
      <c r="M131">
        <v>6590</v>
      </c>
      <c r="N131" s="4">
        <v>0</v>
      </c>
      <c r="O131" t="s">
        <v>47</v>
      </c>
      <c r="P131" t="s">
        <v>47</v>
      </c>
    </row>
    <row r="132" spans="1:16" x14ac:dyDescent="0.25">
      <c r="A132" t="s">
        <v>12</v>
      </c>
      <c r="B132" s="6">
        <v>2013</v>
      </c>
      <c r="C132">
        <v>3709</v>
      </c>
      <c r="D132" s="6" t="s">
        <v>104</v>
      </c>
      <c r="E132" t="s">
        <v>47</v>
      </c>
      <c r="F132" t="s">
        <v>47</v>
      </c>
      <c r="G132" s="6" t="s">
        <v>47</v>
      </c>
      <c r="H132" t="s">
        <v>47</v>
      </c>
      <c r="I132" t="s">
        <v>47</v>
      </c>
      <c r="J132" t="s">
        <v>47</v>
      </c>
      <c r="K132" t="s">
        <v>47</v>
      </c>
      <c r="L132" t="s">
        <v>47</v>
      </c>
      <c r="M132">
        <v>2125</v>
      </c>
      <c r="N132" s="4">
        <v>7200</v>
      </c>
      <c r="O132" t="s">
        <v>47</v>
      </c>
      <c r="P132" t="s">
        <v>47</v>
      </c>
    </row>
    <row r="133" spans="1:16" x14ac:dyDescent="0.25">
      <c r="A133" t="s">
        <v>12</v>
      </c>
      <c r="B133" s="6">
        <v>2013</v>
      </c>
      <c r="C133">
        <v>3710</v>
      </c>
      <c r="D133" s="6" t="s">
        <v>104</v>
      </c>
      <c r="E133" t="s">
        <v>47</v>
      </c>
      <c r="F133" t="s">
        <v>47</v>
      </c>
      <c r="G133" s="6" t="s">
        <v>47</v>
      </c>
      <c r="H133" t="s">
        <v>47</v>
      </c>
      <c r="I133" t="s">
        <v>47</v>
      </c>
      <c r="J133" t="s">
        <v>47</v>
      </c>
      <c r="K133" t="s">
        <v>47</v>
      </c>
      <c r="L133" t="s">
        <v>47</v>
      </c>
      <c r="M133">
        <v>2909</v>
      </c>
      <c r="N133" s="4">
        <v>7200</v>
      </c>
      <c r="O133" t="s">
        <v>47</v>
      </c>
      <c r="P133" t="s">
        <v>47</v>
      </c>
    </row>
    <row r="134" spans="1:16" x14ac:dyDescent="0.25">
      <c r="A134" t="s">
        <v>12</v>
      </c>
      <c r="B134" s="6">
        <v>2013</v>
      </c>
      <c r="C134">
        <v>3715</v>
      </c>
      <c r="D134" s="6" t="s">
        <v>104</v>
      </c>
      <c r="E134" t="s">
        <v>47</v>
      </c>
      <c r="F134" t="s">
        <v>47</v>
      </c>
      <c r="G134" s="6" t="s">
        <v>47</v>
      </c>
      <c r="H134" t="s">
        <v>47</v>
      </c>
      <c r="I134" t="s">
        <v>47</v>
      </c>
      <c r="J134" t="s">
        <v>47</v>
      </c>
      <c r="K134" t="s">
        <v>47</v>
      </c>
      <c r="L134" t="s">
        <v>47</v>
      </c>
      <c r="M134">
        <v>3936</v>
      </c>
      <c r="N134" s="4">
        <v>7200</v>
      </c>
      <c r="O134" t="s">
        <v>47</v>
      </c>
      <c r="P134" t="s">
        <v>47</v>
      </c>
    </row>
    <row r="135" spans="1:16" x14ac:dyDescent="0.25">
      <c r="A135" t="s">
        <v>12</v>
      </c>
      <c r="B135" s="6">
        <v>2013</v>
      </c>
      <c r="C135">
        <v>3704</v>
      </c>
      <c r="D135" s="6" t="s">
        <v>104</v>
      </c>
      <c r="E135" t="s">
        <v>47</v>
      </c>
      <c r="F135" t="s">
        <v>47</v>
      </c>
      <c r="G135" s="6" t="s">
        <v>47</v>
      </c>
      <c r="H135" t="s">
        <v>47</v>
      </c>
      <c r="I135" t="s">
        <v>47</v>
      </c>
      <c r="J135" t="s">
        <v>47</v>
      </c>
      <c r="K135" t="s">
        <v>47</v>
      </c>
      <c r="L135" t="s">
        <v>47</v>
      </c>
      <c r="M135">
        <v>4168</v>
      </c>
      <c r="N135" s="4">
        <v>7200</v>
      </c>
      <c r="O135" t="s">
        <v>47</v>
      </c>
      <c r="P135" t="s">
        <v>47</v>
      </c>
    </row>
    <row r="136" spans="1:16" x14ac:dyDescent="0.25">
      <c r="A136" t="s">
        <v>12</v>
      </c>
      <c r="B136" s="6">
        <v>2013</v>
      </c>
      <c r="C136">
        <v>3703</v>
      </c>
      <c r="D136" s="6" t="s">
        <v>104</v>
      </c>
      <c r="E136" t="s">
        <v>47</v>
      </c>
      <c r="F136" t="s">
        <v>47</v>
      </c>
      <c r="G136" s="6" t="s">
        <v>47</v>
      </c>
      <c r="H136" t="s">
        <v>47</v>
      </c>
      <c r="I136" t="s">
        <v>47</v>
      </c>
      <c r="J136" t="s">
        <v>47</v>
      </c>
      <c r="K136" t="s">
        <v>47</v>
      </c>
      <c r="L136" t="s">
        <v>47</v>
      </c>
      <c r="M136">
        <v>4866</v>
      </c>
      <c r="N136" s="4">
        <v>7200</v>
      </c>
      <c r="O136" t="s">
        <v>47</v>
      </c>
      <c r="P136" t="s">
        <v>47</v>
      </c>
    </row>
    <row r="137" spans="1:16" x14ac:dyDescent="0.25">
      <c r="A137" t="s">
        <v>12</v>
      </c>
      <c r="B137" s="6">
        <v>2013</v>
      </c>
      <c r="C137">
        <v>3712</v>
      </c>
      <c r="D137" s="6" t="s">
        <v>105</v>
      </c>
      <c r="E137" t="s">
        <v>47</v>
      </c>
      <c r="F137" t="s">
        <v>47</v>
      </c>
      <c r="G137" s="6" t="s">
        <v>47</v>
      </c>
      <c r="H137" t="s">
        <v>47</v>
      </c>
      <c r="I137" t="s">
        <v>47</v>
      </c>
      <c r="J137" t="s">
        <v>47</v>
      </c>
      <c r="K137" t="s">
        <v>47</v>
      </c>
      <c r="L137" t="s">
        <v>47</v>
      </c>
      <c r="M137">
        <v>1600</v>
      </c>
      <c r="N137" s="4">
        <v>3600</v>
      </c>
      <c r="O137" t="s">
        <v>47</v>
      </c>
      <c r="P137" t="s">
        <v>47</v>
      </c>
    </row>
    <row r="138" spans="1:16" x14ac:dyDescent="0.25">
      <c r="A138" t="s">
        <v>12</v>
      </c>
      <c r="B138" s="6">
        <v>2013</v>
      </c>
      <c r="C138">
        <v>3714</v>
      </c>
      <c r="D138" s="6" t="s">
        <v>105</v>
      </c>
      <c r="E138" t="s">
        <v>47</v>
      </c>
      <c r="F138" t="s">
        <v>47</v>
      </c>
      <c r="G138" s="6" t="s">
        <v>47</v>
      </c>
      <c r="H138" t="s">
        <v>47</v>
      </c>
      <c r="I138" t="s">
        <v>47</v>
      </c>
      <c r="J138" t="s">
        <v>47</v>
      </c>
      <c r="K138" t="s">
        <v>47</v>
      </c>
      <c r="L138" t="s">
        <v>47</v>
      </c>
      <c r="M138">
        <v>2214</v>
      </c>
      <c r="N138" s="4">
        <v>3600</v>
      </c>
      <c r="O138" t="s">
        <v>47</v>
      </c>
      <c r="P138" t="s">
        <v>47</v>
      </c>
    </row>
    <row r="139" spans="1:16" x14ac:dyDescent="0.25">
      <c r="A139" t="s">
        <v>12</v>
      </c>
      <c r="B139" s="6">
        <v>2013</v>
      </c>
      <c r="C139">
        <v>3706</v>
      </c>
      <c r="D139" s="6" t="s">
        <v>105</v>
      </c>
      <c r="E139" t="s">
        <v>47</v>
      </c>
      <c r="F139" t="s">
        <v>47</v>
      </c>
      <c r="G139" s="6" t="s">
        <v>47</v>
      </c>
      <c r="H139" t="s">
        <v>47</v>
      </c>
      <c r="I139" t="s">
        <v>47</v>
      </c>
      <c r="J139" t="s">
        <v>47</v>
      </c>
      <c r="K139" t="s">
        <v>47</v>
      </c>
      <c r="L139" t="s">
        <v>47</v>
      </c>
      <c r="M139">
        <v>2250</v>
      </c>
      <c r="N139" s="4">
        <v>3600</v>
      </c>
      <c r="O139" t="s">
        <v>47</v>
      </c>
      <c r="P139" t="s">
        <v>47</v>
      </c>
    </row>
    <row r="140" spans="1:16" x14ac:dyDescent="0.25">
      <c r="A140" t="s">
        <v>12</v>
      </c>
      <c r="B140" s="6">
        <v>2013</v>
      </c>
      <c r="C140">
        <v>3701</v>
      </c>
      <c r="D140" s="6" t="s">
        <v>105</v>
      </c>
      <c r="E140" t="s">
        <v>47</v>
      </c>
      <c r="F140" t="s">
        <v>47</v>
      </c>
      <c r="G140" s="6" t="s">
        <v>47</v>
      </c>
      <c r="H140" t="s">
        <v>47</v>
      </c>
      <c r="I140" t="s">
        <v>47</v>
      </c>
      <c r="J140" t="s">
        <v>47</v>
      </c>
      <c r="K140" t="s">
        <v>47</v>
      </c>
      <c r="L140" t="s">
        <v>47</v>
      </c>
      <c r="M140">
        <v>3709</v>
      </c>
      <c r="N140" s="4">
        <v>3600</v>
      </c>
      <c r="O140" t="s">
        <v>47</v>
      </c>
      <c r="P140" t="s">
        <v>47</v>
      </c>
    </row>
    <row r="141" spans="1:16" x14ac:dyDescent="0.25">
      <c r="A141" t="s">
        <v>12</v>
      </c>
      <c r="B141" s="6">
        <v>2013</v>
      </c>
      <c r="C141">
        <v>3708</v>
      </c>
      <c r="D141" s="6" t="s">
        <v>105</v>
      </c>
      <c r="E141" t="s">
        <v>47</v>
      </c>
      <c r="F141" t="s">
        <v>47</v>
      </c>
      <c r="G141" s="6" t="s">
        <v>47</v>
      </c>
      <c r="H141" t="s">
        <v>47</v>
      </c>
      <c r="I141" t="s">
        <v>47</v>
      </c>
      <c r="J141" t="s">
        <v>47</v>
      </c>
      <c r="K141" t="s">
        <v>47</v>
      </c>
      <c r="L141" t="s">
        <v>47</v>
      </c>
      <c r="M141">
        <v>7382</v>
      </c>
      <c r="N141" s="4">
        <v>3600</v>
      </c>
      <c r="O141" t="s">
        <v>47</v>
      </c>
      <c r="P141" t="s">
        <v>47</v>
      </c>
    </row>
    <row r="142" spans="1:16" x14ac:dyDescent="0.25">
      <c r="A142" t="s">
        <v>12</v>
      </c>
      <c r="B142" s="6">
        <v>2014</v>
      </c>
      <c r="C142">
        <v>3702</v>
      </c>
      <c r="D142" s="6" t="s">
        <v>5</v>
      </c>
      <c r="E142" t="s">
        <v>47</v>
      </c>
      <c r="F142" t="s">
        <v>47</v>
      </c>
      <c r="G142" s="6" t="s">
        <v>47</v>
      </c>
      <c r="H142" t="s">
        <v>47</v>
      </c>
      <c r="I142" t="s">
        <v>47</v>
      </c>
      <c r="J142" t="s">
        <v>47</v>
      </c>
      <c r="K142" t="s">
        <v>47</v>
      </c>
      <c r="L142" t="s">
        <v>47</v>
      </c>
      <c r="M142">
        <v>864</v>
      </c>
      <c r="N142" t="s">
        <v>47</v>
      </c>
      <c r="O142" t="s">
        <v>47</v>
      </c>
      <c r="P142" t="s">
        <v>47</v>
      </c>
    </row>
    <row r="143" spans="1:16" x14ac:dyDescent="0.25">
      <c r="A143" t="s">
        <v>12</v>
      </c>
      <c r="B143" s="6">
        <v>2014</v>
      </c>
      <c r="C143">
        <v>3705</v>
      </c>
      <c r="D143" s="6" t="s">
        <v>5</v>
      </c>
      <c r="E143" t="s">
        <v>47</v>
      </c>
      <c r="F143" t="s">
        <v>47</v>
      </c>
      <c r="G143" s="6" t="s">
        <v>47</v>
      </c>
      <c r="H143" t="s">
        <v>47</v>
      </c>
      <c r="I143" t="s">
        <v>47</v>
      </c>
      <c r="J143" t="s">
        <v>47</v>
      </c>
      <c r="K143" t="s">
        <v>47</v>
      </c>
      <c r="L143" t="s">
        <v>47</v>
      </c>
      <c r="M143">
        <v>2202</v>
      </c>
      <c r="N143" t="s">
        <v>47</v>
      </c>
      <c r="O143" t="s">
        <v>47</v>
      </c>
      <c r="P143" t="s">
        <v>47</v>
      </c>
    </row>
    <row r="144" spans="1:16" x14ac:dyDescent="0.25">
      <c r="A144" t="s">
        <v>12</v>
      </c>
      <c r="B144" s="6">
        <v>2014</v>
      </c>
      <c r="C144">
        <v>3707</v>
      </c>
      <c r="D144" s="6" t="s">
        <v>5</v>
      </c>
      <c r="E144" t="s">
        <v>47</v>
      </c>
      <c r="F144" t="s">
        <v>47</v>
      </c>
      <c r="G144" s="6" t="s">
        <v>47</v>
      </c>
      <c r="H144" t="s">
        <v>47</v>
      </c>
      <c r="I144" t="s">
        <v>47</v>
      </c>
      <c r="J144" t="s">
        <v>47</v>
      </c>
      <c r="K144" t="s">
        <v>47</v>
      </c>
      <c r="L144" t="s">
        <v>47</v>
      </c>
      <c r="M144">
        <v>1477</v>
      </c>
      <c r="N144" t="s">
        <v>47</v>
      </c>
      <c r="O144" t="s">
        <v>47</v>
      </c>
      <c r="P144" t="s">
        <v>47</v>
      </c>
    </row>
    <row r="145" spans="1:16" x14ac:dyDescent="0.25">
      <c r="A145" t="s">
        <v>12</v>
      </c>
      <c r="B145" s="6">
        <v>2014</v>
      </c>
      <c r="C145">
        <v>3711</v>
      </c>
      <c r="D145" s="6" t="s">
        <v>5</v>
      </c>
      <c r="E145" t="s">
        <v>47</v>
      </c>
      <c r="F145" t="s">
        <v>47</v>
      </c>
      <c r="G145" s="6" t="s">
        <v>47</v>
      </c>
      <c r="H145" t="s">
        <v>47</v>
      </c>
      <c r="I145" t="s">
        <v>47</v>
      </c>
      <c r="J145" t="s">
        <v>47</v>
      </c>
      <c r="K145" t="s">
        <v>47</v>
      </c>
      <c r="L145" t="s">
        <v>47</v>
      </c>
      <c r="M145">
        <v>1241</v>
      </c>
      <c r="N145" t="s">
        <v>47</v>
      </c>
      <c r="O145" t="s">
        <v>47</v>
      </c>
      <c r="P145" t="s">
        <v>47</v>
      </c>
    </row>
    <row r="146" spans="1:16" x14ac:dyDescent="0.25">
      <c r="A146" t="s">
        <v>12</v>
      </c>
      <c r="B146" s="6">
        <v>2014</v>
      </c>
      <c r="C146">
        <v>3713</v>
      </c>
      <c r="D146" s="6" t="s">
        <v>5</v>
      </c>
      <c r="E146" t="s">
        <v>47</v>
      </c>
      <c r="F146" t="s">
        <v>47</v>
      </c>
      <c r="G146" s="6" t="s">
        <v>47</v>
      </c>
      <c r="H146" t="s">
        <v>47</v>
      </c>
      <c r="I146" t="s">
        <v>47</v>
      </c>
      <c r="J146" t="s">
        <v>47</v>
      </c>
      <c r="K146" t="s">
        <v>47</v>
      </c>
      <c r="L146" t="s">
        <v>47</v>
      </c>
      <c r="M146">
        <v>2756</v>
      </c>
      <c r="N146" t="s">
        <v>47</v>
      </c>
      <c r="O146" t="s">
        <v>47</v>
      </c>
      <c r="P146" t="s">
        <v>47</v>
      </c>
    </row>
    <row r="147" spans="1:16" x14ac:dyDescent="0.25">
      <c r="A147" t="s">
        <v>12</v>
      </c>
      <c r="B147" s="6">
        <v>2014</v>
      </c>
      <c r="C147">
        <v>3703</v>
      </c>
      <c r="D147" s="6" t="s">
        <v>6</v>
      </c>
      <c r="E147" t="s">
        <v>47</v>
      </c>
      <c r="F147" t="s">
        <v>47</v>
      </c>
      <c r="G147" s="6" t="s">
        <v>47</v>
      </c>
      <c r="H147" t="s">
        <v>47</v>
      </c>
      <c r="I147" t="s">
        <v>47</v>
      </c>
      <c r="J147" t="s">
        <v>47</v>
      </c>
      <c r="K147" t="s">
        <v>47</v>
      </c>
      <c r="L147" t="s">
        <v>47</v>
      </c>
      <c r="M147" t="s">
        <v>47</v>
      </c>
      <c r="N147">
        <v>1708</v>
      </c>
      <c r="O147" t="s">
        <v>47</v>
      </c>
      <c r="P147" t="s">
        <v>47</v>
      </c>
    </row>
    <row r="148" spans="1:16" x14ac:dyDescent="0.25">
      <c r="A148" t="s">
        <v>12</v>
      </c>
      <c r="B148" s="6">
        <v>2014</v>
      </c>
      <c r="C148">
        <v>3704</v>
      </c>
      <c r="D148" s="6" t="s">
        <v>6</v>
      </c>
      <c r="E148" t="s">
        <v>47</v>
      </c>
      <c r="F148" t="s">
        <v>47</v>
      </c>
      <c r="G148" s="6" t="s">
        <v>47</v>
      </c>
      <c r="H148" t="s">
        <v>47</v>
      </c>
      <c r="I148" t="s">
        <v>47</v>
      </c>
      <c r="J148" t="s">
        <v>47</v>
      </c>
      <c r="K148" t="s">
        <v>47</v>
      </c>
      <c r="L148" t="s">
        <v>47</v>
      </c>
      <c r="M148" t="s">
        <v>47</v>
      </c>
      <c r="N148">
        <v>1708</v>
      </c>
      <c r="O148" t="s">
        <v>47</v>
      </c>
      <c r="P148" t="s">
        <v>47</v>
      </c>
    </row>
    <row r="149" spans="1:16" x14ac:dyDescent="0.25">
      <c r="A149" t="s">
        <v>12</v>
      </c>
      <c r="B149" s="6">
        <v>2014</v>
      </c>
      <c r="C149">
        <v>3709</v>
      </c>
      <c r="D149" s="6" t="s">
        <v>6</v>
      </c>
      <c r="E149" t="s">
        <v>47</v>
      </c>
      <c r="F149" t="s">
        <v>47</v>
      </c>
      <c r="G149" s="6" t="s">
        <v>47</v>
      </c>
      <c r="H149" t="s">
        <v>47</v>
      </c>
      <c r="I149" t="s">
        <v>47</v>
      </c>
      <c r="J149" t="s">
        <v>47</v>
      </c>
      <c r="K149" t="s">
        <v>47</v>
      </c>
      <c r="L149" t="s">
        <v>47</v>
      </c>
      <c r="M149" t="s">
        <v>47</v>
      </c>
      <c r="N149">
        <v>1708</v>
      </c>
      <c r="O149" t="s">
        <v>47</v>
      </c>
      <c r="P149" t="s">
        <v>47</v>
      </c>
    </row>
    <row r="150" spans="1:16" x14ac:dyDescent="0.25">
      <c r="A150" t="s">
        <v>12</v>
      </c>
      <c r="B150" s="6">
        <v>2014</v>
      </c>
      <c r="C150">
        <v>3710</v>
      </c>
      <c r="D150" s="6" t="s">
        <v>6</v>
      </c>
      <c r="E150" t="s">
        <v>47</v>
      </c>
      <c r="F150" t="s">
        <v>47</v>
      </c>
      <c r="G150" s="6" t="s">
        <v>47</v>
      </c>
      <c r="H150" t="s">
        <v>47</v>
      </c>
      <c r="I150" t="s">
        <v>47</v>
      </c>
      <c r="J150" t="s">
        <v>47</v>
      </c>
      <c r="K150" t="s">
        <v>47</v>
      </c>
      <c r="L150" t="s">
        <v>47</v>
      </c>
      <c r="M150" t="s">
        <v>47</v>
      </c>
      <c r="N150">
        <v>1708</v>
      </c>
      <c r="O150" t="s">
        <v>47</v>
      </c>
      <c r="P150" t="s">
        <v>47</v>
      </c>
    </row>
    <row r="151" spans="1:16" x14ac:dyDescent="0.25">
      <c r="A151" t="s">
        <v>12</v>
      </c>
      <c r="B151" s="6">
        <v>2014</v>
      </c>
      <c r="C151">
        <v>3715</v>
      </c>
      <c r="D151" s="6" t="s">
        <v>6</v>
      </c>
      <c r="E151" t="s">
        <v>47</v>
      </c>
      <c r="F151" t="s">
        <v>47</v>
      </c>
      <c r="G151" s="6" t="s">
        <v>47</v>
      </c>
      <c r="H151" t="s">
        <v>47</v>
      </c>
      <c r="I151" t="s">
        <v>47</v>
      </c>
      <c r="J151" t="s">
        <v>47</v>
      </c>
      <c r="K151" t="s">
        <v>47</v>
      </c>
      <c r="L151" t="s">
        <v>47</v>
      </c>
      <c r="M151" t="s">
        <v>47</v>
      </c>
      <c r="N151">
        <v>1708</v>
      </c>
      <c r="O151" t="s">
        <v>47</v>
      </c>
      <c r="P151" t="s">
        <v>47</v>
      </c>
    </row>
    <row r="152" spans="1:16" x14ac:dyDescent="0.25">
      <c r="A152" t="s">
        <v>12</v>
      </c>
      <c r="B152" s="6">
        <v>2015</v>
      </c>
      <c r="C152">
        <v>3702</v>
      </c>
      <c r="D152" s="6" t="s">
        <v>5</v>
      </c>
      <c r="E152" t="s">
        <v>47</v>
      </c>
      <c r="F152" t="s">
        <v>47</v>
      </c>
      <c r="G152" s="6" t="s">
        <v>47</v>
      </c>
      <c r="H152" t="s">
        <v>47</v>
      </c>
      <c r="I152" t="s">
        <v>47</v>
      </c>
      <c r="J152" t="s">
        <v>47</v>
      </c>
      <c r="K152" t="s">
        <v>47</v>
      </c>
      <c r="L152" t="s">
        <v>47</v>
      </c>
      <c r="M152">
        <f>O152*0.80753</f>
        <v>2153.6825100000001</v>
      </c>
      <c r="N152" t="s">
        <v>47</v>
      </c>
      <c r="O152">
        <v>2667</v>
      </c>
      <c r="P152" t="s">
        <v>47</v>
      </c>
    </row>
    <row r="153" spans="1:16" x14ac:dyDescent="0.25">
      <c r="A153" t="s">
        <v>12</v>
      </c>
      <c r="B153" s="6">
        <v>2015</v>
      </c>
      <c r="C153">
        <v>3705</v>
      </c>
      <c r="D153" s="6" t="s">
        <v>5</v>
      </c>
      <c r="E153" t="s">
        <v>47</v>
      </c>
      <c r="F153" t="s">
        <v>47</v>
      </c>
      <c r="G153" s="6" t="s">
        <v>47</v>
      </c>
      <c r="H153" t="s">
        <v>47</v>
      </c>
      <c r="I153" t="s">
        <v>47</v>
      </c>
      <c r="J153" t="s">
        <v>47</v>
      </c>
      <c r="K153" t="s">
        <v>47</v>
      </c>
      <c r="L153" t="s">
        <v>47</v>
      </c>
      <c r="M153">
        <f t="shared" ref="M153:N161" si="4">O153*0.80753</f>
        <v>3303.6052299999997</v>
      </c>
      <c r="N153" t="s">
        <v>47</v>
      </c>
      <c r="O153">
        <v>4091</v>
      </c>
      <c r="P153" t="s">
        <v>47</v>
      </c>
    </row>
    <row r="154" spans="1:16" x14ac:dyDescent="0.25">
      <c r="A154" t="s">
        <v>12</v>
      </c>
      <c r="B154" s="6">
        <v>2015</v>
      </c>
      <c r="C154">
        <v>3707</v>
      </c>
      <c r="D154" s="6" t="s">
        <v>5</v>
      </c>
      <c r="E154" t="s">
        <v>47</v>
      </c>
      <c r="F154" t="s">
        <v>47</v>
      </c>
      <c r="G154" s="6" t="s">
        <v>47</v>
      </c>
      <c r="H154" t="s">
        <v>47</v>
      </c>
      <c r="I154" t="s">
        <v>47</v>
      </c>
      <c r="J154" t="s">
        <v>47</v>
      </c>
      <c r="K154" t="s">
        <v>47</v>
      </c>
      <c r="L154" t="s">
        <v>47</v>
      </c>
      <c r="M154">
        <f t="shared" si="4"/>
        <v>2560.6776299999997</v>
      </c>
      <c r="N154" t="s">
        <v>47</v>
      </c>
      <c r="O154">
        <v>3171</v>
      </c>
      <c r="P154" t="s">
        <v>47</v>
      </c>
    </row>
    <row r="155" spans="1:16" x14ac:dyDescent="0.25">
      <c r="A155" t="s">
        <v>12</v>
      </c>
      <c r="B155" s="6">
        <v>2015</v>
      </c>
      <c r="C155">
        <v>3711</v>
      </c>
      <c r="D155" s="6" t="s">
        <v>5</v>
      </c>
      <c r="E155" t="s">
        <v>47</v>
      </c>
      <c r="F155" t="s">
        <v>47</v>
      </c>
      <c r="G155" s="6" t="s">
        <v>47</v>
      </c>
      <c r="H155" t="s">
        <v>47</v>
      </c>
      <c r="I155" t="s">
        <v>47</v>
      </c>
      <c r="J155" t="s">
        <v>47</v>
      </c>
      <c r="K155" t="s">
        <v>47</v>
      </c>
      <c r="L155" t="s">
        <v>47</v>
      </c>
      <c r="M155">
        <f t="shared" si="4"/>
        <v>1510.8886299999999</v>
      </c>
      <c r="N155" t="s">
        <v>47</v>
      </c>
      <c r="O155">
        <f>929+942</f>
        <v>1871</v>
      </c>
      <c r="P155" t="s">
        <v>47</v>
      </c>
    </row>
    <row r="156" spans="1:16" x14ac:dyDescent="0.25">
      <c r="A156" t="s">
        <v>12</v>
      </c>
      <c r="B156" s="6">
        <v>2015</v>
      </c>
      <c r="C156">
        <v>3713</v>
      </c>
      <c r="D156" s="6" t="s">
        <v>5</v>
      </c>
      <c r="E156" t="s">
        <v>47</v>
      </c>
      <c r="F156" t="s">
        <v>47</v>
      </c>
      <c r="G156" s="6" t="s">
        <v>47</v>
      </c>
      <c r="H156" t="s">
        <v>47</v>
      </c>
      <c r="I156" t="s">
        <v>47</v>
      </c>
      <c r="J156" t="s">
        <v>47</v>
      </c>
      <c r="K156" t="s">
        <v>47</v>
      </c>
      <c r="L156" t="s">
        <v>47</v>
      </c>
      <c r="M156">
        <f t="shared" si="4"/>
        <v>2391.9038599999999</v>
      </c>
      <c r="N156" t="s">
        <v>47</v>
      </c>
      <c r="O156">
        <f>1900+1446+1056-(3*480)</f>
        <v>2962</v>
      </c>
      <c r="P156" t="s">
        <v>47</v>
      </c>
    </row>
    <row r="157" spans="1:16" x14ac:dyDescent="0.25">
      <c r="A157" t="s">
        <v>12</v>
      </c>
      <c r="B157" s="6">
        <v>2015</v>
      </c>
      <c r="C157">
        <v>3703</v>
      </c>
      <c r="D157" s="6" t="s">
        <v>6</v>
      </c>
      <c r="E157" t="s">
        <v>47</v>
      </c>
      <c r="F157" t="s">
        <v>47</v>
      </c>
      <c r="G157" s="6" t="s">
        <v>47</v>
      </c>
      <c r="H157" t="s">
        <v>47</v>
      </c>
      <c r="I157" t="s">
        <v>47</v>
      </c>
      <c r="J157" t="s">
        <v>47</v>
      </c>
      <c r="K157" t="s">
        <v>47</v>
      </c>
      <c r="L157" t="s">
        <v>47</v>
      </c>
      <c r="M157" t="s">
        <v>47</v>
      </c>
      <c r="N157">
        <f t="shared" si="4"/>
        <v>2384.1515719999998</v>
      </c>
      <c r="O157">
        <v>0</v>
      </c>
      <c r="P157">
        <v>2952.4</v>
      </c>
    </row>
    <row r="158" spans="1:16" x14ac:dyDescent="0.25">
      <c r="A158" t="s">
        <v>12</v>
      </c>
      <c r="B158" s="6">
        <v>2015</v>
      </c>
      <c r="C158">
        <v>3704</v>
      </c>
      <c r="D158" s="6" t="s">
        <v>6</v>
      </c>
      <c r="E158" t="s">
        <v>47</v>
      </c>
      <c r="F158" t="s">
        <v>47</v>
      </c>
      <c r="G158" s="6" t="s">
        <v>47</v>
      </c>
      <c r="H158" t="s">
        <v>47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>
        <f t="shared" si="4"/>
        <v>2384.1515719999998</v>
      </c>
      <c r="O158">
        <v>0</v>
      </c>
      <c r="P158">
        <v>2952.4</v>
      </c>
    </row>
    <row r="159" spans="1:16" x14ac:dyDescent="0.25">
      <c r="A159" t="s">
        <v>12</v>
      </c>
      <c r="B159" s="6">
        <v>2015</v>
      </c>
      <c r="C159">
        <v>3709</v>
      </c>
      <c r="D159" s="6" t="s">
        <v>6</v>
      </c>
      <c r="E159" t="s">
        <v>47</v>
      </c>
      <c r="F159" t="s">
        <v>47</v>
      </c>
      <c r="G159" s="6" t="s">
        <v>47</v>
      </c>
      <c r="H159" t="s">
        <v>47</v>
      </c>
      <c r="I159" t="s">
        <v>47</v>
      </c>
      <c r="J159" t="s">
        <v>47</v>
      </c>
      <c r="K159" t="s">
        <v>47</v>
      </c>
      <c r="L159" t="s">
        <v>47</v>
      </c>
      <c r="M159" t="s">
        <v>47</v>
      </c>
      <c r="N159">
        <f t="shared" si="4"/>
        <v>2384.1515719999998</v>
      </c>
      <c r="O159">
        <v>0</v>
      </c>
      <c r="P159">
        <v>2952.4</v>
      </c>
    </row>
    <row r="160" spans="1:16" x14ac:dyDescent="0.25">
      <c r="A160" t="s">
        <v>12</v>
      </c>
      <c r="B160" s="6">
        <v>2015</v>
      </c>
      <c r="C160">
        <v>3710</v>
      </c>
      <c r="D160" s="6" t="s">
        <v>6</v>
      </c>
      <c r="E160" t="s">
        <v>47</v>
      </c>
      <c r="F160" t="s">
        <v>47</v>
      </c>
      <c r="G160" s="6" t="s">
        <v>47</v>
      </c>
      <c r="H160" t="s">
        <v>47</v>
      </c>
      <c r="I160" t="s">
        <v>47</v>
      </c>
      <c r="J160" t="s">
        <v>47</v>
      </c>
      <c r="K160" t="s">
        <v>47</v>
      </c>
      <c r="L160" t="s">
        <v>47</v>
      </c>
      <c r="M160" t="s">
        <v>47</v>
      </c>
      <c r="N160">
        <f t="shared" si="4"/>
        <v>2384.1515719999998</v>
      </c>
      <c r="O160">
        <v>0</v>
      </c>
      <c r="P160">
        <v>2952.4</v>
      </c>
    </row>
    <row r="161" spans="1:16" x14ac:dyDescent="0.25">
      <c r="A161" t="s">
        <v>12</v>
      </c>
      <c r="B161" s="6">
        <v>2015</v>
      </c>
      <c r="C161">
        <v>3715</v>
      </c>
      <c r="D161" s="6" t="s">
        <v>6</v>
      </c>
      <c r="E161" t="s">
        <v>47</v>
      </c>
      <c r="F161" t="s">
        <v>47</v>
      </c>
      <c r="G161" s="6" t="s">
        <v>47</v>
      </c>
      <c r="H161" t="s">
        <v>47</v>
      </c>
      <c r="I161" t="s">
        <v>47</v>
      </c>
      <c r="J161" t="s">
        <v>47</v>
      </c>
      <c r="K161" t="s">
        <v>47</v>
      </c>
      <c r="L161" t="s">
        <v>47</v>
      </c>
      <c r="M161" t="s">
        <v>47</v>
      </c>
      <c r="N161">
        <f t="shared" si="4"/>
        <v>2384.1515719999998</v>
      </c>
      <c r="O161">
        <v>0</v>
      </c>
      <c r="P161">
        <v>2952.4</v>
      </c>
    </row>
    <row r="162" spans="1:16" x14ac:dyDescent="0.25">
      <c r="A162" t="s">
        <v>12</v>
      </c>
      <c r="B162" s="6">
        <v>2016</v>
      </c>
      <c r="C162">
        <v>3702</v>
      </c>
      <c r="D162" s="6" t="s">
        <v>5</v>
      </c>
      <c r="E162" t="s">
        <v>47</v>
      </c>
      <c r="F162" t="s">
        <v>47</v>
      </c>
      <c r="G162" s="6" t="s">
        <v>47</v>
      </c>
      <c r="H162" t="s">
        <v>47</v>
      </c>
      <c r="I162" t="s">
        <v>47</v>
      </c>
      <c r="J162" t="s">
        <v>47</v>
      </c>
      <c r="K162" t="s">
        <v>47</v>
      </c>
      <c r="L162" t="s">
        <v>47</v>
      </c>
      <c r="M162">
        <v>584</v>
      </c>
      <c r="N162" t="s">
        <v>47</v>
      </c>
      <c r="O162" t="s">
        <v>47</v>
      </c>
      <c r="P162" t="s">
        <v>47</v>
      </c>
    </row>
    <row r="163" spans="1:16" x14ac:dyDescent="0.25">
      <c r="A163" t="s">
        <v>12</v>
      </c>
      <c r="B163" s="6">
        <v>2016</v>
      </c>
      <c r="C163">
        <v>3705</v>
      </c>
      <c r="D163" s="6" t="s">
        <v>5</v>
      </c>
      <c r="E163" t="s">
        <v>47</v>
      </c>
      <c r="F163" t="s">
        <v>47</v>
      </c>
      <c r="G163" s="6" t="s">
        <v>47</v>
      </c>
      <c r="H163" t="s">
        <v>47</v>
      </c>
      <c r="I163" t="s">
        <v>47</v>
      </c>
      <c r="J163" t="s">
        <v>47</v>
      </c>
      <c r="K163" t="s">
        <v>47</v>
      </c>
      <c r="L163" t="s">
        <v>47</v>
      </c>
      <c r="M163">
        <v>1891</v>
      </c>
      <c r="N163" t="s">
        <v>47</v>
      </c>
      <c r="O163" t="s">
        <v>47</v>
      </c>
      <c r="P163" t="s">
        <v>47</v>
      </c>
    </row>
    <row r="164" spans="1:16" x14ac:dyDescent="0.25">
      <c r="A164" t="s">
        <v>12</v>
      </c>
      <c r="B164" s="6">
        <v>2016</v>
      </c>
      <c r="C164">
        <v>3707</v>
      </c>
      <c r="D164" s="6" t="s">
        <v>5</v>
      </c>
      <c r="E164" t="s">
        <v>47</v>
      </c>
      <c r="F164" t="s">
        <v>47</v>
      </c>
      <c r="G164" s="6" t="s">
        <v>47</v>
      </c>
      <c r="H164" t="s">
        <v>47</v>
      </c>
      <c r="I164" t="s">
        <v>47</v>
      </c>
      <c r="J164" t="s">
        <v>47</v>
      </c>
      <c r="K164" t="s">
        <v>47</v>
      </c>
      <c r="L164" t="s">
        <v>47</v>
      </c>
      <c r="M164">
        <v>1171</v>
      </c>
      <c r="N164" t="s">
        <v>47</v>
      </c>
      <c r="O164" t="s">
        <v>47</v>
      </c>
      <c r="P164" t="s">
        <v>47</v>
      </c>
    </row>
    <row r="165" spans="1:16" x14ac:dyDescent="0.25">
      <c r="A165" t="s">
        <v>12</v>
      </c>
      <c r="B165" s="6">
        <v>2016</v>
      </c>
      <c r="C165">
        <v>3711</v>
      </c>
      <c r="D165" s="6" t="s">
        <v>5</v>
      </c>
      <c r="E165" t="s">
        <v>47</v>
      </c>
      <c r="F165" t="s">
        <v>47</v>
      </c>
      <c r="G165" s="6" t="s">
        <v>47</v>
      </c>
      <c r="H165" t="s">
        <v>47</v>
      </c>
      <c r="I165" t="s">
        <v>47</v>
      </c>
      <c r="J165" t="s">
        <v>47</v>
      </c>
      <c r="K165" t="s">
        <v>47</v>
      </c>
      <c r="L165" t="s">
        <v>47</v>
      </c>
      <c r="M165">
        <v>834</v>
      </c>
      <c r="N165" t="s">
        <v>47</v>
      </c>
      <c r="O165" t="s">
        <v>47</v>
      </c>
      <c r="P165" t="s">
        <v>47</v>
      </c>
    </row>
    <row r="166" spans="1:16" x14ac:dyDescent="0.25">
      <c r="A166" t="s">
        <v>12</v>
      </c>
      <c r="B166" s="6">
        <v>2016</v>
      </c>
      <c r="C166">
        <v>3713</v>
      </c>
      <c r="D166" s="6" t="s">
        <v>5</v>
      </c>
      <c r="E166" t="s">
        <v>47</v>
      </c>
      <c r="F166" t="s">
        <v>47</v>
      </c>
      <c r="G166" s="6" t="s">
        <v>47</v>
      </c>
      <c r="H166" t="s">
        <v>47</v>
      </c>
      <c r="I166" t="s">
        <v>47</v>
      </c>
      <c r="J166" t="s">
        <v>47</v>
      </c>
      <c r="K166" t="s">
        <v>47</v>
      </c>
      <c r="L166" t="s">
        <v>47</v>
      </c>
      <c r="M166">
        <v>1036</v>
      </c>
      <c r="N166" t="s">
        <v>47</v>
      </c>
      <c r="O166" t="s">
        <v>47</v>
      </c>
      <c r="P166" t="s">
        <v>47</v>
      </c>
    </row>
    <row r="167" spans="1:16" x14ac:dyDescent="0.25">
      <c r="A167" t="s">
        <v>12</v>
      </c>
      <c r="B167" s="6">
        <v>2016</v>
      </c>
      <c r="C167">
        <v>3703</v>
      </c>
      <c r="D167" s="6" t="s">
        <v>6</v>
      </c>
      <c r="E167" t="s">
        <v>47</v>
      </c>
      <c r="F167" t="s">
        <v>47</v>
      </c>
      <c r="G167" s="6" t="s">
        <v>47</v>
      </c>
      <c r="H167" t="s">
        <v>47</v>
      </c>
      <c r="I167" t="s">
        <v>47</v>
      </c>
      <c r="J167" t="s">
        <v>47</v>
      </c>
      <c r="K167" t="s">
        <v>47</v>
      </c>
      <c r="L167" t="s">
        <v>47</v>
      </c>
      <c r="M167" t="s">
        <v>47</v>
      </c>
      <c r="N167">
        <v>1103</v>
      </c>
      <c r="O167" t="s">
        <v>47</v>
      </c>
      <c r="P167" t="s">
        <v>47</v>
      </c>
    </row>
    <row r="168" spans="1:16" x14ac:dyDescent="0.25">
      <c r="A168" t="s">
        <v>12</v>
      </c>
      <c r="B168" s="6">
        <v>2016</v>
      </c>
      <c r="C168">
        <v>3704</v>
      </c>
      <c r="D168" s="6" t="s">
        <v>6</v>
      </c>
      <c r="E168" t="s">
        <v>47</v>
      </c>
      <c r="F168" t="s">
        <v>47</v>
      </c>
      <c r="G168" s="6" t="s">
        <v>47</v>
      </c>
      <c r="H168" t="s">
        <v>47</v>
      </c>
      <c r="I168" t="s">
        <v>47</v>
      </c>
      <c r="J168" t="s">
        <v>47</v>
      </c>
      <c r="K168" t="s">
        <v>47</v>
      </c>
      <c r="L168" t="s">
        <v>47</v>
      </c>
      <c r="M168" t="s">
        <v>47</v>
      </c>
      <c r="N168">
        <v>1103</v>
      </c>
      <c r="O168" t="s">
        <v>47</v>
      </c>
      <c r="P168" t="s">
        <v>47</v>
      </c>
    </row>
    <row r="169" spans="1:16" x14ac:dyDescent="0.25">
      <c r="A169" t="s">
        <v>12</v>
      </c>
      <c r="B169" s="6">
        <v>2016</v>
      </c>
      <c r="C169">
        <v>3709</v>
      </c>
      <c r="D169" s="6" t="s">
        <v>6</v>
      </c>
      <c r="E169" t="s">
        <v>47</v>
      </c>
      <c r="F169" t="s">
        <v>47</v>
      </c>
      <c r="G169" s="6" t="s">
        <v>47</v>
      </c>
      <c r="H169" t="s">
        <v>47</v>
      </c>
      <c r="I169" t="s">
        <v>47</v>
      </c>
      <c r="J169" t="s">
        <v>47</v>
      </c>
      <c r="K169" t="s">
        <v>47</v>
      </c>
      <c r="L169" t="s">
        <v>47</v>
      </c>
      <c r="M169" t="s">
        <v>47</v>
      </c>
      <c r="N169">
        <v>1103</v>
      </c>
      <c r="O169" t="s">
        <v>47</v>
      </c>
      <c r="P169" t="s">
        <v>47</v>
      </c>
    </row>
    <row r="170" spans="1:16" x14ac:dyDescent="0.25">
      <c r="A170" t="s">
        <v>12</v>
      </c>
      <c r="B170" s="6">
        <v>2016</v>
      </c>
      <c r="C170">
        <v>3710</v>
      </c>
      <c r="D170" s="6" t="s">
        <v>6</v>
      </c>
      <c r="E170" t="s">
        <v>47</v>
      </c>
      <c r="F170" t="s">
        <v>47</v>
      </c>
      <c r="G170" s="6" t="s">
        <v>47</v>
      </c>
      <c r="H170" t="s">
        <v>47</v>
      </c>
      <c r="I170" t="s">
        <v>47</v>
      </c>
      <c r="J170" t="s">
        <v>47</v>
      </c>
      <c r="K170" t="s">
        <v>47</v>
      </c>
      <c r="L170" t="s">
        <v>47</v>
      </c>
      <c r="M170" t="s">
        <v>47</v>
      </c>
      <c r="N170">
        <v>1103</v>
      </c>
      <c r="O170" t="s">
        <v>47</v>
      </c>
      <c r="P170" t="s">
        <v>47</v>
      </c>
    </row>
    <row r="171" spans="1:16" x14ac:dyDescent="0.25">
      <c r="A171" t="s">
        <v>12</v>
      </c>
      <c r="B171" s="6">
        <v>2016</v>
      </c>
      <c r="C171">
        <v>3715</v>
      </c>
      <c r="D171" s="6" t="s">
        <v>6</v>
      </c>
      <c r="E171" t="s">
        <v>47</v>
      </c>
      <c r="F171" t="s">
        <v>47</v>
      </c>
      <c r="G171" s="6" t="s">
        <v>47</v>
      </c>
      <c r="H171" t="s">
        <v>47</v>
      </c>
      <c r="I171" t="s">
        <v>47</v>
      </c>
      <c r="J171" t="s">
        <v>47</v>
      </c>
      <c r="K171" t="s">
        <v>47</v>
      </c>
      <c r="L171" t="s">
        <v>47</v>
      </c>
      <c r="M171" t="s">
        <v>47</v>
      </c>
      <c r="N171">
        <v>1103</v>
      </c>
      <c r="O171" t="s">
        <v>47</v>
      </c>
      <c r="P171" t="s">
        <v>47</v>
      </c>
    </row>
    <row r="172" spans="1:16" x14ac:dyDescent="0.25">
      <c r="A172" t="s">
        <v>12</v>
      </c>
      <c r="B172" s="6">
        <v>2017</v>
      </c>
      <c r="C172">
        <v>3702</v>
      </c>
      <c r="D172" s="6" t="s">
        <v>5</v>
      </c>
      <c r="E172" t="s">
        <v>47</v>
      </c>
      <c r="F172" t="s">
        <v>47</v>
      </c>
      <c r="G172" s="6" t="s">
        <v>47</v>
      </c>
      <c r="H172" t="s">
        <v>47</v>
      </c>
      <c r="I172" t="s">
        <v>47</v>
      </c>
      <c r="J172" t="s">
        <v>47</v>
      </c>
      <c r="K172" t="s">
        <v>47</v>
      </c>
      <c r="L172" t="s">
        <v>47</v>
      </c>
      <c r="M172">
        <v>1627.8</v>
      </c>
      <c r="N172" t="s">
        <v>47</v>
      </c>
      <c r="O172" t="s">
        <v>47</v>
      </c>
      <c r="P172" t="s">
        <v>47</v>
      </c>
    </row>
    <row r="173" spans="1:16" x14ac:dyDescent="0.25">
      <c r="A173" t="s">
        <v>12</v>
      </c>
      <c r="B173" s="6">
        <v>2017</v>
      </c>
      <c r="C173">
        <v>3705</v>
      </c>
      <c r="D173" s="6" t="s">
        <v>5</v>
      </c>
      <c r="E173" t="s">
        <v>47</v>
      </c>
      <c r="F173" t="s">
        <v>47</v>
      </c>
      <c r="G173" s="6" t="s">
        <v>47</v>
      </c>
      <c r="H173" t="s">
        <v>47</v>
      </c>
      <c r="I173" t="s">
        <v>47</v>
      </c>
      <c r="J173" t="s">
        <v>47</v>
      </c>
      <c r="K173" t="s">
        <v>47</v>
      </c>
      <c r="L173" t="s">
        <v>47</v>
      </c>
      <c r="M173">
        <v>3423</v>
      </c>
      <c r="N173" t="s">
        <v>47</v>
      </c>
      <c r="O173" t="s">
        <v>47</v>
      </c>
      <c r="P173" t="s">
        <v>47</v>
      </c>
    </row>
    <row r="174" spans="1:16" x14ac:dyDescent="0.25">
      <c r="A174" t="s">
        <v>12</v>
      </c>
      <c r="B174" s="6">
        <v>2017</v>
      </c>
      <c r="C174">
        <v>3707</v>
      </c>
      <c r="D174" s="6" t="s">
        <v>5</v>
      </c>
      <c r="E174" t="s">
        <v>47</v>
      </c>
      <c r="F174" t="s">
        <v>47</v>
      </c>
      <c r="G174" s="6" t="s">
        <v>47</v>
      </c>
      <c r="H174" t="s">
        <v>47</v>
      </c>
      <c r="I174" t="s">
        <v>47</v>
      </c>
      <c r="J174" t="s">
        <v>47</v>
      </c>
      <c r="K174" t="s">
        <v>47</v>
      </c>
      <c r="L174" t="s">
        <v>47</v>
      </c>
      <c r="M174">
        <v>2857</v>
      </c>
      <c r="N174" t="s">
        <v>47</v>
      </c>
      <c r="O174" t="s">
        <v>47</v>
      </c>
      <c r="P174" t="s">
        <v>47</v>
      </c>
    </row>
    <row r="175" spans="1:16" x14ac:dyDescent="0.25">
      <c r="A175" t="s">
        <v>12</v>
      </c>
      <c r="B175" s="6">
        <v>2017</v>
      </c>
      <c r="C175">
        <v>3711</v>
      </c>
      <c r="D175" s="6" t="s">
        <v>5</v>
      </c>
      <c r="E175" t="s">
        <v>47</v>
      </c>
      <c r="F175" t="s">
        <v>47</v>
      </c>
      <c r="G175" s="6" t="s">
        <v>47</v>
      </c>
      <c r="H175" t="s">
        <v>47</v>
      </c>
      <c r="I175" t="s">
        <v>47</v>
      </c>
      <c r="J175" t="s">
        <v>47</v>
      </c>
      <c r="K175" t="s">
        <v>47</v>
      </c>
      <c r="L175" t="s">
        <v>47</v>
      </c>
      <c r="M175">
        <v>3429.6</v>
      </c>
      <c r="N175" t="s">
        <v>47</v>
      </c>
      <c r="O175" t="s">
        <v>47</v>
      </c>
      <c r="P175" t="s">
        <v>47</v>
      </c>
    </row>
    <row r="176" spans="1:16" x14ac:dyDescent="0.25">
      <c r="A176" t="s">
        <v>12</v>
      </c>
      <c r="B176" s="6">
        <v>2017</v>
      </c>
      <c r="C176">
        <v>3713</v>
      </c>
      <c r="D176" s="6" t="s">
        <v>5</v>
      </c>
      <c r="E176" t="s">
        <v>47</v>
      </c>
      <c r="F176" t="s">
        <v>47</v>
      </c>
      <c r="G176" s="6" t="s">
        <v>47</v>
      </c>
      <c r="H176" t="s">
        <v>47</v>
      </c>
      <c r="I176" t="s">
        <v>47</v>
      </c>
      <c r="J176" t="s">
        <v>47</v>
      </c>
      <c r="K176" t="s">
        <v>47</v>
      </c>
      <c r="L176" t="s">
        <v>47</v>
      </c>
      <c r="M176">
        <v>3446.1</v>
      </c>
      <c r="N176" t="s">
        <v>47</v>
      </c>
      <c r="O176" t="s">
        <v>47</v>
      </c>
      <c r="P176" t="s">
        <v>47</v>
      </c>
    </row>
    <row r="177" spans="1:16" x14ac:dyDescent="0.25">
      <c r="A177" t="s">
        <v>12</v>
      </c>
      <c r="B177" s="6">
        <v>2017</v>
      </c>
      <c r="C177">
        <v>3703</v>
      </c>
      <c r="D177" s="6" t="s">
        <v>6</v>
      </c>
      <c r="E177" t="s">
        <v>47</v>
      </c>
      <c r="F177" t="s">
        <v>47</v>
      </c>
      <c r="G177" s="6" t="s">
        <v>47</v>
      </c>
      <c r="H177" t="s">
        <v>47</v>
      </c>
      <c r="I177" t="s">
        <v>47</v>
      </c>
      <c r="J177" t="s">
        <v>47</v>
      </c>
      <c r="K177" t="s">
        <v>47</v>
      </c>
      <c r="L177" t="s">
        <v>47</v>
      </c>
      <c r="M177" t="s">
        <v>47</v>
      </c>
      <c r="N177">
        <v>2956</v>
      </c>
      <c r="O177" t="s">
        <v>47</v>
      </c>
      <c r="P177" t="s">
        <v>47</v>
      </c>
    </row>
    <row r="178" spans="1:16" x14ac:dyDescent="0.25">
      <c r="A178" t="s">
        <v>12</v>
      </c>
      <c r="B178" s="6">
        <v>2017</v>
      </c>
      <c r="C178">
        <v>3704</v>
      </c>
      <c r="D178" s="6" t="s">
        <v>6</v>
      </c>
      <c r="E178" t="s">
        <v>47</v>
      </c>
      <c r="F178" t="s">
        <v>47</v>
      </c>
      <c r="G178" s="6" t="s">
        <v>47</v>
      </c>
      <c r="H178" t="s">
        <v>47</v>
      </c>
      <c r="I178" t="s">
        <v>47</v>
      </c>
      <c r="J178" t="s">
        <v>47</v>
      </c>
      <c r="K178" t="s">
        <v>47</v>
      </c>
      <c r="L178" t="s">
        <v>47</v>
      </c>
      <c r="M178" t="s">
        <v>47</v>
      </c>
      <c r="N178">
        <v>2956</v>
      </c>
      <c r="O178" t="s">
        <v>47</v>
      </c>
      <c r="P178" t="s">
        <v>47</v>
      </c>
    </row>
    <row r="179" spans="1:16" x14ac:dyDescent="0.25">
      <c r="A179" t="s">
        <v>12</v>
      </c>
      <c r="B179" s="6">
        <v>2017</v>
      </c>
      <c r="C179">
        <v>3709</v>
      </c>
      <c r="D179" s="6" t="s">
        <v>6</v>
      </c>
      <c r="E179" t="s">
        <v>47</v>
      </c>
      <c r="F179" t="s">
        <v>47</v>
      </c>
      <c r="G179" s="6" t="s">
        <v>47</v>
      </c>
      <c r="H179" t="s">
        <v>47</v>
      </c>
      <c r="I179" t="s">
        <v>47</v>
      </c>
      <c r="J179" t="s">
        <v>47</v>
      </c>
      <c r="K179" t="s">
        <v>47</v>
      </c>
      <c r="L179" t="s">
        <v>47</v>
      </c>
      <c r="M179" t="s">
        <v>47</v>
      </c>
      <c r="N179">
        <v>2956</v>
      </c>
      <c r="O179" t="s">
        <v>47</v>
      </c>
      <c r="P179" t="s">
        <v>47</v>
      </c>
    </row>
    <row r="180" spans="1:16" x14ac:dyDescent="0.25">
      <c r="A180" t="s">
        <v>12</v>
      </c>
      <c r="B180" s="6">
        <v>2017</v>
      </c>
      <c r="C180">
        <v>3710</v>
      </c>
      <c r="D180" s="6" t="s">
        <v>6</v>
      </c>
      <c r="E180" t="s">
        <v>47</v>
      </c>
      <c r="F180" t="s">
        <v>47</v>
      </c>
      <c r="G180" s="6" t="s">
        <v>47</v>
      </c>
      <c r="H180" t="s">
        <v>47</v>
      </c>
      <c r="I180" t="s">
        <v>47</v>
      </c>
      <c r="J180" t="s">
        <v>47</v>
      </c>
      <c r="K180" t="s">
        <v>47</v>
      </c>
      <c r="L180" t="s">
        <v>47</v>
      </c>
      <c r="M180" t="s">
        <v>47</v>
      </c>
      <c r="N180">
        <v>2956</v>
      </c>
      <c r="O180" t="s">
        <v>47</v>
      </c>
      <c r="P180" t="s">
        <v>47</v>
      </c>
    </row>
    <row r="181" spans="1:16" x14ac:dyDescent="0.25">
      <c r="A181" t="s">
        <v>12</v>
      </c>
      <c r="B181" s="6">
        <v>2017</v>
      </c>
      <c r="C181">
        <v>3715</v>
      </c>
      <c r="D181" s="6" t="s">
        <v>6</v>
      </c>
      <c r="E181" t="s">
        <v>47</v>
      </c>
      <c r="F181" t="s">
        <v>47</v>
      </c>
      <c r="G181" s="6" t="s">
        <v>47</v>
      </c>
      <c r="H181" t="s">
        <v>47</v>
      </c>
      <c r="I181" t="s">
        <v>47</v>
      </c>
      <c r="J181" t="s">
        <v>47</v>
      </c>
      <c r="K181" t="s">
        <v>47</v>
      </c>
      <c r="L181" t="s">
        <v>47</v>
      </c>
      <c r="M181" t="s">
        <v>47</v>
      </c>
      <c r="N181">
        <v>2956</v>
      </c>
      <c r="O181" t="s">
        <v>47</v>
      </c>
      <c r="P181" t="s">
        <v>47</v>
      </c>
    </row>
    <row r="182" spans="1:16" x14ac:dyDescent="0.25">
      <c r="A182" t="s">
        <v>12</v>
      </c>
      <c r="B182" s="6">
        <v>2018</v>
      </c>
      <c r="C182">
        <v>3702</v>
      </c>
      <c r="D182" s="6" t="s">
        <v>5</v>
      </c>
      <c r="E182" t="s">
        <v>47</v>
      </c>
      <c r="F182" t="s">
        <v>47</v>
      </c>
      <c r="G182" s="6" t="s">
        <v>47</v>
      </c>
      <c r="H182" t="s">
        <v>47</v>
      </c>
      <c r="I182" t="s">
        <v>47</v>
      </c>
      <c r="J182" t="s">
        <v>47</v>
      </c>
      <c r="K182" t="s">
        <v>47</v>
      </c>
      <c r="L182" t="s">
        <v>47</v>
      </c>
      <c r="M182">
        <v>703</v>
      </c>
      <c r="N182" t="s">
        <v>47</v>
      </c>
      <c r="O182" t="s">
        <v>47</v>
      </c>
      <c r="P182" t="s">
        <v>47</v>
      </c>
    </row>
    <row r="183" spans="1:16" x14ac:dyDescent="0.25">
      <c r="A183" t="s">
        <v>12</v>
      </c>
      <c r="B183" s="6">
        <v>2018</v>
      </c>
      <c r="C183">
        <v>3705</v>
      </c>
      <c r="D183" s="6" t="s">
        <v>5</v>
      </c>
      <c r="E183" t="s">
        <v>47</v>
      </c>
      <c r="F183" t="s">
        <v>47</v>
      </c>
      <c r="G183" s="6" t="s">
        <v>47</v>
      </c>
      <c r="H183" t="s">
        <v>47</v>
      </c>
      <c r="I183" t="s">
        <v>47</v>
      </c>
      <c r="J183" t="s">
        <v>47</v>
      </c>
      <c r="K183" t="s">
        <v>47</v>
      </c>
      <c r="L183" t="s">
        <v>47</v>
      </c>
      <c r="M183">
        <v>1764</v>
      </c>
      <c r="N183" t="s">
        <v>47</v>
      </c>
      <c r="O183" t="s">
        <v>47</v>
      </c>
      <c r="P183" t="s">
        <v>47</v>
      </c>
    </row>
    <row r="184" spans="1:16" x14ac:dyDescent="0.25">
      <c r="A184" t="s">
        <v>12</v>
      </c>
      <c r="B184" s="6">
        <v>2018</v>
      </c>
      <c r="C184">
        <v>3707</v>
      </c>
      <c r="D184" s="6" t="s">
        <v>5</v>
      </c>
      <c r="E184" t="s">
        <v>47</v>
      </c>
      <c r="F184" t="s">
        <v>47</v>
      </c>
      <c r="G184" s="6" t="s">
        <v>47</v>
      </c>
      <c r="H184" t="s">
        <v>47</v>
      </c>
      <c r="I184" t="s">
        <v>47</v>
      </c>
      <c r="J184" t="s">
        <v>47</v>
      </c>
      <c r="K184" t="s">
        <v>47</v>
      </c>
      <c r="L184" t="s">
        <v>47</v>
      </c>
      <c r="M184">
        <v>2101</v>
      </c>
      <c r="N184" t="s">
        <v>47</v>
      </c>
      <c r="O184" t="s">
        <v>47</v>
      </c>
      <c r="P184" t="s">
        <v>47</v>
      </c>
    </row>
    <row r="185" spans="1:16" x14ac:dyDescent="0.25">
      <c r="A185" t="s">
        <v>12</v>
      </c>
      <c r="B185" s="6">
        <v>2018</v>
      </c>
      <c r="C185">
        <v>3711</v>
      </c>
      <c r="D185" s="6" t="s">
        <v>5</v>
      </c>
      <c r="E185" t="s">
        <v>47</v>
      </c>
      <c r="F185" t="s">
        <v>47</v>
      </c>
      <c r="G185" s="6" t="s">
        <v>47</v>
      </c>
      <c r="H185" t="s">
        <v>47</v>
      </c>
      <c r="I185" t="s">
        <v>47</v>
      </c>
      <c r="J185" t="s">
        <v>47</v>
      </c>
      <c r="K185" t="s">
        <v>47</v>
      </c>
      <c r="L185" t="s">
        <v>47</v>
      </c>
      <c r="M185">
        <v>2117</v>
      </c>
      <c r="N185" t="s">
        <v>47</v>
      </c>
      <c r="O185" t="s">
        <v>47</v>
      </c>
      <c r="P185" t="s">
        <v>47</v>
      </c>
    </row>
    <row r="186" spans="1:16" x14ac:dyDescent="0.25">
      <c r="A186" t="s">
        <v>12</v>
      </c>
      <c r="B186" s="6">
        <v>2018</v>
      </c>
      <c r="C186">
        <v>3713</v>
      </c>
      <c r="D186" s="6" t="s">
        <v>5</v>
      </c>
      <c r="E186" t="s">
        <v>47</v>
      </c>
      <c r="F186" t="s">
        <v>47</v>
      </c>
      <c r="G186" s="6" t="s">
        <v>47</v>
      </c>
      <c r="H186" t="s">
        <v>47</v>
      </c>
      <c r="I186" t="s">
        <v>47</v>
      </c>
      <c r="J186" t="s">
        <v>47</v>
      </c>
      <c r="K186" t="s">
        <v>47</v>
      </c>
      <c r="L186" t="s">
        <v>47</v>
      </c>
      <c r="M186">
        <v>1614</v>
      </c>
      <c r="N186" t="s">
        <v>47</v>
      </c>
      <c r="O186" t="s">
        <v>47</v>
      </c>
      <c r="P186" t="s">
        <v>47</v>
      </c>
    </row>
    <row r="187" spans="1:16" x14ac:dyDescent="0.25">
      <c r="A187" t="s">
        <v>12</v>
      </c>
      <c r="B187" s="6">
        <v>2018</v>
      </c>
      <c r="C187">
        <v>3703</v>
      </c>
      <c r="D187" s="6" t="s">
        <v>6</v>
      </c>
      <c r="E187" t="s">
        <v>47</v>
      </c>
      <c r="F187" t="s">
        <v>47</v>
      </c>
      <c r="G187" s="6" t="s">
        <v>47</v>
      </c>
      <c r="H187" t="s">
        <v>47</v>
      </c>
      <c r="I187" t="s">
        <v>47</v>
      </c>
      <c r="J187" t="s">
        <v>47</v>
      </c>
      <c r="K187" t="s">
        <v>47</v>
      </c>
      <c r="L187" t="s">
        <v>47</v>
      </c>
      <c r="M187" t="s">
        <v>47</v>
      </c>
      <c r="N187">
        <v>1490</v>
      </c>
      <c r="O187" t="s">
        <v>47</v>
      </c>
      <c r="P187" t="s">
        <v>47</v>
      </c>
    </row>
    <row r="188" spans="1:16" x14ac:dyDescent="0.25">
      <c r="A188" t="s">
        <v>12</v>
      </c>
      <c r="B188" s="6">
        <v>2018</v>
      </c>
      <c r="C188">
        <v>3704</v>
      </c>
      <c r="D188" s="6" t="s">
        <v>6</v>
      </c>
      <c r="E188" t="s">
        <v>47</v>
      </c>
      <c r="F188" t="s">
        <v>47</v>
      </c>
      <c r="G188" s="6" t="s">
        <v>47</v>
      </c>
      <c r="H188" t="s">
        <v>47</v>
      </c>
      <c r="I188" t="s">
        <v>47</v>
      </c>
      <c r="J188" t="s">
        <v>47</v>
      </c>
      <c r="K188" t="s">
        <v>47</v>
      </c>
      <c r="L188" t="s">
        <v>47</v>
      </c>
      <c r="M188" t="s">
        <v>47</v>
      </c>
      <c r="N188">
        <v>1490</v>
      </c>
      <c r="O188" t="s">
        <v>47</v>
      </c>
      <c r="P188" t="s">
        <v>47</v>
      </c>
    </row>
    <row r="189" spans="1:16" x14ac:dyDescent="0.25">
      <c r="A189" t="s">
        <v>12</v>
      </c>
      <c r="B189" s="6">
        <v>2018</v>
      </c>
      <c r="C189">
        <v>3709</v>
      </c>
      <c r="D189" s="6" t="s">
        <v>6</v>
      </c>
      <c r="E189" t="s">
        <v>47</v>
      </c>
      <c r="F189" t="s">
        <v>47</v>
      </c>
      <c r="G189" s="6" t="s">
        <v>47</v>
      </c>
      <c r="H189" t="s">
        <v>47</v>
      </c>
      <c r="I189" t="s">
        <v>47</v>
      </c>
      <c r="J189" t="s">
        <v>47</v>
      </c>
      <c r="K189" t="s">
        <v>47</v>
      </c>
      <c r="L189" t="s">
        <v>47</v>
      </c>
      <c r="M189" t="s">
        <v>47</v>
      </c>
      <c r="N189">
        <v>1490</v>
      </c>
      <c r="O189" t="s">
        <v>47</v>
      </c>
      <c r="P189" t="s">
        <v>47</v>
      </c>
    </row>
    <row r="190" spans="1:16" x14ac:dyDescent="0.25">
      <c r="A190" t="s">
        <v>12</v>
      </c>
      <c r="B190" s="6">
        <v>2018</v>
      </c>
      <c r="C190">
        <v>3710</v>
      </c>
      <c r="D190" s="6" t="s">
        <v>6</v>
      </c>
      <c r="E190" t="s">
        <v>47</v>
      </c>
      <c r="F190" t="s">
        <v>47</v>
      </c>
      <c r="G190" s="6" t="s">
        <v>47</v>
      </c>
      <c r="H190" t="s">
        <v>47</v>
      </c>
      <c r="I190" t="s">
        <v>47</v>
      </c>
      <c r="J190" t="s">
        <v>47</v>
      </c>
      <c r="K190" t="s">
        <v>47</v>
      </c>
      <c r="L190" t="s">
        <v>47</v>
      </c>
      <c r="M190" t="s">
        <v>47</v>
      </c>
      <c r="N190">
        <v>1490</v>
      </c>
      <c r="O190" t="s">
        <v>47</v>
      </c>
      <c r="P190" t="s">
        <v>47</v>
      </c>
    </row>
    <row r="191" spans="1:16" x14ac:dyDescent="0.25">
      <c r="A191" t="s">
        <v>12</v>
      </c>
      <c r="B191" s="6">
        <v>2018</v>
      </c>
      <c r="C191">
        <v>3715</v>
      </c>
      <c r="D191" s="6" t="s">
        <v>6</v>
      </c>
      <c r="E191" t="s">
        <v>47</v>
      </c>
      <c r="F191" t="s">
        <v>47</v>
      </c>
      <c r="G191" s="6" t="s">
        <v>47</v>
      </c>
      <c r="H191" t="s">
        <v>47</v>
      </c>
      <c r="I191" t="s">
        <v>47</v>
      </c>
      <c r="J191" t="s">
        <v>47</v>
      </c>
      <c r="K191" t="s">
        <v>47</v>
      </c>
      <c r="L191" t="s">
        <v>47</v>
      </c>
      <c r="M191" t="s">
        <v>47</v>
      </c>
      <c r="N191">
        <v>1490</v>
      </c>
      <c r="O191" t="s">
        <v>47</v>
      </c>
      <c r="P191" t="s">
        <v>47</v>
      </c>
    </row>
    <row r="192" spans="1:16" x14ac:dyDescent="0.25">
      <c r="A192" t="s">
        <v>12</v>
      </c>
      <c r="B192" s="6">
        <v>2019</v>
      </c>
      <c r="C192">
        <v>3702</v>
      </c>
      <c r="D192" s="6" t="s">
        <v>5</v>
      </c>
      <c r="E192" t="s">
        <v>47</v>
      </c>
      <c r="F192" t="s">
        <v>47</v>
      </c>
      <c r="G192" s="6" t="s">
        <v>47</v>
      </c>
      <c r="H192" t="s">
        <v>47</v>
      </c>
      <c r="I192" t="s">
        <v>47</v>
      </c>
      <c r="J192" t="s">
        <v>47</v>
      </c>
      <c r="K192" t="s">
        <v>47</v>
      </c>
      <c r="L192" t="s">
        <v>47</v>
      </c>
      <c r="M192">
        <v>3084</v>
      </c>
      <c r="N192" t="s">
        <v>47</v>
      </c>
      <c r="O192" t="s">
        <v>47</v>
      </c>
      <c r="P192" t="s">
        <v>47</v>
      </c>
    </row>
    <row r="193" spans="1:16" x14ac:dyDescent="0.25">
      <c r="A193" t="s">
        <v>12</v>
      </c>
      <c r="B193" s="6">
        <v>2019</v>
      </c>
      <c r="C193">
        <v>3705</v>
      </c>
      <c r="D193" s="6" t="s">
        <v>5</v>
      </c>
      <c r="E193" t="s">
        <v>47</v>
      </c>
      <c r="F193" t="s">
        <v>47</v>
      </c>
      <c r="G193" s="6" t="s">
        <v>47</v>
      </c>
      <c r="H193" t="s">
        <v>47</v>
      </c>
      <c r="I193" t="s">
        <v>47</v>
      </c>
      <c r="J193" t="s">
        <v>47</v>
      </c>
      <c r="K193" t="s">
        <v>47</v>
      </c>
      <c r="L193" t="s">
        <v>47</v>
      </c>
      <c r="M193">
        <v>4019</v>
      </c>
      <c r="N193" t="s">
        <v>47</v>
      </c>
      <c r="O193" t="s">
        <v>47</v>
      </c>
      <c r="P193" t="s">
        <v>47</v>
      </c>
    </row>
    <row r="194" spans="1:16" x14ac:dyDescent="0.25">
      <c r="A194" t="s">
        <v>12</v>
      </c>
      <c r="B194" s="6">
        <v>2019</v>
      </c>
      <c r="C194">
        <v>3707</v>
      </c>
      <c r="D194" s="6" t="s">
        <v>5</v>
      </c>
      <c r="E194" t="s">
        <v>47</v>
      </c>
      <c r="F194" t="s">
        <v>47</v>
      </c>
      <c r="G194" s="6" t="s">
        <v>47</v>
      </c>
      <c r="H194" t="s">
        <v>47</v>
      </c>
      <c r="I194" t="s">
        <v>47</v>
      </c>
      <c r="J194" t="s">
        <v>47</v>
      </c>
      <c r="K194" t="s">
        <v>47</v>
      </c>
      <c r="L194" t="s">
        <v>47</v>
      </c>
      <c r="M194">
        <v>3210</v>
      </c>
      <c r="N194" t="s">
        <v>47</v>
      </c>
      <c r="O194" t="s">
        <v>47</v>
      </c>
      <c r="P194" t="s">
        <v>47</v>
      </c>
    </row>
    <row r="195" spans="1:16" x14ac:dyDescent="0.25">
      <c r="A195" t="s">
        <v>12</v>
      </c>
      <c r="B195" s="6">
        <v>2019</v>
      </c>
      <c r="C195">
        <v>3711</v>
      </c>
      <c r="D195" s="6" t="s">
        <v>5</v>
      </c>
      <c r="E195" t="s">
        <v>47</v>
      </c>
      <c r="F195" t="s">
        <v>47</v>
      </c>
      <c r="G195" s="6" t="s">
        <v>47</v>
      </c>
      <c r="H195" t="s">
        <v>47</v>
      </c>
      <c r="I195" t="s">
        <v>47</v>
      </c>
      <c r="J195" t="s">
        <v>47</v>
      </c>
      <c r="K195" t="s">
        <v>47</v>
      </c>
      <c r="L195" t="s">
        <v>47</v>
      </c>
      <c r="M195">
        <v>3259</v>
      </c>
      <c r="N195" t="s">
        <v>47</v>
      </c>
      <c r="O195" t="s">
        <v>47</v>
      </c>
      <c r="P195" t="s">
        <v>47</v>
      </c>
    </row>
    <row r="196" spans="1:16" x14ac:dyDescent="0.25">
      <c r="A196" t="s">
        <v>12</v>
      </c>
      <c r="B196" s="6">
        <v>2019</v>
      </c>
      <c r="C196">
        <v>3713</v>
      </c>
      <c r="D196" s="6" t="s">
        <v>5</v>
      </c>
      <c r="E196" t="s">
        <v>47</v>
      </c>
      <c r="F196" t="s">
        <v>47</v>
      </c>
      <c r="G196" s="6" t="s">
        <v>47</v>
      </c>
      <c r="H196" t="s">
        <v>47</v>
      </c>
      <c r="I196" t="s">
        <v>47</v>
      </c>
      <c r="J196" t="s">
        <v>47</v>
      </c>
      <c r="K196" t="s">
        <v>47</v>
      </c>
      <c r="L196" t="s">
        <v>47</v>
      </c>
      <c r="M196">
        <v>3148</v>
      </c>
      <c r="N196" t="s">
        <v>47</v>
      </c>
      <c r="O196" t="s">
        <v>47</v>
      </c>
      <c r="P196" t="s">
        <v>47</v>
      </c>
    </row>
    <row r="197" spans="1:16" x14ac:dyDescent="0.25">
      <c r="A197" t="s">
        <v>12</v>
      </c>
      <c r="B197" s="6">
        <v>2019</v>
      </c>
      <c r="C197">
        <v>3703</v>
      </c>
      <c r="D197" s="6" t="s">
        <v>6</v>
      </c>
      <c r="E197" t="s">
        <v>47</v>
      </c>
      <c r="F197" t="s">
        <v>47</v>
      </c>
      <c r="G197" s="6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47</v>
      </c>
      <c r="M197" t="s">
        <v>47</v>
      </c>
      <c r="N197">
        <v>3010</v>
      </c>
      <c r="O197" t="s">
        <v>47</v>
      </c>
      <c r="P197" t="s">
        <v>47</v>
      </c>
    </row>
    <row r="198" spans="1:16" x14ac:dyDescent="0.25">
      <c r="A198" t="s">
        <v>12</v>
      </c>
      <c r="B198" s="6">
        <v>2019</v>
      </c>
      <c r="C198">
        <v>3704</v>
      </c>
      <c r="D198" s="6" t="s">
        <v>6</v>
      </c>
      <c r="E198" t="s">
        <v>47</v>
      </c>
      <c r="F198" t="s">
        <v>47</v>
      </c>
      <c r="G198" s="6" t="s">
        <v>47</v>
      </c>
      <c r="H198" t="s">
        <v>47</v>
      </c>
      <c r="I198" t="s">
        <v>47</v>
      </c>
      <c r="J198" t="s">
        <v>47</v>
      </c>
      <c r="K198" t="s">
        <v>47</v>
      </c>
      <c r="L198" t="s">
        <v>47</v>
      </c>
      <c r="M198" t="s">
        <v>47</v>
      </c>
      <c r="N198">
        <v>3010</v>
      </c>
      <c r="O198" t="s">
        <v>47</v>
      </c>
      <c r="P198" t="s">
        <v>47</v>
      </c>
    </row>
    <row r="199" spans="1:16" x14ac:dyDescent="0.25">
      <c r="A199" t="s">
        <v>12</v>
      </c>
      <c r="B199" s="6">
        <v>2019</v>
      </c>
      <c r="C199">
        <v>3709</v>
      </c>
      <c r="D199" s="6" t="s">
        <v>6</v>
      </c>
      <c r="E199" t="s">
        <v>47</v>
      </c>
      <c r="F199" t="s">
        <v>47</v>
      </c>
      <c r="G199" s="6" t="s">
        <v>47</v>
      </c>
      <c r="H199" t="s">
        <v>47</v>
      </c>
      <c r="I199" t="s">
        <v>47</v>
      </c>
      <c r="J199" t="s">
        <v>47</v>
      </c>
      <c r="K199" t="s">
        <v>47</v>
      </c>
      <c r="L199" t="s">
        <v>47</v>
      </c>
      <c r="M199" t="s">
        <v>47</v>
      </c>
      <c r="N199">
        <v>3010</v>
      </c>
      <c r="O199" t="s">
        <v>47</v>
      </c>
      <c r="P199" t="s">
        <v>47</v>
      </c>
    </row>
    <row r="200" spans="1:16" x14ac:dyDescent="0.25">
      <c r="A200" t="s">
        <v>12</v>
      </c>
      <c r="B200" s="6">
        <v>2019</v>
      </c>
      <c r="C200">
        <v>3710</v>
      </c>
      <c r="D200" s="6" t="s">
        <v>6</v>
      </c>
      <c r="E200" t="s">
        <v>47</v>
      </c>
      <c r="F200" t="s">
        <v>47</v>
      </c>
      <c r="G200" s="6" t="s">
        <v>47</v>
      </c>
      <c r="H200" t="s">
        <v>47</v>
      </c>
      <c r="I200" t="s">
        <v>47</v>
      </c>
      <c r="J200" t="s">
        <v>47</v>
      </c>
      <c r="K200" t="s">
        <v>47</v>
      </c>
      <c r="L200" t="s">
        <v>47</v>
      </c>
      <c r="M200" t="s">
        <v>47</v>
      </c>
      <c r="N200">
        <v>3010</v>
      </c>
      <c r="O200" t="s">
        <v>47</v>
      </c>
      <c r="P200" t="s">
        <v>47</v>
      </c>
    </row>
    <row r="201" spans="1:16" x14ac:dyDescent="0.25">
      <c r="A201" t="s">
        <v>12</v>
      </c>
      <c r="B201" s="6">
        <v>2019</v>
      </c>
      <c r="C201">
        <v>3715</v>
      </c>
      <c r="D201" s="6" t="s">
        <v>6</v>
      </c>
      <c r="E201" t="s">
        <v>47</v>
      </c>
      <c r="F201" t="s">
        <v>47</v>
      </c>
      <c r="G201" s="6" t="s">
        <v>47</v>
      </c>
      <c r="H201" t="s">
        <v>47</v>
      </c>
      <c r="I201" t="s">
        <v>47</v>
      </c>
      <c r="J201" t="s">
        <v>47</v>
      </c>
      <c r="K201" t="s">
        <v>47</v>
      </c>
      <c r="L201" t="s">
        <v>47</v>
      </c>
      <c r="M201" t="s">
        <v>47</v>
      </c>
      <c r="N201">
        <v>3010</v>
      </c>
      <c r="O201" t="s">
        <v>47</v>
      </c>
      <c r="P201" t="s">
        <v>47</v>
      </c>
    </row>
    <row r="202" spans="1:16" x14ac:dyDescent="0.25">
      <c r="A202" t="s">
        <v>12</v>
      </c>
      <c r="B202" s="6">
        <v>2020</v>
      </c>
      <c r="C202">
        <v>3702</v>
      </c>
      <c r="D202" s="6" t="s">
        <v>5</v>
      </c>
      <c r="E202" t="s">
        <v>47</v>
      </c>
      <c r="F202" t="s">
        <v>47</v>
      </c>
      <c r="G202" s="6" t="s">
        <v>47</v>
      </c>
      <c r="H202" t="s">
        <v>47</v>
      </c>
      <c r="I202" t="s">
        <v>47</v>
      </c>
      <c r="J202" t="s">
        <v>47</v>
      </c>
      <c r="K202" t="s">
        <v>47</v>
      </c>
      <c r="L202" t="s">
        <v>47</v>
      </c>
      <c r="M202">
        <v>1169</v>
      </c>
      <c r="N202" t="s">
        <v>47</v>
      </c>
      <c r="O202" t="s">
        <v>47</v>
      </c>
      <c r="P202" t="s">
        <v>47</v>
      </c>
    </row>
    <row r="203" spans="1:16" x14ac:dyDescent="0.25">
      <c r="A203" t="s">
        <v>12</v>
      </c>
      <c r="B203" s="6">
        <v>2020</v>
      </c>
      <c r="C203">
        <v>3705</v>
      </c>
      <c r="D203" s="6" t="s">
        <v>5</v>
      </c>
      <c r="E203" t="s">
        <v>47</v>
      </c>
      <c r="F203" t="s">
        <v>47</v>
      </c>
      <c r="G203" s="6" t="s">
        <v>47</v>
      </c>
      <c r="H203" t="s">
        <v>47</v>
      </c>
      <c r="I203" t="s">
        <v>47</v>
      </c>
      <c r="J203" t="s">
        <v>47</v>
      </c>
      <c r="K203" t="s">
        <v>47</v>
      </c>
      <c r="L203" t="s">
        <v>47</v>
      </c>
      <c r="M203">
        <v>2331</v>
      </c>
      <c r="N203" t="s">
        <v>47</v>
      </c>
      <c r="O203" t="s">
        <v>47</v>
      </c>
      <c r="P203" t="s">
        <v>47</v>
      </c>
    </row>
    <row r="204" spans="1:16" x14ac:dyDescent="0.25">
      <c r="A204" t="s">
        <v>12</v>
      </c>
      <c r="B204" s="6">
        <v>2020</v>
      </c>
      <c r="C204">
        <v>3707</v>
      </c>
      <c r="D204" s="6" t="s">
        <v>5</v>
      </c>
      <c r="E204" t="s">
        <v>47</v>
      </c>
      <c r="F204" t="s">
        <v>47</v>
      </c>
      <c r="G204" s="6" t="s">
        <v>47</v>
      </c>
      <c r="H204" t="s">
        <v>47</v>
      </c>
      <c r="I204" t="s">
        <v>47</v>
      </c>
      <c r="J204" t="s">
        <v>47</v>
      </c>
      <c r="K204" t="s">
        <v>47</v>
      </c>
      <c r="L204" t="s">
        <v>47</v>
      </c>
      <c r="M204">
        <v>1740</v>
      </c>
      <c r="N204" t="s">
        <v>47</v>
      </c>
      <c r="O204" t="s">
        <v>47</v>
      </c>
      <c r="P204" t="s">
        <v>47</v>
      </c>
    </row>
    <row r="205" spans="1:16" x14ac:dyDescent="0.25">
      <c r="A205" t="s">
        <v>12</v>
      </c>
      <c r="B205" s="6">
        <v>2020</v>
      </c>
      <c r="C205">
        <v>3711</v>
      </c>
      <c r="D205" s="6" t="s">
        <v>5</v>
      </c>
      <c r="E205" t="s">
        <v>47</v>
      </c>
      <c r="F205" t="s">
        <v>47</v>
      </c>
      <c r="G205" s="6" t="s">
        <v>47</v>
      </c>
      <c r="H205" t="s">
        <v>47</v>
      </c>
      <c r="I205" t="s">
        <v>47</v>
      </c>
      <c r="J205" t="s">
        <v>47</v>
      </c>
      <c r="K205" t="s">
        <v>47</v>
      </c>
      <c r="L205" t="s">
        <v>47</v>
      </c>
      <c r="M205">
        <v>2453</v>
      </c>
      <c r="N205" t="s">
        <v>47</v>
      </c>
      <c r="O205" t="s">
        <v>47</v>
      </c>
      <c r="P205" t="s">
        <v>47</v>
      </c>
    </row>
    <row r="206" spans="1:16" x14ac:dyDescent="0.25">
      <c r="A206" t="s">
        <v>12</v>
      </c>
      <c r="B206" s="6">
        <v>2020</v>
      </c>
      <c r="C206">
        <v>3713</v>
      </c>
      <c r="D206" s="6" t="s">
        <v>5</v>
      </c>
      <c r="E206" t="s">
        <v>47</v>
      </c>
      <c r="F206" t="s">
        <v>47</v>
      </c>
      <c r="G206" s="6" t="s">
        <v>47</v>
      </c>
      <c r="H206" t="s">
        <v>47</v>
      </c>
      <c r="I206" t="s">
        <v>47</v>
      </c>
      <c r="J206" t="s">
        <v>47</v>
      </c>
      <c r="K206" t="s">
        <v>47</v>
      </c>
      <c r="L206" t="s">
        <v>47</v>
      </c>
      <c r="M206">
        <v>3585</v>
      </c>
      <c r="N206" t="s">
        <v>47</v>
      </c>
      <c r="O206" t="s">
        <v>47</v>
      </c>
      <c r="P206" t="s">
        <v>47</v>
      </c>
    </row>
    <row r="207" spans="1:16" x14ac:dyDescent="0.25">
      <c r="A207" t="s">
        <v>12</v>
      </c>
      <c r="B207" s="6">
        <v>2020</v>
      </c>
      <c r="C207">
        <v>3703</v>
      </c>
      <c r="D207" s="6" t="s">
        <v>6</v>
      </c>
      <c r="E207" t="s">
        <v>47</v>
      </c>
      <c r="F207" t="s">
        <v>47</v>
      </c>
      <c r="G207" s="6" t="s">
        <v>47</v>
      </c>
      <c r="H207" t="s">
        <v>47</v>
      </c>
      <c r="I207" t="s">
        <v>47</v>
      </c>
      <c r="J207" t="s">
        <v>47</v>
      </c>
      <c r="K207" t="s">
        <v>47</v>
      </c>
      <c r="L207" t="s">
        <v>47</v>
      </c>
      <c r="M207" t="s">
        <v>47</v>
      </c>
      <c r="N207">
        <v>2030</v>
      </c>
      <c r="O207" t="s">
        <v>47</v>
      </c>
      <c r="P207" t="s">
        <v>47</v>
      </c>
    </row>
    <row r="208" spans="1:16" x14ac:dyDescent="0.25">
      <c r="A208" t="s">
        <v>12</v>
      </c>
      <c r="B208" s="6">
        <v>2020</v>
      </c>
      <c r="C208">
        <v>3704</v>
      </c>
      <c r="D208" s="6" t="s">
        <v>6</v>
      </c>
      <c r="E208" t="s">
        <v>47</v>
      </c>
      <c r="F208" t="s">
        <v>47</v>
      </c>
      <c r="G208" s="6" t="s">
        <v>47</v>
      </c>
      <c r="H208" t="s">
        <v>47</v>
      </c>
      <c r="I208" t="s">
        <v>47</v>
      </c>
      <c r="J208" t="s">
        <v>47</v>
      </c>
      <c r="K208" t="s">
        <v>47</v>
      </c>
      <c r="L208" t="s">
        <v>47</v>
      </c>
      <c r="M208" t="s">
        <v>47</v>
      </c>
      <c r="N208">
        <v>2030</v>
      </c>
      <c r="O208" t="s">
        <v>47</v>
      </c>
      <c r="P208" t="s">
        <v>47</v>
      </c>
    </row>
    <row r="209" spans="1:16" x14ac:dyDescent="0.25">
      <c r="A209" t="s">
        <v>12</v>
      </c>
      <c r="B209" s="6">
        <v>2020</v>
      </c>
      <c r="C209">
        <v>3709</v>
      </c>
      <c r="D209" s="6" t="s">
        <v>6</v>
      </c>
      <c r="E209" t="s">
        <v>47</v>
      </c>
      <c r="F209" t="s">
        <v>47</v>
      </c>
      <c r="G209" s="6" t="s">
        <v>47</v>
      </c>
      <c r="H209" t="s">
        <v>47</v>
      </c>
      <c r="I209" t="s">
        <v>47</v>
      </c>
      <c r="J209" t="s">
        <v>47</v>
      </c>
      <c r="K209" t="s">
        <v>47</v>
      </c>
      <c r="L209" t="s">
        <v>47</v>
      </c>
      <c r="M209" t="s">
        <v>47</v>
      </c>
      <c r="N209">
        <v>2030</v>
      </c>
      <c r="O209" t="s">
        <v>47</v>
      </c>
      <c r="P209" t="s">
        <v>47</v>
      </c>
    </row>
    <row r="210" spans="1:16" x14ac:dyDescent="0.25">
      <c r="A210" t="s">
        <v>12</v>
      </c>
      <c r="B210" s="6">
        <v>2020</v>
      </c>
      <c r="C210">
        <v>3710</v>
      </c>
      <c r="D210" s="6" t="s">
        <v>6</v>
      </c>
      <c r="E210" t="s">
        <v>47</v>
      </c>
      <c r="F210" t="s">
        <v>47</v>
      </c>
      <c r="G210" s="6" t="s">
        <v>47</v>
      </c>
      <c r="H210" t="s">
        <v>47</v>
      </c>
      <c r="I210" t="s">
        <v>47</v>
      </c>
      <c r="J210" t="s">
        <v>47</v>
      </c>
      <c r="K210" t="s">
        <v>47</v>
      </c>
      <c r="L210" t="s">
        <v>47</v>
      </c>
      <c r="M210" t="s">
        <v>47</v>
      </c>
      <c r="N210">
        <v>2030</v>
      </c>
      <c r="O210" t="s">
        <v>47</v>
      </c>
      <c r="P210" t="s">
        <v>47</v>
      </c>
    </row>
    <row r="211" spans="1:16" x14ac:dyDescent="0.25">
      <c r="A211" t="s">
        <v>12</v>
      </c>
      <c r="B211" s="6">
        <v>2020</v>
      </c>
      <c r="C211">
        <v>3715</v>
      </c>
      <c r="D211" s="6" t="s">
        <v>6</v>
      </c>
      <c r="E211" t="s">
        <v>47</v>
      </c>
      <c r="F211" t="s">
        <v>47</v>
      </c>
      <c r="G211" s="6" t="s">
        <v>47</v>
      </c>
      <c r="H211" t="s">
        <v>47</v>
      </c>
      <c r="I211" t="s">
        <v>47</v>
      </c>
      <c r="J211" t="s">
        <v>47</v>
      </c>
      <c r="K211" t="s">
        <v>47</v>
      </c>
      <c r="L211" t="s">
        <v>47</v>
      </c>
      <c r="M211" t="s">
        <v>47</v>
      </c>
      <c r="N211">
        <v>2030</v>
      </c>
      <c r="O211" t="s">
        <v>47</v>
      </c>
      <c r="P211" t="s">
        <v>47</v>
      </c>
    </row>
    <row r="212" spans="1:16" x14ac:dyDescent="0.25">
      <c r="A212" t="s">
        <v>12</v>
      </c>
      <c r="B212" s="6">
        <v>2021</v>
      </c>
      <c r="C212">
        <v>3702</v>
      </c>
      <c r="D212" s="6" t="s">
        <v>5</v>
      </c>
      <c r="E212" t="s">
        <v>47</v>
      </c>
      <c r="F212" t="s">
        <v>47</v>
      </c>
      <c r="G212" s="6" t="s">
        <v>47</v>
      </c>
      <c r="H212" t="s">
        <v>47</v>
      </c>
      <c r="I212" t="s">
        <v>47</v>
      </c>
      <c r="J212" t="s">
        <v>47</v>
      </c>
      <c r="K212" t="s">
        <v>47</v>
      </c>
      <c r="L212" t="s">
        <v>47</v>
      </c>
      <c r="M212">
        <v>303</v>
      </c>
      <c r="N212" t="s">
        <v>47</v>
      </c>
      <c r="O212" t="s">
        <v>47</v>
      </c>
      <c r="P212" t="s">
        <v>47</v>
      </c>
    </row>
    <row r="213" spans="1:16" x14ac:dyDescent="0.25">
      <c r="A213" t="s">
        <v>12</v>
      </c>
      <c r="B213" s="6">
        <v>2021</v>
      </c>
      <c r="C213">
        <v>3705</v>
      </c>
      <c r="D213" s="6" t="s">
        <v>5</v>
      </c>
      <c r="E213" t="s">
        <v>47</v>
      </c>
      <c r="F213" t="s">
        <v>47</v>
      </c>
      <c r="G213" s="6" t="s">
        <v>47</v>
      </c>
      <c r="H213" t="s">
        <v>47</v>
      </c>
      <c r="I213" t="s">
        <v>47</v>
      </c>
      <c r="J213" t="s">
        <v>47</v>
      </c>
      <c r="K213" t="s">
        <v>47</v>
      </c>
      <c r="L213" t="s">
        <v>47</v>
      </c>
      <c r="M213">
        <v>733</v>
      </c>
      <c r="N213" t="s">
        <v>47</v>
      </c>
      <c r="O213" t="s">
        <v>47</v>
      </c>
      <c r="P213" t="s">
        <v>47</v>
      </c>
    </row>
    <row r="214" spans="1:16" x14ac:dyDescent="0.25">
      <c r="A214" t="s">
        <v>12</v>
      </c>
      <c r="B214" s="6">
        <v>2021</v>
      </c>
      <c r="C214">
        <v>3707</v>
      </c>
      <c r="D214" s="6" t="s">
        <v>5</v>
      </c>
      <c r="E214" t="s">
        <v>47</v>
      </c>
      <c r="F214" t="s">
        <v>47</v>
      </c>
      <c r="G214" s="6" t="s">
        <v>47</v>
      </c>
      <c r="H214" t="s">
        <v>47</v>
      </c>
      <c r="I214" t="s">
        <v>47</v>
      </c>
      <c r="J214" t="s">
        <v>47</v>
      </c>
      <c r="K214" t="s">
        <v>47</v>
      </c>
      <c r="L214" t="s">
        <v>47</v>
      </c>
      <c r="M214">
        <v>69</v>
      </c>
      <c r="N214" t="s">
        <v>47</v>
      </c>
      <c r="O214" t="s">
        <v>47</v>
      </c>
      <c r="P214" t="s">
        <v>47</v>
      </c>
    </row>
    <row r="215" spans="1:16" x14ac:dyDescent="0.25">
      <c r="A215" t="s">
        <v>12</v>
      </c>
      <c r="B215" s="6">
        <v>2021</v>
      </c>
      <c r="C215">
        <v>3711</v>
      </c>
      <c r="D215" s="6" t="s">
        <v>5</v>
      </c>
      <c r="E215" t="s">
        <v>47</v>
      </c>
      <c r="F215" t="s">
        <v>47</v>
      </c>
      <c r="G215" s="6" t="s">
        <v>47</v>
      </c>
      <c r="H215" t="s">
        <v>47</v>
      </c>
      <c r="I215" t="s">
        <v>47</v>
      </c>
      <c r="J215" t="s">
        <v>47</v>
      </c>
      <c r="K215" t="s">
        <v>47</v>
      </c>
      <c r="L215" t="s">
        <v>47</v>
      </c>
      <c r="M215">
        <v>765</v>
      </c>
      <c r="N215" t="s">
        <v>47</v>
      </c>
      <c r="O215" t="s">
        <v>47</v>
      </c>
      <c r="P215" t="s">
        <v>47</v>
      </c>
    </row>
    <row r="216" spans="1:16" x14ac:dyDescent="0.25">
      <c r="A216" t="s">
        <v>12</v>
      </c>
      <c r="B216" s="6">
        <v>2021</v>
      </c>
      <c r="C216">
        <v>3713</v>
      </c>
      <c r="D216" s="6" t="s">
        <v>5</v>
      </c>
      <c r="E216" t="s">
        <v>47</v>
      </c>
      <c r="F216" t="s">
        <v>47</v>
      </c>
      <c r="G216" s="6" t="s">
        <v>47</v>
      </c>
      <c r="H216" t="s">
        <v>47</v>
      </c>
      <c r="I216" t="s">
        <v>47</v>
      </c>
      <c r="J216" t="s">
        <v>47</v>
      </c>
      <c r="K216" t="s">
        <v>47</v>
      </c>
      <c r="L216" t="s">
        <v>47</v>
      </c>
      <c r="M216">
        <v>880</v>
      </c>
      <c r="N216" t="s">
        <v>47</v>
      </c>
      <c r="O216" t="s">
        <v>47</v>
      </c>
      <c r="P216" t="s">
        <v>47</v>
      </c>
    </row>
    <row r="217" spans="1:16" x14ac:dyDescent="0.25">
      <c r="A217" t="s">
        <v>12</v>
      </c>
      <c r="B217" s="6">
        <v>2021</v>
      </c>
      <c r="C217">
        <v>3703</v>
      </c>
      <c r="D217" s="6" t="s">
        <v>6</v>
      </c>
      <c r="E217" t="s">
        <v>47</v>
      </c>
      <c r="F217" t="s">
        <v>47</v>
      </c>
      <c r="G217" s="6" t="s">
        <v>47</v>
      </c>
      <c r="H217" t="s">
        <v>47</v>
      </c>
      <c r="I217" t="s">
        <v>47</v>
      </c>
      <c r="J217" t="s">
        <v>47</v>
      </c>
      <c r="K217" t="s">
        <v>47</v>
      </c>
      <c r="L217" t="s">
        <v>47</v>
      </c>
      <c r="M217" t="s">
        <v>47</v>
      </c>
      <c r="N217">
        <v>495</v>
      </c>
      <c r="O217" t="s">
        <v>47</v>
      </c>
      <c r="P217" t="s">
        <v>47</v>
      </c>
    </row>
    <row r="218" spans="1:16" x14ac:dyDescent="0.25">
      <c r="A218" t="s">
        <v>12</v>
      </c>
      <c r="B218" s="6">
        <v>2021</v>
      </c>
      <c r="C218">
        <v>3704</v>
      </c>
      <c r="D218" s="6" t="s">
        <v>6</v>
      </c>
      <c r="E218" t="s">
        <v>47</v>
      </c>
      <c r="F218" t="s">
        <v>47</v>
      </c>
      <c r="G218" s="6" t="s">
        <v>47</v>
      </c>
      <c r="H218" t="s">
        <v>47</v>
      </c>
      <c r="I218" t="s">
        <v>47</v>
      </c>
      <c r="J218" t="s">
        <v>47</v>
      </c>
      <c r="K218" t="s">
        <v>47</v>
      </c>
      <c r="L218" t="s">
        <v>47</v>
      </c>
      <c r="M218" t="s">
        <v>47</v>
      </c>
      <c r="N218">
        <v>495</v>
      </c>
      <c r="O218" t="s">
        <v>47</v>
      </c>
      <c r="P218" t="s">
        <v>47</v>
      </c>
    </row>
    <row r="219" spans="1:16" x14ac:dyDescent="0.25">
      <c r="A219" t="s">
        <v>12</v>
      </c>
      <c r="B219" s="6">
        <v>2021</v>
      </c>
      <c r="C219">
        <v>3709</v>
      </c>
      <c r="D219" s="6" t="s">
        <v>6</v>
      </c>
      <c r="E219" t="s">
        <v>47</v>
      </c>
      <c r="F219" t="s">
        <v>47</v>
      </c>
      <c r="G219" s="6" t="s">
        <v>47</v>
      </c>
      <c r="H219" t="s">
        <v>47</v>
      </c>
      <c r="I219" t="s">
        <v>47</v>
      </c>
      <c r="J219" t="s">
        <v>47</v>
      </c>
      <c r="K219" t="s">
        <v>47</v>
      </c>
      <c r="L219" t="s">
        <v>47</v>
      </c>
      <c r="M219" t="s">
        <v>47</v>
      </c>
      <c r="N219">
        <v>495</v>
      </c>
      <c r="O219" t="s">
        <v>47</v>
      </c>
      <c r="P219" t="s">
        <v>47</v>
      </c>
    </row>
    <row r="220" spans="1:16" x14ac:dyDescent="0.25">
      <c r="A220" t="s">
        <v>12</v>
      </c>
      <c r="B220" s="6">
        <v>2021</v>
      </c>
      <c r="C220">
        <v>3710</v>
      </c>
      <c r="D220" s="6" t="s">
        <v>6</v>
      </c>
      <c r="E220" t="s">
        <v>47</v>
      </c>
      <c r="F220" t="s">
        <v>47</v>
      </c>
      <c r="G220" s="6" t="s">
        <v>47</v>
      </c>
      <c r="H220" t="s">
        <v>47</v>
      </c>
      <c r="I220" t="s">
        <v>47</v>
      </c>
      <c r="J220" t="s">
        <v>47</v>
      </c>
      <c r="K220" t="s">
        <v>47</v>
      </c>
      <c r="L220" t="s">
        <v>47</v>
      </c>
      <c r="M220" t="s">
        <v>47</v>
      </c>
      <c r="N220">
        <v>495</v>
      </c>
      <c r="O220" t="s">
        <v>47</v>
      </c>
      <c r="P220" t="s">
        <v>47</v>
      </c>
    </row>
    <row r="221" spans="1:16" x14ac:dyDescent="0.25">
      <c r="A221" t="s">
        <v>12</v>
      </c>
      <c r="B221" s="6">
        <v>2021</v>
      </c>
      <c r="C221">
        <v>3715</v>
      </c>
      <c r="D221" s="6" t="s">
        <v>6</v>
      </c>
      <c r="E221" t="s">
        <v>47</v>
      </c>
      <c r="F221" t="s">
        <v>47</v>
      </c>
      <c r="G221" s="6" t="s">
        <v>47</v>
      </c>
      <c r="H221" t="s">
        <v>47</v>
      </c>
      <c r="I221" t="s">
        <v>47</v>
      </c>
      <c r="J221" t="s">
        <v>47</v>
      </c>
      <c r="K221" t="s">
        <v>47</v>
      </c>
      <c r="L221" t="s">
        <v>47</v>
      </c>
      <c r="M221" t="s">
        <v>47</v>
      </c>
      <c r="N221">
        <v>495</v>
      </c>
      <c r="O221" t="s">
        <v>47</v>
      </c>
      <c r="P221" t="s">
        <v>47</v>
      </c>
    </row>
    <row r="222" spans="1:16" x14ac:dyDescent="0.25">
      <c r="A222" t="s">
        <v>12</v>
      </c>
      <c r="B222" s="6">
        <v>2022</v>
      </c>
      <c r="C222">
        <v>3702</v>
      </c>
      <c r="D222" s="6" t="s">
        <v>5</v>
      </c>
      <c r="E222" t="s">
        <v>47</v>
      </c>
      <c r="F222" t="s">
        <v>47</v>
      </c>
      <c r="G222" s="6" t="s">
        <v>47</v>
      </c>
      <c r="H222" t="s">
        <v>47</v>
      </c>
      <c r="I222" t="s">
        <v>47</v>
      </c>
      <c r="J222" t="s">
        <v>47</v>
      </c>
      <c r="K222" t="s">
        <v>47</v>
      </c>
      <c r="L222" t="s">
        <v>47</v>
      </c>
      <c r="M222">
        <v>4894</v>
      </c>
      <c r="N222" t="s">
        <v>47</v>
      </c>
      <c r="O222" t="s">
        <v>47</v>
      </c>
      <c r="P222" t="s">
        <v>47</v>
      </c>
    </row>
    <row r="223" spans="1:16" x14ac:dyDescent="0.25">
      <c r="A223" t="s">
        <v>12</v>
      </c>
      <c r="B223" s="6">
        <v>2022</v>
      </c>
      <c r="C223">
        <v>3705</v>
      </c>
      <c r="D223" s="6" t="s">
        <v>5</v>
      </c>
      <c r="E223" t="s">
        <v>47</v>
      </c>
      <c r="F223" t="s">
        <v>47</v>
      </c>
      <c r="G223" s="6" t="s">
        <v>47</v>
      </c>
      <c r="H223" t="s">
        <v>47</v>
      </c>
      <c r="I223" t="s">
        <v>47</v>
      </c>
      <c r="J223" t="s">
        <v>47</v>
      </c>
      <c r="K223" t="s">
        <v>47</v>
      </c>
      <c r="L223" t="s">
        <v>47</v>
      </c>
      <c r="M223">
        <v>2205</v>
      </c>
      <c r="N223" t="s">
        <v>47</v>
      </c>
      <c r="O223" t="s">
        <v>47</v>
      </c>
      <c r="P223" t="s">
        <v>47</v>
      </c>
    </row>
    <row r="224" spans="1:16" x14ac:dyDescent="0.25">
      <c r="A224" t="s">
        <v>12</v>
      </c>
      <c r="B224" s="6">
        <v>2022</v>
      </c>
      <c r="C224">
        <v>3707</v>
      </c>
      <c r="D224" s="6" t="s">
        <v>5</v>
      </c>
      <c r="E224" t="s">
        <v>47</v>
      </c>
      <c r="F224" t="s">
        <v>47</v>
      </c>
      <c r="G224" s="6" t="s">
        <v>47</v>
      </c>
      <c r="H224" t="s">
        <v>47</v>
      </c>
      <c r="I224" t="s">
        <v>47</v>
      </c>
      <c r="J224" t="s">
        <v>47</v>
      </c>
      <c r="K224" t="s">
        <v>47</v>
      </c>
      <c r="L224" t="s">
        <v>47</v>
      </c>
      <c r="M224">
        <v>2269</v>
      </c>
      <c r="N224" t="s">
        <v>47</v>
      </c>
      <c r="O224" t="s">
        <v>47</v>
      </c>
      <c r="P224" t="s">
        <v>47</v>
      </c>
    </row>
    <row r="225" spans="1:16" x14ac:dyDescent="0.25">
      <c r="A225" t="s">
        <v>12</v>
      </c>
      <c r="B225" s="6">
        <v>2022</v>
      </c>
      <c r="C225">
        <v>3711</v>
      </c>
      <c r="D225" s="6" t="s">
        <v>5</v>
      </c>
      <c r="E225" t="s">
        <v>47</v>
      </c>
      <c r="F225" t="s">
        <v>47</v>
      </c>
      <c r="G225" s="6" t="s">
        <v>47</v>
      </c>
      <c r="H225" t="s">
        <v>47</v>
      </c>
      <c r="I225" t="s">
        <v>47</v>
      </c>
      <c r="J225" t="s">
        <v>47</v>
      </c>
      <c r="K225" t="s">
        <v>47</v>
      </c>
      <c r="L225" t="s">
        <v>47</v>
      </c>
      <c r="M225">
        <v>3720</v>
      </c>
      <c r="N225" t="s">
        <v>47</v>
      </c>
      <c r="O225" t="s">
        <v>47</v>
      </c>
      <c r="P225" t="s">
        <v>47</v>
      </c>
    </row>
    <row r="226" spans="1:16" x14ac:dyDescent="0.25">
      <c r="A226" t="s">
        <v>12</v>
      </c>
      <c r="B226" s="6">
        <v>2022</v>
      </c>
      <c r="C226">
        <v>3713</v>
      </c>
      <c r="D226" s="6" t="s">
        <v>5</v>
      </c>
      <c r="E226" t="s">
        <v>47</v>
      </c>
      <c r="F226" t="s">
        <v>47</v>
      </c>
      <c r="G226" s="6" t="s">
        <v>47</v>
      </c>
      <c r="H226" t="s">
        <v>47</v>
      </c>
      <c r="I226" t="s">
        <v>47</v>
      </c>
      <c r="J226" t="s">
        <v>47</v>
      </c>
      <c r="K226" t="s">
        <v>47</v>
      </c>
      <c r="L226" t="s">
        <v>47</v>
      </c>
      <c r="M226">
        <v>6228</v>
      </c>
      <c r="N226" t="s">
        <v>47</v>
      </c>
      <c r="O226" t="s">
        <v>47</v>
      </c>
      <c r="P226" t="s">
        <v>47</v>
      </c>
    </row>
    <row r="227" spans="1:16" x14ac:dyDescent="0.25">
      <c r="A227" t="s">
        <v>12</v>
      </c>
      <c r="B227" s="6">
        <v>2022</v>
      </c>
      <c r="C227">
        <v>3703</v>
      </c>
      <c r="D227" s="6" t="s">
        <v>6</v>
      </c>
      <c r="E227" t="s">
        <v>47</v>
      </c>
      <c r="F227" t="s">
        <v>47</v>
      </c>
      <c r="G227" s="6" t="s">
        <v>47</v>
      </c>
      <c r="H227" t="s">
        <v>47</v>
      </c>
      <c r="I227" t="s">
        <v>47</v>
      </c>
      <c r="J227" t="s">
        <v>47</v>
      </c>
      <c r="K227" t="s">
        <v>47</v>
      </c>
      <c r="L227" t="s">
        <v>47</v>
      </c>
      <c r="M227" t="s">
        <v>47</v>
      </c>
      <c r="N227">
        <v>3477</v>
      </c>
      <c r="O227" t="s">
        <v>47</v>
      </c>
      <c r="P227" t="s">
        <v>47</v>
      </c>
    </row>
    <row r="228" spans="1:16" x14ac:dyDescent="0.25">
      <c r="A228" t="s">
        <v>12</v>
      </c>
      <c r="B228" s="6">
        <v>2022</v>
      </c>
      <c r="C228">
        <v>3704</v>
      </c>
      <c r="D228" s="6" t="s">
        <v>6</v>
      </c>
      <c r="E228" t="s">
        <v>47</v>
      </c>
      <c r="F228" t="s">
        <v>47</v>
      </c>
      <c r="G228" s="6" t="s">
        <v>47</v>
      </c>
      <c r="H228" t="s">
        <v>47</v>
      </c>
      <c r="I228" t="s">
        <v>47</v>
      </c>
      <c r="J228" t="s">
        <v>47</v>
      </c>
      <c r="K228" t="s">
        <v>47</v>
      </c>
      <c r="L228" t="s">
        <v>47</v>
      </c>
      <c r="M228" t="s">
        <v>47</v>
      </c>
      <c r="N228">
        <v>3477</v>
      </c>
      <c r="O228" t="s">
        <v>47</v>
      </c>
      <c r="P228" t="s">
        <v>47</v>
      </c>
    </row>
    <row r="229" spans="1:16" x14ac:dyDescent="0.25">
      <c r="A229" t="s">
        <v>12</v>
      </c>
      <c r="B229" s="6">
        <v>2022</v>
      </c>
      <c r="C229">
        <v>3709</v>
      </c>
      <c r="D229" s="6" t="s">
        <v>6</v>
      </c>
      <c r="E229" t="s">
        <v>47</v>
      </c>
      <c r="F229" t="s">
        <v>47</v>
      </c>
      <c r="G229" s="6" t="s">
        <v>47</v>
      </c>
      <c r="H229" t="s">
        <v>47</v>
      </c>
      <c r="I229" t="s">
        <v>47</v>
      </c>
      <c r="J229" t="s">
        <v>47</v>
      </c>
      <c r="K229" t="s">
        <v>47</v>
      </c>
      <c r="L229" t="s">
        <v>47</v>
      </c>
      <c r="M229" t="s">
        <v>47</v>
      </c>
      <c r="N229">
        <v>3477</v>
      </c>
      <c r="O229" t="s">
        <v>47</v>
      </c>
      <c r="P229" t="s">
        <v>47</v>
      </c>
    </row>
    <row r="230" spans="1:16" x14ac:dyDescent="0.25">
      <c r="A230" t="s">
        <v>12</v>
      </c>
      <c r="B230" s="6">
        <v>2022</v>
      </c>
      <c r="C230">
        <v>3710</v>
      </c>
      <c r="D230" s="6" t="s">
        <v>6</v>
      </c>
      <c r="E230" t="s">
        <v>47</v>
      </c>
      <c r="F230" t="s">
        <v>47</v>
      </c>
      <c r="G230" s="6" t="s">
        <v>47</v>
      </c>
      <c r="H230" t="s">
        <v>47</v>
      </c>
      <c r="I230" t="s">
        <v>47</v>
      </c>
      <c r="J230" t="s">
        <v>47</v>
      </c>
      <c r="K230" t="s">
        <v>47</v>
      </c>
      <c r="L230" t="s">
        <v>47</v>
      </c>
      <c r="M230" t="s">
        <v>47</v>
      </c>
      <c r="N230">
        <v>3477</v>
      </c>
      <c r="O230" t="s">
        <v>47</v>
      </c>
      <c r="P230" t="s">
        <v>47</v>
      </c>
    </row>
    <row r="231" spans="1:16" x14ac:dyDescent="0.25">
      <c r="A231" t="s">
        <v>12</v>
      </c>
      <c r="B231" s="6">
        <v>2022</v>
      </c>
      <c r="C231">
        <v>3715</v>
      </c>
      <c r="D231" s="6" t="s">
        <v>6</v>
      </c>
      <c r="E231" t="s">
        <v>47</v>
      </c>
      <c r="F231" t="s">
        <v>47</v>
      </c>
      <c r="G231" s="6" t="s">
        <v>47</v>
      </c>
      <c r="H231" t="s">
        <v>47</v>
      </c>
      <c r="I231" t="s">
        <v>47</v>
      </c>
      <c r="J231" t="s">
        <v>47</v>
      </c>
      <c r="K231" t="s">
        <v>47</v>
      </c>
      <c r="L231" t="s">
        <v>47</v>
      </c>
      <c r="M231" t="s">
        <v>47</v>
      </c>
      <c r="N231">
        <v>3477</v>
      </c>
      <c r="O231" t="s">
        <v>47</v>
      </c>
      <c r="P231" t="s">
        <v>47</v>
      </c>
    </row>
    <row r="232" spans="1:16" x14ac:dyDescent="0.25">
      <c r="A232" t="s">
        <v>12</v>
      </c>
      <c r="B232" s="6">
        <v>2023</v>
      </c>
      <c r="C232">
        <v>3702</v>
      </c>
      <c r="D232" s="6" t="s">
        <v>5</v>
      </c>
      <c r="E232" t="s">
        <v>47</v>
      </c>
      <c r="F232" t="s">
        <v>47</v>
      </c>
      <c r="G232" s="6" t="s">
        <v>47</v>
      </c>
      <c r="H232" t="s">
        <v>47</v>
      </c>
      <c r="I232" t="s">
        <v>47</v>
      </c>
      <c r="J232" t="s">
        <v>47</v>
      </c>
      <c r="K232" t="s">
        <v>47</v>
      </c>
      <c r="L232" t="s">
        <v>47</v>
      </c>
      <c r="M232">
        <v>2602</v>
      </c>
      <c r="N232" t="s">
        <v>47</v>
      </c>
      <c r="O232" t="s">
        <v>47</v>
      </c>
      <c r="P232" t="s">
        <v>47</v>
      </c>
    </row>
    <row r="233" spans="1:16" x14ac:dyDescent="0.25">
      <c r="A233" t="s">
        <v>12</v>
      </c>
      <c r="B233" s="6">
        <v>2023</v>
      </c>
      <c r="C233">
        <v>3705</v>
      </c>
      <c r="D233" s="6" t="s">
        <v>5</v>
      </c>
      <c r="E233" t="s">
        <v>47</v>
      </c>
      <c r="F233" t="s">
        <v>47</v>
      </c>
      <c r="G233" s="6" t="s">
        <v>47</v>
      </c>
      <c r="H233" t="s">
        <v>47</v>
      </c>
      <c r="I233" t="s">
        <v>47</v>
      </c>
      <c r="J233" t="s">
        <v>47</v>
      </c>
      <c r="K233" t="s">
        <v>47</v>
      </c>
      <c r="L233" t="s">
        <v>47</v>
      </c>
      <c r="M233">
        <v>5416</v>
      </c>
      <c r="N233" t="s">
        <v>47</v>
      </c>
      <c r="O233" t="s">
        <v>47</v>
      </c>
      <c r="P233" t="s">
        <v>47</v>
      </c>
    </row>
    <row r="234" spans="1:16" x14ac:dyDescent="0.25">
      <c r="A234" t="s">
        <v>12</v>
      </c>
      <c r="B234" s="6">
        <v>2023</v>
      </c>
      <c r="C234">
        <v>3707</v>
      </c>
      <c r="D234" s="6" t="s">
        <v>5</v>
      </c>
      <c r="E234" t="s">
        <v>47</v>
      </c>
      <c r="F234" t="s">
        <v>47</v>
      </c>
      <c r="G234" s="6" t="s">
        <v>47</v>
      </c>
      <c r="H234" t="s">
        <v>47</v>
      </c>
      <c r="I234" t="s">
        <v>47</v>
      </c>
      <c r="J234" t="s">
        <v>47</v>
      </c>
      <c r="K234" t="s">
        <v>47</v>
      </c>
      <c r="L234" t="s">
        <v>47</v>
      </c>
      <c r="M234">
        <v>2502</v>
      </c>
      <c r="N234" t="s">
        <v>47</v>
      </c>
      <c r="O234" t="s">
        <v>47</v>
      </c>
      <c r="P234" t="s">
        <v>47</v>
      </c>
    </row>
    <row r="235" spans="1:16" x14ac:dyDescent="0.25">
      <c r="A235" t="s">
        <v>12</v>
      </c>
      <c r="B235" s="6">
        <v>2023</v>
      </c>
      <c r="C235">
        <v>3711</v>
      </c>
      <c r="D235" s="6" t="s">
        <v>5</v>
      </c>
      <c r="E235" t="s">
        <v>47</v>
      </c>
      <c r="F235" t="s">
        <v>47</v>
      </c>
      <c r="G235" s="6" t="s">
        <v>47</v>
      </c>
      <c r="H235" t="s">
        <v>47</v>
      </c>
      <c r="I235" t="s">
        <v>47</v>
      </c>
      <c r="J235" t="s">
        <v>47</v>
      </c>
      <c r="K235" t="s">
        <v>47</v>
      </c>
      <c r="L235" t="s">
        <v>47</v>
      </c>
      <c r="M235">
        <v>3768</v>
      </c>
      <c r="N235" t="s">
        <v>47</v>
      </c>
      <c r="O235" t="s">
        <v>47</v>
      </c>
      <c r="P235" t="s">
        <v>47</v>
      </c>
    </row>
    <row r="236" spans="1:16" x14ac:dyDescent="0.25">
      <c r="A236" t="s">
        <v>12</v>
      </c>
      <c r="B236" s="6">
        <v>2023</v>
      </c>
      <c r="C236">
        <v>3713</v>
      </c>
      <c r="D236" s="6" t="s">
        <v>5</v>
      </c>
      <c r="E236" t="s">
        <v>47</v>
      </c>
      <c r="F236" t="s">
        <v>47</v>
      </c>
      <c r="G236" s="6" t="s">
        <v>47</v>
      </c>
      <c r="H236" t="s">
        <v>47</v>
      </c>
      <c r="I236" t="s">
        <v>47</v>
      </c>
      <c r="J236" t="s">
        <v>47</v>
      </c>
      <c r="K236" t="s">
        <v>47</v>
      </c>
      <c r="L236" t="s">
        <v>47</v>
      </c>
      <c r="M236">
        <v>4310</v>
      </c>
      <c r="N236" t="s">
        <v>47</v>
      </c>
      <c r="O236" t="s">
        <v>47</v>
      </c>
      <c r="P236" t="s">
        <v>47</v>
      </c>
    </row>
    <row r="237" spans="1:16" x14ac:dyDescent="0.25">
      <c r="A237" t="s">
        <v>12</v>
      </c>
      <c r="B237" s="6">
        <v>2023</v>
      </c>
      <c r="C237">
        <v>3703</v>
      </c>
      <c r="D237" s="6" t="s">
        <v>6</v>
      </c>
      <c r="E237" t="s">
        <v>47</v>
      </c>
      <c r="F237" t="s">
        <v>47</v>
      </c>
      <c r="G237" s="6" t="s">
        <v>47</v>
      </c>
      <c r="H237" t="s">
        <v>47</v>
      </c>
      <c r="I237" t="s">
        <v>47</v>
      </c>
      <c r="J237" t="s">
        <v>47</v>
      </c>
      <c r="K237" t="s">
        <v>47</v>
      </c>
      <c r="L237" t="s">
        <v>47</v>
      </c>
      <c r="M237" t="s">
        <v>47</v>
      </c>
      <c r="N237">
        <v>3348</v>
      </c>
      <c r="O237" t="s">
        <v>47</v>
      </c>
      <c r="P237" t="s">
        <v>47</v>
      </c>
    </row>
    <row r="238" spans="1:16" x14ac:dyDescent="0.25">
      <c r="A238" t="s">
        <v>12</v>
      </c>
      <c r="B238" s="6">
        <v>2023</v>
      </c>
      <c r="C238">
        <v>3704</v>
      </c>
      <c r="D238" s="6" t="s">
        <v>6</v>
      </c>
      <c r="E238" t="s">
        <v>47</v>
      </c>
      <c r="F238" t="s">
        <v>47</v>
      </c>
      <c r="G238" s="6" t="s">
        <v>47</v>
      </c>
      <c r="H238" t="s">
        <v>47</v>
      </c>
      <c r="I238" t="s">
        <v>47</v>
      </c>
      <c r="J238" t="s">
        <v>47</v>
      </c>
      <c r="K238" t="s">
        <v>47</v>
      </c>
      <c r="L238" t="s">
        <v>47</v>
      </c>
      <c r="M238" t="s">
        <v>47</v>
      </c>
      <c r="N238">
        <v>3348</v>
      </c>
      <c r="O238" t="s">
        <v>47</v>
      </c>
      <c r="P238" t="s">
        <v>47</v>
      </c>
    </row>
    <row r="239" spans="1:16" x14ac:dyDescent="0.25">
      <c r="A239" t="s">
        <v>12</v>
      </c>
      <c r="B239" s="6">
        <v>2023</v>
      </c>
      <c r="C239">
        <v>3709</v>
      </c>
      <c r="D239" s="6" t="s">
        <v>6</v>
      </c>
      <c r="E239" t="s">
        <v>47</v>
      </c>
      <c r="F239" t="s">
        <v>47</v>
      </c>
      <c r="G239" s="6" t="s">
        <v>47</v>
      </c>
      <c r="H239" t="s">
        <v>47</v>
      </c>
      <c r="I239" t="s">
        <v>47</v>
      </c>
      <c r="J239" t="s">
        <v>47</v>
      </c>
      <c r="K239" t="s">
        <v>47</v>
      </c>
      <c r="L239" t="s">
        <v>47</v>
      </c>
      <c r="M239" t="s">
        <v>47</v>
      </c>
      <c r="N239">
        <v>3348</v>
      </c>
      <c r="O239" t="s">
        <v>47</v>
      </c>
      <c r="P239" t="s">
        <v>47</v>
      </c>
    </row>
    <row r="240" spans="1:16" x14ac:dyDescent="0.25">
      <c r="A240" t="s">
        <v>12</v>
      </c>
      <c r="B240" s="6">
        <v>2023</v>
      </c>
      <c r="C240">
        <v>3710</v>
      </c>
      <c r="D240" s="6" t="s">
        <v>6</v>
      </c>
      <c r="E240" t="s">
        <v>47</v>
      </c>
      <c r="F240" t="s">
        <v>47</v>
      </c>
      <c r="G240" s="6" t="s">
        <v>47</v>
      </c>
      <c r="H240" t="s">
        <v>47</v>
      </c>
      <c r="I240" t="s">
        <v>47</v>
      </c>
      <c r="J240" t="s">
        <v>47</v>
      </c>
      <c r="K240" t="s">
        <v>47</v>
      </c>
      <c r="L240" t="s">
        <v>47</v>
      </c>
      <c r="M240" t="s">
        <v>47</v>
      </c>
      <c r="N240">
        <v>3348</v>
      </c>
      <c r="O240" t="s">
        <v>47</v>
      </c>
      <c r="P240" t="s">
        <v>47</v>
      </c>
    </row>
    <row r="241" spans="1:16" x14ac:dyDescent="0.25">
      <c r="A241" t="s">
        <v>12</v>
      </c>
      <c r="B241" s="6">
        <v>2023</v>
      </c>
      <c r="C241">
        <v>3715</v>
      </c>
      <c r="D241" s="6" t="s">
        <v>6</v>
      </c>
      <c r="E241" t="s">
        <v>47</v>
      </c>
      <c r="F241" t="s">
        <v>47</v>
      </c>
      <c r="G241" s="6" t="s">
        <v>47</v>
      </c>
      <c r="H241" t="s">
        <v>47</v>
      </c>
      <c r="I241" t="s">
        <v>47</v>
      </c>
      <c r="J241" t="s">
        <v>47</v>
      </c>
      <c r="K241" t="s">
        <v>47</v>
      </c>
      <c r="L241" t="s">
        <v>47</v>
      </c>
      <c r="M241" t="s">
        <v>47</v>
      </c>
      <c r="N241">
        <v>3348</v>
      </c>
      <c r="O241" t="s">
        <v>47</v>
      </c>
      <c r="P241" t="s">
        <v>47</v>
      </c>
    </row>
    <row r="242" spans="1:16" x14ac:dyDescent="0.25">
      <c r="A242" t="s">
        <v>12</v>
      </c>
      <c r="B242" s="6">
        <v>2024</v>
      </c>
      <c r="C242">
        <v>3702</v>
      </c>
      <c r="D242" s="6" t="s">
        <v>5</v>
      </c>
      <c r="E242" t="s">
        <v>47</v>
      </c>
      <c r="F242" t="s">
        <v>47</v>
      </c>
      <c r="G242" s="6" t="s">
        <v>47</v>
      </c>
      <c r="H242" t="s">
        <v>47</v>
      </c>
      <c r="I242" t="s">
        <v>47</v>
      </c>
      <c r="J242" t="s">
        <v>47</v>
      </c>
      <c r="K242" t="s">
        <v>47</v>
      </c>
      <c r="L242" t="s">
        <v>47</v>
      </c>
      <c r="M242">
        <v>1122</v>
      </c>
      <c r="N242" t="s">
        <v>47</v>
      </c>
      <c r="O242" t="s">
        <v>47</v>
      </c>
      <c r="P242" t="s">
        <v>47</v>
      </c>
    </row>
    <row r="243" spans="1:16" x14ac:dyDescent="0.25">
      <c r="A243" t="s">
        <v>12</v>
      </c>
      <c r="B243" s="6">
        <v>2024</v>
      </c>
      <c r="C243">
        <v>3705</v>
      </c>
      <c r="D243" s="6" t="s">
        <v>5</v>
      </c>
      <c r="E243" t="s">
        <v>47</v>
      </c>
      <c r="F243" t="s">
        <v>47</v>
      </c>
      <c r="G243" s="6" t="s">
        <v>47</v>
      </c>
      <c r="H243" t="s">
        <v>47</v>
      </c>
      <c r="I243" t="s">
        <v>47</v>
      </c>
      <c r="J243" t="s">
        <v>47</v>
      </c>
      <c r="K243" t="s">
        <v>47</v>
      </c>
      <c r="L243" t="s">
        <v>47</v>
      </c>
      <c r="M243">
        <v>2874</v>
      </c>
      <c r="N243" t="s">
        <v>47</v>
      </c>
      <c r="O243" t="s">
        <v>47</v>
      </c>
      <c r="P243" t="s">
        <v>47</v>
      </c>
    </row>
    <row r="244" spans="1:16" x14ac:dyDescent="0.25">
      <c r="A244" t="s">
        <v>12</v>
      </c>
      <c r="B244" s="6">
        <v>2024</v>
      </c>
      <c r="C244">
        <v>3707</v>
      </c>
      <c r="D244" s="6" t="s">
        <v>5</v>
      </c>
      <c r="E244" t="s">
        <v>47</v>
      </c>
      <c r="F244" t="s">
        <v>47</v>
      </c>
      <c r="G244" s="6" t="s">
        <v>47</v>
      </c>
      <c r="H244" t="s">
        <v>47</v>
      </c>
      <c r="I244" t="s">
        <v>47</v>
      </c>
      <c r="J244" t="s">
        <v>47</v>
      </c>
      <c r="K244" t="s">
        <v>47</v>
      </c>
      <c r="L244" t="s">
        <v>47</v>
      </c>
      <c r="M244">
        <v>1637</v>
      </c>
      <c r="N244" t="s">
        <v>47</v>
      </c>
      <c r="O244" t="s">
        <v>47</v>
      </c>
      <c r="P244" t="s">
        <v>47</v>
      </c>
    </row>
    <row r="245" spans="1:16" x14ac:dyDescent="0.25">
      <c r="A245" t="s">
        <v>12</v>
      </c>
      <c r="B245" s="6">
        <v>2024</v>
      </c>
      <c r="C245">
        <v>3711</v>
      </c>
      <c r="D245" s="6" t="s">
        <v>5</v>
      </c>
      <c r="E245" t="s">
        <v>47</v>
      </c>
      <c r="F245" t="s">
        <v>47</v>
      </c>
      <c r="G245" s="6" t="s">
        <v>47</v>
      </c>
      <c r="H245" t="s">
        <v>47</v>
      </c>
      <c r="I245" t="s">
        <v>47</v>
      </c>
      <c r="J245" t="s">
        <v>47</v>
      </c>
      <c r="K245" t="s">
        <v>47</v>
      </c>
      <c r="L245" t="s">
        <v>47</v>
      </c>
      <c r="M245">
        <v>2190</v>
      </c>
      <c r="N245" t="s">
        <v>47</v>
      </c>
      <c r="O245" t="s">
        <v>47</v>
      </c>
      <c r="P245" t="s">
        <v>47</v>
      </c>
    </row>
    <row r="246" spans="1:16" x14ac:dyDescent="0.25">
      <c r="A246" t="s">
        <v>12</v>
      </c>
      <c r="B246" s="6">
        <v>2024</v>
      </c>
      <c r="C246">
        <v>3713</v>
      </c>
      <c r="D246" s="6" t="s">
        <v>5</v>
      </c>
      <c r="E246" t="s">
        <v>47</v>
      </c>
      <c r="F246" t="s">
        <v>47</v>
      </c>
      <c r="G246" s="6" t="s">
        <v>47</v>
      </c>
      <c r="H246" t="s">
        <v>47</v>
      </c>
      <c r="I246" t="s">
        <v>47</v>
      </c>
      <c r="J246" t="s">
        <v>47</v>
      </c>
      <c r="K246" t="s">
        <v>47</v>
      </c>
      <c r="L246" t="s">
        <v>47</v>
      </c>
      <c r="M246">
        <v>1095</v>
      </c>
      <c r="N246" t="s">
        <v>47</v>
      </c>
      <c r="O246" t="s">
        <v>47</v>
      </c>
      <c r="P246" t="s">
        <v>47</v>
      </c>
    </row>
    <row r="247" spans="1:16" x14ac:dyDescent="0.25">
      <c r="A247" t="s">
        <v>12</v>
      </c>
      <c r="B247" s="6">
        <v>2024</v>
      </c>
      <c r="C247">
        <v>3703</v>
      </c>
      <c r="D247" s="6" t="s">
        <v>6</v>
      </c>
      <c r="E247" t="s">
        <v>47</v>
      </c>
      <c r="F247" t="s">
        <v>47</v>
      </c>
      <c r="G247" s="6" t="s">
        <v>47</v>
      </c>
      <c r="H247" t="s">
        <v>47</v>
      </c>
      <c r="I247" t="s">
        <v>47</v>
      </c>
      <c r="J247" t="s">
        <v>47</v>
      </c>
      <c r="K247" t="s">
        <v>47</v>
      </c>
      <c r="L247" t="s">
        <v>47</v>
      </c>
      <c r="M247" t="s">
        <v>47</v>
      </c>
      <c r="N247">
        <v>1605</v>
      </c>
      <c r="O247" t="s">
        <v>47</v>
      </c>
      <c r="P247" t="s">
        <v>47</v>
      </c>
    </row>
    <row r="248" spans="1:16" x14ac:dyDescent="0.25">
      <c r="A248" t="s">
        <v>12</v>
      </c>
      <c r="B248" s="6">
        <v>2024</v>
      </c>
      <c r="C248">
        <v>3704</v>
      </c>
      <c r="D248" s="6" t="s">
        <v>6</v>
      </c>
      <c r="E248" t="s">
        <v>47</v>
      </c>
      <c r="F248" t="s">
        <v>47</v>
      </c>
      <c r="G248" s="6" t="s">
        <v>47</v>
      </c>
      <c r="H248" t="s">
        <v>47</v>
      </c>
      <c r="I248" t="s">
        <v>47</v>
      </c>
      <c r="J248" t="s">
        <v>47</v>
      </c>
      <c r="K248" t="s">
        <v>47</v>
      </c>
      <c r="L248" t="s">
        <v>47</v>
      </c>
      <c r="M248" t="s">
        <v>47</v>
      </c>
      <c r="N248">
        <v>1605</v>
      </c>
      <c r="O248" t="s">
        <v>47</v>
      </c>
      <c r="P248" t="s">
        <v>47</v>
      </c>
    </row>
    <row r="249" spans="1:16" x14ac:dyDescent="0.25">
      <c r="A249" t="s">
        <v>12</v>
      </c>
      <c r="B249" s="6">
        <v>2024</v>
      </c>
      <c r="C249">
        <v>3709</v>
      </c>
      <c r="D249" s="6" t="s">
        <v>6</v>
      </c>
      <c r="E249" t="s">
        <v>47</v>
      </c>
      <c r="F249" t="s">
        <v>47</v>
      </c>
      <c r="G249" s="6" t="s">
        <v>47</v>
      </c>
      <c r="H249" t="s">
        <v>47</v>
      </c>
      <c r="I249" t="s">
        <v>47</v>
      </c>
      <c r="J249" t="s">
        <v>47</v>
      </c>
      <c r="K249" t="s">
        <v>47</v>
      </c>
      <c r="L249" t="s">
        <v>47</v>
      </c>
      <c r="M249" t="s">
        <v>47</v>
      </c>
      <c r="N249">
        <v>1605</v>
      </c>
      <c r="O249" t="s">
        <v>47</v>
      </c>
      <c r="P249" t="s">
        <v>47</v>
      </c>
    </row>
    <row r="250" spans="1:16" x14ac:dyDescent="0.25">
      <c r="A250" t="s">
        <v>12</v>
      </c>
      <c r="B250" s="6">
        <v>2024</v>
      </c>
      <c r="C250">
        <v>3710</v>
      </c>
      <c r="D250" s="6" t="s">
        <v>6</v>
      </c>
      <c r="E250" t="s">
        <v>47</v>
      </c>
      <c r="F250" t="s">
        <v>47</v>
      </c>
      <c r="G250" s="6" t="s">
        <v>47</v>
      </c>
      <c r="H250" t="s">
        <v>47</v>
      </c>
      <c r="I250" t="s">
        <v>47</v>
      </c>
      <c r="J250" t="s">
        <v>47</v>
      </c>
      <c r="K250" t="s">
        <v>47</v>
      </c>
      <c r="L250" t="s">
        <v>47</v>
      </c>
      <c r="M250" t="s">
        <v>47</v>
      </c>
      <c r="N250">
        <v>1605</v>
      </c>
      <c r="O250" t="s">
        <v>47</v>
      </c>
      <c r="P250" t="s">
        <v>47</v>
      </c>
    </row>
    <row r="251" spans="1:16" x14ac:dyDescent="0.25">
      <c r="A251" t="s">
        <v>12</v>
      </c>
      <c r="B251" s="6">
        <v>2024</v>
      </c>
      <c r="C251">
        <v>3715</v>
      </c>
      <c r="D251" s="6" t="s">
        <v>6</v>
      </c>
      <c r="E251" t="s">
        <v>47</v>
      </c>
      <c r="F251" t="s">
        <v>47</v>
      </c>
      <c r="G251" s="6" t="s">
        <v>47</v>
      </c>
      <c r="H251" t="s">
        <v>47</v>
      </c>
      <c r="I251" t="s">
        <v>47</v>
      </c>
      <c r="J251" t="s">
        <v>47</v>
      </c>
      <c r="K251" t="s">
        <v>47</v>
      </c>
      <c r="L251" t="s">
        <v>47</v>
      </c>
      <c r="M251" t="s">
        <v>47</v>
      </c>
      <c r="N251">
        <v>1605</v>
      </c>
      <c r="O251" t="s">
        <v>47</v>
      </c>
      <c r="P251" t="s">
        <v>47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H6" sqref="H6"/>
    </sheetView>
  </sheetViews>
  <sheetFormatPr defaultColWidth="11" defaultRowHeight="15.75" x14ac:dyDescent="0.25"/>
  <cols>
    <col min="4" max="4" width="12.5" style="1" customWidth="1"/>
    <col min="5" max="5" width="11.5" style="1" customWidth="1"/>
    <col min="6" max="6" width="11.875" style="2" customWidth="1"/>
    <col min="7" max="7" width="11.375" style="2" customWidth="1"/>
    <col min="8" max="10" width="16.125" customWidth="1"/>
    <col min="11" max="11" width="14.375" customWidth="1"/>
    <col min="12" max="12" width="15.875" customWidth="1"/>
  </cols>
  <sheetData>
    <row r="1" spans="1:13" x14ac:dyDescent="0.25">
      <c r="A1" t="s">
        <v>0</v>
      </c>
      <c r="B1" t="s">
        <v>9</v>
      </c>
      <c r="C1" t="s">
        <v>10</v>
      </c>
      <c r="D1" s="1" t="s">
        <v>48</v>
      </c>
      <c r="E1" s="1" t="s">
        <v>49</v>
      </c>
      <c r="F1" s="2" t="s">
        <v>50</v>
      </c>
      <c r="G1" s="2" t="s">
        <v>51</v>
      </c>
      <c r="H1" t="s">
        <v>17</v>
      </c>
      <c r="I1" t="s">
        <v>18</v>
      </c>
      <c r="K1" t="s">
        <v>15</v>
      </c>
      <c r="L1" t="s">
        <v>16</v>
      </c>
    </row>
    <row r="2" spans="1:13" x14ac:dyDescent="0.25">
      <c r="A2">
        <v>2015</v>
      </c>
      <c r="B2">
        <v>1</v>
      </c>
      <c r="C2" t="s">
        <v>11</v>
      </c>
      <c r="D2" s="1">
        <v>121.3</v>
      </c>
      <c r="E2" s="1">
        <v>98.14</v>
      </c>
      <c r="F2" s="2">
        <f t="shared" ref="F2:F10" si="0">D2-K$12</f>
        <v>105.61999999999999</v>
      </c>
      <c r="G2" s="2">
        <f t="shared" ref="G2:G10" si="1">E2-L$12</f>
        <v>83.03</v>
      </c>
      <c r="H2">
        <f>G2/F2</f>
        <v>0.78612005302026144</v>
      </c>
      <c r="K2">
        <v>15.63</v>
      </c>
      <c r="L2">
        <v>15.53</v>
      </c>
    </row>
    <row r="3" spans="1:13" x14ac:dyDescent="0.25">
      <c r="A3">
        <v>2015</v>
      </c>
      <c r="B3">
        <v>2</v>
      </c>
      <c r="C3" t="s">
        <v>11</v>
      </c>
      <c r="D3" s="1">
        <v>53.8</v>
      </c>
      <c r="E3" s="1">
        <v>43.22</v>
      </c>
      <c r="F3" s="2">
        <f t="shared" si="0"/>
        <v>38.119999999999997</v>
      </c>
      <c r="G3" s="2">
        <f t="shared" si="1"/>
        <v>28.11</v>
      </c>
      <c r="H3">
        <f t="shared" ref="H3:H10" si="2">G3/F3</f>
        <v>0.73740818467995806</v>
      </c>
      <c r="K3">
        <v>15.68</v>
      </c>
      <c r="L3">
        <v>15.09</v>
      </c>
    </row>
    <row r="4" spans="1:13" x14ac:dyDescent="0.25">
      <c r="A4">
        <v>2015</v>
      </c>
      <c r="B4">
        <v>3</v>
      </c>
      <c r="C4" t="s">
        <v>11</v>
      </c>
      <c r="D4" s="1">
        <v>73.2</v>
      </c>
      <c r="E4" s="1">
        <v>56.79</v>
      </c>
      <c r="F4" s="2">
        <f t="shared" si="0"/>
        <v>57.52</v>
      </c>
      <c r="G4" s="2">
        <f t="shared" si="1"/>
        <v>41.68</v>
      </c>
      <c r="H4">
        <f t="shared" si="2"/>
        <v>0.72461752433936022</v>
      </c>
      <c r="I4">
        <f>AVERAGE(H2:H4)</f>
        <v>0.74938192067985998</v>
      </c>
      <c r="K4">
        <v>15.66</v>
      </c>
      <c r="L4">
        <v>15.18</v>
      </c>
    </row>
    <row r="5" spans="1:13" x14ac:dyDescent="0.25">
      <c r="A5">
        <v>2015</v>
      </c>
      <c r="B5">
        <v>1</v>
      </c>
      <c r="C5" t="s">
        <v>12</v>
      </c>
      <c r="D5" s="1">
        <v>60.5</v>
      </c>
      <c r="E5" s="1">
        <v>49.85</v>
      </c>
      <c r="F5" s="2">
        <f t="shared" si="0"/>
        <v>44.82</v>
      </c>
      <c r="G5" s="2">
        <f t="shared" si="1"/>
        <v>34.74</v>
      </c>
      <c r="H5">
        <f t="shared" si="2"/>
        <v>0.77510040160642579</v>
      </c>
      <c r="K5">
        <v>16.079999999999998</v>
      </c>
      <c r="L5">
        <v>15.09</v>
      </c>
    </row>
    <row r="6" spans="1:13" x14ac:dyDescent="0.25">
      <c r="A6">
        <v>2015</v>
      </c>
      <c r="B6">
        <v>2</v>
      </c>
      <c r="C6" t="s">
        <v>12</v>
      </c>
      <c r="D6" s="1">
        <v>35.700000000000003</v>
      </c>
      <c r="E6" s="1">
        <v>31.4</v>
      </c>
      <c r="F6" s="2">
        <f t="shared" si="0"/>
        <v>20.020000000000003</v>
      </c>
      <c r="G6" s="2">
        <f t="shared" si="1"/>
        <v>16.29</v>
      </c>
      <c r="H6">
        <f t="shared" si="2"/>
        <v>0.8136863136863135</v>
      </c>
      <c r="K6">
        <v>15.22</v>
      </c>
      <c r="L6">
        <v>14.91</v>
      </c>
    </row>
    <row r="7" spans="1:13" x14ac:dyDescent="0.25">
      <c r="A7">
        <v>2015</v>
      </c>
      <c r="B7">
        <v>3</v>
      </c>
      <c r="C7" t="s">
        <v>12</v>
      </c>
      <c r="D7" s="1">
        <v>44.8</v>
      </c>
      <c r="E7" s="1">
        <v>39.39</v>
      </c>
      <c r="F7" s="2">
        <f t="shared" si="0"/>
        <v>29.119999999999997</v>
      </c>
      <c r="G7" s="2">
        <f t="shared" si="1"/>
        <v>24.28</v>
      </c>
      <c r="H7">
        <f t="shared" si="2"/>
        <v>0.83379120879120894</v>
      </c>
      <c r="I7">
        <f>AVERAGE(H5:H7)</f>
        <v>0.80752597469464948</v>
      </c>
      <c r="K7">
        <v>15.21</v>
      </c>
      <c r="L7">
        <v>14.8</v>
      </c>
    </row>
    <row r="8" spans="1:13" x14ac:dyDescent="0.25">
      <c r="A8">
        <v>2015</v>
      </c>
      <c r="B8">
        <v>1</v>
      </c>
      <c r="C8" t="s">
        <v>13</v>
      </c>
      <c r="D8" s="1">
        <v>75.2</v>
      </c>
      <c r="E8" s="1">
        <v>58.3</v>
      </c>
      <c r="F8" s="2">
        <f t="shared" si="0"/>
        <v>59.52</v>
      </c>
      <c r="G8" s="2">
        <f t="shared" si="1"/>
        <v>43.19</v>
      </c>
      <c r="H8">
        <f t="shared" si="2"/>
        <v>0.72563844086021501</v>
      </c>
      <c r="K8">
        <v>15.95</v>
      </c>
      <c r="L8">
        <v>14.81</v>
      </c>
    </row>
    <row r="9" spans="1:13" x14ac:dyDescent="0.25">
      <c r="A9">
        <v>2015</v>
      </c>
      <c r="B9">
        <v>2</v>
      </c>
      <c r="C9" t="s">
        <v>13</v>
      </c>
      <c r="D9" s="1">
        <v>52</v>
      </c>
      <c r="E9" s="1">
        <v>42.16</v>
      </c>
      <c r="F9" s="2">
        <f t="shared" si="0"/>
        <v>36.32</v>
      </c>
      <c r="G9" s="2">
        <f t="shared" si="1"/>
        <v>27.049999999999997</v>
      </c>
      <c r="H9">
        <f t="shared" si="2"/>
        <v>0.74476872246696024</v>
      </c>
      <c r="K9">
        <v>15.76</v>
      </c>
      <c r="L9">
        <v>15.19</v>
      </c>
    </row>
    <row r="10" spans="1:13" x14ac:dyDescent="0.25">
      <c r="A10">
        <v>2015</v>
      </c>
      <c r="B10">
        <v>3</v>
      </c>
      <c r="C10" t="s">
        <v>13</v>
      </c>
      <c r="D10" s="1">
        <v>57.6</v>
      </c>
      <c r="E10" s="1">
        <v>48.63</v>
      </c>
      <c r="F10" s="2">
        <f t="shared" si="0"/>
        <v>41.92</v>
      </c>
      <c r="G10" s="2">
        <f t="shared" si="1"/>
        <v>33.520000000000003</v>
      </c>
      <c r="H10">
        <f t="shared" si="2"/>
        <v>0.79961832061068705</v>
      </c>
      <c r="I10">
        <f>AVERAGE(H8:H10)</f>
        <v>0.75667516131262069</v>
      </c>
      <c r="K10">
        <v>15.71</v>
      </c>
      <c r="L10">
        <v>15.02</v>
      </c>
    </row>
    <row r="11" spans="1:13" x14ac:dyDescent="0.25">
      <c r="K11">
        <v>15.9</v>
      </c>
      <c r="L11">
        <v>15.48</v>
      </c>
    </row>
    <row r="12" spans="1:13" x14ac:dyDescent="0.25">
      <c r="K12" s="3">
        <f>AVERAGE(K2:K11)</f>
        <v>15.680000000000001</v>
      </c>
      <c r="L12" s="3">
        <f>AVERAGE(L2:L11)</f>
        <v>15.11</v>
      </c>
      <c r="M12" s="3" t="s">
        <v>14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workbookViewId="0">
      <pane ySplit="1" topLeftCell="A2" activePane="bottomLeft" state="frozen"/>
      <selection pane="bottomLeft" activeCell="H1" sqref="H1"/>
    </sheetView>
  </sheetViews>
  <sheetFormatPr defaultColWidth="11" defaultRowHeight="15.75" x14ac:dyDescent="0.25"/>
  <cols>
    <col min="2" max="2" width="11" style="6"/>
    <col min="4" max="4" width="11" style="6"/>
    <col min="5" max="5" width="21.25" customWidth="1"/>
    <col min="6" max="6" width="16.75" style="6" customWidth="1"/>
    <col min="8" max="8" width="21.375" customWidth="1"/>
  </cols>
  <sheetData>
    <row r="1" spans="1:8" x14ac:dyDescent="0.25">
      <c r="A1" t="s">
        <v>19</v>
      </c>
      <c r="B1" s="6" t="s">
        <v>0</v>
      </c>
      <c r="C1" t="s">
        <v>21</v>
      </c>
      <c r="D1" s="6" t="s">
        <v>2</v>
      </c>
      <c r="E1" t="s">
        <v>106</v>
      </c>
      <c r="F1" s="6" t="s">
        <v>107</v>
      </c>
      <c r="G1" t="s">
        <v>54</v>
      </c>
      <c r="H1" t="s">
        <v>55</v>
      </c>
    </row>
    <row r="2" spans="1:8" x14ac:dyDescent="0.25">
      <c r="A2" t="s">
        <v>12</v>
      </c>
      <c r="B2" s="6">
        <v>2013</v>
      </c>
      <c r="C2">
        <v>3702</v>
      </c>
      <c r="D2" s="6" t="s">
        <v>103</v>
      </c>
      <c r="E2">
        <v>2577</v>
      </c>
      <c r="F2" s="7">
        <v>0</v>
      </c>
      <c r="G2" t="s">
        <v>47</v>
      </c>
      <c r="H2" t="s">
        <v>47</v>
      </c>
    </row>
    <row r="3" spans="1:8" x14ac:dyDescent="0.25">
      <c r="A3" t="s">
        <v>12</v>
      </c>
      <c r="B3" s="6">
        <v>2013</v>
      </c>
      <c r="C3">
        <v>3705</v>
      </c>
      <c r="D3" s="6" t="s">
        <v>103</v>
      </c>
      <c r="E3">
        <v>2615</v>
      </c>
      <c r="F3" s="7">
        <v>0</v>
      </c>
      <c r="G3" t="s">
        <v>47</v>
      </c>
      <c r="H3" t="s">
        <v>47</v>
      </c>
    </row>
    <row r="4" spans="1:8" x14ac:dyDescent="0.25">
      <c r="A4" t="s">
        <v>12</v>
      </c>
      <c r="B4" s="6">
        <v>2013</v>
      </c>
      <c r="C4">
        <v>3711</v>
      </c>
      <c r="D4" s="6" t="s">
        <v>103</v>
      </c>
      <c r="E4">
        <v>2983</v>
      </c>
      <c r="F4" s="7">
        <v>0</v>
      </c>
      <c r="G4" t="s">
        <v>47</v>
      </c>
      <c r="H4" t="s">
        <v>47</v>
      </c>
    </row>
    <row r="5" spans="1:8" x14ac:dyDescent="0.25">
      <c r="A5" t="s">
        <v>12</v>
      </c>
      <c r="B5" s="6">
        <v>2013</v>
      </c>
      <c r="C5">
        <v>3707</v>
      </c>
      <c r="D5" s="6" t="s">
        <v>103</v>
      </c>
      <c r="E5">
        <v>4483</v>
      </c>
      <c r="F5" s="7">
        <v>0</v>
      </c>
      <c r="G5" t="s">
        <v>47</v>
      </c>
      <c r="H5" t="s">
        <v>47</v>
      </c>
    </row>
    <row r="6" spans="1:8" x14ac:dyDescent="0.25">
      <c r="A6" t="s">
        <v>12</v>
      </c>
      <c r="B6" s="6">
        <v>2013</v>
      </c>
      <c r="C6">
        <v>3713</v>
      </c>
      <c r="D6" s="6" t="s">
        <v>103</v>
      </c>
      <c r="E6">
        <v>6590</v>
      </c>
      <c r="F6" s="7">
        <v>0</v>
      </c>
      <c r="G6" t="s">
        <v>47</v>
      </c>
      <c r="H6" t="s">
        <v>47</v>
      </c>
    </row>
    <row r="7" spans="1:8" x14ac:dyDescent="0.25">
      <c r="A7" t="s">
        <v>12</v>
      </c>
      <c r="B7" s="6">
        <v>2013</v>
      </c>
      <c r="C7">
        <v>3709</v>
      </c>
      <c r="D7" s="6" t="s">
        <v>104</v>
      </c>
      <c r="E7">
        <v>2125</v>
      </c>
      <c r="F7" s="7">
        <v>7200</v>
      </c>
      <c r="G7" t="s">
        <v>47</v>
      </c>
      <c r="H7" t="s">
        <v>47</v>
      </c>
    </row>
    <row r="8" spans="1:8" x14ac:dyDescent="0.25">
      <c r="A8" t="s">
        <v>12</v>
      </c>
      <c r="B8" s="6">
        <v>2013</v>
      </c>
      <c r="C8">
        <v>3710</v>
      </c>
      <c r="D8" s="6" t="s">
        <v>104</v>
      </c>
      <c r="E8">
        <v>2909</v>
      </c>
      <c r="F8" s="7">
        <v>7200</v>
      </c>
      <c r="G8" t="s">
        <v>47</v>
      </c>
      <c r="H8" t="s">
        <v>47</v>
      </c>
    </row>
    <row r="9" spans="1:8" x14ac:dyDescent="0.25">
      <c r="A9" t="s">
        <v>12</v>
      </c>
      <c r="B9" s="6">
        <v>2013</v>
      </c>
      <c r="C9">
        <v>3715</v>
      </c>
      <c r="D9" s="6" t="s">
        <v>104</v>
      </c>
      <c r="E9">
        <v>3936</v>
      </c>
      <c r="F9" s="7">
        <v>7200</v>
      </c>
      <c r="G9" t="s">
        <v>47</v>
      </c>
      <c r="H9" t="s">
        <v>47</v>
      </c>
    </row>
    <row r="10" spans="1:8" x14ac:dyDescent="0.25">
      <c r="A10" t="s">
        <v>12</v>
      </c>
      <c r="B10" s="6">
        <v>2013</v>
      </c>
      <c r="C10">
        <v>3704</v>
      </c>
      <c r="D10" s="6" t="s">
        <v>104</v>
      </c>
      <c r="E10">
        <v>4168</v>
      </c>
      <c r="F10" s="7">
        <v>7200</v>
      </c>
      <c r="G10" t="s">
        <v>47</v>
      </c>
      <c r="H10" t="s">
        <v>47</v>
      </c>
    </row>
    <row r="11" spans="1:8" x14ac:dyDescent="0.25">
      <c r="A11" t="s">
        <v>12</v>
      </c>
      <c r="B11" s="6">
        <v>2013</v>
      </c>
      <c r="C11">
        <v>3703</v>
      </c>
      <c r="D11" s="6" t="s">
        <v>104</v>
      </c>
      <c r="E11">
        <v>4866</v>
      </c>
      <c r="F11" s="7">
        <v>7200</v>
      </c>
      <c r="G11" t="s">
        <v>47</v>
      </c>
      <c r="H11" t="s">
        <v>47</v>
      </c>
    </row>
    <row r="12" spans="1:8" x14ac:dyDescent="0.25">
      <c r="A12" t="s">
        <v>12</v>
      </c>
      <c r="B12" s="6">
        <v>2013</v>
      </c>
      <c r="C12">
        <v>3712</v>
      </c>
      <c r="D12" s="6" t="s">
        <v>105</v>
      </c>
      <c r="E12">
        <v>1600</v>
      </c>
      <c r="F12" s="7">
        <v>3600</v>
      </c>
      <c r="G12" t="s">
        <v>47</v>
      </c>
      <c r="H12" t="s">
        <v>47</v>
      </c>
    </row>
    <row r="13" spans="1:8" x14ac:dyDescent="0.25">
      <c r="A13" t="s">
        <v>12</v>
      </c>
      <c r="B13" s="6">
        <v>2013</v>
      </c>
      <c r="C13">
        <v>3714</v>
      </c>
      <c r="D13" s="6" t="s">
        <v>105</v>
      </c>
      <c r="E13">
        <v>2214</v>
      </c>
      <c r="F13" s="7">
        <v>3600</v>
      </c>
      <c r="G13" t="s">
        <v>47</v>
      </c>
      <c r="H13" t="s">
        <v>47</v>
      </c>
    </row>
    <row r="14" spans="1:8" x14ac:dyDescent="0.25">
      <c r="A14" t="s">
        <v>12</v>
      </c>
      <c r="B14" s="6">
        <v>2013</v>
      </c>
      <c r="C14">
        <v>3706</v>
      </c>
      <c r="D14" s="6" t="s">
        <v>105</v>
      </c>
      <c r="E14">
        <v>2250</v>
      </c>
      <c r="F14" s="7">
        <v>3600</v>
      </c>
      <c r="G14" t="s">
        <v>47</v>
      </c>
      <c r="H14" t="s">
        <v>47</v>
      </c>
    </row>
    <row r="15" spans="1:8" x14ac:dyDescent="0.25">
      <c r="A15" t="s">
        <v>12</v>
      </c>
      <c r="B15" s="6">
        <v>2013</v>
      </c>
      <c r="C15">
        <v>3701</v>
      </c>
      <c r="D15" s="6" t="s">
        <v>105</v>
      </c>
      <c r="E15">
        <v>3709</v>
      </c>
      <c r="F15" s="7">
        <v>3600</v>
      </c>
      <c r="G15" t="s">
        <v>47</v>
      </c>
      <c r="H15" t="s">
        <v>47</v>
      </c>
    </row>
    <row r="16" spans="1:8" x14ac:dyDescent="0.25">
      <c r="A16" t="s">
        <v>12</v>
      </c>
      <c r="B16" s="6">
        <v>2013</v>
      </c>
      <c r="C16">
        <v>3708</v>
      </c>
      <c r="D16" s="6" t="s">
        <v>105</v>
      </c>
      <c r="E16">
        <v>7382</v>
      </c>
      <c r="F16" s="7">
        <v>3600</v>
      </c>
      <c r="G16" t="s">
        <v>47</v>
      </c>
      <c r="H16" t="s">
        <v>47</v>
      </c>
    </row>
    <row r="17" spans="1:8" x14ac:dyDescent="0.25">
      <c r="A17" t="s">
        <v>12</v>
      </c>
      <c r="B17" s="6">
        <v>2014</v>
      </c>
      <c r="C17">
        <v>3702</v>
      </c>
      <c r="D17" s="6" t="s">
        <v>5</v>
      </c>
      <c r="E17">
        <v>864</v>
      </c>
      <c r="F17" s="6" t="s">
        <v>47</v>
      </c>
      <c r="G17" t="s">
        <v>47</v>
      </c>
      <c r="H17" t="s">
        <v>47</v>
      </c>
    </row>
    <row r="18" spans="1:8" x14ac:dyDescent="0.25">
      <c r="A18" t="s">
        <v>12</v>
      </c>
      <c r="B18" s="6">
        <v>2014</v>
      </c>
      <c r="C18">
        <v>3705</v>
      </c>
      <c r="D18" s="6" t="s">
        <v>5</v>
      </c>
      <c r="E18">
        <v>2202</v>
      </c>
      <c r="F18" s="6" t="s">
        <v>47</v>
      </c>
      <c r="G18" t="s">
        <v>47</v>
      </c>
      <c r="H18" t="s">
        <v>47</v>
      </c>
    </row>
    <row r="19" spans="1:8" x14ac:dyDescent="0.25">
      <c r="A19" t="s">
        <v>12</v>
      </c>
      <c r="B19" s="6">
        <v>2014</v>
      </c>
      <c r="C19">
        <v>3707</v>
      </c>
      <c r="D19" s="6" t="s">
        <v>5</v>
      </c>
      <c r="E19">
        <v>1477</v>
      </c>
      <c r="F19" s="6" t="s">
        <v>47</v>
      </c>
      <c r="G19" t="s">
        <v>47</v>
      </c>
      <c r="H19" t="s">
        <v>47</v>
      </c>
    </row>
    <row r="20" spans="1:8" x14ac:dyDescent="0.25">
      <c r="A20" t="s">
        <v>12</v>
      </c>
      <c r="B20" s="6">
        <v>2014</v>
      </c>
      <c r="C20">
        <v>3711</v>
      </c>
      <c r="D20" s="6" t="s">
        <v>5</v>
      </c>
      <c r="E20">
        <v>1241</v>
      </c>
      <c r="F20" s="6" t="s">
        <v>47</v>
      </c>
      <c r="G20" t="s">
        <v>47</v>
      </c>
      <c r="H20" t="s">
        <v>47</v>
      </c>
    </row>
    <row r="21" spans="1:8" x14ac:dyDescent="0.25">
      <c r="A21" t="s">
        <v>12</v>
      </c>
      <c r="B21" s="6">
        <v>2014</v>
      </c>
      <c r="C21">
        <v>3713</v>
      </c>
      <c r="D21" s="6" t="s">
        <v>5</v>
      </c>
      <c r="E21">
        <v>2756</v>
      </c>
      <c r="F21" s="6" t="s">
        <v>47</v>
      </c>
      <c r="G21" t="s">
        <v>47</v>
      </c>
      <c r="H21" t="s">
        <v>47</v>
      </c>
    </row>
    <row r="22" spans="1:8" x14ac:dyDescent="0.25">
      <c r="A22" t="s">
        <v>12</v>
      </c>
      <c r="B22" s="6">
        <v>2014</v>
      </c>
      <c r="C22">
        <v>3703</v>
      </c>
      <c r="D22" s="6" t="s">
        <v>6</v>
      </c>
      <c r="E22" t="s">
        <v>47</v>
      </c>
      <c r="F22" s="6">
        <v>1708</v>
      </c>
      <c r="G22" t="s">
        <v>47</v>
      </c>
      <c r="H22" t="s">
        <v>47</v>
      </c>
    </row>
    <row r="23" spans="1:8" x14ac:dyDescent="0.25">
      <c r="A23" t="s">
        <v>12</v>
      </c>
      <c r="B23" s="6">
        <v>2014</v>
      </c>
      <c r="C23">
        <v>3704</v>
      </c>
      <c r="D23" s="6" t="s">
        <v>6</v>
      </c>
      <c r="E23" t="s">
        <v>47</v>
      </c>
      <c r="F23" s="6">
        <v>1708</v>
      </c>
      <c r="G23" t="s">
        <v>47</v>
      </c>
      <c r="H23" t="s">
        <v>47</v>
      </c>
    </row>
    <row r="24" spans="1:8" x14ac:dyDescent="0.25">
      <c r="A24" t="s">
        <v>12</v>
      </c>
      <c r="B24" s="6">
        <v>2014</v>
      </c>
      <c r="C24">
        <v>3709</v>
      </c>
      <c r="D24" s="6" t="s">
        <v>6</v>
      </c>
      <c r="E24" t="s">
        <v>47</v>
      </c>
      <c r="F24" s="6">
        <v>1708</v>
      </c>
      <c r="G24" t="s">
        <v>47</v>
      </c>
      <c r="H24" t="s">
        <v>47</v>
      </c>
    </row>
    <row r="25" spans="1:8" x14ac:dyDescent="0.25">
      <c r="A25" t="s">
        <v>12</v>
      </c>
      <c r="B25" s="6">
        <v>2014</v>
      </c>
      <c r="C25">
        <v>3710</v>
      </c>
      <c r="D25" s="6" t="s">
        <v>6</v>
      </c>
      <c r="E25" t="s">
        <v>47</v>
      </c>
      <c r="F25" s="6">
        <v>1708</v>
      </c>
      <c r="G25" t="s">
        <v>47</v>
      </c>
      <c r="H25" t="s">
        <v>47</v>
      </c>
    </row>
    <row r="26" spans="1:8" x14ac:dyDescent="0.25">
      <c r="A26" t="s">
        <v>12</v>
      </c>
      <c r="B26" s="6">
        <v>2014</v>
      </c>
      <c r="C26">
        <v>3715</v>
      </c>
      <c r="D26" s="6" t="s">
        <v>6</v>
      </c>
      <c r="E26" t="s">
        <v>47</v>
      </c>
      <c r="F26" s="6">
        <v>1708</v>
      </c>
      <c r="G26" t="s">
        <v>47</v>
      </c>
      <c r="H26" t="s">
        <v>47</v>
      </c>
    </row>
    <row r="27" spans="1:8" x14ac:dyDescent="0.25">
      <c r="A27" t="s">
        <v>12</v>
      </c>
      <c r="B27" s="6">
        <v>2015</v>
      </c>
      <c r="C27">
        <v>3702</v>
      </c>
      <c r="D27" s="6" t="s">
        <v>5</v>
      </c>
      <c r="E27">
        <f>G27*0.80753</f>
        <v>2153.6825100000001</v>
      </c>
      <c r="F27" s="6" t="s">
        <v>47</v>
      </c>
      <c r="G27">
        <v>2667</v>
      </c>
      <c r="H27" t="s">
        <v>47</v>
      </c>
    </row>
    <row r="28" spans="1:8" x14ac:dyDescent="0.25">
      <c r="A28" t="s">
        <v>12</v>
      </c>
      <c r="B28" s="6">
        <v>2015</v>
      </c>
      <c r="C28">
        <v>3705</v>
      </c>
      <c r="D28" s="6" t="s">
        <v>5</v>
      </c>
      <c r="E28">
        <f t="shared" ref="E28:F36" si="0">G28*0.80753</f>
        <v>3303.6052299999997</v>
      </c>
      <c r="F28" s="6" t="s">
        <v>47</v>
      </c>
      <c r="G28">
        <v>4091</v>
      </c>
      <c r="H28" t="s">
        <v>47</v>
      </c>
    </row>
    <row r="29" spans="1:8" x14ac:dyDescent="0.25">
      <c r="A29" t="s">
        <v>12</v>
      </c>
      <c r="B29" s="6">
        <v>2015</v>
      </c>
      <c r="C29">
        <v>3707</v>
      </c>
      <c r="D29" s="6" t="s">
        <v>5</v>
      </c>
      <c r="E29">
        <f t="shared" si="0"/>
        <v>2560.6776299999997</v>
      </c>
      <c r="F29" s="6" t="s">
        <v>47</v>
      </c>
      <c r="G29">
        <v>3171</v>
      </c>
      <c r="H29" t="s">
        <v>47</v>
      </c>
    </row>
    <row r="30" spans="1:8" x14ac:dyDescent="0.25">
      <c r="A30" t="s">
        <v>12</v>
      </c>
      <c r="B30" s="6">
        <v>2015</v>
      </c>
      <c r="C30">
        <v>3711</v>
      </c>
      <c r="D30" s="6" t="s">
        <v>5</v>
      </c>
      <c r="E30">
        <f t="shared" si="0"/>
        <v>1510.8886299999999</v>
      </c>
      <c r="F30" s="6" t="s">
        <v>47</v>
      </c>
      <c r="G30">
        <f>929+942</f>
        <v>1871</v>
      </c>
      <c r="H30" t="s">
        <v>47</v>
      </c>
    </row>
    <row r="31" spans="1:8" x14ac:dyDescent="0.25">
      <c r="A31" t="s">
        <v>12</v>
      </c>
      <c r="B31" s="6">
        <v>2015</v>
      </c>
      <c r="C31">
        <v>3713</v>
      </c>
      <c r="D31" s="6" t="s">
        <v>5</v>
      </c>
      <c r="E31">
        <f t="shared" si="0"/>
        <v>2391.9038599999999</v>
      </c>
      <c r="F31" s="6" t="s">
        <v>47</v>
      </c>
      <c r="G31">
        <f>1900+1446+1056-(3*480)</f>
        <v>2962</v>
      </c>
      <c r="H31" t="s">
        <v>47</v>
      </c>
    </row>
    <row r="32" spans="1:8" x14ac:dyDescent="0.25">
      <c r="A32" t="s">
        <v>12</v>
      </c>
      <c r="B32" s="6">
        <v>2015</v>
      </c>
      <c r="C32">
        <v>3703</v>
      </c>
      <c r="D32" s="6" t="s">
        <v>6</v>
      </c>
      <c r="E32" t="s">
        <v>47</v>
      </c>
      <c r="F32" s="6">
        <f t="shared" si="0"/>
        <v>2384.1515719999998</v>
      </c>
      <c r="G32">
        <v>0</v>
      </c>
      <c r="H32">
        <v>2952.4</v>
      </c>
    </row>
    <row r="33" spans="1:8" x14ac:dyDescent="0.25">
      <c r="A33" t="s">
        <v>12</v>
      </c>
      <c r="B33" s="6">
        <v>2015</v>
      </c>
      <c r="C33">
        <v>3704</v>
      </c>
      <c r="D33" s="6" t="s">
        <v>6</v>
      </c>
      <c r="E33" t="s">
        <v>47</v>
      </c>
      <c r="F33" s="6">
        <f t="shared" si="0"/>
        <v>2384.1515719999998</v>
      </c>
      <c r="G33">
        <v>0</v>
      </c>
      <c r="H33">
        <v>2952.4</v>
      </c>
    </row>
    <row r="34" spans="1:8" x14ac:dyDescent="0.25">
      <c r="A34" t="s">
        <v>12</v>
      </c>
      <c r="B34" s="6">
        <v>2015</v>
      </c>
      <c r="C34">
        <v>3709</v>
      </c>
      <c r="D34" s="6" t="s">
        <v>6</v>
      </c>
      <c r="E34" t="s">
        <v>47</v>
      </c>
      <c r="F34" s="6">
        <f t="shared" si="0"/>
        <v>2384.1515719999998</v>
      </c>
      <c r="G34">
        <v>0</v>
      </c>
      <c r="H34">
        <v>2952.4</v>
      </c>
    </row>
    <row r="35" spans="1:8" x14ac:dyDescent="0.25">
      <c r="A35" t="s">
        <v>12</v>
      </c>
      <c r="B35" s="6">
        <v>2015</v>
      </c>
      <c r="C35">
        <v>3710</v>
      </c>
      <c r="D35" s="6" t="s">
        <v>6</v>
      </c>
      <c r="E35" t="s">
        <v>47</v>
      </c>
      <c r="F35" s="6">
        <f t="shared" si="0"/>
        <v>2384.1515719999998</v>
      </c>
      <c r="G35">
        <v>0</v>
      </c>
      <c r="H35">
        <v>2952.4</v>
      </c>
    </row>
    <row r="36" spans="1:8" x14ac:dyDescent="0.25">
      <c r="A36" t="s">
        <v>12</v>
      </c>
      <c r="B36" s="6">
        <v>2015</v>
      </c>
      <c r="C36">
        <v>3715</v>
      </c>
      <c r="D36" s="6" t="s">
        <v>6</v>
      </c>
      <c r="E36" t="s">
        <v>47</v>
      </c>
      <c r="F36" s="6">
        <f t="shared" si="0"/>
        <v>2384.1515719999998</v>
      </c>
      <c r="G36">
        <v>0</v>
      </c>
      <c r="H36">
        <v>2952.4</v>
      </c>
    </row>
    <row r="37" spans="1:8" x14ac:dyDescent="0.25">
      <c r="A37" t="s">
        <v>12</v>
      </c>
      <c r="B37" s="6">
        <v>2016</v>
      </c>
      <c r="C37">
        <v>3702</v>
      </c>
      <c r="D37" s="6" t="s">
        <v>5</v>
      </c>
      <c r="E37">
        <v>584</v>
      </c>
      <c r="F37" s="6" t="s">
        <v>47</v>
      </c>
      <c r="G37" t="s">
        <v>47</v>
      </c>
      <c r="H37" t="s">
        <v>47</v>
      </c>
    </row>
    <row r="38" spans="1:8" x14ac:dyDescent="0.25">
      <c r="A38" t="s">
        <v>12</v>
      </c>
      <c r="B38" s="6">
        <v>2016</v>
      </c>
      <c r="C38">
        <v>3705</v>
      </c>
      <c r="D38" s="6" t="s">
        <v>5</v>
      </c>
      <c r="E38">
        <v>1891</v>
      </c>
      <c r="F38" s="6" t="s">
        <v>47</v>
      </c>
      <c r="G38" t="s">
        <v>47</v>
      </c>
      <c r="H38" t="s">
        <v>47</v>
      </c>
    </row>
    <row r="39" spans="1:8" x14ac:dyDescent="0.25">
      <c r="A39" t="s">
        <v>12</v>
      </c>
      <c r="B39" s="6">
        <v>2016</v>
      </c>
      <c r="C39">
        <v>3707</v>
      </c>
      <c r="D39" s="6" t="s">
        <v>5</v>
      </c>
      <c r="E39">
        <v>1171</v>
      </c>
      <c r="F39" s="6" t="s">
        <v>47</v>
      </c>
      <c r="G39" t="s">
        <v>47</v>
      </c>
      <c r="H39" t="s">
        <v>47</v>
      </c>
    </row>
    <row r="40" spans="1:8" x14ac:dyDescent="0.25">
      <c r="A40" t="s">
        <v>12</v>
      </c>
      <c r="B40" s="6">
        <v>2016</v>
      </c>
      <c r="C40">
        <v>3711</v>
      </c>
      <c r="D40" s="6" t="s">
        <v>5</v>
      </c>
      <c r="E40">
        <v>834</v>
      </c>
      <c r="F40" s="6" t="s">
        <v>47</v>
      </c>
      <c r="G40" t="s">
        <v>47</v>
      </c>
      <c r="H40" t="s">
        <v>47</v>
      </c>
    </row>
    <row r="41" spans="1:8" x14ac:dyDescent="0.25">
      <c r="A41" t="s">
        <v>12</v>
      </c>
      <c r="B41" s="6">
        <v>2016</v>
      </c>
      <c r="C41">
        <v>3713</v>
      </c>
      <c r="D41" s="6" t="s">
        <v>5</v>
      </c>
      <c r="E41">
        <v>1036</v>
      </c>
      <c r="F41" s="6" t="s">
        <v>47</v>
      </c>
      <c r="G41" t="s">
        <v>47</v>
      </c>
      <c r="H41" t="s">
        <v>47</v>
      </c>
    </row>
    <row r="42" spans="1:8" x14ac:dyDescent="0.25">
      <c r="A42" t="s">
        <v>12</v>
      </c>
      <c r="B42" s="6">
        <v>2016</v>
      </c>
      <c r="C42">
        <v>3703</v>
      </c>
      <c r="D42" s="6" t="s">
        <v>6</v>
      </c>
      <c r="E42" t="s">
        <v>47</v>
      </c>
      <c r="F42" s="6">
        <v>1103</v>
      </c>
      <c r="G42" t="s">
        <v>47</v>
      </c>
      <c r="H42" t="s">
        <v>47</v>
      </c>
    </row>
    <row r="43" spans="1:8" x14ac:dyDescent="0.25">
      <c r="A43" t="s">
        <v>12</v>
      </c>
      <c r="B43" s="6">
        <v>2016</v>
      </c>
      <c r="C43">
        <v>3704</v>
      </c>
      <c r="D43" s="6" t="s">
        <v>6</v>
      </c>
      <c r="E43" t="s">
        <v>47</v>
      </c>
      <c r="F43" s="6">
        <v>1103</v>
      </c>
      <c r="G43" t="s">
        <v>47</v>
      </c>
      <c r="H43" t="s">
        <v>47</v>
      </c>
    </row>
    <row r="44" spans="1:8" x14ac:dyDescent="0.25">
      <c r="A44" t="s">
        <v>12</v>
      </c>
      <c r="B44" s="6">
        <v>2016</v>
      </c>
      <c r="C44">
        <v>3709</v>
      </c>
      <c r="D44" s="6" t="s">
        <v>6</v>
      </c>
      <c r="E44" t="s">
        <v>47</v>
      </c>
      <c r="F44" s="6">
        <v>1103</v>
      </c>
      <c r="G44" t="s">
        <v>47</v>
      </c>
      <c r="H44" t="s">
        <v>47</v>
      </c>
    </row>
    <row r="45" spans="1:8" x14ac:dyDescent="0.25">
      <c r="A45" t="s">
        <v>12</v>
      </c>
      <c r="B45" s="6">
        <v>2016</v>
      </c>
      <c r="C45">
        <v>3710</v>
      </c>
      <c r="D45" s="6" t="s">
        <v>6</v>
      </c>
      <c r="E45" t="s">
        <v>47</v>
      </c>
      <c r="F45" s="6">
        <v>1103</v>
      </c>
      <c r="G45" t="s">
        <v>47</v>
      </c>
      <c r="H45" t="s">
        <v>47</v>
      </c>
    </row>
    <row r="46" spans="1:8" x14ac:dyDescent="0.25">
      <c r="A46" t="s">
        <v>12</v>
      </c>
      <c r="B46" s="6">
        <v>2016</v>
      </c>
      <c r="C46">
        <v>3715</v>
      </c>
      <c r="D46" s="6" t="s">
        <v>6</v>
      </c>
      <c r="E46" t="s">
        <v>47</v>
      </c>
      <c r="F46" s="6">
        <v>1103</v>
      </c>
      <c r="G46" t="s">
        <v>47</v>
      </c>
      <c r="H46" t="s">
        <v>47</v>
      </c>
    </row>
    <row r="47" spans="1:8" x14ac:dyDescent="0.25">
      <c r="A47" t="s">
        <v>12</v>
      </c>
      <c r="B47" s="6">
        <v>2017</v>
      </c>
      <c r="C47">
        <v>3702</v>
      </c>
      <c r="D47" s="6" t="s">
        <v>5</v>
      </c>
      <c r="E47">
        <v>1627.8</v>
      </c>
      <c r="F47" s="6" t="s">
        <v>47</v>
      </c>
      <c r="G47" t="s">
        <v>47</v>
      </c>
      <c r="H47" t="s">
        <v>47</v>
      </c>
    </row>
    <row r="48" spans="1:8" x14ac:dyDescent="0.25">
      <c r="A48" t="s">
        <v>12</v>
      </c>
      <c r="B48" s="6">
        <v>2017</v>
      </c>
      <c r="C48">
        <v>3705</v>
      </c>
      <c r="D48" s="6" t="s">
        <v>5</v>
      </c>
      <c r="E48">
        <v>3423</v>
      </c>
      <c r="F48" s="6" t="s">
        <v>47</v>
      </c>
      <c r="G48" t="s">
        <v>47</v>
      </c>
      <c r="H48" t="s">
        <v>47</v>
      </c>
    </row>
    <row r="49" spans="1:8" x14ac:dyDescent="0.25">
      <c r="A49" t="s">
        <v>12</v>
      </c>
      <c r="B49" s="6">
        <v>2017</v>
      </c>
      <c r="C49">
        <v>3707</v>
      </c>
      <c r="D49" s="6" t="s">
        <v>5</v>
      </c>
      <c r="E49">
        <v>2857</v>
      </c>
      <c r="F49" s="6" t="s">
        <v>47</v>
      </c>
      <c r="G49" t="s">
        <v>47</v>
      </c>
      <c r="H49" t="s">
        <v>47</v>
      </c>
    </row>
    <row r="50" spans="1:8" x14ac:dyDescent="0.25">
      <c r="A50" t="s">
        <v>12</v>
      </c>
      <c r="B50" s="6">
        <v>2017</v>
      </c>
      <c r="C50">
        <v>3711</v>
      </c>
      <c r="D50" s="6" t="s">
        <v>5</v>
      </c>
      <c r="E50">
        <v>3429.6</v>
      </c>
      <c r="F50" s="6" t="s">
        <v>47</v>
      </c>
      <c r="G50" t="s">
        <v>47</v>
      </c>
      <c r="H50" t="s">
        <v>47</v>
      </c>
    </row>
    <row r="51" spans="1:8" x14ac:dyDescent="0.25">
      <c r="A51" t="s">
        <v>12</v>
      </c>
      <c r="B51" s="6">
        <v>2017</v>
      </c>
      <c r="C51">
        <v>3713</v>
      </c>
      <c r="D51" s="6" t="s">
        <v>5</v>
      </c>
      <c r="E51">
        <v>3446.1</v>
      </c>
      <c r="F51" s="6" t="s">
        <v>47</v>
      </c>
      <c r="G51" t="s">
        <v>47</v>
      </c>
      <c r="H51" t="s">
        <v>47</v>
      </c>
    </row>
    <row r="52" spans="1:8" x14ac:dyDescent="0.25">
      <c r="A52" t="s">
        <v>12</v>
      </c>
      <c r="B52" s="6">
        <v>2017</v>
      </c>
      <c r="C52">
        <v>3703</v>
      </c>
      <c r="D52" s="6" t="s">
        <v>6</v>
      </c>
      <c r="E52" t="s">
        <v>47</v>
      </c>
      <c r="F52" s="6">
        <v>2956</v>
      </c>
      <c r="G52" t="s">
        <v>47</v>
      </c>
      <c r="H52" t="s">
        <v>47</v>
      </c>
    </row>
    <row r="53" spans="1:8" x14ac:dyDescent="0.25">
      <c r="A53" t="s">
        <v>12</v>
      </c>
      <c r="B53" s="6">
        <v>2017</v>
      </c>
      <c r="C53">
        <v>3704</v>
      </c>
      <c r="D53" s="6" t="s">
        <v>6</v>
      </c>
      <c r="E53" t="s">
        <v>47</v>
      </c>
      <c r="F53" s="6">
        <v>2956</v>
      </c>
      <c r="G53" t="s">
        <v>47</v>
      </c>
      <c r="H53" t="s">
        <v>47</v>
      </c>
    </row>
    <row r="54" spans="1:8" x14ac:dyDescent="0.25">
      <c r="A54" t="s">
        <v>12</v>
      </c>
      <c r="B54" s="6">
        <v>2017</v>
      </c>
      <c r="C54">
        <v>3709</v>
      </c>
      <c r="D54" s="6" t="s">
        <v>6</v>
      </c>
      <c r="E54" t="s">
        <v>47</v>
      </c>
      <c r="F54" s="6">
        <v>2956</v>
      </c>
      <c r="G54" t="s">
        <v>47</v>
      </c>
      <c r="H54" t="s">
        <v>47</v>
      </c>
    </row>
    <row r="55" spans="1:8" x14ac:dyDescent="0.25">
      <c r="A55" t="s">
        <v>12</v>
      </c>
      <c r="B55" s="6">
        <v>2017</v>
      </c>
      <c r="C55">
        <v>3710</v>
      </c>
      <c r="D55" s="6" t="s">
        <v>6</v>
      </c>
      <c r="E55" t="s">
        <v>47</v>
      </c>
      <c r="F55" s="6">
        <v>2956</v>
      </c>
      <c r="G55" t="s">
        <v>47</v>
      </c>
      <c r="H55" t="s">
        <v>47</v>
      </c>
    </row>
    <row r="56" spans="1:8" x14ac:dyDescent="0.25">
      <c r="A56" t="s">
        <v>12</v>
      </c>
      <c r="B56" s="6">
        <v>2017</v>
      </c>
      <c r="C56">
        <v>3715</v>
      </c>
      <c r="D56" s="6" t="s">
        <v>6</v>
      </c>
      <c r="E56" t="s">
        <v>47</v>
      </c>
      <c r="F56" s="6">
        <v>2956</v>
      </c>
      <c r="G56" t="s">
        <v>47</v>
      </c>
      <c r="H56" t="s">
        <v>47</v>
      </c>
    </row>
    <row r="57" spans="1:8" x14ac:dyDescent="0.25">
      <c r="A57" t="s">
        <v>12</v>
      </c>
      <c r="B57" s="6">
        <v>2018</v>
      </c>
      <c r="C57">
        <v>3702</v>
      </c>
      <c r="D57" s="6" t="s">
        <v>5</v>
      </c>
      <c r="E57">
        <v>703</v>
      </c>
      <c r="F57" s="6" t="s">
        <v>47</v>
      </c>
      <c r="G57" t="s">
        <v>47</v>
      </c>
      <c r="H57" t="s">
        <v>47</v>
      </c>
    </row>
    <row r="58" spans="1:8" x14ac:dyDescent="0.25">
      <c r="A58" t="s">
        <v>12</v>
      </c>
      <c r="B58" s="6">
        <v>2018</v>
      </c>
      <c r="C58">
        <v>3705</v>
      </c>
      <c r="D58" s="6" t="s">
        <v>5</v>
      </c>
      <c r="E58">
        <v>1764</v>
      </c>
      <c r="F58" s="6" t="s">
        <v>47</v>
      </c>
      <c r="G58" t="s">
        <v>47</v>
      </c>
      <c r="H58" t="s">
        <v>47</v>
      </c>
    </row>
    <row r="59" spans="1:8" x14ac:dyDescent="0.25">
      <c r="A59" t="s">
        <v>12</v>
      </c>
      <c r="B59" s="6">
        <v>2018</v>
      </c>
      <c r="C59">
        <v>3707</v>
      </c>
      <c r="D59" s="6" t="s">
        <v>5</v>
      </c>
      <c r="E59">
        <v>2101</v>
      </c>
      <c r="F59" s="6" t="s">
        <v>47</v>
      </c>
      <c r="G59" t="s">
        <v>47</v>
      </c>
      <c r="H59" t="s">
        <v>47</v>
      </c>
    </row>
    <row r="60" spans="1:8" x14ac:dyDescent="0.25">
      <c r="A60" t="s">
        <v>12</v>
      </c>
      <c r="B60" s="6">
        <v>2018</v>
      </c>
      <c r="C60">
        <v>3711</v>
      </c>
      <c r="D60" s="6" t="s">
        <v>5</v>
      </c>
      <c r="E60">
        <v>2117</v>
      </c>
      <c r="F60" s="6" t="s">
        <v>47</v>
      </c>
      <c r="G60" t="s">
        <v>47</v>
      </c>
      <c r="H60" t="s">
        <v>47</v>
      </c>
    </row>
    <row r="61" spans="1:8" x14ac:dyDescent="0.25">
      <c r="A61" t="s">
        <v>12</v>
      </c>
      <c r="B61" s="6">
        <v>2018</v>
      </c>
      <c r="C61">
        <v>3713</v>
      </c>
      <c r="D61" s="6" t="s">
        <v>5</v>
      </c>
      <c r="E61">
        <v>1614</v>
      </c>
      <c r="F61" s="6" t="s">
        <v>47</v>
      </c>
      <c r="G61" t="s">
        <v>47</v>
      </c>
      <c r="H61" t="s">
        <v>47</v>
      </c>
    </row>
    <row r="62" spans="1:8" x14ac:dyDescent="0.25">
      <c r="A62" t="s">
        <v>12</v>
      </c>
      <c r="B62" s="6">
        <v>2018</v>
      </c>
      <c r="C62">
        <v>3703</v>
      </c>
      <c r="D62" s="6" t="s">
        <v>6</v>
      </c>
      <c r="E62" t="s">
        <v>47</v>
      </c>
      <c r="F62" s="6">
        <v>1490</v>
      </c>
      <c r="G62" t="s">
        <v>47</v>
      </c>
      <c r="H62" t="s">
        <v>47</v>
      </c>
    </row>
    <row r="63" spans="1:8" x14ac:dyDescent="0.25">
      <c r="A63" t="s">
        <v>12</v>
      </c>
      <c r="B63" s="6">
        <v>2018</v>
      </c>
      <c r="C63">
        <v>3704</v>
      </c>
      <c r="D63" s="6" t="s">
        <v>6</v>
      </c>
      <c r="E63" t="s">
        <v>47</v>
      </c>
      <c r="F63" s="6">
        <v>1490</v>
      </c>
      <c r="G63" t="s">
        <v>47</v>
      </c>
      <c r="H63" t="s">
        <v>47</v>
      </c>
    </row>
    <row r="64" spans="1:8" x14ac:dyDescent="0.25">
      <c r="A64" t="s">
        <v>12</v>
      </c>
      <c r="B64" s="6">
        <v>2018</v>
      </c>
      <c r="C64">
        <v>3709</v>
      </c>
      <c r="D64" s="6" t="s">
        <v>6</v>
      </c>
      <c r="E64" t="s">
        <v>47</v>
      </c>
      <c r="F64" s="6">
        <v>1490</v>
      </c>
      <c r="G64" t="s">
        <v>47</v>
      </c>
      <c r="H64" t="s">
        <v>47</v>
      </c>
    </row>
    <row r="65" spans="1:8" x14ac:dyDescent="0.25">
      <c r="A65" t="s">
        <v>12</v>
      </c>
      <c r="B65" s="6">
        <v>2018</v>
      </c>
      <c r="C65">
        <v>3710</v>
      </c>
      <c r="D65" s="6" t="s">
        <v>6</v>
      </c>
      <c r="E65" t="s">
        <v>47</v>
      </c>
      <c r="F65" s="6">
        <v>1490</v>
      </c>
      <c r="G65" t="s">
        <v>47</v>
      </c>
      <c r="H65" t="s">
        <v>47</v>
      </c>
    </row>
    <row r="66" spans="1:8" x14ac:dyDescent="0.25">
      <c r="A66" t="s">
        <v>12</v>
      </c>
      <c r="B66" s="6">
        <v>2018</v>
      </c>
      <c r="C66">
        <v>3715</v>
      </c>
      <c r="D66" s="6" t="s">
        <v>6</v>
      </c>
      <c r="E66" t="s">
        <v>47</v>
      </c>
      <c r="F66" s="6">
        <v>1490</v>
      </c>
      <c r="G66" t="s">
        <v>47</v>
      </c>
      <c r="H66" t="s">
        <v>47</v>
      </c>
    </row>
    <row r="67" spans="1:8" x14ac:dyDescent="0.25">
      <c r="A67" t="s">
        <v>12</v>
      </c>
      <c r="B67" s="6">
        <v>2019</v>
      </c>
      <c r="C67">
        <v>3702</v>
      </c>
      <c r="D67" s="6" t="s">
        <v>5</v>
      </c>
      <c r="E67">
        <v>3084</v>
      </c>
      <c r="F67" s="6" t="s">
        <v>47</v>
      </c>
      <c r="G67" t="s">
        <v>47</v>
      </c>
      <c r="H67" t="s">
        <v>47</v>
      </c>
    </row>
    <row r="68" spans="1:8" x14ac:dyDescent="0.25">
      <c r="A68" t="s">
        <v>12</v>
      </c>
      <c r="B68" s="6">
        <v>2019</v>
      </c>
      <c r="C68">
        <v>3705</v>
      </c>
      <c r="D68" s="6" t="s">
        <v>5</v>
      </c>
      <c r="E68">
        <v>4019</v>
      </c>
      <c r="F68" s="6" t="s">
        <v>47</v>
      </c>
      <c r="G68" t="s">
        <v>47</v>
      </c>
      <c r="H68" t="s">
        <v>47</v>
      </c>
    </row>
    <row r="69" spans="1:8" x14ac:dyDescent="0.25">
      <c r="A69" t="s">
        <v>12</v>
      </c>
      <c r="B69" s="6">
        <v>2019</v>
      </c>
      <c r="C69">
        <v>3707</v>
      </c>
      <c r="D69" s="6" t="s">
        <v>5</v>
      </c>
      <c r="E69">
        <v>3210</v>
      </c>
      <c r="F69" s="6" t="s">
        <v>47</v>
      </c>
      <c r="G69" t="s">
        <v>47</v>
      </c>
      <c r="H69" t="s">
        <v>47</v>
      </c>
    </row>
    <row r="70" spans="1:8" x14ac:dyDescent="0.25">
      <c r="A70" t="s">
        <v>12</v>
      </c>
      <c r="B70" s="6">
        <v>2019</v>
      </c>
      <c r="C70">
        <v>3711</v>
      </c>
      <c r="D70" s="6" t="s">
        <v>5</v>
      </c>
      <c r="E70">
        <v>3259</v>
      </c>
      <c r="F70" s="6" t="s">
        <v>47</v>
      </c>
      <c r="G70" t="s">
        <v>47</v>
      </c>
      <c r="H70" t="s">
        <v>47</v>
      </c>
    </row>
    <row r="71" spans="1:8" x14ac:dyDescent="0.25">
      <c r="A71" t="s">
        <v>12</v>
      </c>
      <c r="B71" s="6">
        <v>2019</v>
      </c>
      <c r="C71">
        <v>3713</v>
      </c>
      <c r="D71" s="6" t="s">
        <v>5</v>
      </c>
      <c r="E71">
        <v>3148</v>
      </c>
      <c r="F71" s="6" t="s">
        <v>47</v>
      </c>
      <c r="G71" t="s">
        <v>47</v>
      </c>
      <c r="H71" t="s">
        <v>47</v>
      </c>
    </row>
    <row r="72" spans="1:8" x14ac:dyDescent="0.25">
      <c r="A72" t="s">
        <v>12</v>
      </c>
      <c r="B72" s="6">
        <v>2019</v>
      </c>
      <c r="C72">
        <v>3703</v>
      </c>
      <c r="D72" s="6" t="s">
        <v>6</v>
      </c>
      <c r="E72" t="s">
        <v>47</v>
      </c>
      <c r="F72" s="6">
        <v>3010</v>
      </c>
      <c r="G72" t="s">
        <v>47</v>
      </c>
      <c r="H72" t="s">
        <v>47</v>
      </c>
    </row>
    <row r="73" spans="1:8" x14ac:dyDescent="0.25">
      <c r="A73" t="s">
        <v>12</v>
      </c>
      <c r="B73" s="6">
        <v>2019</v>
      </c>
      <c r="C73">
        <v>3704</v>
      </c>
      <c r="D73" s="6" t="s">
        <v>6</v>
      </c>
      <c r="E73" t="s">
        <v>47</v>
      </c>
      <c r="F73" s="6">
        <v>3010</v>
      </c>
      <c r="G73" t="s">
        <v>47</v>
      </c>
      <c r="H73" t="s">
        <v>47</v>
      </c>
    </row>
    <row r="74" spans="1:8" x14ac:dyDescent="0.25">
      <c r="A74" t="s">
        <v>12</v>
      </c>
      <c r="B74" s="6">
        <v>2019</v>
      </c>
      <c r="C74">
        <v>3709</v>
      </c>
      <c r="D74" s="6" t="s">
        <v>6</v>
      </c>
      <c r="E74" t="s">
        <v>47</v>
      </c>
      <c r="F74" s="6">
        <v>3010</v>
      </c>
      <c r="G74" t="s">
        <v>47</v>
      </c>
      <c r="H74" t="s">
        <v>47</v>
      </c>
    </row>
    <row r="75" spans="1:8" x14ac:dyDescent="0.25">
      <c r="A75" t="s">
        <v>12</v>
      </c>
      <c r="B75" s="6">
        <v>2019</v>
      </c>
      <c r="C75">
        <v>3710</v>
      </c>
      <c r="D75" s="6" t="s">
        <v>6</v>
      </c>
      <c r="E75" t="s">
        <v>47</v>
      </c>
      <c r="F75" s="6">
        <v>3010</v>
      </c>
      <c r="G75" t="s">
        <v>47</v>
      </c>
      <c r="H75" t="s">
        <v>47</v>
      </c>
    </row>
    <row r="76" spans="1:8" x14ac:dyDescent="0.25">
      <c r="A76" t="s">
        <v>12</v>
      </c>
      <c r="B76" s="6">
        <v>2019</v>
      </c>
      <c r="C76">
        <v>3715</v>
      </c>
      <c r="D76" s="6" t="s">
        <v>6</v>
      </c>
      <c r="E76" t="s">
        <v>47</v>
      </c>
      <c r="F76" s="6">
        <v>3010</v>
      </c>
      <c r="G76" t="s">
        <v>47</v>
      </c>
      <c r="H76" t="s">
        <v>47</v>
      </c>
    </row>
    <row r="77" spans="1:8" x14ac:dyDescent="0.25">
      <c r="A77" t="s">
        <v>12</v>
      </c>
      <c r="B77" s="6">
        <v>2020</v>
      </c>
      <c r="C77">
        <v>3702</v>
      </c>
      <c r="D77" s="6" t="s">
        <v>5</v>
      </c>
      <c r="E77">
        <v>1169</v>
      </c>
      <c r="F77" s="6" t="s">
        <v>47</v>
      </c>
      <c r="G77" t="s">
        <v>47</v>
      </c>
      <c r="H77" t="s">
        <v>47</v>
      </c>
    </row>
    <row r="78" spans="1:8" x14ac:dyDescent="0.25">
      <c r="A78" t="s">
        <v>12</v>
      </c>
      <c r="B78" s="6">
        <v>2020</v>
      </c>
      <c r="C78">
        <v>3705</v>
      </c>
      <c r="D78" s="6" t="s">
        <v>5</v>
      </c>
      <c r="E78">
        <v>2331</v>
      </c>
      <c r="F78" s="6" t="s">
        <v>47</v>
      </c>
      <c r="G78" t="s">
        <v>47</v>
      </c>
      <c r="H78" t="s">
        <v>47</v>
      </c>
    </row>
    <row r="79" spans="1:8" x14ac:dyDescent="0.25">
      <c r="A79" t="s">
        <v>12</v>
      </c>
      <c r="B79" s="6">
        <v>2020</v>
      </c>
      <c r="C79">
        <v>3707</v>
      </c>
      <c r="D79" s="6" t="s">
        <v>5</v>
      </c>
      <c r="E79">
        <v>1740</v>
      </c>
      <c r="F79" s="6" t="s">
        <v>47</v>
      </c>
      <c r="G79" t="s">
        <v>47</v>
      </c>
      <c r="H79" t="s">
        <v>47</v>
      </c>
    </row>
    <row r="80" spans="1:8" x14ac:dyDescent="0.25">
      <c r="A80" t="s">
        <v>12</v>
      </c>
      <c r="B80" s="6">
        <v>2020</v>
      </c>
      <c r="C80">
        <v>3711</v>
      </c>
      <c r="D80" s="6" t="s">
        <v>5</v>
      </c>
      <c r="E80">
        <v>2453</v>
      </c>
      <c r="F80" s="6" t="s">
        <v>47</v>
      </c>
      <c r="G80" t="s">
        <v>47</v>
      </c>
      <c r="H80" t="s">
        <v>47</v>
      </c>
    </row>
    <row r="81" spans="1:8" x14ac:dyDescent="0.25">
      <c r="A81" t="s">
        <v>12</v>
      </c>
      <c r="B81" s="6">
        <v>2020</v>
      </c>
      <c r="C81">
        <v>3713</v>
      </c>
      <c r="D81" s="6" t="s">
        <v>5</v>
      </c>
      <c r="E81">
        <v>3585</v>
      </c>
      <c r="F81" s="6" t="s">
        <v>47</v>
      </c>
      <c r="G81" t="s">
        <v>47</v>
      </c>
      <c r="H81" t="s">
        <v>47</v>
      </c>
    </row>
    <row r="82" spans="1:8" x14ac:dyDescent="0.25">
      <c r="A82" t="s">
        <v>12</v>
      </c>
      <c r="B82" s="6">
        <v>2020</v>
      </c>
      <c r="C82">
        <v>3703</v>
      </c>
      <c r="D82" s="6" t="s">
        <v>6</v>
      </c>
      <c r="E82" t="s">
        <v>47</v>
      </c>
      <c r="F82" s="6">
        <v>2030</v>
      </c>
      <c r="G82" t="s">
        <v>47</v>
      </c>
      <c r="H82" t="s">
        <v>47</v>
      </c>
    </row>
    <row r="83" spans="1:8" x14ac:dyDescent="0.25">
      <c r="A83" t="s">
        <v>12</v>
      </c>
      <c r="B83" s="6">
        <v>2020</v>
      </c>
      <c r="C83">
        <v>3704</v>
      </c>
      <c r="D83" s="6" t="s">
        <v>6</v>
      </c>
      <c r="E83" t="s">
        <v>47</v>
      </c>
      <c r="F83" s="6">
        <v>2030</v>
      </c>
      <c r="G83" t="s">
        <v>47</v>
      </c>
      <c r="H83" t="s">
        <v>47</v>
      </c>
    </row>
    <row r="84" spans="1:8" x14ac:dyDescent="0.25">
      <c r="A84" t="s">
        <v>12</v>
      </c>
      <c r="B84" s="6">
        <v>2020</v>
      </c>
      <c r="C84">
        <v>3709</v>
      </c>
      <c r="D84" s="6" t="s">
        <v>6</v>
      </c>
      <c r="E84" t="s">
        <v>47</v>
      </c>
      <c r="F84" s="6">
        <v>2030</v>
      </c>
      <c r="G84" t="s">
        <v>47</v>
      </c>
      <c r="H84" t="s">
        <v>47</v>
      </c>
    </row>
    <row r="85" spans="1:8" x14ac:dyDescent="0.25">
      <c r="A85" t="s">
        <v>12</v>
      </c>
      <c r="B85" s="6">
        <v>2020</v>
      </c>
      <c r="C85">
        <v>3710</v>
      </c>
      <c r="D85" s="6" t="s">
        <v>6</v>
      </c>
      <c r="E85" t="s">
        <v>47</v>
      </c>
      <c r="F85" s="6">
        <v>2030</v>
      </c>
      <c r="G85" t="s">
        <v>47</v>
      </c>
      <c r="H85" t="s">
        <v>47</v>
      </c>
    </row>
    <row r="86" spans="1:8" x14ac:dyDescent="0.25">
      <c r="A86" t="s">
        <v>12</v>
      </c>
      <c r="B86" s="6">
        <v>2020</v>
      </c>
      <c r="C86">
        <v>3715</v>
      </c>
      <c r="D86" s="6" t="s">
        <v>6</v>
      </c>
      <c r="E86" t="s">
        <v>47</v>
      </c>
      <c r="F86" s="6">
        <v>2030</v>
      </c>
      <c r="G86" t="s">
        <v>47</v>
      </c>
      <c r="H86" t="s">
        <v>47</v>
      </c>
    </row>
    <row r="87" spans="1:8" x14ac:dyDescent="0.25">
      <c r="A87" t="s">
        <v>12</v>
      </c>
      <c r="B87" s="6">
        <v>2021</v>
      </c>
      <c r="C87">
        <v>3702</v>
      </c>
      <c r="D87" s="6" t="s">
        <v>5</v>
      </c>
      <c r="E87">
        <v>303</v>
      </c>
      <c r="F87" s="6" t="s">
        <v>47</v>
      </c>
      <c r="G87" t="s">
        <v>47</v>
      </c>
      <c r="H87" t="s">
        <v>47</v>
      </c>
    </row>
    <row r="88" spans="1:8" x14ac:dyDescent="0.25">
      <c r="A88" t="s">
        <v>12</v>
      </c>
      <c r="B88" s="6">
        <v>2021</v>
      </c>
      <c r="C88">
        <v>3705</v>
      </c>
      <c r="D88" s="6" t="s">
        <v>5</v>
      </c>
      <c r="E88">
        <v>733</v>
      </c>
      <c r="F88" s="6" t="s">
        <v>47</v>
      </c>
      <c r="G88" t="s">
        <v>47</v>
      </c>
      <c r="H88" t="s">
        <v>47</v>
      </c>
    </row>
    <row r="89" spans="1:8" x14ac:dyDescent="0.25">
      <c r="A89" t="s">
        <v>12</v>
      </c>
      <c r="B89" s="6">
        <v>2021</v>
      </c>
      <c r="C89">
        <v>3707</v>
      </c>
      <c r="D89" s="6" t="s">
        <v>5</v>
      </c>
      <c r="E89">
        <v>69</v>
      </c>
      <c r="F89" s="6" t="s">
        <v>47</v>
      </c>
      <c r="G89" t="s">
        <v>47</v>
      </c>
      <c r="H89" t="s">
        <v>47</v>
      </c>
    </row>
    <row r="90" spans="1:8" x14ac:dyDescent="0.25">
      <c r="A90" t="s">
        <v>12</v>
      </c>
      <c r="B90" s="6">
        <v>2021</v>
      </c>
      <c r="C90">
        <v>3711</v>
      </c>
      <c r="D90" s="6" t="s">
        <v>5</v>
      </c>
      <c r="E90">
        <v>765</v>
      </c>
      <c r="F90" s="6" t="s">
        <v>47</v>
      </c>
      <c r="G90" t="s">
        <v>47</v>
      </c>
      <c r="H90" t="s">
        <v>47</v>
      </c>
    </row>
    <row r="91" spans="1:8" x14ac:dyDescent="0.25">
      <c r="A91" t="s">
        <v>12</v>
      </c>
      <c r="B91" s="6">
        <v>2021</v>
      </c>
      <c r="C91">
        <v>3713</v>
      </c>
      <c r="D91" s="6" t="s">
        <v>5</v>
      </c>
      <c r="E91">
        <v>880</v>
      </c>
      <c r="F91" s="6" t="s">
        <v>47</v>
      </c>
      <c r="G91" t="s">
        <v>47</v>
      </c>
      <c r="H91" t="s">
        <v>47</v>
      </c>
    </row>
    <row r="92" spans="1:8" x14ac:dyDescent="0.25">
      <c r="A92" t="s">
        <v>12</v>
      </c>
      <c r="B92" s="6">
        <v>2021</v>
      </c>
      <c r="C92">
        <v>3703</v>
      </c>
      <c r="D92" s="6" t="s">
        <v>6</v>
      </c>
      <c r="E92" t="s">
        <v>47</v>
      </c>
      <c r="F92" s="6">
        <v>495</v>
      </c>
      <c r="G92" t="s">
        <v>47</v>
      </c>
      <c r="H92" t="s">
        <v>47</v>
      </c>
    </row>
    <row r="93" spans="1:8" x14ac:dyDescent="0.25">
      <c r="A93" t="s">
        <v>12</v>
      </c>
      <c r="B93" s="6">
        <v>2021</v>
      </c>
      <c r="C93">
        <v>3704</v>
      </c>
      <c r="D93" s="6" t="s">
        <v>6</v>
      </c>
      <c r="E93" t="s">
        <v>47</v>
      </c>
      <c r="F93" s="6">
        <v>495</v>
      </c>
      <c r="G93" t="s">
        <v>47</v>
      </c>
      <c r="H93" t="s">
        <v>47</v>
      </c>
    </row>
    <row r="94" spans="1:8" x14ac:dyDescent="0.25">
      <c r="A94" t="s">
        <v>12</v>
      </c>
      <c r="B94" s="6">
        <v>2021</v>
      </c>
      <c r="C94">
        <v>3709</v>
      </c>
      <c r="D94" s="6" t="s">
        <v>6</v>
      </c>
      <c r="E94" t="s">
        <v>47</v>
      </c>
      <c r="F94" s="6">
        <v>495</v>
      </c>
      <c r="G94" t="s">
        <v>47</v>
      </c>
      <c r="H94" t="s">
        <v>47</v>
      </c>
    </row>
    <row r="95" spans="1:8" x14ac:dyDescent="0.25">
      <c r="A95" t="s">
        <v>12</v>
      </c>
      <c r="B95" s="6">
        <v>2021</v>
      </c>
      <c r="C95">
        <v>3710</v>
      </c>
      <c r="D95" s="6" t="s">
        <v>6</v>
      </c>
      <c r="E95" t="s">
        <v>47</v>
      </c>
      <c r="F95" s="6">
        <v>495</v>
      </c>
      <c r="G95" t="s">
        <v>47</v>
      </c>
      <c r="H95" t="s">
        <v>47</v>
      </c>
    </row>
    <row r="96" spans="1:8" x14ac:dyDescent="0.25">
      <c r="A96" t="s">
        <v>12</v>
      </c>
      <c r="B96" s="6">
        <v>2021</v>
      </c>
      <c r="C96">
        <v>3715</v>
      </c>
      <c r="D96" s="6" t="s">
        <v>6</v>
      </c>
      <c r="E96" t="s">
        <v>47</v>
      </c>
      <c r="F96" s="6">
        <v>495</v>
      </c>
      <c r="G96" t="s">
        <v>47</v>
      </c>
      <c r="H96" t="s">
        <v>47</v>
      </c>
    </row>
    <row r="97" spans="1:8" x14ac:dyDescent="0.25">
      <c r="A97" t="s">
        <v>12</v>
      </c>
      <c r="B97" s="6">
        <v>2022</v>
      </c>
      <c r="C97">
        <v>3702</v>
      </c>
      <c r="D97" s="6" t="s">
        <v>5</v>
      </c>
      <c r="E97">
        <v>4894</v>
      </c>
      <c r="F97" s="6" t="s">
        <v>47</v>
      </c>
      <c r="G97" t="s">
        <v>47</v>
      </c>
      <c r="H97" t="s">
        <v>47</v>
      </c>
    </row>
    <row r="98" spans="1:8" x14ac:dyDescent="0.25">
      <c r="A98" t="s">
        <v>12</v>
      </c>
      <c r="B98" s="6">
        <v>2022</v>
      </c>
      <c r="C98">
        <v>3705</v>
      </c>
      <c r="D98" s="6" t="s">
        <v>5</v>
      </c>
      <c r="E98">
        <v>2205</v>
      </c>
      <c r="F98" s="6" t="s">
        <v>47</v>
      </c>
      <c r="G98" t="s">
        <v>47</v>
      </c>
      <c r="H98" t="s">
        <v>47</v>
      </c>
    </row>
    <row r="99" spans="1:8" x14ac:dyDescent="0.25">
      <c r="A99" t="s">
        <v>12</v>
      </c>
      <c r="B99" s="6">
        <v>2022</v>
      </c>
      <c r="C99">
        <v>3707</v>
      </c>
      <c r="D99" s="6" t="s">
        <v>5</v>
      </c>
      <c r="E99">
        <v>2269</v>
      </c>
      <c r="F99" s="6" t="s">
        <v>47</v>
      </c>
      <c r="G99" t="s">
        <v>47</v>
      </c>
      <c r="H99" t="s">
        <v>47</v>
      </c>
    </row>
    <row r="100" spans="1:8" x14ac:dyDescent="0.25">
      <c r="A100" t="s">
        <v>12</v>
      </c>
      <c r="B100" s="6">
        <v>2022</v>
      </c>
      <c r="C100">
        <v>3711</v>
      </c>
      <c r="D100" s="6" t="s">
        <v>5</v>
      </c>
      <c r="E100">
        <v>3720</v>
      </c>
      <c r="F100" s="6" t="s">
        <v>47</v>
      </c>
      <c r="G100" t="s">
        <v>47</v>
      </c>
      <c r="H100" t="s">
        <v>47</v>
      </c>
    </row>
    <row r="101" spans="1:8" x14ac:dyDescent="0.25">
      <c r="A101" t="s">
        <v>12</v>
      </c>
      <c r="B101" s="6">
        <v>2022</v>
      </c>
      <c r="C101">
        <v>3713</v>
      </c>
      <c r="D101" s="6" t="s">
        <v>5</v>
      </c>
      <c r="E101">
        <v>6228</v>
      </c>
      <c r="F101" s="6" t="s">
        <v>47</v>
      </c>
      <c r="G101" t="s">
        <v>47</v>
      </c>
      <c r="H101" t="s">
        <v>47</v>
      </c>
    </row>
    <row r="102" spans="1:8" x14ac:dyDescent="0.25">
      <c r="A102" t="s">
        <v>12</v>
      </c>
      <c r="B102" s="6">
        <v>2022</v>
      </c>
      <c r="C102">
        <v>3703</v>
      </c>
      <c r="D102" s="6" t="s">
        <v>6</v>
      </c>
      <c r="E102" t="s">
        <v>47</v>
      </c>
      <c r="F102" s="6">
        <v>3477</v>
      </c>
      <c r="G102" t="s">
        <v>47</v>
      </c>
      <c r="H102" t="s">
        <v>47</v>
      </c>
    </row>
    <row r="103" spans="1:8" x14ac:dyDescent="0.25">
      <c r="A103" t="s">
        <v>12</v>
      </c>
      <c r="B103" s="6">
        <v>2022</v>
      </c>
      <c r="C103">
        <v>3704</v>
      </c>
      <c r="D103" s="6" t="s">
        <v>6</v>
      </c>
      <c r="E103" t="s">
        <v>47</v>
      </c>
      <c r="F103" s="6">
        <v>3477</v>
      </c>
      <c r="G103" t="s">
        <v>47</v>
      </c>
      <c r="H103" t="s">
        <v>47</v>
      </c>
    </row>
    <row r="104" spans="1:8" x14ac:dyDescent="0.25">
      <c r="A104" t="s">
        <v>12</v>
      </c>
      <c r="B104" s="6">
        <v>2022</v>
      </c>
      <c r="C104">
        <v>3709</v>
      </c>
      <c r="D104" s="6" t="s">
        <v>6</v>
      </c>
      <c r="E104" t="s">
        <v>47</v>
      </c>
      <c r="F104" s="6">
        <v>3477</v>
      </c>
      <c r="G104" t="s">
        <v>47</v>
      </c>
      <c r="H104" t="s">
        <v>47</v>
      </c>
    </row>
    <row r="105" spans="1:8" x14ac:dyDescent="0.25">
      <c r="A105" t="s">
        <v>12</v>
      </c>
      <c r="B105" s="6">
        <v>2022</v>
      </c>
      <c r="C105">
        <v>3710</v>
      </c>
      <c r="D105" s="6" t="s">
        <v>6</v>
      </c>
      <c r="E105" t="s">
        <v>47</v>
      </c>
      <c r="F105" s="6">
        <v>3477</v>
      </c>
      <c r="G105" t="s">
        <v>47</v>
      </c>
      <c r="H105" t="s">
        <v>47</v>
      </c>
    </row>
    <row r="106" spans="1:8" x14ac:dyDescent="0.25">
      <c r="A106" t="s">
        <v>12</v>
      </c>
      <c r="B106" s="6">
        <v>2022</v>
      </c>
      <c r="C106">
        <v>3715</v>
      </c>
      <c r="D106" s="6" t="s">
        <v>6</v>
      </c>
      <c r="E106" t="s">
        <v>47</v>
      </c>
      <c r="F106" s="6">
        <v>3477</v>
      </c>
      <c r="G106" t="s">
        <v>47</v>
      </c>
      <c r="H106" t="s">
        <v>47</v>
      </c>
    </row>
    <row r="107" spans="1:8" x14ac:dyDescent="0.25">
      <c r="A107" t="s">
        <v>12</v>
      </c>
      <c r="B107" s="6">
        <v>2023</v>
      </c>
      <c r="C107">
        <v>3702</v>
      </c>
      <c r="D107" s="6" t="s">
        <v>5</v>
      </c>
      <c r="E107">
        <v>2602</v>
      </c>
      <c r="F107" s="6" t="s">
        <v>47</v>
      </c>
      <c r="G107" t="s">
        <v>47</v>
      </c>
      <c r="H107" t="s">
        <v>47</v>
      </c>
    </row>
    <row r="108" spans="1:8" x14ac:dyDescent="0.25">
      <c r="A108" t="s">
        <v>12</v>
      </c>
      <c r="B108" s="6">
        <v>2023</v>
      </c>
      <c r="C108">
        <v>3705</v>
      </c>
      <c r="D108" s="6" t="s">
        <v>5</v>
      </c>
      <c r="E108">
        <v>5416</v>
      </c>
      <c r="F108" s="6" t="s">
        <v>47</v>
      </c>
      <c r="G108" t="s">
        <v>47</v>
      </c>
      <c r="H108" t="s">
        <v>47</v>
      </c>
    </row>
    <row r="109" spans="1:8" x14ac:dyDescent="0.25">
      <c r="A109" t="s">
        <v>12</v>
      </c>
      <c r="B109" s="6">
        <v>2023</v>
      </c>
      <c r="C109">
        <v>3707</v>
      </c>
      <c r="D109" s="6" t="s">
        <v>5</v>
      </c>
      <c r="E109">
        <v>2502</v>
      </c>
      <c r="F109" s="6" t="s">
        <v>47</v>
      </c>
      <c r="G109" t="s">
        <v>47</v>
      </c>
      <c r="H109" t="s">
        <v>47</v>
      </c>
    </row>
    <row r="110" spans="1:8" x14ac:dyDescent="0.25">
      <c r="A110" t="s">
        <v>12</v>
      </c>
      <c r="B110" s="6">
        <v>2023</v>
      </c>
      <c r="C110">
        <v>3711</v>
      </c>
      <c r="D110" s="6" t="s">
        <v>5</v>
      </c>
      <c r="E110">
        <v>3768</v>
      </c>
      <c r="F110" s="6" t="s">
        <v>47</v>
      </c>
      <c r="G110" t="s">
        <v>47</v>
      </c>
      <c r="H110" t="s">
        <v>47</v>
      </c>
    </row>
    <row r="111" spans="1:8" x14ac:dyDescent="0.25">
      <c r="A111" t="s">
        <v>12</v>
      </c>
      <c r="B111" s="6">
        <v>2023</v>
      </c>
      <c r="C111">
        <v>3713</v>
      </c>
      <c r="D111" s="6" t="s">
        <v>5</v>
      </c>
      <c r="E111">
        <v>4310</v>
      </c>
      <c r="F111" s="6" t="s">
        <v>47</v>
      </c>
      <c r="G111" t="s">
        <v>47</v>
      </c>
      <c r="H111" t="s">
        <v>47</v>
      </c>
    </row>
    <row r="112" spans="1:8" x14ac:dyDescent="0.25">
      <c r="A112" t="s">
        <v>12</v>
      </c>
      <c r="B112" s="6">
        <v>2023</v>
      </c>
      <c r="C112">
        <v>3703</v>
      </c>
      <c r="D112" s="6" t="s">
        <v>6</v>
      </c>
      <c r="E112" t="s">
        <v>47</v>
      </c>
      <c r="F112" s="6">
        <v>3348</v>
      </c>
      <c r="G112" t="s">
        <v>47</v>
      </c>
      <c r="H112" t="s">
        <v>47</v>
      </c>
    </row>
    <row r="113" spans="1:8" x14ac:dyDescent="0.25">
      <c r="A113" t="s">
        <v>12</v>
      </c>
      <c r="B113" s="6">
        <v>2023</v>
      </c>
      <c r="C113">
        <v>3704</v>
      </c>
      <c r="D113" s="6" t="s">
        <v>6</v>
      </c>
      <c r="E113" t="s">
        <v>47</v>
      </c>
      <c r="F113" s="6">
        <v>3348</v>
      </c>
      <c r="G113" t="s">
        <v>47</v>
      </c>
      <c r="H113" t="s">
        <v>47</v>
      </c>
    </row>
    <row r="114" spans="1:8" x14ac:dyDescent="0.25">
      <c r="A114" t="s">
        <v>12</v>
      </c>
      <c r="B114" s="6">
        <v>2023</v>
      </c>
      <c r="C114">
        <v>3709</v>
      </c>
      <c r="D114" s="6" t="s">
        <v>6</v>
      </c>
      <c r="E114" t="s">
        <v>47</v>
      </c>
      <c r="F114" s="6">
        <v>3348</v>
      </c>
      <c r="G114" t="s">
        <v>47</v>
      </c>
      <c r="H114" t="s">
        <v>47</v>
      </c>
    </row>
    <row r="115" spans="1:8" x14ac:dyDescent="0.25">
      <c r="A115" t="s">
        <v>12</v>
      </c>
      <c r="B115" s="6">
        <v>2023</v>
      </c>
      <c r="C115">
        <v>3710</v>
      </c>
      <c r="D115" s="6" t="s">
        <v>6</v>
      </c>
      <c r="E115" t="s">
        <v>47</v>
      </c>
      <c r="F115" s="6">
        <v>3348</v>
      </c>
      <c r="G115" t="s">
        <v>47</v>
      </c>
      <c r="H115" t="s">
        <v>47</v>
      </c>
    </row>
    <row r="116" spans="1:8" x14ac:dyDescent="0.25">
      <c r="A116" t="s">
        <v>12</v>
      </c>
      <c r="B116" s="6">
        <v>2023</v>
      </c>
      <c r="C116">
        <v>3715</v>
      </c>
      <c r="D116" s="6" t="s">
        <v>6</v>
      </c>
      <c r="E116" t="s">
        <v>47</v>
      </c>
      <c r="F116" s="6">
        <v>3348</v>
      </c>
      <c r="G116" t="s">
        <v>47</v>
      </c>
      <c r="H116" t="s">
        <v>47</v>
      </c>
    </row>
    <row r="117" spans="1:8" x14ac:dyDescent="0.25">
      <c r="A117" t="s">
        <v>12</v>
      </c>
      <c r="B117" s="6">
        <v>2024</v>
      </c>
      <c r="C117">
        <v>3702</v>
      </c>
      <c r="D117" s="6" t="s">
        <v>5</v>
      </c>
      <c r="E117">
        <v>1122</v>
      </c>
      <c r="F117" s="6" t="s">
        <v>47</v>
      </c>
      <c r="G117" t="s">
        <v>47</v>
      </c>
      <c r="H117" t="s">
        <v>47</v>
      </c>
    </row>
    <row r="118" spans="1:8" x14ac:dyDescent="0.25">
      <c r="A118" t="s">
        <v>12</v>
      </c>
      <c r="B118" s="6">
        <v>2024</v>
      </c>
      <c r="C118">
        <v>3705</v>
      </c>
      <c r="D118" s="6" t="s">
        <v>5</v>
      </c>
      <c r="E118">
        <v>2874</v>
      </c>
      <c r="F118" s="6" t="s">
        <v>47</v>
      </c>
      <c r="G118" t="s">
        <v>47</v>
      </c>
      <c r="H118" t="s">
        <v>47</v>
      </c>
    </row>
    <row r="119" spans="1:8" x14ac:dyDescent="0.25">
      <c r="A119" t="s">
        <v>12</v>
      </c>
      <c r="B119" s="6">
        <v>2024</v>
      </c>
      <c r="C119">
        <v>3707</v>
      </c>
      <c r="D119" s="6" t="s">
        <v>5</v>
      </c>
      <c r="E119">
        <v>1637</v>
      </c>
      <c r="F119" s="6" t="s">
        <v>47</v>
      </c>
      <c r="G119" t="s">
        <v>47</v>
      </c>
      <c r="H119" t="s">
        <v>47</v>
      </c>
    </row>
    <row r="120" spans="1:8" x14ac:dyDescent="0.25">
      <c r="A120" t="s">
        <v>12</v>
      </c>
      <c r="B120" s="6">
        <v>2024</v>
      </c>
      <c r="C120">
        <v>3711</v>
      </c>
      <c r="D120" s="6" t="s">
        <v>5</v>
      </c>
      <c r="E120">
        <v>2190</v>
      </c>
      <c r="F120" s="6" t="s">
        <v>47</v>
      </c>
      <c r="G120" t="s">
        <v>47</v>
      </c>
      <c r="H120" t="s">
        <v>47</v>
      </c>
    </row>
    <row r="121" spans="1:8" x14ac:dyDescent="0.25">
      <c r="A121" t="s">
        <v>12</v>
      </c>
      <c r="B121" s="6">
        <v>2024</v>
      </c>
      <c r="C121">
        <v>3713</v>
      </c>
      <c r="D121" s="6" t="s">
        <v>5</v>
      </c>
      <c r="E121">
        <v>1095</v>
      </c>
      <c r="F121" s="6" t="s">
        <v>47</v>
      </c>
      <c r="G121" t="s">
        <v>47</v>
      </c>
      <c r="H121" t="s">
        <v>47</v>
      </c>
    </row>
    <row r="122" spans="1:8" x14ac:dyDescent="0.25">
      <c r="A122" t="s">
        <v>12</v>
      </c>
      <c r="B122" s="6">
        <v>2024</v>
      </c>
      <c r="C122">
        <v>3703</v>
      </c>
      <c r="D122" s="6" t="s">
        <v>6</v>
      </c>
      <c r="E122" t="s">
        <v>47</v>
      </c>
      <c r="F122" s="6">
        <v>1605</v>
      </c>
      <c r="G122" t="s">
        <v>47</v>
      </c>
      <c r="H122" t="s">
        <v>47</v>
      </c>
    </row>
    <row r="123" spans="1:8" x14ac:dyDescent="0.25">
      <c r="A123" t="s">
        <v>12</v>
      </c>
      <c r="B123" s="6">
        <v>2024</v>
      </c>
      <c r="C123">
        <v>3704</v>
      </c>
      <c r="D123" s="6" t="s">
        <v>6</v>
      </c>
      <c r="E123" t="s">
        <v>47</v>
      </c>
      <c r="F123" s="6">
        <v>1605</v>
      </c>
      <c r="G123" t="s">
        <v>47</v>
      </c>
      <c r="H123" t="s">
        <v>47</v>
      </c>
    </row>
    <row r="124" spans="1:8" x14ac:dyDescent="0.25">
      <c r="A124" t="s">
        <v>12</v>
      </c>
      <c r="B124" s="6">
        <v>2024</v>
      </c>
      <c r="C124">
        <v>3709</v>
      </c>
      <c r="D124" s="6" t="s">
        <v>6</v>
      </c>
      <c r="E124" t="s">
        <v>47</v>
      </c>
      <c r="F124" s="6">
        <v>1605</v>
      </c>
      <c r="G124" t="s">
        <v>47</v>
      </c>
      <c r="H124" t="s">
        <v>47</v>
      </c>
    </row>
    <row r="125" spans="1:8" x14ac:dyDescent="0.25">
      <c r="A125" t="s">
        <v>12</v>
      </c>
      <c r="B125" s="6">
        <v>2024</v>
      </c>
      <c r="C125">
        <v>3710</v>
      </c>
      <c r="D125" s="6" t="s">
        <v>6</v>
      </c>
      <c r="E125" t="s">
        <v>47</v>
      </c>
      <c r="F125" s="6">
        <v>1605</v>
      </c>
      <c r="G125" t="s">
        <v>47</v>
      </c>
      <c r="H125" t="s">
        <v>47</v>
      </c>
    </row>
    <row r="126" spans="1:8" x14ac:dyDescent="0.25">
      <c r="A126" t="s">
        <v>12</v>
      </c>
      <c r="B126" s="6">
        <v>2024</v>
      </c>
      <c r="C126">
        <v>3715</v>
      </c>
      <c r="D126" s="6" t="s">
        <v>6</v>
      </c>
      <c r="E126" t="s">
        <v>47</v>
      </c>
      <c r="F126" s="6">
        <v>1605</v>
      </c>
      <c r="G126" t="s">
        <v>47</v>
      </c>
      <c r="H126" t="s">
        <v>47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AF59-6449-FB4D-849B-C65F809C764F}">
  <dimension ref="A1:M126"/>
  <sheetViews>
    <sheetView workbookViewId="0">
      <pane ySplit="1" topLeftCell="A2" activePane="bottomLeft" state="frozen"/>
      <selection pane="bottomLeft" activeCell="A127" sqref="A127:XFD251"/>
    </sheetView>
  </sheetViews>
  <sheetFormatPr defaultColWidth="11" defaultRowHeight="15.75" x14ac:dyDescent="0.25"/>
  <cols>
    <col min="5" max="5" width="21.375" bestFit="1" customWidth="1"/>
    <col min="6" max="7" width="19.125" bestFit="1" customWidth="1"/>
    <col min="8" max="8" width="17" bestFit="1" customWidth="1"/>
  </cols>
  <sheetData>
    <row r="1" spans="1:13" x14ac:dyDescent="0.25">
      <c r="A1" t="s">
        <v>19</v>
      </c>
      <c r="B1" t="s">
        <v>0</v>
      </c>
      <c r="C1" t="s">
        <v>21</v>
      </c>
      <c r="D1" t="s">
        <v>2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108</v>
      </c>
    </row>
    <row r="2" spans="1:13" x14ac:dyDescent="0.25">
      <c r="A2" t="s">
        <v>20</v>
      </c>
      <c r="B2">
        <v>2013</v>
      </c>
      <c r="C2">
        <v>3724</v>
      </c>
      <c r="D2" t="s">
        <v>103</v>
      </c>
      <c r="E2">
        <v>6596</v>
      </c>
      <c r="F2">
        <v>6815</v>
      </c>
      <c r="G2">
        <v>0</v>
      </c>
      <c r="H2">
        <v>0</v>
      </c>
      <c r="I2" t="s">
        <v>47</v>
      </c>
      <c r="J2" t="s">
        <v>47</v>
      </c>
      <c r="K2" t="s">
        <v>47</v>
      </c>
      <c r="L2" t="s">
        <v>47</v>
      </c>
    </row>
    <row r="3" spans="1:13" x14ac:dyDescent="0.25">
      <c r="A3" t="s">
        <v>20</v>
      </c>
      <c r="B3">
        <v>2013</v>
      </c>
      <c r="C3">
        <v>3718</v>
      </c>
      <c r="D3" t="s">
        <v>103</v>
      </c>
      <c r="E3">
        <v>7126</v>
      </c>
      <c r="F3">
        <v>1168</v>
      </c>
      <c r="G3">
        <v>0</v>
      </c>
      <c r="H3">
        <v>0</v>
      </c>
      <c r="I3" t="s">
        <v>47</v>
      </c>
      <c r="J3" t="s">
        <v>47</v>
      </c>
      <c r="K3" t="s">
        <v>47</v>
      </c>
      <c r="L3" t="s">
        <v>47</v>
      </c>
    </row>
    <row r="4" spans="1:13" x14ac:dyDescent="0.25">
      <c r="A4" t="s">
        <v>20</v>
      </c>
      <c r="B4">
        <v>2013</v>
      </c>
      <c r="C4">
        <v>3726</v>
      </c>
      <c r="D4" t="s">
        <v>103</v>
      </c>
      <c r="E4">
        <v>7530</v>
      </c>
      <c r="F4">
        <v>8129</v>
      </c>
      <c r="G4">
        <v>0</v>
      </c>
      <c r="H4">
        <v>0</v>
      </c>
      <c r="I4" t="s">
        <v>47</v>
      </c>
      <c r="J4" t="s">
        <v>47</v>
      </c>
      <c r="K4" t="s">
        <v>47</v>
      </c>
      <c r="L4" t="s">
        <v>47</v>
      </c>
    </row>
    <row r="5" spans="1:13" x14ac:dyDescent="0.25">
      <c r="A5" t="s">
        <v>20</v>
      </c>
      <c r="B5">
        <v>2013</v>
      </c>
      <c r="C5">
        <v>3730</v>
      </c>
      <c r="D5" t="s">
        <v>103</v>
      </c>
      <c r="E5">
        <v>8322</v>
      </c>
      <c r="F5">
        <v>6566</v>
      </c>
      <c r="G5">
        <v>0</v>
      </c>
      <c r="H5">
        <v>0</v>
      </c>
      <c r="I5" t="s">
        <v>47</v>
      </c>
      <c r="J5" t="s">
        <v>47</v>
      </c>
      <c r="K5" t="s">
        <v>47</v>
      </c>
      <c r="L5" t="s">
        <v>47</v>
      </c>
    </row>
    <row r="6" spans="1:13" x14ac:dyDescent="0.25">
      <c r="A6" t="s">
        <v>20</v>
      </c>
      <c r="B6">
        <v>2013</v>
      </c>
      <c r="C6">
        <v>3721</v>
      </c>
      <c r="D6" t="s">
        <v>103</v>
      </c>
      <c r="E6">
        <v>10000</v>
      </c>
      <c r="F6">
        <v>4829</v>
      </c>
      <c r="G6">
        <v>0</v>
      </c>
      <c r="H6">
        <v>0</v>
      </c>
      <c r="I6" t="s">
        <v>47</v>
      </c>
      <c r="J6" t="s">
        <v>47</v>
      </c>
      <c r="K6" t="s">
        <v>47</v>
      </c>
      <c r="L6" t="s">
        <v>47</v>
      </c>
    </row>
    <row r="7" spans="1:13" x14ac:dyDescent="0.25">
      <c r="A7" t="s">
        <v>20</v>
      </c>
      <c r="B7">
        <v>2013</v>
      </c>
      <c r="C7">
        <v>3716</v>
      </c>
      <c r="D7" t="s">
        <v>104</v>
      </c>
      <c r="E7">
        <v>3551</v>
      </c>
      <c r="F7">
        <v>2532</v>
      </c>
      <c r="G7" s="4">
        <v>13554</v>
      </c>
      <c r="H7" s="5">
        <v>10312</v>
      </c>
      <c r="I7" t="s">
        <v>47</v>
      </c>
      <c r="J7" t="s">
        <v>47</v>
      </c>
      <c r="K7" t="s">
        <v>47</v>
      </c>
      <c r="L7" t="s">
        <v>47</v>
      </c>
    </row>
    <row r="8" spans="1:13" x14ac:dyDescent="0.25">
      <c r="A8" t="s">
        <v>20</v>
      </c>
      <c r="B8">
        <v>2013</v>
      </c>
      <c r="C8">
        <v>3722</v>
      </c>
      <c r="D8" t="s">
        <v>104</v>
      </c>
      <c r="E8">
        <v>5050</v>
      </c>
      <c r="F8">
        <v>3780</v>
      </c>
      <c r="G8" s="4">
        <v>13554</v>
      </c>
      <c r="H8" s="5">
        <v>10312</v>
      </c>
      <c r="I8" t="s">
        <v>47</v>
      </c>
      <c r="J8" t="s">
        <v>47</v>
      </c>
      <c r="K8" t="s">
        <v>47</v>
      </c>
      <c r="L8" t="s">
        <v>47</v>
      </c>
    </row>
    <row r="9" spans="1:13" x14ac:dyDescent="0.25">
      <c r="A9" t="s">
        <v>20</v>
      </c>
      <c r="B9">
        <v>2013</v>
      </c>
      <c r="C9">
        <v>3720</v>
      </c>
      <c r="D9" t="s">
        <v>104</v>
      </c>
      <c r="E9">
        <v>6583</v>
      </c>
      <c r="F9">
        <v>6658</v>
      </c>
      <c r="G9" s="4">
        <v>13554</v>
      </c>
      <c r="H9" s="5">
        <v>10312</v>
      </c>
      <c r="I9" t="s">
        <v>47</v>
      </c>
      <c r="J9" t="s">
        <v>47</v>
      </c>
      <c r="K9" t="s">
        <v>47</v>
      </c>
      <c r="L9" t="s">
        <v>47</v>
      </c>
    </row>
    <row r="10" spans="1:13" x14ac:dyDescent="0.25">
      <c r="A10" t="s">
        <v>20</v>
      </c>
      <c r="B10">
        <v>2013</v>
      </c>
      <c r="C10">
        <v>3729</v>
      </c>
      <c r="D10" t="s">
        <v>104</v>
      </c>
      <c r="E10">
        <v>7419</v>
      </c>
      <c r="F10">
        <v>1438</v>
      </c>
      <c r="G10" s="4">
        <v>13554</v>
      </c>
      <c r="H10" s="5">
        <v>10312</v>
      </c>
      <c r="I10" t="s">
        <v>47</v>
      </c>
      <c r="J10" t="s">
        <v>47</v>
      </c>
      <c r="K10" t="s">
        <v>47</v>
      </c>
      <c r="L10" t="s">
        <v>47</v>
      </c>
    </row>
    <row r="11" spans="1:13" x14ac:dyDescent="0.25">
      <c r="A11" t="s">
        <v>20</v>
      </c>
      <c r="B11">
        <v>2013</v>
      </c>
      <c r="C11">
        <v>3727</v>
      </c>
      <c r="D11" t="s">
        <v>104</v>
      </c>
      <c r="E11">
        <v>10187</v>
      </c>
      <c r="F11">
        <v>10090</v>
      </c>
      <c r="G11" s="4">
        <v>13554</v>
      </c>
      <c r="H11" s="5">
        <v>10312</v>
      </c>
      <c r="I11" t="s">
        <v>47</v>
      </c>
      <c r="J11" t="s">
        <v>47</v>
      </c>
      <c r="K11" t="s">
        <v>47</v>
      </c>
      <c r="L11" t="s">
        <v>47</v>
      </c>
    </row>
    <row r="12" spans="1:13" x14ac:dyDescent="0.25">
      <c r="A12" t="s">
        <v>20</v>
      </c>
      <c r="B12">
        <v>2013</v>
      </c>
      <c r="C12">
        <v>3725</v>
      </c>
      <c r="D12" t="s">
        <v>105</v>
      </c>
      <c r="E12">
        <v>4538</v>
      </c>
      <c r="F12">
        <v>309</v>
      </c>
      <c r="G12" s="4">
        <v>6777</v>
      </c>
      <c r="H12" s="4">
        <v>5156</v>
      </c>
      <c r="I12" t="s">
        <v>47</v>
      </c>
      <c r="J12" t="s">
        <v>47</v>
      </c>
      <c r="K12" t="s">
        <v>47</v>
      </c>
      <c r="L12" t="s">
        <v>47</v>
      </c>
    </row>
    <row r="13" spans="1:13" x14ac:dyDescent="0.25">
      <c r="A13" t="s">
        <v>20</v>
      </c>
      <c r="B13">
        <v>2013</v>
      </c>
      <c r="C13">
        <v>3728</v>
      </c>
      <c r="D13" t="s">
        <v>105</v>
      </c>
      <c r="E13">
        <v>4917</v>
      </c>
      <c r="F13">
        <v>1843</v>
      </c>
      <c r="G13" s="4">
        <v>6777</v>
      </c>
      <c r="H13" s="4">
        <v>5156</v>
      </c>
      <c r="I13" t="s">
        <v>47</v>
      </c>
      <c r="J13" t="s">
        <v>47</v>
      </c>
      <c r="K13" t="s">
        <v>47</v>
      </c>
      <c r="L13" t="s">
        <v>47</v>
      </c>
    </row>
    <row r="14" spans="1:13" x14ac:dyDescent="0.25">
      <c r="A14" t="s">
        <v>20</v>
      </c>
      <c r="B14">
        <v>2013</v>
      </c>
      <c r="C14">
        <v>3717</v>
      </c>
      <c r="D14" t="s">
        <v>105</v>
      </c>
      <c r="E14">
        <v>5730</v>
      </c>
      <c r="F14">
        <v>10055</v>
      </c>
      <c r="G14" s="4">
        <v>6777</v>
      </c>
      <c r="H14" s="4">
        <v>5156</v>
      </c>
      <c r="I14" t="s">
        <v>47</v>
      </c>
      <c r="J14" t="s">
        <v>47</v>
      </c>
      <c r="K14" t="s">
        <v>47</v>
      </c>
      <c r="L14" t="s">
        <v>47</v>
      </c>
    </row>
    <row r="15" spans="1:13" x14ac:dyDescent="0.25">
      <c r="A15" t="s">
        <v>20</v>
      </c>
      <c r="B15">
        <v>2013</v>
      </c>
      <c r="C15">
        <v>3719</v>
      </c>
      <c r="D15" t="s">
        <v>105</v>
      </c>
      <c r="E15">
        <v>6138</v>
      </c>
      <c r="F15">
        <v>2893</v>
      </c>
      <c r="G15" s="4">
        <v>6777</v>
      </c>
      <c r="H15" s="4">
        <v>5156</v>
      </c>
      <c r="I15" t="s">
        <v>47</v>
      </c>
      <c r="J15" t="s">
        <v>47</v>
      </c>
      <c r="K15" t="s">
        <v>47</v>
      </c>
      <c r="L15" t="s">
        <v>47</v>
      </c>
    </row>
    <row r="16" spans="1:13" x14ac:dyDescent="0.25">
      <c r="A16" t="s">
        <v>20</v>
      </c>
      <c r="B16">
        <v>2013</v>
      </c>
      <c r="C16">
        <v>3723</v>
      </c>
      <c r="D16" t="s">
        <v>105</v>
      </c>
      <c r="E16">
        <v>8872</v>
      </c>
      <c r="F16">
        <v>9932</v>
      </c>
      <c r="G16" s="4">
        <v>6777</v>
      </c>
      <c r="H16" s="4">
        <v>5156</v>
      </c>
      <c r="I16" t="s">
        <v>47</v>
      </c>
      <c r="J16" t="s">
        <v>47</v>
      </c>
      <c r="K16" t="s">
        <v>47</v>
      </c>
      <c r="L16" t="s">
        <v>47</v>
      </c>
    </row>
    <row r="17" spans="1:12" x14ac:dyDescent="0.25">
      <c r="A17" t="s">
        <v>20</v>
      </c>
      <c r="B17">
        <v>2014</v>
      </c>
      <c r="C17">
        <v>3718</v>
      </c>
      <c r="D17" t="s">
        <v>5</v>
      </c>
      <c r="E17">
        <v>942</v>
      </c>
      <c r="F17">
        <v>747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</row>
    <row r="18" spans="1:12" x14ac:dyDescent="0.25">
      <c r="A18" t="s">
        <v>20</v>
      </c>
      <c r="B18">
        <v>2014</v>
      </c>
      <c r="C18">
        <v>3721</v>
      </c>
      <c r="D18" t="s">
        <v>5</v>
      </c>
      <c r="E18">
        <v>2551</v>
      </c>
      <c r="F18">
        <v>850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</row>
    <row r="19" spans="1:12" x14ac:dyDescent="0.25">
      <c r="A19" t="s">
        <v>20</v>
      </c>
      <c r="B19">
        <v>2014</v>
      </c>
      <c r="C19">
        <v>3724</v>
      </c>
      <c r="D19" t="s">
        <v>5</v>
      </c>
      <c r="E19">
        <v>1849</v>
      </c>
      <c r="F19">
        <v>1573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</row>
    <row r="20" spans="1:12" x14ac:dyDescent="0.25">
      <c r="A20" t="s">
        <v>20</v>
      </c>
      <c r="B20">
        <v>2014</v>
      </c>
      <c r="C20">
        <v>3726</v>
      </c>
      <c r="D20" t="s">
        <v>5</v>
      </c>
      <c r="E20">
        <v>2451</v>
      </c>
      <c r="F20">
        <v>1663</v>
      </c>
      <c r="G20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</row>
    <row r="21" spans="1:12" x14ac:dyDescent="0.25">
      <c r="A21" t="s">
        <v>20</v>
      </c>
      <c r="B21">
        <v>2014</v>
      </c>
      <c r="C21">
        <v>3730</v>
      </c>
      <c r="D21" t="s">
        <v>5</v>
      </c>
      <c r="E21">
        <v>2497</v>
      </c>
      <c r="F21">
        <v>2731</v>
      </c>
      <c r="G21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</row>
    <row r="22" spans="1:12" x14ac:dyDescent="0.25">
      <c r="A22" t="s">
        <v>20</v>
      </c>
      <c r="B22">
        <v>2014</v>
      </c>
      <c r="C22">
        <v>3016</v>
      </c>
      <c r="D22" t="s">
        <v>6</v>
      </c>
      <c r="E22" t="s">
        <v>47</v>
      </c>
      <c r="F22" t="s">
        <v>47</v>
      </c>
      <c r="G22">
        <v>2058</v>
      </c>
      <c r="H22">
        <v>1513</v>
      </c>
      <c r="I22" t="s">
        <v>47</v>
      </c>
      <c r="J22" t="s">
        <v>47</v>
      </c>
      <c r="K22" t="s">
        <v>47</v>
      </c>
      <c r="L22" t="s">
        <v>47</v>
      </c>
    </row>
    <row r="23" spans="1:12" x14ac:dyDescent="0.25">
      <c r="A23" t="s">
        <v>20</v>
      </c>
      <c r="B23">
        <v>2014</v>
      </c>
      <c r="C23">
        <v>3020</v>
      </c>
      <c r="D23" t="s">
        <v>6</v>
      </c>
      <c r="E23" t="s">
        <v>47</v>
      </c>
      <c r="F23" t="s">
        <v>47</v>
      </c>
      <c r="G23">
        <v>2058</v>
      </c>
      <c r="H23">
        <v>1513</v>
      </c>
      <c r="I23" t="s">
        <v>47</v>
      </c>
      <c r="J23" t="s">
        <v>47</v>
      </c>
      <c r="K23" t="s">
        <v>47</v>
      </c>
      <c r="L23" t="s">
        <v>47</v>
      </c>
    </row>
    <row r="24" spans="1:12" x14ac:dyDescent="0.25">
      <c r="A24" t="s">
        <v>20</v>
      </c>
      <c r="B24">
        <v>2014</v>
      </c>
      <c r="C24">
        <v>3022</v>
      </c>
      <c r="D24" t="s">
        <v>6</v>
      </c>
      <c r="E24" t="s">
        <v>47</v>
      </c>
      <c r="F24" t="s">
        <v>47</v>
      </c>
      <c r="G24">
        <v>2058</v>
      </c>
      <c r="H24">
        <v>1513</v>
      </c>
      <c r="I24" t="s">
        <v>47</v>
      </c>
      <c r="J24" t="s">
        <v>47</v>
      </c>
      <c r="K24" t="s">
        <v>47</v>
      </c>
      <c r="L24" t="s">
        <v>47</v>
      </c>
    </row>
    <row r="25" spans="1:12" x14ac:dyDescent="0.25">
      <c r="A25" t="s">
        <v>20</v>
      </c>
      <c r="B25">
        <v>2014</v>
      </c>
      <c r="C25">
        <v>3027</v>
      </c>
      <c r="D25" t="s">
        <v>6</v>
      </c>
      <c r="E25" t="s">
        <v>47</v>
      </c>
      <c r="F25" t="s">
        <v>47</v>
      </c>
      <c r="G25">
        <v>2058</v>
      </c>
      <c r="H25">
        <v>1513</v>
      </c>
      <c r="I25" t="s">
        <v>47</v>
      </c>
      <c r="J25" t="s">
        <v>47</v>
      </c>
      <c r="K25" t="s">
        <v>47</v>
      </c>
      <c r="L25" t="s">
        <v>47</v>
      </c>
    </row>
    <row r="26" spans="1:12" x14ac:dyDescent="0.25">
      <c r="A26" t="s">
        <v>20</v>
      </c>
      <c r="B26">
        <v>2014</v>
      </c>
      <c r="C26">
        <v>3029</v>
      </c>
      <c r="D26" t="s">
        <v>6</v>
      </c>
      <c r="E26" t="s">
        <v>47</v>
      </c>
      <c r="F26" t="s">
        <v>47</v>
      </c>
      <c r="G26">
        <v>2058</v>
      </c>
      <c r="H26">
        <v>1513</v>
      </c>
      <c r="I26" t="s">
        <v>47</v>
      </c>
      <c r="J26" t="s">
        <v>47</v>
      </c>
      <c r="K26" t="s">
        <v>47</v>
      </c>
      <c r="L26" t="s">
        <v>47</v>
      </c>
    </row>
    <row r="27" spans="1:12" x14ac:dyDescent="0.25">
      <c r="A27" t="s">
        <v>20</v>
      </c>
      <c r="B27">
        <v>2015</v>
      </c>
      <c r="C27">
        <v>3718</v>
      </c>
      <c r="D27" t="s">
        <v>5</v>
      </c>
      <c r="E27">
        <f>I27*0.75667</f>
        <v>3500.3554199999999</v>
      </c>
      <c r="F27">
        <f>J27*0.749381921</f>
        <v>335.72310060799998</v>
      </c>
      <c r="G27" t="s">
        <v>47</v>
      </c>
      <c r="H27" t="s">
        <v>47</v>
      </c>
      <c r="I27">
        <v>4626</v>
      </c>
      <c r="J27">
        <v>448</v>
      </c>
      <c r="K27" t="s">
        <v>47</v>
      </c>
      <c r="L27" t="s">
        <v>47</v>
      </c>
    </row>
    <row r="28" spans="1:12" x14ac:dyDescent="0.25">
      <c r="A28" t="s">
        <v>20</v>
      </c>
      <c r="B28">
        <v>2015</v>
      </c>
      <c r="C28">
        <v>3721</v>
      </c>
      <c r="D28" t="s">
        <v>5</v>
      </c>
      <c r="E28">
        <f t="shared" ref="E28:E31" si="0">I28*0.75667</f>
        <v>2289.6834199999998</v>
      </c>
      <c r="F28">
        <f t="shared" ref="F28:F31" si="1">J28*0.749381921</f>
        <v>3779.8824095240002</v>
      </c>
      <c r="G28" t="s">
        <v>47</v>
      </c>
      <c r="H28" t="s">
        <v>47</v>
      </c>
      <c r="I28">
        <v>3026</v>
      </c>
      <c r="J28">
        <v>5044</v>
      </c>
      <c r="K28" t="s">
        <v>47</v>
      </c>
      <c r="L28" t="s">
        <v>47</v>
      </c>
    </row>
    <row r="29" spans="1:12" x14ac:dyDescent="0.25">
      <c r="A29" t="s">
        <v>20</v>
      </c>
      <c r="B29">
        <v>2015</v>
      </c>
      <c r="C29">
        <v>3724</v>
      </c>
      <c r="D29" t="s">
        <v>5</v>
      </c>
      <c r="E29">
        <f t="shared" si="0"/>
        <v>1763.7977699999999</v>
      </c>
      <c r="F29">
        <f t="shared" si="1"/>
        <v>3799.3663394700002</v>
      </c>
      <c r="G29" t="s">
        <v>47</v>
      </c>
      <c r="H29" t="s">
        <v>47</v>
      </c>
      <c r="I29">
        <v>2331</v>
      </c>
      <c r="J29">
        <v>5070</v>
      </c>
      <c r="K29" t="s">
        <v>47</v>
      </c>
      <c r="L29" t="s">
        <v>47</v>
      </c>
    </row>
    <row r="30" spans="1:12" x14ac:dyDescent="0.25">
      <c r="A30" t="s">
        <v>20</v>
      </c>
      <c r="B30">
        <v>2015</v>
      </c>
      <c r="C30">
        <v>3726</v>
      </c>
      <c r="D30" t="s">
        <v>5</v>
      </c>
      <c r="E30">
        <f t="shared" si="0"/>
        <v>1772.87781</v>
      </c>
      <c r="F30">
        <f t="shared" si="1"/>
        <v>3376.714936026</v>
      </c>
      <c r="G30" t="s">
        <v>47</v>
      </c>
      <c r="H30" t="s">
        <v>47</v>
      </c>
      <c r="I30">
        <f>854+759+730</f>
        <v>2343</v>
      </c>
      <c r="J30">
        <f>3228+1278</f>
        <v>4506</v>
      </c>
      <c r="K30" t="s">
        <v>47</v>
      </c>
      <c r="L30" t="s">
        <v>47</v>
      </c>
    </row>
    <row r="31" spans="1:12" x14ac:dyDescent="0.25">
      <c r="A31" t="s">
        <v>20</v>
      </c>
      <c r="B31">
        <v>2015</v>
      </c>
      <c r="C31">
        <v>3730</v>
      </c>
      <c r="D31" t="s">
        <v>5</v>
      </c>
      <c r="E31">
        <f t="shared" si="0"/>
        <v>2153.4828199999997</v>
      </c>
      <c r="F31">
        <f t="shared" si="1"/>
        <v>3207.3546218800002</v>
      </c>
      <c r="G31" t="s">
        <v>47</v>
      </c>
      <c r="H31" t="s">
        <v>47</v>
      </c>
      <c r="I31">
        <f>1326+1376+1554-(3*470)</f>
        <v>2846</v>
      </c>
      <c r="J31">
        <f>2720+2500-(2*470)</f>
        <v>4280</v>
      </c>
      <c r="K31" t="s">
        <v>47</v>
      </c>
      <c r="L31" t="s">
        <v>47</v>
      </c>
    </row>
    <row r="32" spans="1:12" x14ac:dyDescent="0.25">
      <c r="A32" t="s">
        <v>20</v>
      </c>
      <c r="B32">
        <v>2015</v>
      </c>
      <c r="C32">
        <v>3016</v>
      </c>
      <c r="D32" t="s">
        <v>6</v>
      </c>
      <c r="E32" t="s">
        <v>47</v>
      </c>
      <c r="F32" t="s">
        <v>47</v>
      </c>
      <c r="G32">
        <f t="shared" ref="G32:G36" si="2">K32*0.75667</f>
        <v>2296.039448</v>
      </c>
      <c r="H32">
        <f t="shared" ref="H32:H36" si="3">L32*0.749381921</f>
        <v>2899.8082815016</v>
      </c>
      <c r="I32" t="s">
        <v>47</v>
      </c>
      <c r="J32" t="s">
        <v>47</v>
      </c>
      <c r="K32">
        <v>3034.4</v>
      </c>
      <c r="L32">
        <v>3869.6</v>
      </c>
    </row>
    <row r="33" spans="1:12" x14ac:dyDescent="0.25">
      <c r="A33" t="s">
        <v>20</v>
      </c>
      <c r="B33">
        <v>2015</v>
      </c>
      <c r="C33">
        <v>3020</v>
      </c>
      <c r="D33" t="s">
        <v>6</v>
      </c>
      <c r="E33" t="s">
        <v>47</v>
      </c>
      <c r="F33" t="s">
        <v>47</v>
      </c>
      <c r="G33">
        <f t="shared" si="2"/>
        <v>2296.039448</v>
      </c>
      <c r="H33">
        <f t="shared" si="3"/>
        <v>2899.8082815016</v>
      </c>
      <c r="I33" t="s">
        <v>47</v>
      </c>
      <c r="J33" t="s">
        <v>47</v>
      </c>
      <c r="K33">
        <v>3034.4</v>
      </c>
      <c r="L33">
        <v>3869.6</v>
      </c>
    </row>
    <row r="34" spans="1:12" x14ac:dyDescent="0.25">
      <c r="A34" t="s">
        <v>20</v>
      </c>
      <c r="B34">
        <v>2015</v>
      </c>
      <c r="C34">
        <v>3022</v>
      </c>
      <c r="D34" t="s">
        <v>6</v>
      </c>
      <c r="E34" t="s">
        <v>47</v>
      </c>
      <c r="F34" t="s">
        <v>47</v>
      </c>
      <c r="G34">
        <f t="shared" si="2"/>
        <v>2296.039448</v>
      </c>
      <c r="H34">
        <f t="shared" si="3"/>
        <v>2899.8082815016</v>
      </c>
      <c r="I34" t="s">
        <v>47</v>
      </c>
      <c r="J34" t="s">
        <v>47</v>
      </c>
      <c r="K34">
        <v>3034.4</v>
      </c>
      <c r="L34">
        <v>3869.6</v>
      </c>
    </row>
    <row r="35" spans="1:12" x14ac:dyDescent="0.25">
      <c r="A35" t="s">
        <v>20</v>
      </c>
      <c r="B35">
        <v>2015</v>
      </c>
      <c r="C35">
        <v>3027</v>
      </c>
      <c r="D35" t="s">
        <v>6</v>
      </c>
      <c r="E35" t="s">
        <v>47</v>
      </c>
      <c r="F35" t="s">
        <v>47</v>
      </c>
      <c r="G35">
        <f t="shared" si="2"/>
        <v>2296.039448</v>
      </c>
      <c r="H35">
        <f t="shared" si="3"/>
        <v>2899.8082815016</v>
      </c>
      <c r="I35" t="s">
        <v>47</v>
      </c>
      <c r="J35" t="s">
        <v>47</v>
      </c>
      <c r="K35">
        <v>3034.4</v>
      </c>
      <c r="L35">
        <v>3869.6</v>
      </c>
    </row>
    <row r="36" spans="1:12" x14ac:dyDescent="0.25">
      <c r="A36" t="s">
        <v>20</v>
      </c>
      <c r="B36">
        <v>2015</v>
      </c>
      <c r="C36">
        <v>3029</v>
      </c>
      <c r="D36" t="s">
        <v>6</v>
      </c>
      <c r="E36" t="s">
        <v>47</v>
      </c>
      <c r="F36" t="s">
        <v>47</v>
      </c>
      <c r="G36">
        <f t="shared" si="2"/>
        <v>2296.039448</v>
      </c>
      <c r="H36">
        <f t="shared" si="3"/>
        <v>2899.8082815016</v>
      </c>
      <c r="I36" t="s">
        <v>47</v>
      </c>
      <c r="J36" t="s">
        <v>47</v>
      </c>
      <c r="K36">
        <v>3034.4</v>
      </c>
      <c r="L36">
        <v>3869.6</v>
      </c>
    </row>
    <row r="37" spans="1:12" x14ac:dyDescent="0.25">
      <c r="A37" t="s">
        <v>20</v>
      </c>
      <c r="B37">
        <v>2016</v>
      </c>
      <c r="C37">
        <v>3718</v>
      </c>
      <c r="D37" t="s">
        <v>5</v>
      </c>
      <c r="E37">
        <v>1885</v>
      </c>
      <c r="F37">
        <v>1660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47</v>
      </c>
    </row>
    <row r="38" spans="1:12" x14ac:dyDescent="0.25">
      <c r="A38" t="s">
        <v>20</v>
      </c>
      <c r="B38">
        <v>2016</v>
      </c>
      <c r="C38">
        <v>3721</v>
      </c>
      <c r="D38" t="s">
        <v>5</v>
      </c>
      <c r="E38">
        <v>1710</v>
      </c>
      <c r="F38">
        <v>6450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</row>
    <row r="39" spans="1:12" x14ac:dyDescent="0.25">
      <c r="A39" t="s">
        <v>20</v>
      </c>
      <c r="B39">
        <v>2016</v>
      </c>
      <c r="C39">
        <v>3724</v>
      </c>
      <c r="D39" t="s">
        <v>5</v>
      </c>
      <c r="E39">
        <v>1555</v>
      </c>
      <c r="F39">
        <v>4300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</row>
    <row r="40" spans="1:12" x14ac:dyDescent="0.25">
      <c r="A40" t="s">
        <v>20</v>
      </c>
      <c r="B40">
        <v>2016</v>
      </c>
      <c r="C40">
        <v>3726</v>
      </c>
      <c r="D40" t="s">
        <v>5</v>
      </c>
      <c r="E40">
        <v>1885</v>
      </c>
      <c r="F40">
        <v>5720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</row>
    <row r="41" spans="1:12" x14ac:dyDescent="0.25">
      <c r="A41" t="s">
        <v>20</v>
      </c>
      <c r="B41">
        <v>2016</v>
      </c>
      <c r="C41">
        <v>3730</v>
      </c>
      <c r="D41" t="s">
        <v>5</v>
      </c>
      <c r="E41">
        <v>1270</v>
      </c>
      <c r="F41">
        <v>4645</v>
      </c>
      <c r="G41" t="s">
        <v>47</v>
      </c>
      <c r="H41" t="s">
        <v>47</v>
      </c>
      <c r="I41" t="s">
        <v>47</v>
      </c>
      <c r="J41" t="s">
        <v>47</v>
      </c>
      <c r="K41" t="s">
        <v>47</v>
      </c>
      <c r="L41" t="s">
        <v>47</v>
      </c>
    </row>
    <row r="42" spans="1:12" x14ac:dyDescent="0.25">
      <c r="A42" t="s">
        <v>20</v>
      </c>
      <c r="B42">
        <v>2016</v>
      </c>
      <c r="C42">
        <v>3016</v>
      </c>
      <c r="D42" t="s">
        <v>6</v>
      </c>
      <c r="E42" t="s">
        <v>47</v>
      </c>
      <c r="F42" t="s">
        <v>47</v>
      </c>
      <c r="G42">
        <v>1660</v>
      </c>
      <c r="H42">
        <v>4555</v>
      </c>
      <c r="I42" t="s">
        <v>47</v>
      </c>
      <c r="J42" t="s">
        <v>47</v>
      </c>
      <c r="K42" t="s">
        <v>47</v>
      </c>
      <c r="L42" t="s">
        <v>47</v>
      </c>
    </row>
    <row r="43" spans="1:12" x14ac:dyDescent="0.25">
      <c r="A43" t="s">
        <v>20</v>
      </c>
      <c r="B43">
        <v>2016</v>
      </c>
      <c r="C43">
        <v>3020</v>
      </c>
      <c r="D43" t="s">
        <v>6</v>
      </c>
      <c r="E43" t="s">
        <v>47</v>
      </c>
      <c r="F43" t="s">
        <v>47</v>
      </c>
      <c r="G43">
        <v>1660</v>
      </c>
      <c r="H43">
        <v>4555</v>
      </c>
      <c r="I43" t="s">
        <v>47</v>
      </c>
      <c r="J43" t="s">
        <v>47</v>
      </c>
      <c r="K43" t="s">
        <v>47</v>
      </c>
      <c r="L43" t="s">
        <v>47</v>
      </c>
    </row>
    <row r="44" spans="1:12" x14ac:dyDescent="0.25">
      <c r="A44" t="s">
        <v>20</v>
      </c>
      <c r="B44">
        <v>2016</v>
      </c>
      <c r="C44">
        <v>3022</v>
      </c>
      <c r="D44" t="s">
        <v>6</v>
      </c>
      <c r="E44" t="s">
        <v>47</v>
      </c>
      <c r="F44" t="s">
        <v>47</v>
      </c>
      <c r="G44">
        <v>1660</v>
      </c>
      <c r="H44">
        <v>4555</v>
      </c>
      <c r="I44" t="s">
        <v>47</v>
      </c>
      <c r="J44" t="s">
        <v>47</v>
      </c>
      <c r="K44" t="s">
        <v>47</v>
      </c>
      <c r="L44" t="s">
        <v>47</v>
      </c>
    </row>
    <row r="45" spans="1:12" x14ac:dyDescent="0.25">
      <c r="A45" t="s">
        <v>20</v>
      </c>
      <c r="B45">
        <v>2016</v>
      </c>
      <c r="C45">
        <v>3027</v>
      </c>
      <c r="D45" t="s">
        <v>6</v>
      </c>
      <c r="E45" t="s">
        <v>47</v>
      </c>
      <c r="F45" t="s">
        <v>47</v>
      </c>
      <c r="G45">
        <v>1660</v>
      </c>
      <c r="H45">
        <v>4555</v>
      </c>
      <c r="I45" t="s">
        <v>47</v>
      </c>
      <c r="J45" t="s">
        <v>47</v>
      </c>
      <c r="K45" t="s">
        <v>47</v>
      </c>
      <c r="L45" t="s">
        <v>47</v>
      </c>
    </row>
    <row r="46" spans="1:12" x14ac:dyDescent="0.25">
      <c r="A46" t="s">
        <v>20</v>
      </c>
      <c r="B46">
        <v>2016</v>
      </c>
      <c r="C46">
        <v>3029</v>
      </c>
      <c r="D46" t="s">
        <v>6</v>
      </c>
      <c r="E46" t="s">
        <v>47</v>
      </c>
      <c r="F46" t="s">
        <v>47</v>
      </c>
      <c r="G46">
        <v>1660</v>
      </c>
      <c r="H46">
        <v>4555</v>
      </c>
      <c r="I46" t="s">
        <v>47</v>
      </c>
      <c r="J46" t="s">
        <v>47</v>
      </c>
      <c r="K46" t="s">
        <v>47</v>
      </c>
      <c r="L46" t="s">
        <v>47</v>
      </c>
    </row>
    <row r="47" spans="1:12" x14ac:dyDescent="0.25">
      <c r="A47" t="s">
        <v>20</v>
      </c>
      <c r="B47">
        <v>2017</v>
      </c>
      <c r="C47">
        <v>3718</v>
      </c>
      <c r="D47" t="s">
        <v>5</v>
      </c>
      <c r="E47">
        <v>1868.4</v>
      </c>
      <c r="F47">
        <v>607.1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</row>
    <row r="48" spans="1:12" x14ac:dyDescent="0.25">
      <c r="A48" t="s">
        <v>20</v>
      </c>
      <c r="B48">
        <v>2017</v>
      </c>
      <c r="C48">
        <v>3721</v>
      </c>
      <c r="D48" t="s">
        <v>5</v>
      </c>
      <c r="E48">
        <v>2434.3000000000002</v>
      </c>
      <c r="F48">
        <v>782.7</v>
      </c>
      <c r="G48" t="s">
        <v>47</v>
      </c>
      <c r="H48" t="s">
        <v>47</v>
      </c>
      <c r="I48" t="s">
        <v>47</v>
      </c>
      <c r="J48" t="s">
        <v>47</v>
      </c>
      <c r="K48" t="s">
        <v>47</v>
      </c>
      <c r="L48" t="s">
        <v>47</v>
      </c>
    </row>
    <row r="49" spans="1:12" x14ac:dyDescent="0.25">
      <c r="A49" t="s">
        <v>20</v>
      </c>
      <c r="B49">
        <v>2017</v>
      </c>
      <c r="C49">
        <v>3724</v>
      </c>
      <c r="D49" t="s">
        <v>5</v>
      </c>
      <c r="E49">
        <v>2264.6</v>
      </c>
      <c r="F49">
        <v>1493.5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</row>
    <row r="50" spans="1:12" x14ac:dyDescent="0.25">
      <c r="A50" t="s">
        <v>20</v>
      </c>
      <c r="B50">
        <v>2017</v>
      </c>
      <c r="C50">
        <v>3726</v>
      </c>
      <c r="D50" t="s">
        <v>5</v>
      </c>
      <c r="E50">
        <v>2515.1</v>
      </c>
      <c r="F50">
        <v>1662.9</v>
      </c>
      <c r="G50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</row>
    <row r="51" spans="1:12" x14ac:dyDescent="0.25">
      <c r="A51" t="s">
        <v>20</v>
      </c>
      <c r="B51">
        <v>2017</v>
      </c>
      <c r="C51">
        <v>3730</v>
      </c>
      <c r="D51" t="s">
        <v>5</v>
      </c>
      <c r="E51">
        <v>2905.5</v>
      </c>
      <c r="F51">
        <v>986.2</v>
      </c>
      <c r="G51" t="s">
        <v>47</v>
      </c>
      <c r="H51" t="s">
        <v>47</v>
      </c>
      <c r="I51" t="s">
        <v>47</v>
      </c>
      <c r="J51" t="s">
        <v>47</v>
      </c>
      <c r="K51" t="s">
        <v>47</v>
      </c>
      <c r="L51" t="s">
        <v>47</v>
      </c>
    </row>
    <row r="52" spans="1:12" x14ac:dyDescent="0.25">
      <c r="A52" t="s">
        <v>20</v>
      </c>
      <c r="B52">
        <v>2017</v>
      </c>
      <c r="C52">
        <v>3016</v>
      </c>
      <c r="D52" t="s">
        <v>6</v>
      </c>
      <c r="E52" t="s">
        <v>47</v>
      </c>
      <c r="F52" t="s">
        <v>47</v>
      </c>
      <c r="G52">
        <v>2397.6</v>
      </c>
      <c r="H52">
        <v>1106.5</v>
      </c>
      <c r="I52" t="s">
        <v>47</v>
      </c>
      <c r="J52" t="s">
        <v>47</v>
      </c>
      <c r="K52" t="s">
        <v>47</v>
      </c>
      <c r="L52" t="s">
        <v>47</v>
      </c>
    </row>
    <row r="53" spans="1:12" x14ac:dyDescent="0.25">
      <c r="A53" t="s">
        <v>20</v>
      </c>
      <c r="B53">
        <v>2017</v>
      </c>
      <c r="C53">
        <v>3020</v>
      </c>
      <c r="D53" t="s">
        <v>6</v>
      </c>
      <c r="E53" t="s">
        <v>47</v>
      </c>
      <c r="F53" t="s">
        <v>47</v>
      </c>
      <c r="G53">
        <v>2397.6</v>
      </c>
      <c r="H53">
        <v>1106.5</v>
      </c>
      <c r="I53" t="s">
        <v>47</v>
      </c>
      <c r="J53" t="s">
        <v>47</v>
      </c>
      <c r="K53" t="s">
        <v>47</v>
      </c>
      <c r="L53" t="s">
        <v>47</v>
      </c>
    </row>
    <row r="54" spans="1:12" x14ac:dyDescent="0.25">
      <c r="A54" t="s">
        <v>20</v>
      </c>
      <c r="B54">
        <v>2017</v>
      </c>
      <c r="C54">
        <v>3022</v>
      </c>
      <c r="D54" t="s">
        <v>6</v>
      </c>
      <c r="E54" t="s">
        <v>47</v>
      </c>
      <c r="F54" t="s">
        <v>47</v>
      </c>
      <c r="G54">
        <v>2397.6</v>
      </c>
      <c r="H54">
        <v>1106.5</v>
      </c>
      <c r="I54" t="s">
        <v>47</v>
      </c>
      <c r="J54" t="s">
        <v>47</v>
      </c>
      <c r="K54" t="s">
        <v>47</v>
      </c>
      <c r="L54" t="s">
        <v>47</v>
      </c>
    </row>
    <row r="55" spans="1:12" x14ac:dyDescent="0.25">
      <c r="A55" t="s">
        <v>20</v>
      </c>
      <c r="B55">
        <v>2017</v>
      </c>
      <c r="C55">
        <v>3027</v>
      </c>
      <c r="D55" t="s">
        <v>6</v>
      </c>
      <c r="E55" t="s">
        <v>47</v>
      </c>
      <c r="F55" t="s">
        <v>47</v>
      </c>
      <c r="G55">
        <v>2397.6</v>
      </c>
      <c r="H55">
        <v>1106.5</v>
      </c>
      <c r="I55" t="s">
        <v>47</v>
      </c>
      <c r="J55" t="s">
        <v>47</v>
      </c>
      <c r="K55" t="s">
        <v>47</v>
      </c>
      <c r="L55" t="s">
        <v>47</v>
      </c>
    </row>
    <row r="56" spans="1:12" x14ac:dyDescent="0.25">
      <c r="A56" t="s">
        <v>20</v>
      </c>
      <c r="B56">
        <v>2017</v>
      </c>
      <c r="C56">
        <v>3029</v>
      </c>
      <c r="D56" t="s">
        <v>6</v>
      </c>
      <c r="E56" t="s">
        <v>47</v>
      </c>
      <c r="F56" t="s">
        <v>47</v>
      </c>
      <c r="G56">
        <v>2397.6</v>
      </c>
      <c r="H56">
        <v>1106.5</v>
      </c>
      <c r="I56" t="s">
        <v>47</v>
      </c>
      <c r="J56" t="s">
        <v>47</v>
      </c>
      <c r="K56" t="s">
        <v>47</v>
      </c>
      <c r="L56" t="s">
        <v>47</v>
      </c>
    </row>
    <row r="57" spans="1:12" x14ac:dyDescent="0.25">
      <c r="A57" t="s">
        <v>20</v>
      </c>
      <c r="B57">
        <v>2018</v>
      </c>
      <c r="C57">
        <v>3718</v>
      </c>
      <c r="D57" t="s">
        <v>5</v>
      </c>
      <c r="E57">
        <v>808</v>
      </c>
      <c r="F57">
        <v>1369</v>
      </c>
      <c r="G57" t="s">
        <v>47</v>
      </c>
      <c r="H57" t="s">
        <v>47</v>
      </c>
      <c r="I57" t="s">
        <v>47</v>
      </c>
      <c r="J57" t="s">
        <v>47</v>
      </c>
      <c r="K57" t="s">
        <v>47</v>
      </c>
      <c r="L57" t="s">
        <v>47</v>
      </c>
    </row>
    <row r="58" spans="1:12" x14ac:dyDescent="0.25">
      <c r="A58" t="s">
        <v>20</v>
      </c>
      <c r="B58">
        <v>2018</v>
      </c>
      <c r="C58">
        <v>3721</v>
      </c>
      <c r="D58" t="s">
        <v>5</v>
      </c>
      <c r="E58">
        <v>1289</v>
      </c>
      <c r="F58">
        <v>1979</v>
      </c>
      <c r="G58" t="s">
        <v>47</v>
      </c>
      <c r="H58" t="s">
        <v>47</v>
      </c>
      <c r="I58" t="s">
        <v>47</v>
      </c>
      <c r="J58" t="s">
        <v>47</v>
      </c>
      <c r="K58" t="s">
        <v>47</v>
      </c>
      <c r="L58" t="s">
        <v>47</v>
      </c>
    </row>
    <row r="59" spans="1:12" x14ac:dyDescent="0.25">
      <c r="A59" t="s">
        <v>20</v>
      </c>
      <c r="B59">
        <v>2018</v>
      </c>
      <c r="C59">
        <v>3724</v>
      </c>
      <c r="D59" t="s">
        <v>5</v>
      </c>
      <c r="E59">
        <v>1886</v>
      </c>
      <c r="F59">
        <v>2945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47</v>
      </c>
    </row>
    <row r="60" spans="1:12" x14ac:dyDescent="0.25">
      <c r="A60" t="s">
        <v>20</v>
      </c>
      <c r="B60">
        <v>2018</v>
      </c>
      <c r="C60">
        <v>3726</v>
      </c>
      <c r="D60" t="s">
        <v>5</v>
      </c>
      <c r="E60">
        <v>2393</v>
      </c>
      <c r="F60">
        <v>2411</v>
      </c>
      <c r="G60" t="s">
        <v>47</v>
      </c>
      <c r="H60" t="s">
        <v>47</v>
      </c>
      <c r="I60" t="s">
        <v>47</v>
      </c>
      <c r="J60" t="s">
        <v>47</v>
      </c>
      <c r="K60" t="s">
        <v>47</v>
      </c>
      <c r="L60" t="s">
        <v>47</v>
      </c>
    </row>
    <row r="61" spans="1:12" x14ac:dyDescent="0.25">
      <c r="A61" t="s">
        <v>20</v>
      </c>
      <c r="B61">
        <v>2018</v>
      </c>
      <c r="C61">
        <v>3730</v>
      </c>
      <c r="D61" t="s">
        <v>5</v>
      </c>
      <c r="E61">
        <v>2652</v>
      </c>
      <c r="F61">
        <v>3589</v>
      </c>
      <c r="G61" t="s">
        <v>47</v>
      </c>
      <c r="H61" t="s">
        <v>47</v>
      </c>
      <c r="I61" t="s">
        <v>47</v>
      </c>
      <c r="J61" t="s">
        <v>47</v>
      </c>
      <c r="K61" t="s">
        <v>47</v>
      </c>
      <c r="L61" t="s">
        <v>47</v>
      </c>
    </row>
    <row r="62" spans="1:12" x14ac:dyDescent="0.25">
      <c r="A62" t="s">
        <v>20</v>
      </c>
      <c r="B62">
        <v>2018</v>
      </c>
      <c r="C62">
        <v>3016</v>
      </c>
      <c r="D62" t="s">
        <v>6</v>
      </c>
      <c r="E62" t="s">
        <v>47</v>
      </c>
      <c r="F62" t="s">
        <v>47</v>
      </c>
      <c r="G62">
        <v>1627</v>
      </c>
      <c r="H62">
        <v>2200</v>
      </c>
      <c r="I62" t="s">
        <v>47</v>
      </c>
      <c r="J62" t="s">
        <v>47</v>
      </c>
      <c r="K62" t="s">
        <v>47</v>
      </c>
      <c r="L62" t="s">
        <v>47</v>
      </c>
    </row>
    <row r="63" spans="1:12" x14ac:dyDescent="0.25">
      <c r="A63" t="s">
        <v>20</v>
      </c>
      <c r="B63">
        <v>2018</v>
      </c>
      <c r="C63">
        <v>3020</v>
      </c>
      <c r="D63" t="s">
        <v>6</v>
      </c>
      <c r="E63" t="s">
        <v>47</v>
      </c>
      <c r="F63" t="s">
        <v>47</v>
      </c>
      <c r="G63">
        <v>1627</v>
      </c>
      <c r="H63">
        <v>2200</v>
      </c>
      <c r="I63" t="s">
        <v>47</v>
      </c>
      <c r="J63" t="s">
        <v>47</v>
      </c>
      <c r="K63" t="s">
        <v>47</v>
      </c>
      <c r="L63" t="s">
        <v>47</v>
      </c>
    </row>
    <row r="64" spans="1:12" x14ac:dyDescent="0.25">
      <c r="A64" t="s">
        <v>20</v>
      </c>
      <c r="B64">
        <v>2018</v>
      </c>
      <c r="C64">
        <v>3022</v>
      </c>
      <c r="D64" t="s">
        <v>6</v>
      </c>
      <c r="E64" t="s">
        <v>47</v>
      </c>
      <c r="F64" t="s">
        <v>47</v>
      </c>
      <c r="G64">
        <v>1627</v>
      </c>
      <c r="H64">
        <v>2200</v>
      </c>
      <c r="I64" t="s">
        <v>47</v>
      </c>
      <c r="J64" t="s">
        <v>47</v>
      </c>
      <c r="K64" t="s">
        <v>47</v>
      </c>
      <c r="L64" t="s">
        <v>47</v>
      </c>
    </row>
    <row r="65" spans="1:12" x14ac:dyDescent="0.25">
      <c r="A65" t="s">
        <v>20</v>
      </c>
      <c r="B65">
        <v>2018</v>
      </c>
      <c r="C65">
        <v>3027</v>
      </c>
      <c r="D65" t="s">
        <v>6</v>
      </c>
      <c r="E65" t="s">
        <v>47</v>
      </c>
      <c r="F65" t="s">
        <v>47</v>
      </c>
      <c r="G65">
        <v>1627</v>
      </c>
      <c r="H65">
        <v>2200</v>
      </c>
      <c r="I65" t="s">
        <v>47</v>
      </c>
      <c r="J65" t="s">
        <v>47</v>
      </c>
      <c r="K65" t="s">
        <v>47</v>
      </c>
      <c r="L65" t="s">
        <v>47</v>
      </c>
    </row>
    <row r="66" spans="1:12" x14ac:dyDescent="0.25">
      <c r="A66" t="s">
        <v>20</v>
      </c>
      <c r="B66">
        <v>2018</v>
      </c>
      <c r="C66">
        <v>3029</v>
      </c>
      <c r="D66" t="s">
        <v>6</v>
      </c>
      <c r="E66" t="s">
        <v>47</v>
      </c>
      <c r="F66" t="s">
        <v>47</v>
      </c>
      <c r="G66">
        <v>1627</v>
      </c>
      <c r="H66">
        <v>2200</v>
      </c>
      <c r="I66" t="s">
        <v>47</v>
      </c>
      <c r="J66" t="s">
        <v>47</v>
      </c>
      <c r="K66" t="s">
        <v>47</v>
      </c>
      <c r="L66" t="s">
        <v>47</v>
      </c>
    </row>
    <row r="67" spans="1:12" x14ac:dyDescent="0.25">
      <c r="A67" t="s">
        <v>20</v>
      </c>
      <c r="B67">
        <v>2019</v>
      </c>
      <c r="C67">
        <v>3718</v>
      </c>
      <c r="D67" t="s">
        <v>5</v>
      </c>
      <c r="E67">
        <v>2586</v>
      </c>
      <c r="F67">
        <v>2102</v>
      </c>
      <c r="G67" t="s">
        <v>47</v>
      </c>
      <c r="H67" t="s">
        <v>47</v>
      </c>
      <c r="I67" t="s">
        <v>47</v>
      </c>
      <c r="J67" t="s">
        <v>47</v>
      </c>
      <c r="K67" t="s">
        <v>47</v>
      </c>
      <c r="L67" t="s">
        <v>47</v>
      </c>
    </row>
    <row r="68" spans="1:12" x14ac:dyDescent="0.25">
      <c r="A68" t="s">
        <v>20</v>
      </c>
      <c r="B68">
        <v>2019</v>
      </c>
      <c r="C68">
        <v>3721</v>
      </c>
      <c r="D68" t="s">
        <v>5</v>
      </c>
      <c r="E68">
        <v>1963</v>
      </c>
      <c r="F68">
        <v>999</v>
      </c>
      <c r="G68" t="s">
        <v>47</v>
      </c>
      <c r="H68" t="s">
        <v>47</v>
      </c>
      <c r="I68" t="s">
        <v>47</v>
      </c>
      <c r="J68" t="s">
        <v>47</v>
      </c>
      <c r="K68" t="s">
        <v>47</v>
      </c>
      <c r="L68" t="s">
        <v>47</v>
      </c>
    </row>
    <row r="69" spans="1:12" x14ac:dyDescent="0.25">
      <c r="A69" t="s">
        <v>20</v>
      </c>
      <c r="B69">
        <v>2019</v>
      </c>
      <c r="C69">
        <v>3724</v>
      </c>
      <c r="D69" t="s">
        <v>5</v>
      </c>
      <c r="E69">
        <v>2777</v>
      </c>
      <c r="F69">
        <v>4337</v>
      </c>
      <c r="G69" t="s">
        <v>47</v>
      </c>
      <c r="H69" t="s">
        <v>47</v>
      </c>
      <c r="I69" t="s">
        <v>47</v>
      </c>
      <c r="J69" t="s">
        <v>47</v>
      </c>
      <c r="K69" t="s">
        <v>47</v>
      </c>
      <c r="L69" t="s">
        <v>47</v>
      </c>
    </row>
    <row r="70" spans="1:12" x14ac:dyDescent="0.25">
      <c r="A70" t="s">
        <v>20</v>
      </c>
      <c r="B70">
        <v>2019</v>
      </c>
      <c r="C70">
        <v>3726</v>
      </c>
      <c r="D70" t="s">
        <v>5</v>
      </c>
      <c r="E70">
        <v>2776</v>
      </c>
      <c r="F70">
        <v>2621</v>
      </c>
      <c r="G70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</row>
    <row r="71" spans="1:12" x14ac:dyDescent="0.25">
      <c r="A71" t="s">
        <v>20</v>
      </c>
      <c r="B71">
        <v>2019</v>
      </c>
      <c r="C71">
        <v>3730</v>
      </c>
      <c r="D71" t="s">
        <v>5</v>
      </c>
      <c r="E71">
        <v>2421</v>
      </c>
      <c r="F71">
        <v>3400</v>
      </c>
      <c r="G71" t="s">
        <v>47</v>
      </c>
      <c r="H71" t="s">
        <v>47</v>
      </c>
      <c r="I71" t="s">
        <v>47</v>
      </c>
      <c r="J71" t="s">
        <v>47</v>
      </c>
      <c r="K71" t="s">
        <v>47</v>
      </c>
      <c r="L71" t="s">
        <v>47</v>
      </c>
    </row>
    <row r="72" spans="1:12" x14ac:dyDescent="0.25">
      <c r="A72" t="s">
        <v>20</v>
      </c>
      <c r="B72">
        <v>2019</v>
      </c>
      <c r="C72">
        <v>3016</v>
      </c>
      <c r="D72" t="s">
        <v>6</v>
      </c>
      <c r="E72" t="s">
        <v>47</v>
      </c>
      <c r="F72" t="s">
        <v>47</v>
      </c>
      <c r="G72">
        <v>2254</v>
      </c>
      <c r="H72">
        <v>2423</v>
      </c>
      <c r="I72" t="s">
        <v>47</v>
      </c>
      <c r="J72" t="s">
        <v>47</v>
      </c>
      <c r="K72" t="s">
        <v>47</v>
      </c>
      <c r="L72" t="s">
        <v>47</v>
      </c>
    </row>
    <row r="73" spans="1:12" x14ac:dyDescent="0.25">
      <c r="A73" t="s">
        <v>20</v>
      </c>
      <c r="B73">
        <v>2019</v>
      </c>
      <c r="C73">
        <v>3020</v>
      </c>
      <c r="D73" t="s">
        <v>6</v>
      </c>
      <c r="E73" t="s">
        <v>47</v>
      </c>
      <c r="F73" t="s">
        <v>47</v>
      </c>
      <c r="G73">
        <v>2254</v>
      </c>
      <c r="H73">
        <v>2423</v>
      </c>
      <c r="I73" t="s">
        <v>47</v>
      </c>
      <c r="J73" t="s">
        <v>47</v>
      </c>
      <c r="K73" t="s">
        <v>47</v>
      </c>
      <c r="L73" t="s">
        <v>47</v>
      </c>
    </row>
    <row r="74" spans="1:12" x14ac:dyDescent="0.25">
      <c r="A74" t="s">
        <v>20</v>
      </c>
      <c r="B74">
        <v>2019</v>
      </c>
      <c r="C74">
        <v>3022</v>
      </c>
      <c r="D74" t="s">
        <v>6</v>
      </c>
      <c r="E74" t="s">
        <v>47</v>
      </c>
      <c r="F74" t="s">
        <v>47</v>
      </c>
      <c r="G74">
        <v>2254</v>
      </c>
      <c r="H74">
        <v>2423</v>
      </c>
      <c r="I74" t="s">
        <v>47</v>
      </c>
      <c r="J74" t="s">
        <v>47</v>
      </c>
      <c r="K74" t="s">
        <v>47</v>
      </c>
      <c r="L74" t="s">
        <v>47</v>
      </c>
    </row>
    <row r="75" spans="1:12" x14ac:dyDescent="0.25">
      <c r="A75" t="s">
        <v>20</v>
      </c>
      <c r="B75">
        <v>2019</v>
      </c>
      <c r="C75">
        <v>3027</v>
      </c>
      <c r="D75" t="s">
        <v>6</v>
      </c>
      <c r="E75" t="s">
        <v>47</v>
      </c>
      <c r="F75" t="s">
        <v>47</v>
      </c>
      <c r="G75">
        <v>2254</v>
      </c>
      <c r="H75">
        <v>2423</v>
      </c>
      <c r="I75" t="s">
        <v>47</v>
      </c>
      <c r="J75" t="s">
        <v>47</v>
      </c>
      <c r="K75" t="s">
        <v>47</v>
      </c>
      <c r="L75" t="s">
        <v>47</v>
      </c>
    </row>
    <row r="76" spans="1:12" x14ac:dyDescent="0.25">
      <c r="A76" t="s">
        <v>20</v>
      </c>
      <c r="B76">
        <v>2019</v>
      </c>
      <c r="C76">
        <v>3029</v>
      </c>
      <c r="D76" t="s">
        <v>6</v>
      </c>
      <c r="E76" t="s">
        <v>47</v>
      </c>
      <c r="F76" t="s">
        <v>47</v>
      </c>
      <c r="G76">
        <v>2254</v>
      </c>
      <c r="H76">
        <v>2423</v>
      </c>
      <c r="I76" t="s">
        <v>47</v>
      </c>
      <c r="J76" t="s">
        <v>47</v>
      </c>
      <c r="K76" t="s">
        <v>47</v>
      </c>
      <c r="L76" t="s">
        <v>47</v>
      </c>
    </row>
    <row r="77" spans="1:12" x14ac:dyDescent="0.25">
      <c r="A77" t="s">
        <v>20</v>
      </c>
      <c r="B77">
        <v>2020</v>
      </c>
      <c r="C77">
        <v>3718</v>
      </c>
      <c r="D77" t="s">
        <v>5</v>
      </c>
      <c r="E77">
        <v>1255</v>
      </c>
      <c r="F77">
        <v>1575</v>
      </c>
      <c r="G77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</row>
    <row r="78" spans="1:12" x14ac:dyDescent="0.25">
      <c r="A78" t="s">
        <v>20</v>
      </c>
      <c r="B78">
        <v>2020</v>
      </c>
      <c r="C78">
        <v>3721</v>
      </c>
      <c r="D78" t="s">
        <v>5</v>
      </c>
      <c r="E78">
        <v>1308</v>
      </c>
      <c r="F78">
        <v>237</v>
      </c>
      <c r="G78" t="s">
        <v>47</v>
      </c>
      <c r="H78" t="s">
        <v>47</v>
      </c>
      <c r="I78" t="s">
        <v>47</v>
      </c>
      <c r="J78" t="s">
        <v>47</v>
      </c>
      <c r="K78" t="s">
        <v>47</v>
      </c>
      <c r="L78" t="s">
        <v>47</v>
      </c>
    </row>
    <row r="79" spans="1:12" x14ac:dyDescent="0.25">
      <c r="A79" t="s">
        <v>20</v>
      </c>
      <c r="B79">
        <v>2020</v>
      </c>
      <c r="C79">
        <v>3724</v>
      </c>
      <c r="D79" t="s">
        <v>5</v>
      </c>
      <c r="E79">
        <v>2918</v>
      </c>
      <c r="F79">
        <v>2151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</row>
    <row r="80" spans="1:12" x14ac:dyDescent="0.25">
      <c r="A80" t="s">
        <v>20</v>
      </c>
      <c r="B80">
        <v>2020</v>
      </c>
      <c r="C80">
        <v>3726</v>
      </c>
      <c r="D80" t="s">
        <v>5</v>
      </c>
      <c r="E80">
        <v>3057</v>
      </c>
      <c r="F80">
        <v>2022</v>
      </c>
      <c r="G80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</row>
    <row r="81" spans="1:13" x14ac:dyDescent="0.25">
      <c r="A81" t="s">
        <v>20</v>
      </c>
      <c r="B81">
        <v>2020</v>
      </c>
      <c r="C81">
        <v>3730</v>
      </c>
      <c r="D81" t="s">
        <v>5</v>
      </c>
      <c r="E81">
        <v>1963</v>
      </c>
      <c r="F81">
        <v>594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</row>
    <row r="82" spans="1:13" x14ac:dyDescent="0.25">
      <c r="A82" t="s">
        <v>20</v>
      </c>
      <c r="B82">
        <v>2020</v>
      </c>
      <c r="C82">
        <v>3016</v>
      </c>
      <c r="D82" t="s">
        <v>6</v>
      </c>
      <c r="E82" t="s">
        <v>47</v>
      </c>
      <c r="F82" t="s">
        <v>47</v>
      </c>
      <c r="G82">
        <v>1890</v>
      </c>
      <c r="H82">
        <v>1184</v>
      </c>
      <c r="I82" t="s">
        <v>47</v>
      </c>
      <c r="J82" t="s">
        <v>47</v>
      </c>
      <c r="K82" t="s">
        <v>47</v>
      </c>
      <c r="L82" t="s">
        <v>47</v>
      </c>
    </row>
    <row r="83" spans="1:13" x14ac:dyDescent="0.25">
      <c r="A83" t="s">
        <v>20</v>
      </c>
      <c r="B83">
        <v>2020</v>
      </c>
      <c r="C83">
        <v>3020</v>
      </c>
      <c r="D83" t="s">
        <v>6</v>
      </c>
      <c r="E83" t="s">
        <v>47</v>
      </c>
      <c r="F83" t="s">
        <v>47</v>
      </c>
      <c r="G83">
        <v>1890</v>
      </c>
      <c r="H83">
        <v>1184</v>
      </c>
      <c r="I83" t="s">
        <v>47</v>
      </c>
      <c r="J83" t="s">
        <v>47</v>
      </c>
      <c r="K83" t="s">
        <v>47</v>
      </c>
      <c r="L83" t="s">
        <v>47</v>
      </c>
    </row>
    <row r="84" spans="1:13" x14ac:dyDescent="0.25">
      <c r="A84" t="s">
        <v>20</v>
      </c>
      <c r="B84">
        <v>2020</v>
      </c>
      <c r="C84">
        <v>3022</v>
      </c>
      <c r="D84" t="s">
        <v>6</v>
      </c>
      <c r="E84" t="s">
        <v>47</v>
      </c>
      <c r="F84" t="s">
        <v>47</v>
      </c>
      <c r="G84">
        <v>1890</v>
      </c>
      <c r="H84">
        <v>1184</v>
      </c>
      <c r="I84" t="s">
        <v>47</v>
      </c>
      <c r="J84" t="s">
        <v>47</v>
      </c>
      <c r="K84" t="s">
        <v>47</v>
      </c>
      <c r="L84" t="s">
        <v>47</v>
      </c>
    </row>
    <row r="85" spans="1:13" x14ac:dyDescent="0.25">
      <c r="A85" t="s">
        <v>20</v>
      </c>
      <c r="B85">
        <v>2020</v>
      </c>
      <c r="C85">
        <v>3027</v>
      </c>
      <c r="D85" t="s">
        <v>6</v>
      </c>
      <c r="E85" t="s">
        <v>47</v>
      </c>
      <c r="F85" t="s">
        <v>47</v>
      </c>
      <c r="G85">
        <v>1890</v>
      </c>
      <c r="H85">
        <v>1184</v>
      </c>
      <c r="I85" t="s">
        <v>47</v>
      </c>
      <c r="J85" t="s">
        <v>47</v>
      </c>
      <c r="K85" t="s">
        <v>47</v>
      </c>
      <c r="L85" t="s">
        <v>47</v>
      </c>
    </row>
    <row r="86" spans="1:13" x14ac:dyDescent="0.25">
      <c r="A86" t="s">
        <v>20</v>
      </c>
      <c r="B86">
        <v>2020</v>
      </c>
      <c r="C86">
        <v>3029</v>
      </c>
      <c r="D86" t="s">
        <v>6</v>
      </c>
      <c r="E86" t="s">
        <v>47</v>
      </c>
      <c r="F86" t="s">
        <v>47</v>
      </c>
      <c r="G86">
        <v>1890</v>
      </c>
      <c r="H86">
        <v>1184</v>
      </c>
      <c r="I86" t="s">
        <v>47</v>
      </c>
      <c r="J86" t="s">
        <v>47</v>
      </c>
      <c r="K86" t="s">
        <v>47</v>
      </c>
      <c r="L86" t="s">
        <v>47</v>
      </c>
    </row>
    <row r="87" spans="1:13" x14ac:dyDescent="0.25">
      <c r="A87" t="s">
        <v>20</v>
      </c>
      <c r="B87">
        <v>2021</v>
      </c>
      <c r="C87">
        <v>3718</v>
      </c>
      <c r="D87" t="s">
        <v>5</v>
      </c>
      <c r="E87">
        <v>0</v>
      </c>
      <c r="F87">
        <v>3899</v>
      </c>
      <c r="G87" t="s">
        <v>47</v>
      </c>
      <c r="H87" t="s">
        <v>47</v>
      </c>
      <c r="I87" t="s">
        <v>47</v>
      </c>
      <c r="J87" t="s">
        <v>47</v>
      </c>
      <c r="K87" t="s">
        <v>47</v>
      </c>
      <c r="L87" t="s">
        <v>47</v>
      </c>
      <c r="M87" t="s">
        <v>102</v>
      </c>
    </row>
    <row r="88" spans="1:13" x14ac:dyDescent="0.25">
      <c r="A88" t="s">
        <v>20</v>
      </c>
      <c r="B88">
        <v>2021</v>
      </c>
      <c r="C88">
        <v>3721</v>
      </c>
      <c r="D88" t="s">
        <v>5</v>
      </c>
      <c r="E88">
        <v>0</v>
      </c>
      <c r="F88">
        <v>2157</v>
      </c>
      <c r="G88" t="s">
        <v>47</v>
      </c>
      <c r="H88" t="s">
        <v>47</v>
      </c>
      <c r="I88" t="s">
        <v>47</v>
      </c>
      <c r="J88" t="s">
        <v>47</v>
      </c>
      <c r="K88" t="s">
        <v>47</v>
      </c>
      <c r="L88" t="s">
        <v>47</v>
      </c>
      <c r="M88" t="s">
        <v>102</v>
      </c>
    </row>
    <row r="89" spans="1:13" x14ac:dyDescent="0.25">
      <c r="A89" t="s">
        <v>20</v>
      </c>
      <c r="B89">
        <v>2021</v>
      </c>
      <c r="C89">
        <v>3724</v>
      </c>
      <c r="D89" t="s">
        <v>5</v>
      </c>
      <c r="E89">
        <v>0</v>
      </c>
      <c r="F89">
        <v>3955</v>
      </c>
      <c r="G89" t="s">
        <v>47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102</v>
      </c>
    </row>
    <row r="90" spans="1:13" x14ac:dyDescent="0.25">
      <c r="A90" t="s">
        <v>20</v>
      </c>
      <c r="B90">
        <v>2021</v>
      </c>
      <c r="C90">
        <v>3726</v>
      </c>
      <c r="D90" t="s">
        <v>5</v>
      </c>
      <c r="E90">
        <v>0</v>
      </c>
      <c r="F90">
        <v>3895</v>
      </c>
      <c r="G90" t="s">
        <v>47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102</v>
      </c>
    </row>
    <row r="91" spans="1:13" x14ac:dyDescent="0.25">
      <c r="A91" t="s">
        <v>20</v>
      </c>
      <c r="B91">
        <v>2021</v>
      </c>
      <c r="C91">
        <v>3730</v>
      </c>
      <c r="D91" t="s">
        <v>5</v>
      </c>
      <c r="E91">
        <v>0</v>
      </c>
      <c r="F91">
        <v>3126</v>
      </c>
      <c r="G91" t="s">
        <v>47</v>
      </c>
      <c r="H91" t="s">
        <v>47</v>
      </c>
      <c r="I91" t="s">
        <v>47</v>
      </c>
      <c r="J91" t="s">
        <v>47</v>
      </c>
      <c r="K91" t="s">
        <v>47</v>
      </c>
      <c r="L91" t="s">
        <v>47</v>
      </c>
      <c r="M91" t="s">
        <v>102</v>
      </c>
    </row>
    <row r="92" spans="1:13" x14ac:dyDescent="0.25">
      <c r="A92" t="s">
        <v>20</v>
      </c>
      <c r="B92">
        <v>2021</v>
      </c>
      <c r="C92">
        <v>3016</v>
      </c>
      <c r="D92" t="s">
        <v>6</v>
      </c>
      <c r="E92" t="s">
        <v>47</v>
      </c>
      <c r="F92" t="s">
        <v>47</v>
      </c>
      <c r="G92" t="s">
        <v>47</v>
      </c>
      <c r="H92">
        <v>3066</v>
      </c>
      <c r="I92" t="s">
        <v>47</v>
      </c>
      <c r="J92" t="s">
        <v>47</v>
      </c>
      <c r="K92" t="s">
        <v>47</v>
      </c>
      <c r="L92" t="s">
        <v>47</v>
      </c>
      <c r="M92" t="s">
        <v>102</v>
      </c>
    </row>
    <row r="93" spans="1:13" x14ac:dyDescent="0.25">
      <c r="A93" t="s">
        <v>20</v>
      </c>
      <c r="B93">
        <v>2021</v>
      </c>
      <c r="C93">
        <v>3020</v>
      </c>
      <c r="D93" t="s">
        <v>6</v>
      </c>
      <c r="E93" t="s">
        <v>47</v>
      </c>
      <c r="F93" t="s">
        <v>47</v>
      </c>
      <c r="G93" t="s">
        <v>47</v>
      </c>
      <c r="H93">
        <v>3066</v>
      </c>
      <c r="I93" t="s">
        <v>47</v>
      </c>
      <c r="J93" t="s">
        <v>47</v>
      </c>
      <c r="K93" t="s">
        <v>47</v>
      </c>
      <c r="L93" t="s">
        <v>47</v>
      </c>
      <c r="M93" t="s">
        <v>102</v>
      </c>
    </row>
    <row r="94" spans="1:13" x14ac:dyDescent="0.25">
      <c r="A94" t="s">
        <v>20</v>
      </c>
      <c r="B94">
        <v>2021</v>
      </c>
      <c r="C94">
        <v>3022</v>
      </c>
      <c r="D94" t="s">
        <v>6</v>
      </c>
      <c r="E94" t="s">
        <v>47</v>
      </c>
      <c r="F94" t="s">
        <v>47</v>
      </c>
      <c r="G94" t="s">
        <v>47</v>
      </c>
      <c r="H94">
        <v>3066</v>
      </c>
      <c r="I94" t="s">
        <v>47</v>
      </c>
      <c r="J94" t="s">
        <v>47</v>
      </c>
      <c r="K94" t="s">
        <v>47</v>
      </c>
      <c r="L94" t="s">
        <v>47</v>
      </c>
      <c r="M94" t="s">
        <v>102</v>
      </c>
    </row>
    <row r="95" spans="1:13" x14ac:dyDescent="0.25">
      <c r="A95" t="s">
        <v>20</v>
      </c>
      <c r="B95">
        <v>2021</v>
      </c>
      <c r="C95">
        <v>3027</v>
      </c>
      <c r="D95" t="s">
        <v>6</v>
      </c>
      <c r="E95" t="s">
        <v>47</v>
      </c>
      <c r="F95" t="s">
        <v>47</v>
      </c>
      <c r="G95" t="s">
        <v>47</v>
      </c>
      <c r="H95">
        <v>3066</v>
      </c>
      <c r="I95" t="s">
        <v>47</v>
      </c>
      <c r="J95" t="s">
        <v>47</v>
      </c>
      <c r="K95" t="s">
        <v>47</v>
      </c>
      <c r="L95" t="s">
        <v>47</v>
      </c>
      <c r="M95" t="s">
        <v>102</v>
      </c>
    </row>
    <row r="96" spans="1:13" x14ac:dyDescent="0.25">
      <c r="A96" t="s">
        <v>20</v>
      </c>
      <c r="B96">
        <v>2021</v>
      </c>
      <c r="C96">
        <v>3029</v>
      </c>
      <c r="D96" t="s">
        <v>6</v>
      </c>
      <c r="E96" t="s">
        <v>47</v>
      </c>
      <c r="F96" t="s">
        <v>47</v>
      </c>
      <c r="G96" t="s">
        <v>47</v>
      </c>
      <c r="H96">
        <v>3066</v>
      </c>
      <c r="I96" t="s">
        <v>47</v>
      </c>
      <c r="J96" t="s">
        <v>47</v>
      </c>
      <c r="K96" t="s">
        <v>47</v>
      </c>
      <c r="L96" t="s">
        <v>47</v>
      </c>
      <c r="M96" t="s">
        <v>102</v>
      </c>
    </row>
    <row r="97" spans="1:12" x14ac:dyDescent="0.25">
      <c r="A97" t="s">
        <v>20</v>
      </c>
      <c r="B97">
        <v>2022</v>
      </c>
      <c r="C97">
        <v>3718</v>
      </c>
      <c r="D97" t="s">
        <v>5</v>
      </c>
      <c r="E97">
        <v>2613</v>
      </c>
      <c r="F97">
        <v>4058</v>
      </c>
      <c r="G97" t="s">
        <v>47</v>
      </c>
      <c r="H97" t="s">
        <v>47</v>
      </c>
      <c r="I97" t="s">
        <v>47</v>
      </c>
      <c r="J97" t="s">
        <v>47</v>
      </c>
      <c r="K97" t="s">
        <v>47</v>
      </c>
      <c r="L97" t="s">
        <v>47</v>
      </c>
    </row>
    <row r="98" spans="1:12" x14ac:dyDescent="0.25">
      <c r="A98" t="s">
        <v>20</v>
      </c>
      <c r="B98">
        <v>2022</v>
      </c>
      <c r="C98">
        <v>3721</v>
      </c>
      <c r="D98" t="s">
        <v>5</v>
      </c>
      <c r="E98">
        <v>3612</v>
      </c>
      <c r="F98">
        <v>5243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</row>
    <row r="99" spans="1:12" x14ac:dyDescent="0.25">
      <c r="A99" t="s">
        <v>20</v>
      </c>
      <c r="B99">
        <v>2022</v>
      </c>
      <c r="C99">
        <v>3724</v>
      </c>
      <c r="D99" t="s">
        <v>5</v>
      </c>
      <c r="E99">
        <v>1681</v>
      </c>
      <c r="F99">
        <v>5057</v>
      </c>
      <c r="G99" t="s">
        <v>47</v>
      </c>
      <c r="H99" t="s">
        <v>47</v>
      </c>
      <c r="I99" t="s">
        <v>47</v>
      </c>
      <c r="J99" t="s">
        <v>47</v>
      </c>
      <c r="K99" t="s">
        <v>47</v>
      </c>
      <c r="L99" t="s">
        <v>47</v>
      </c>
    </row>
    <row r="100" spans="1:12" x14ac:dyDescent="0.25">
      <c r="A100" t="s">
        <v>20</v>
      </c>
      <c r="B100">
        <v>2022</v>
      </c>
      <c r="C100">
        <v>3726</v>
      </c>
      <c r="D100" t="s">
        <v>5</v>
      </c>
      <c r="E100">
        <v>5047</v>
      </c>
      <c r="F100">
        <v>4837</v>
      </c>
      <c r="G100" t="s">
        <v>47</v>
      </c>
      <c r="H100" t="s">
        <v>47</v>
      </c>
      <c r="I100" t="s">
        <v>47</v>
      </c>
      <c r="J100" t="s">
        <v>47</v>
      </c>
      <c r="K100" t="s">
        <v>47</v>
      </c>
      <c r="L100" t="s">
        <v>47</v>
      </c>
    </row>
    <row r="101" spans="1:12" x14ac:dyDescent="0.25">
      <c r="A101" t="s">
        <v>20</v>
      </c>
      <c r="B101">
        <v>2022</v>
      </c>
      <c r="C101">
        <v>3730</v>
      </c>
      <c r="D101" t="s">
        <v>5</v>
      </c>
      <c r="E101">
        <v>3738</v>
      </c>
      <c r="F101">
        <v>7462</v>
      </c>
      <c r="G101" t="s">
        <v>47</v>
      </c>
      <c r="H101" t="s">
        <v>47</v>
      </c>
      <c r="I101" t="s">
        <v>47</v>
      </c>
      <c r="J101" t="s">
        <v>47</v>
      </c>
      <c r="K101" t="s">
        <v>47</v>
      </c>
      <c r="L101" t="s">
        <v>47</v>
      </c>
    </row>
    <row r="102" spans="1:12" x14ac:dyDescent="0.25">
      <c r="A102" t="s">
        <v>20</v>
      </c>
      <c r="B102">
        <v>2022</v>
      </c>
      <c r="C102">
        <v>3016</v>
      </c>
      <c r="D102" t="s">
        <v>6</v>
      </c>
      <c r="E102" t="s">
        <v>47</v>
      </c>
      <c r="F102" t="s">
        <v>47</v>
      </c>
      <c r="G102">
        <v>3004</v>
      </c>
      <c r="H102">
        <v>4804</v>
      </c>
      <c r="I102" t="s">
        <v>47</v>
      </c>
      <c r="J102" t="s">
        <v>47</v>
      </c>
      <c r="K102" t="s">
        <v>47</v>
      </c>
      <c r="L102" t="s">
        <v>47</v>
      </c>
    </row>
    <row r="103" spans="1:12" x14ac:dyDescent="0.25">
      <c r="A103" t="s">
        <v>20</v>
      </c>
      <c r="B103">
        <v>2022</v>
      </c>
      <c r="C103">
        <v>3020</v>
      </c>
      <c r="D103" t="s">
        <v>6</v>
      </c>
      <c r="E103" t="s">
        <v>47</v>
      </c>
      <c r="F103" t="s">
        <v>47</v>
      </c>
      <c r="G103">
        <v>3004</v>
      </c>
      <c r="H103">
        <v>4804</v>
      </c>
      <c r="I103" t="s">
        <v>47</v>
      </c>
      <c r="J103" t="s">
        <v>47</v>
      </c>
      <c r="K103" t="s">
        <v>47</v>
      </c>
      <c r="L103" t="s">
        <v>47</v>
      </c>
    </row>
    <row r="104" spans="1:12" x14ac:dyDescent="0.25">
      <c r="A104" t="s">
        <v>20</v>
      </c>
      <c r="B104">
        <v>2022</v>
      </c>
      <c r="C104">
        <v>3022</v>
      </c>
      <c r="D104" t="s">
        <v>6</v>
      </c>
      <c r="E104" t="s">
        <v>47</v>
      </c>
      <c r="F104" t="s">
        <v>47</v>
      </c>
      <c r="G104">
        <v>3004</v>
      </c>
      <c r="H104">
        <v>4804</v>
      </c>
      <c r="I104" t="s">
        <v>47</v>
      </c>
      <c r="J104" t="s">
        <v>47</v>
      </c>
      <c r="K104" t="s">
        <v>47</v>
      </c>
      <c r="L104" t="s">
        <v>47</v>
      </c>
    </row>
    <row r="105" spans="1:12" x14ac:dyDescent="0.25">
      <c r="A105" t="s">
        <v>20</v>
      </c>
      <c r="B105">
        <v>2022</v>
      </c>
      <c r="C105">
        <v>3027</v>
      </c>
      <c r="D105" t="s">
        <v>6</v>
      </c>
      <c r="E105" t="s">
        <v>47</v>
      </c>
      <c r="F105" t="s">
        <v>47</v>
      </c>
      <c r="G105">
        <v>3004</v>
      </c>
      <c r="H105">
        <v>4804</v>
      </c>
      <c r="I105" t="s">
        <v>47</v>
      </c>
      <c r="J105" t="s">
        <v>47</v>
      </c>
      <c r="K105" t="s">
        <v>47</v>
      </c>
      <c r="L105" t="s">
        <v>47</v>
      </c>
    </row>
    <row r="106" spans="1:12" x14ac:dyDescent="0.25">
      <c r="A106" t="s">
        <v>20</v>
      </c>
      <c r="B106">
        <v>2022</v>
      </c>
      <c r="C106">
        <v>3029</v>
      </c>
      <c r="D106" t="s">
        <v>6</v>
      </c>
      <c r="E106" t="s">
        <v>47</v>
      </c>
      <c r="F106" t="s">
        <v>47</v>
      </c>
      <c r="G106">
        <v>3004</v>
      </c>
      <c r="H106">
        <v>4804</v>
      </c>
      <c r="I106" t="s">
        <v>47</v>
      </c>
      <c r="J106" t="s">
        <v>47</v>
      </c>
      <c r="K106" t="s">
        <v>47</v>
      </c>
      <c r="L106" t="s">
        <v>47</v>
      </c>
    </row>
    <row r="107" spans="1:12" x14ac:dyDescent="0.25">
      <c r="A107" t="s">
        <v>20</v>
      </c>
      <c r="B107">
        <v>2023</v>
      </c>
      <c r="C107">
        <v>3718</v>
      </c>
      <c r="D107" t="s">
        <v>5</v>
      </c>
      <c r="E107">
        <v>2382</v>
      </c>
      <c r="F107">
        <v>348</v>
      </c>
      <c r="G107" t="s">
        <v>47</v>
      </c>
      <c r="H107" t="s">
        <v>47</v>
      </c>
      <c r="I107" t="s">
        <v>47</v>
      </c>
      <c r="J107" t="s">
        <v>47</v>
      </c>
      <c r="K107" t="s">
        <v>47</v>
      </c>
      <c r="L107" t="s">
        <v>47</v>
      </c>
    </row>
    <row r="108" spans="1:12" x14ac:dyDescent="0.25">
      <c r="A108" t="s">
        <v>20</v>
      </c>
      <c r="B108">
        <v>2023</v>
      </c>
      <c r="C108">
        <v>3721</v>
      </c>
      <c r="D108" t="s">
        <v>5</v>
      </c>
      <c r="E108">
        <v>2349</v>
      </c>
      <c r="F108">
        <v>341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</row>
    <row r="109" spans="1:12" x14ac:dyDescent="0.25">
      <c r="A109" t="s">
        <v>20</v>
      </c>
      <c r="B109">
        <v>2023</v>
      </c>
      <c r="C109">
        <v>3724</v>
      </c>
      <c r="D109" t="s">
        <v>5</v>
      </c>
      <c r="E109">
        <v>3565</v>
      </c>
      <c r="F109">
        <v>648</v>
      </c>
      <c r="G109" t="s">
        <v>47</v>
      </c>
      <c r="H109" t="s">
        <v>47</v>
      </c>
      <c r="I109" t="s">
        <v>47</v>
      </c>
      <c r="J109" t="s">
        <v>47</v>
      </c>
      <c r="K109" t="s">
        <v>47</v>
      </c>
      <c r="L109" t="s">
        <v>47</v>
      </c>
    </row>
    <row r="110" spans="1:12" x14ac:dyDescent="0.25">
      <c r="A110" t="s">
        <v>20</v>
      </c>
      <c r="B110">
        <v>2023</v>
      </c>
      <c r="C110">
        <v>3726</v>
      </c>
      <c r="D110" t="s">
        <v>5</v>
      </c>
      <c r="E110">
        <v>3945</v>
      </c>
      <c r="F110">
        <v>782</v>
      </c>
      <c r="G110" t="s">
        <v>47</v>
      </c>
      <c r="H110" t="s">
        <v>47</v>
      </c>
      <c r="I110" t="s">
        <v>47</v>
      </c>
      <c r="J110" t="s">
        <v>47</v>
      </c>
      <c r="K110" t="s">
        <v>47</v>
      </c>
      <c r="L110" t="s">
        <v>47</v>
      </c>
    </row>
    <row r="111" spans="1:12" x14ac:dyDescent="0.25">
      <c r="A111" t="s">
        <v>20</v>
      </c>
      <c r="B111">
        <v>2023</v>
      </c>
      <c r="C111">
        <v>3730</v>
      </c>
      <c r="D111" t="s">
        <v>5</v>
      </c>
      <c r="E111">
        <v>6436</v>
      </c>
      <c r="F111">
        <v>777</v>
      </c>
      <c r="G111" t="s">
        <v>47</v>
      </c>
      <c r="H111" t="s">
        <v>47</v>
      </c>
      <c r="I111" t="s">
        <v>47</v>
      </c>
      <c r="J111" t="s">
        <v>47</v>
      </c>
      <c r="K111" t="s">
        <v>47</v>
      </c>
      <c r="L111" t="s">
        <v>47</v>
      </c>
    </row>
    <row r="112" spans="1:12" x14ac:dyDescent="0.25">
      <c r="A112" t="s">
        <v>20</v>
      </c>
      <c r="B112">
        <v>2023</v>
      </c>
      <c r="C112">
        <v>3016</v>
      </c>
      <c r="D112" t="s">
        <v>6</v>
      </c>
      <c r="E112" t="s">
        <v>47</v>
      </c>
      <c r="F112" t="s">
        <v>47</v>
      </c>
      <c r="G112">
        <v>3362</v>
      </c>
      <c r="H112">
        <v>521</v>
      </c>
      <c r="I112" t="s">
        <v>47</v>
      </c>
      <c r="J112" t="s">
        <v>47</v>
      </c>
      <c r="K112" t="s">
        <v>47</v>
      </c>
      <c r="L112" t="s">
        <v>47</v>
      </c>
    </row>
    <row r="113" spans="1:12" x14ac:dyDescent="0.25">
      <c r="A113" t="s">
        <v>20</v>
      </c>
      <c r="B113">
        <v>2023</v>
      </c>
      <c r="C113">
        <v>3020</v>
      </c>
      <c r="D113" t="s">
        <v>6</v>
      </c>
      <c r="E113" t="s">
        <v>47</v>
      </c>
      <c r="F113" t="s">
        <v>47</v>
      </c>
      <c r="G113">
        <v>3362</v>
      </c>
      <c r="H113">
        <v>521</v>
      </c>
      <c r="I113" t="s">
        <v>47</v>
      </c>
      <c r="J113" t="s">
        <v>47</v>
      </c>
      <c r="K113" t="s">
        <v>47</v>
      </c>
      <c r="L113" t="s">
        <v>47</v>
      </c>
    </row>
    <row r="114" spans="1:12" x14ac:dyDescent="0.25">
      <c r="A114" t="s">
        <v>20</v>
      </c>
      <c r="B114">
        <v>2023</v>
      </c>
      <c r="C114">
        <v>3022</v>
      </c>
      <c r="D114" t="s">
        <v>6</v>
      </c>
      <c r="E114" t="s">
        <v>47</v>
      </c>
      <c r="F114" t="s">
        <v>47</v>
      </c>
      <c r="G114">
        <v>3362</v>
      </c>
      <c r="H114">
        <v>521</v>
      </c>
      <c r="I114" t="s">
        <v>47</v>
      </c>
      <c r="J114" t="s">
        <v>47</v>
      </c>
      <c r="K114" t="s">
        <v>47</v>
      </c>
      <c r="L114" t="s">
        <v>47</v>
      </c>
    </row>
    <row r="115" spans="1:12" x14ac:dyDescent="0.25">
      <c r="A115" t="s">
        <v>20</v>
      </c>
      <c r="B115">
        <v>2023</v>
      </c>
      <c r="C115">
        <v>3027</v>
      </c>
      <c r="D115" t="s">
        <v>6</v>
      </c>
      <c r="E115" t="s">
        <v>47</v>
      </c>
      <c r="F115" t="s">
        <v>47</v>
      </c>
      <c r="G115">
        <v>3362</v>
      </c>
      <c r="H115">
        <v>521</v>
      </c>
      <c r="I115" t="s">
        <v>47</v>
      </c>
      <c r="J115" t="s">
        <v>47</v>
      </c>
      <c r="K115" t="s">
        <v>47</v>
      </c>
      <c r="L115" t="s">
        <v>47</v>
      </c>
    </row>
    <row r="116" spans="1:12" x14ac:dyDescent="0.25">
      <c r="A116" t="s">
        <v>20</v>
      </c>
      <c r="B116">
        <v>2023</v>
      </c>
      <c r="C116">
        <v>3029</v>
      </c>
      <c r="D116" t="s">
        <v>6</v>
      </c>
      <c r="E116" t="s">
        <v>47</v>
      </c>
      <c r="F116" t="s">
        <v>47</v>
      </c>
      <c r="G116">
        <v>3362</v>
      </c>
      <c r="H116">
        <v>521</v>
      </c>
      <c r="I116" t="s">
        <v>47</v>
      </c>
      <c r="J116" t="s">
        <v>47</v>
      </c>
      <c r="K116" t="s">
        <v>47</v>
      </c>
      <c r="L116" t="s">
        <v>47</v>
      </c>
    </row>
    <row r="117" spans="1:12" x14ac:dyDescent="0.25">
      <c r="A117" t="s">
        <v>20</v>
      </c>
      <c r="B117">
        <v>2024</v>
      </c>
      <c r="C117">
        <v>3718</v>
      </c>
      <c r="D117" t="s">
        <v>5</v>
      </c>
      <c r="E117">
        <v>803</v>
      </c>
      <c r="F117">
        <v>76</v>
      </c>
      <c r="G117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47</v>
      </c>
    </row>
    <row r="118" spans="1:12" x14ac:dyDescent="0.25">
      <c r="A118" t="s">
        <v>20</v>
      </c>
      <c r="B118">
        <v>2024</v>
      </c>
      <c r="C118">
        <v>3721</v>
      </c>
      <c r="D118" t="s">
        <v>5</v>
      </c>
      <c r="E118">
        <v>1574</v>
      </c>
      <c r="F118">
        <v>157</v>
      </c>
      <c r="G118" t="s">
        <v>47</v>
      </c>
      <c r="H118" t="s">
        <v>47</v>
      </c>
      <c r="I118" t="s">
        <v>47</v>
      </c>
      <c r="J118" t="s">
        <v>47</v>
      </c>
      <c r="K118" t="s">
        <v>47</v>
      </c>
      <c r="L118" t="s">
        <v>47</v>
      </c>
    </row>
    <row r="119" spans="1:12" x14ac:dyDescent="0.25">
      <c r="A119" t="s">
        <v>20</v>
      </c>
      <c r="B119">
        <v>2024</v>
      </c>
      <c r="C119">
        <v>3724</v>
      </c>
      <c r="D119" t="s">
        <v>5</v>
      </c>
      <c r="E119">
        <v>1235</v>
      </c>
      <c r="F119">
        <v>1915</v>
      </c>
      <c r="G119" t="s">
        <v>47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</row>
    <row r="120" spans="1:12" x14ac:dyDescent="0.25">
      <c r="A120" t="s">
        <v>20</v>
      </c>
      <c r="B120">
        <v>2024</v>
      </c>
      <c r="C120">
        <v>3726</v>
      </c>
      <c r="D120" t="s">
        <v>5</v>
      </c>
      <c r="E120">
        <v>1707</v>
      </c>
      <c r="F120">
        <v>435</v>
      </c>
      <c r="G120" t="s">
        <v>47</v>
      </c>
      <c r="H120" t="s">
        <v>47</v>
      </c>
      <c r="I120" t="s">
        <v>47</v>
      </c>
      <c r="J120" t="s">
        <v>47</v>
      </c>
      <c r="K120" t="s">
        <v>47</v>
      </c>
      <c r="L120" t="s">
        <v>47</v>
      </c>
    </row>
    <row r="121" spans="1:12" x14ac:dyDescent="0.25">
      <c r="A121" t="s">
        <v>20</v>
      </c>
      <c r="B121">
        <v>2024</v>
      </c>
      <c r="C121">
        <v>3730</v>
      </c>
      <c r="D121" t="s">
        <v>5</v>
      </c>
      <c r="E121">
        <v>867</v>
      </c>
      <c r="F121">
        <v>1475</v>
      </c>
      <c r="G121" t="s">
        <v>47</v>
      </c>
      <c r="H121" t="s">
        <v>47</v>
      </c>
      <c r="I121" t="s">
        <v>47</v>
      </c>
      <c r="J121" t="s">
        <v>47</v>
      </c>
      <c r="K121" t="s">
        <v>47</v>
      </c>
      <c r="L121" t="s">
        <v>47</v>
      </c>
    </row>
    <row r="122" spans="1:12" x14ac:dyDescent="0.25">
      <c r="A122" t="s">
        <v>20</v>
      </c>
      <c r="B122">
        <v>2024</v>
      </c>
      <c r="C122">
        <v>3016</v>
      </c>
      <c r="D122" t="s">
        <v>6</v>
      </c>
      <c r="E122" t="s">
        <v>47</v>
      </c>
      <c r="F122" t="s">
        <v>47</v>
      </c>
      <c r="G122">
        <v>1113</v>
      </c>
      <c r="H122">
        <v>730</v>
      </c>
      <c r="I122" t="s">
        <v>47</v>
      </c>
      <c r="J122" t="s">
        <v>47</v>
      </c>
      <c r="K122" t="s">
        <v>47</v>
      </c>
      <c r="L122" t="s">
        <v>47</v>
      </c>
    </row>
    <row r="123" spans="1:12" x14ac:dyDescent="0.25">
      <c r="A123" t="s">
        <v>20</v>
      </c>
      <c r="B123">
        <v>2024</v>
      </c>
      <c r="C123">
        <v>3020</v>
      </c>
      <c r="D123" t="s">
        <v>6</v>
      </c>
      <c r="E123" t="s">
        <v>47</v>
      </c>
      <c r="F123" t="s">
        <v>47</v>
      </c>
      <c r="G123">
        <v>1113</v>
      </c>
      <c r="H123">
        <v>730</v>
      </c>
      <c r="I123" t="s">
        <v>47</v>
      </c>
      <c r="J123" t="s">
        <v>47</v>
      </c>
      <c r="K123" t="s">
        <v>47</v>
      </c>
      <c r="L123" t="s">
        <v>47</v>
      </c>
    </row>
    <row r="124" spans="1:12" x14ac:dyDescent="0.25">
      <c r="A124" t="s">
        <v>20</v>
      </c>
      <c r="B124">
        <v>2024</v>
      </c>
      <c r="C124">
        <v>3022</v>
      </c>
      <c r="D124" t="s">
        <v>6</v>
      </c>
      <c r="E124" t="s">
        <v>47</v>
      </c>
      <c r="F124" t="s">
        <v>47</v>
      </c>
      <c r="G124">
        <v>1113</v>
      </c>
      <c r="H124">
        <v>730</v>
      </c>
      <c r="I124" t="s">
        <v>47</v>
      </c>
      <c r="J124" t="s">
        <v>47</v>
      </c>
      <c r="K124" t="s">
        <v>47</v>
      </c>
      <c r="L124" t="s">
        <v>47</v>
      </c>
    </row>
    <row r="125" spans="1:12" x14ac:dyDescent="0.25">
      <c r="A125" t="s">
        <v>20</v>
      </c>
      <c r="B125">
        <v>2024</v>
      </c>
      <c r="C125">
        <v>3027</v>
      </c>
      <c r="D125" t="s">
        <v>6</v>
      </c>
      <c r="E125" t="s">
        <v>47</v>
      </c>
      <c r="F125" t="s">
        <v>47</v>
      </c>
      <c r="G125">
        <v>1113</v>
      </c>
      <c r="H125">
        <v>730</v>
      </c>
      <c r="I125" t="s">
        <v>47</v>
      </c>
      <c r="J125" t="s">
        <v>47</v>
      </c>
      <c r="K125" t="s">
        <v>47</v>
      </c>
      <c r="L125" t="s">
        <v>47</v>
      </c>
    </row>
    <row r="126" spans="1:12" x14ac:dyDescent="0.25">
      <c r="A126" t="s">
        <v>20</v>
      </c>
      <c r="B126">
        <v>2024</v>
      </c>
      <c r="C126">
        <v>3029</v>
      </c>
      <c r="D126" t="s">
        <v>6</v>
      </c>
      <c r="E126" t="s">
        <v>47</v>
      </c>
      <c r="F126" t="s">
        <v>47</v>
      </c>
      <c r="G126">
        <v>1113</v>
      </c>
      <c r="H126">
        <v>730</v>
      </c>
      <c r="I126" t="s">
        <v>47</v>
      </c>
      <c r="J126" t="s">
        <v>47</v>
      </c>
      <c r="K126" t="s">
        <v>47</v>
      </c>
      <c r="L126" t="s">
        <v>47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combined_litter</vt:lpstr>
      <vt:lpstr>wet-dry relationship</vt:lpstr>
      <vt:lpstr>old - grass only</vt:lpstr>
      <vt:lpstr>old - shrub only</vt:lpstr>
    </vt:vector>
  </TitlesOfParts>
  <Company>New Mexico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Throop</dc:creator>
  <cp:lastModifiedBy>Allelua Niyokwizera (Student)</cp:lastModifiedBy>
  <dcterms:created xsi:type="dcterms:W3CDTF">2014-02-17T01:24:19Z</dcterms:created>
  <dcterms:modified xsi:type="dcterms:W3CDTF">2024-10-26T01:27:35Z</dcterms:modified>
</cp:coreProperties>
</file>