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marat sir\"/>
    </mc:Choice>
  </mc:AlternateContent>
  <xr:revisionPtr revIDLastSave="0" documentId="13_ncr:1_{0B0BB09A-850C-41AB-821F-F49D980DDA08}" xr6:coauthVersionLast="47" xr6:coauthVersionMax="47" xr10:uidLastSave="{00000000-0000-0000-0000-000000000000}"/>
  <bookViews>
    <workbookView xWindow="-108" yWindow="-108" windowWidth="23256" windowHeight="12456" activeTab="1" xr2:uid="{CBAF5206-1416-4F4C-8131-8C55DA7B9D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B52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B50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B48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B44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B40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B35" i="1"/>
</calcChain>
</file>

<file path=xl/sharedStrings.xml><?xml version="1.0" encoding="utf-8"?>
<sst xmlns="http://schemas.openxmlformats.org/spreadsheetml/2006/main" count="648" uniqueCount="90">
  <si>
    <t>Quarterly Results of Hindalco Industries (in Rs. Cr.)</t>
  </si>
  <si>
    <t>Jun '24</t>
  </si>
  <si>
    <t>Mar '24</t>
  </si>
  <si>
    <t>Dec '23</t>
  </si>
  <si>
    <t>Sep '23</t>
  </si>
  <si>
    <t>Jun '23</t>
  </si>
  <si>
    <t>Net Sales/Income from operations</t>
  </si>
  <si>
    <t>Other Operating Income</t>
  </si>
  <si>
    <t>--</t>
  </si>
  <si>
    <t>Total Income From Operations</t>
  </si>
  <si>
    <t>EXPENDITURE</t>
  </si>
  <si>
    <t>Consumption of Raw Materials</t>
  </si>
  <si>
    <t>Purchase of Traded Goods</t>
  </si>
  <si>
    <t>Increase/Decrease in Stocks</t>
  </si>
  <si>
    <t>Power &amp; Fuel</t>
  </si>
  <si>
    <t>Employees Cost</t>
  </si>
  <si>
    <t>depreciat</t>
  </si>
  <si>
    <t>Excise Duty</t>
  </si>
  <si>
    <t>Admin. And Selling Expenses</t>
  </si>
  <si>
    <t>R &amp; D Expenses</t>
  </si>
  <si>
    <t>Provisions And Contingencies</t>
  </si>
  <si>
    <t>Exp. Capitalised</t>
  </si>
  <si>
    <t>Other Expenses</t>
  </si>
  <si>
    <t>P/L Before Other Inc. , Int., Excpt. Items &amp; Tax</t>
  </si>
  <si>
    <t>Other Income</t>
  </si>
  <si>
    <t>P/L Before Int., Excpt. Items &amp; Tax</t>
  </si>
  <si>
    <t>Interest</t>
  </si>
  <si>
    <t>P/L Before Exceptional Items &amp; Tax</t>
  </si>
  <si>
    <t>Exceptional Items</t>
  </si>
  <si>
    <t>P/L Before Tax</t>
  </si>
  <si>
    <t>Tax</t>
  </si>
  <si>
    <t>P/L After Tax from Ordinary Activities</t>
  </si>
  <si>
    <t>Prior Year Adjustments</t>
  </si>
  <si>
    <t>Extra Ordinary Items</t>
  </si>
  <si>
    <t>Net Profit/(Loss) For the Period</t>
  </si>
  <si>
    <t>Equity Share Capital</t>
  </si>
  <si>
    <t>Reserves Excluding Revaluation Reserves</t>
  </si>
  <si>
    <t>Equity Dividend Rate (%)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</si>
  <si>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</si>
  <si>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</si>
  <si>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</si>
  <si>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</si>
  <si>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</si>
  <si>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</si>
  <si>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</si>
  <si>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</si>
  <si>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</si>
  <si>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</si>
  <si>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</si>
  <si>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</si>
  <si>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</si>
  <si>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</si>
  <si>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</si>
  <si>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</si>
  <si>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</si>
  <si>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</si>
  <si>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</si>
  <si>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</si>
  <si>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</si>
  <si>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</si>
  <si>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</si>
  <si>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</si>
  <si>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</si>
  <si>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</si>
  <si>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</si>
  <si>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</si>
  <si>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</si>
  <si>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</si>
  <si>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</si>
  <si>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</si>
  <si>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</si>
  <si>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</si>
  <si>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</si>
  <si>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</si>
  <si>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</si>
  <si>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</si>
  <si>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</si>
  <si>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</si>
  <si>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</si>
  <si>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</si>
  <si>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>Sep '12</t>
  </si>
  <si>
    <t>Jun '12</t>
  </si>
  <si>
    <t>Mar '12</t>
  </si>
  <si>
    <t>Sales Growth(%)</t>
  </si>
  <si>
    <t>Profit Margine(%)</t>
  </si>
  <si>
    <t xml:space="preserve">Depreaciation </t>
  </si>
  <si>
    <t>Depreciation/Sales</t>
  </si>
  <si>
    <t>Interest / Sale</t>
  </si>
  <si>
    <t>Operating Expenses /Sales</t>
  </si>
  <si>
    <t xml:space="preserve">Operating Expenses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</si>
</sst>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8" x14ac:knownFonts="1">
    <font>
      <sz val="11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b/>
      <sz val="10"/>
      <color rgb="FF333333"/>
      <name val="Arial"/>
      <family val="2"/>
    </font>
    <font>
      <b/>
      <sz val="9"/>
      <color rgb="FF333333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DEE4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4" fontId="2" fillId="2" borderId="1" xfId="0" applyNumberFormat="1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4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10" fontId="0" fillId="5" borderId="0" xfId="0" applyNumberFormat="1" applyFill="1"/>
    <xf numFmtId="0" fontId="6" fillId="5" borderId="0" xfId="0" applyFont="1" applyFill="1" applyAlignment="1">
      <alignment horizontal="center"/>
    </xf>
    <xf numFmtId="164" fontId="0" fillId="5" borderId="0" xfId="0" applyNumberFormat="1" applyFill="1"/>
    <xf numFmtId="0" fontId="6" fillId="5" borderId="0" xfId="0" applyFont="1" applyFill="1"/>
    <xf numFmtId="2" fontId="0" fillId="5" borderId="0" xfId="0" applyNumberForma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top" wrapText="1"/>
    </xf>
    <xf numFmtId="165" fontId="0" fillId="0" borderId="0" xfId="0" applyNumberFormat="1"/>
    <xf numFmtId="0" fontId="6" fillId="5" borderId="0" xfId="0" applyFont="1" applyFill="1" applyAlignment="1">
      <alignment horizontal="center" vertical="center"/>
    </xf>
    <xf numFmtId="4" fontId="0" fillId="5" borderId="0" xfId="0" applyNumberForma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C00000"/>
                </a:solidFill>
              </a:rPr>
              <a:t>Sales</a:t>
            </a:r>
            <a:r>
              <a:rPr lang="en-IN" b="1" baseline="0">
                <a:solidFill>
                  <a:srgbClr val="C00000"/>
                </a:solidFill>
              </a:rPr>
              <a:t> Growth(%)</a:t>
            </a:r>
            <a:endParaRPr lang="en-IN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441795300387810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6755758933275E-2"/>
          <c:y val="0.17629727352682498"/>
          <c:w val="0.91883476934493136"/>
          <c:h val="0.7885224274406332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Sheet1!$B$34:$AY$34</c:f>
              <c:strCache>
                <c:ptCount val="5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  <c:pt idx="35">
                  <c:v>Sep '15</c:v>
                </c:pt>
                <c:pt idx="36">
                  <c:v>Jun '15</c:v>
                </c:pt>
                <c:pt idx="37">
                  <c:v>Mar '15</c:v>
                </c:pt>
                <c:pt idx="38">
                  <c:v>Dec '14</c:v>
                </c:pt>
                <c:pt idx="39">
                  <c:v>Sep '14</c:v>
                </c:pt>
                <c:pt idx="40">
                  <c:v>Jun '14</c:v>
                </c:pt>
                <c:pt idx="41">
                  <c:v>Mar '14</c:v>
                </c:pt>
                <c:pt idx="42">
                  <c:v>Dec '13</c:v>
                </c:pt>
                <c:pt idx="43">
                  <c:v>Sep '13</c:v>
                </c:pt>
                <c:pt idx="44">
                  <c:v>Jun '13</c:v>
                </c:pt>
                <c:pt idx="45">
                  <c:v>Mar '13</c:v>
                </c:pt>
                <c:pt idx="46">
                  <c:v>Dec '12</c:v>
                </c:pt>
                <c:pt idx="47">
                  <c:v>Sep '12</c:v>
                </c:pt>
                <c:pt idx="48">
                  <c:v>Jun '12</c:v>
                </c:pt>
                <c:pt idx="49">
                  <c:v>Mar '12</c:v>
                </c:pt>
              </c:strCache>
            </c:strRef>
          </c:cat>
          <c:val>
            <c:numRef>
              <c:f>Sheet1!$B$35:$AY$35</c:f>
              <c:numCache>
                <c:formatCode>0.00%</c:formatCode>
                <c:ptCount val="50"/>
                <c:pt idx="0">
                  <c:v>6.7750677506775068E-4</c:v>
                </c:pt>
                <c:pt idx="1">
                  <c:v>9.1231701907437526E-2</c:v>
                </c:pt>
                <c:pt idx="2">
                  <c:v>-1.8717353453279163E-2</c:v>
                </c:pt>
                <c:pt idx="3">
                  <c:v>3.8786173633440515E-2</c:v>
                </c:pt>
                <c:pt idx="4">
                  <c:v>-4.5511377844461116E-3</c:v>
                </c:pt>
                <c:pt idx="5">
                  <c:v>5.3310857082652902E-2</c:v>
                </c:pt>
                <c:pt idx="6">
                  <c:v>3.2695027744532694E-2</c:v>
                </c:pt>
                <c:pt idx="7">
                  <c:v>-5.8202684701301362E-2</c:v>
                </c:pt>
                <c:pt idx="8">
                  <c:v>2.8941957931361697E-2</c:v>
                </c:pt>
                <c:pt idx="9">
                  <c:v>4.8242705570291776E-2</c:v>
                </c:pt>
                <c:pt idx="10">
                  <c:v>4.6616541353383459E-2</c:v>
                </c:pt>
                <c:pt idx="11">
                  <c:v>0.30019551812302603</c:v>
                </c:pt>
                <c:pt idx="12">
                  <c:v>-7.7296697196780464E-2</c:v>
                </c:pt>
                <c:pt idx="13">
                  <c:v>0.26966787067218745</c:v>
                </c:pt>
                <c:pt idx="14">
                  <c:v>0.19258247530993905</c:v>
                </c:pt>
                <c:pt idx="15">
                  <c:v>0.28274932614555254</c:v>
                </c:pt>
                <c:pt idx="16">
                  <c:v>-0.25740592473979185</c:v>
                </c:pt>
                <c:pt idx="17">
                  <c:v>-2.3264907135874879E-2</c:v>
                </c:pt>
                <c:pt idx="18">
                  <c:v>2.6593075765178123E-2</c:v>
                </c:pt>
                <c:pt idx="19">
                  <c:v>-8.9162725704027123E-3</c:v>
                </c:pt>
                <c:pt idx="20">
                  <c:v>-0.18734936545577105</c:v>
                </c:pt>
                <c:pt idx="21">
                  <c:v>3.6432356543198298E-2</c:v>
                </c:pt>
                <c:pt idx="22">
                  <c:v>0.10197710333775802</c:v>
                </c:pt>
                <c:pt idx="23">
                  <c:v>2.2638086094772154E-2</c:v>
                </c:pt>
                <c:pt idx="24">
                  <c:v>-9.3132496083416907E-2</c:v>
                </c:pt>
                <c:pt idx="25">
                  <c:v>5.9719745038021181E-2</c:v>
                </c:pt>
                <c:pt idx="26">
                  <c:v>6.9324354082813663E-2</c:v>
                </c:pt>
                <c:pt idx="27">
                  <c:v>5.5083704877359578E-2</c:v>
                </c:pt>
                <c:pt idx="28">
                  <c:v>-0.1139161751808664</c:v>
                </c:pt>
                <c:pt idx="29">
                  <c:v>0.19510537565412669</c:v>
                </c:pt>
                <c:pt idx="30">
                  <c:v>3.5707389795194611E-2</c:v>
                </c:pt>
                <c:pt idx="31">
                  <c:v>0.18750791519971616</c:v>
                </c:pt>
                <c:pt idx="32">
                  <c:v>-0.13302883242934621</c:v>
                </c:pt>
                <c:pt idx="33">
                  <c:v>8.0434350989664352E-2</c:v>
                </c:pt>
                <c:pt idx="34">
                  <c:v>-9.3177203823293156E-2</c:v>
                </c:pt>
                <c:pt idx="35">
                  <c:v>3.6847400992569029E-2</c:v>
                </c:pt>
                <c:pt idx="36">
                  <c:v>-7.6140683895110681E-2</c:v>
                </c:pt>
                <c:pt idx="37">
                  <c:v>8.8239564385466568E-2</c:v>
                </c:pt>
                <c:pt idx="38">
                  <c:v>-1.4044778057105707E-4</c:v>
                </c:pt>
                <c:pt idx="39">
                  <c:v>6.8387438450044372E-2</c:v>
                </c:pt>
                <c:pt idx="40">
                  <c:v>-5.1352596039402641E-2</c:v>
                </c:pt>
                <c:pt idx="41">
                  <c:v>0.16093548637959387</c:v>
                </c:pt>
                <c:pt idx="42">
                  <c:v>0.15297267178603674</c:v>
                </c:pt>
                <c:pt idx="43">
                  <c:v>8.304070445957748E-2</c:v>
                </c:pt>
                <c:pt idx="44">
                  <c:v>-0.16613188462589606</c:v>
                </c:pt>
                <c:pt idx="45">
                  <c:v>1.8511318281565343E-2</c:v>
                </c:pt>
                <c:pt idx="46">
                  <c:v>0.11042060866337072</c:v>
                </c:pt>
                <c:pt idx="47">
                  <c:v>2.525104332415069E-2</c:v>
                </c:pt>
                <c:pt idx="48">
                  <c:v>-0.21144390103301064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E-4F32-B51E-2B156BAE8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15104"/>
        <c:axId val="646398304"/>
      </c:lineChart>
      <c:catAx>
        <c:axId val="6464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98304"/>
        <c:crosses val="autoZero"/>
        <c:auto val="1"/>
        <c:lblAlgn val="ctr"/>
        <c:lblOffset val="100"/>
        <c:noMultiLvlLbl val="0"/>
      </c:catAx>
      <c:valAx>
        <c:axId val="646398304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C00000"/>
                </a:solidFill>
              </a:rPr>
              <a:t>Profit</a:t>
            </a:r>
            <a:r>
              <a:rPr lang="en-IN" b="1" baseline="0">
                <a:solidFill>
                  <a:srgbClr val="C00000"/>
                </a:solidFill>
              </a:rPr>
              <a:t> Margin(%)</a:t>
            </a:r>
            <a:endParaRPr lang="en-IN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Sheet1!$B$34:$AY$34</c:f>
              <c:strCache>
                <c:ptCount val="5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  <c:pt idx="35">
                  <c:v>Sep '15</c:v>
                </c:pt>
                <c:pt idx="36">
                  <c:v>Jun '15</c:v>
                </c:pt>
                <c:pt idx="37">
                  <c:v>Mar '15</c:v>
                </c:pt>
                <c:pt idx="38">
                  <c:v>Dec '14</c:v>
                </c:pt>
                <c:pt idx="39">
                  <c:v>Sep '14</c:v>
                </c:pt>
                <c:pt idx="40">
                  <c:v>Jun '14</c:v>
                </c:pt>
                <c:pt idx="41">
                  <c:v>Mar '14</c:v>
                </c:pt>
                <c:pt idx="42">
                  <c:v>Dec '13</c:v>
                </c:pt>
                <c:pt idx="43">
                  <c:v>Sep '13</c:v>
                </c:pt>
                <c:pt idx="44">
                  <c:v>Jun '13</c:v>
                </c:pt>
                <c:pt idx="45">
                  <c:v>Mar '13</c:v>
                </c:pt>
                <c:pt idx="46">
                  <c:v>Dec '12</c:v>
                </c:pt>
                <c:pt idx="47">
                  <c:v>Sep '12</c:v>
                </c:pt>
                <c:pt idx="48">
                  <c:v>Jun '12</c:v>
                </c:pt>
                <c:pt idx="49">
                  <c:v>Mar '12</c:v>
                </c:pt>
              </c:strCache>
            </c:strRef>
          </c:cat>
          <c:val>
            <c:numRef>
              <c:f>Sheet1!$B$40:$AY$40</c:f>
              <c:numCache>
                <c:formatCode>0.0%</c:formatCode>
                <c:ptCount val="50"/>
                <c:pt idx="0">
                  <c:v>6.6395847438501465E-2</c:v>
                </c:pt>
                <c:pt idx="1">
                  <c:v>6.3775971093044267E-2</c:v>
                </c:pt>
                <c:pt idx="2">
                  <c:v>4.1303169204987923E-2</c:v>
                </c:pt>
                <c:pt idx="3">
                  <c:v>4.0965370477848713E-2</c:v>
                </c:pt>
                <c:pt idx="4">
                  <c:v>3.0144694533762059E-2</c:v>
                </c:pt>
                <c:pt idx="5">
                  <c:v>4.1610402600650159E-2</c:v>
                </c:pt>
                <c:pt idx="6">
                  <c:v>2.6233998841068324E-2</c:v>
                </c:pt>
                <c:pt idx="7">
                  <c:v>2.9811772386029813E-2</c:v>
                </c:pt>
                <c:pt idx="8">
                  <c:v>7.4187929091095395E-2</c:v>
                </c:pt>
                <c:pt idx="9">
                  <c:v>8.4400864568506512E-2</c:v>
                </c:pt>
                <c:pt idx="10">
                  <c:v>7.6702033598585323E-2</c:v>
                </c:pt>
                <c:pt idx="11">
                  <c:v>9.300173510699826E-2</c:v>
                </c:pt>
                <c:pt idx="12">
                  <c:v>6.8431343059106628E-2</c:v>
                </c:pt>
                <c:pt idx="13">
                  <c:v>3.4346378018318066E-2</c:v>
                </c:pt>
                <c:pt idx="14">
                  <c:v>2.9953308078583384E-2</c:v>
                </c:pt>
                <c:pt idx="15">
                  <c:v>2.0802689640680817E-2</c:v>
                </c:pt>
                <c:pt idx="16">
                  <c:v>-5.3908355795148251E-3</c:v>
                </c:pt>
                <c:pt idx="17">
                  <c:v>3.2626100880704563E-2</c:v>
                </c:pt>
                <c:pt idx="18">
                  <c:v>1.8866080156402738E-2</c:v>
                </c:pt>
                <c:pt idx="19">
                  <c:v>7.827395885599598E-3</c:v>
                </c:pt>
                <c:pt idx="20">
                  <c:v>2.2457271013908986E-3</c:v>
                </c:pt>
                <c:pt idx="21">
                  <c:v>1.9059765644574407E-2</c:v>
                </c:pt>
                <c:pt idx="22">
                  <c:v>2.0729216752919732E-2</c:v>
                </c:pt>
                <c:pt idx="23">
                  <c:v>2.8488823984447551E-2</c:v>
                </c:pt>
                <c:pt idx="24">
                  <c:v>3.9037270100375616E-2</c:v>
                </c:pt>
                <c:pt idx="25">
                  <c:v>3.2271789471881931E-2</c:v>
                </c:pt>
                <c:pt idx="26">
                  <c:v>3.4214475061735562E-2</c:v>
                </c:pt>
                <c:pt idx="27">
                  <c:v>3.8110399380687825E-2</c:v>
                </c:pt>
                <c:pt idx="28">
                  <c:v>2.9632427298148214E-2</c:v>
                </c:pt>
                <c:pt idx="29">
                  <c:v>4.5575539470474116E-2</c:v>
                </c:pt>
                <c:pt idx="30">
                  <c:v>3.4745134423869825E-2</c:v>
                </c:pt>
                <c:pt idx="31">
                  <c:v>4.9364837740627492E-2</c:v>
                </c:pt>
                <c:pt idx="32">
                  <c:v>3.9202067883418935E-2</c:v>
                </c:pt>
                <c:pt idx="33">
                  <c:v>4.6240296056243288E-2</c:v>
                </c:pt>
                <c:pt idx="34">
                  <c:v>-4.0895224561609432E-3</c:v>
                </c:pt>
                <c:pt idx="35">
                  <c:v>1.3980090883046678E-2</c:v>
                </c:pt>
                <c:pt idx="36">
                  <c:v>7.1736432597692456E-3</c:v>
                </c:pt>
                <c:pt idx="37">
                  <c:v>1.7304010629931935E-2</c:v>
                </c:pt>
                <c:pt idx="38">
                  <c:v>4.2418826895632644E-2</c:v>
                </c:pt>
                <c:pt idx="39">
                  <c:v>9.2966988870398556E-3</c:v>
                </c:pt>
                <c:pt idx="40">
                  <c:v>4.1296000907881547E-2</c:v>
                </c:pt>
                <c:pt idx="41">
                  <c:v>2.9683546953593664E-2</c:v>
                </c:pt>
                <c:pt idx="42">
                  <c:v>4.6379927120828335E-2</c:v>
                </c:pt>
                <c:pt idx="43">
                  <c:v>5.7178219407066778E-2</c:v>
                </c:pt>
                <c:pt idx="44">
                  <c:v>8.2211806079397362E-2</c:v>
                </c:pt>
                <c:pt idx="45">
                  <c:v>6.970193432519857E-2</c:v>
                </c:pt>
                <c:pt idx="46">
                  <c:v>6.384777389946833E-2</c:v>
                </c:pt>
                <c:pt idx="47">
                  <c:v>5.8691254368563678E-2</c:v>
                </c:pt>
                <c:pt idx="48">
                  <c:v>7.1221020403714891E-2</c:v>
                </c:pt>
                <c:pt idx="49">
                  <c:v>8.4617489915156427E-2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9-4282-8FCF-265F961AD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701919"/>
        <c:axId val="1962700479"/>
      </c:lineChart>
      <c:catAx>
        <c:axId val="19627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00479"/>
        <c:crosses val="autoZero"/>
        <c:auto val="1"/>
        <c:lblAlgn val="ctr"/>
        <c:lblOffset val="100"/>
        <c:noMultiLvlLbl val="0"/>
      </c:catAx>
      <c:valAx>
        <c:axId val="19627004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96270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C00000"/>
                </a:solidFill>
              </a:rPr>
              <a:t>Depreciation/Sales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26741435885029E-2"/>
          <c:y val="0.14215558377051013"/>
          <c:w val="0.96314651712822996"/>
          <c:h val="0.65416480633999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Sheet1!$B$34:$AY$34</c:f>
              <c:strCache>
                <c:ptCount val="5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  <c:pt idx="35">
                  <c:v>Sep '15</c:v>
                </c:pt>
                <c:pt idx="36">
                  <c:v>Jun '15</c:v>
                </c:pt>
                <c:pt idx="37">
                  <c:v>Mar '15</c:v>
                </c:pt>
                <c:pt idx="38">
                  <c:v>Dec '14</c:v>
                </c:pt>
                <c:pt idx="39">
                  <c:v>Sep '14</c:v>
                </c:pt>
                <c:pt idx="40">
                  <c:v>Jun '14</c:v>
                </c:pt>
                <c:pt idx="41">
                  <c:v>Mar '14</c:v>
                </c:pt>
                <c:pt idx="42">
                  <c:v>Dec '13</c:v>
                </c:pt>
                <c:pt idx="43">
                  <c:v>Sep '13</c:v>
                </c:pt>
                <c:pt idx="44">
                  <c:v>Jun '13</c:v>
                </c:pt>
                <c:pt idx="45">
                  <c:v>Mar '13</c:v>
                </c:pt>
                <c:pt idx="46">
                  <c:v>Dec '12</c:v>
                </c:pt>
                <c:pt idx="47">
                  <c:v>Sep '12</c:v>
                </c:pt>
                <c:pt idx="48">
                  <c:v>Jun '12</c:v>
                </c:pt>
                <c:pt idx="49">
                  <c:v>Mar '12</c:v>
                </c:pt>
              </c:strCache>
            </c:strRef>
          </c:cat>
          <c:val>
            <c:numRef>
              <c:f>Sheet1!$B$44:$AY$44</c:f>
              <c:numCache>
                <c:formatCode>0.0%</c:formatCode>
                <c:ptCount val="50"/>
                <c:pt idx="0">
                  <c:v>2.2523132475739109E-2</c:v>
                </c:pt>
                <c:pt idx="1">
                  <c:v>2.2899728997289974E-2</c:v>
                </c:pt>
                <c:pt idx="2">
                  <c:v>2.3806003252994232E-2</c:v>
                </c:pt>
                <c:pt idx="3">
                  <c:v>2.3650609402205456E-2</c:v>
                </c:pt>
                <c:pt idx="4">
                  <c:v>2.4216237942122187E-2</c:v>
                </c:pt>
                <c:pt idx="5">
                  <c:v>2.5506376594148537E-2</c:v>
                </c:pt>
                <c:pt idx="6">
                  <c:v>2.4442922614971292E-2</c:v>
                </c:pt>
                <c:pt idx="7">
                  <c:v>2.4426068980524428E-2</c:v>
                </c:pt>
                <c:pt idx="8">
                  <c:v>2.3106875704477919E-2</c:v>
                </c:pt>
                <c:pt idx="9">
                  <c:v>2.3670198745321315E-2</c:v>
                </c:pt>
                <c:pt idx="10">
                  <c:v>2.4148983200707339E-2</c:v>
                </c:pt>
                <c:pt idx="11">
                  <c:v>2.4522845575477153E-2</c:v>
                </c:pt>
                <c:pt idx="12">
                  <c:v>3.3238080914423221E-2</c:v>
                </c:pt>
                <c:pt idx="13">
                  <c:v>3.0668887038578962E-2</c:v>
                </c:pt>
                <c:pt idx="14">
                  <c:v>3.647255748392212E-2</c:v>
                </c:pt>
                <c:pt idx="15">
                  <c:v>4.4862366043286403E-2</c:v>
                </c:pt>
                <c:pt idx="16">
                  <c:v>5.7277628032345013E-2</c:v>
                </c:pt>
                <c:pt idx="17">
                  <c:v>4.4235388310648521E-2</c:v>
                </c:pt>
                <c:pt idx="18">
                  <c:v>4.1837732160312807E-2</c:v>
                </c:pt>
                <c:pt idx="19">
                  <c:v>4.2147516307074764E-2</c:v>
                </c:pt>
                <c:pt idx="20">
                  <c:v>4.157181005803285E-2</c:v>
                </c:pt>
                <c:pt idx="21">
                  <c:v>3.7154500325718154E-2</c:v>
                </c:pt>
                <c:pt idx="22">
                  <c:v>3.5940638680353236E-2</c:v>
                </c:pt>
                <c:pt idx="23">
                  <c:v>3.6936145230046652E-2</c:v>
                </c:pt>
                <c:pt idx="24">
                  <c:v>3.8164069248131587E-2</c:v>
                </c:pt>
                <c:pt idx="25">
                  <c:v>3.93635873333847E-2</c:v>
                </c:pt>
                <c:pt idx="26">
                  <c:v>3.4677151581900094E-2</c:v>
                </c:pt>
                <c:pt idx="27">
                  <c:v>3.689874381682174E-2</c:v>
                </c:pt>
                <c:pt idx="28">
                  <c:v>3.8807415322762231E-2</c:v>
                </c:pt>
                <c:pt idx="29">
                  <c:v>3.4482758620689655E-2</c:v>
                </c:pt>
                <c:pt idx="30">
                  <c:v>3.8797794069828438E-2</c:v>
                </c:pt>
                <c:pt idx="31">
                  <c:v>3.9470316436086381E-2</c:v>
                </c:pt>
                <c:pt idx="32">
                  <c:v>4.508631067042241E-2</c:v>
                </c:pt>
                <c:pt idx="33">
                  <c:v>3.9348574558995701E-2</c:v>
                </c:pt>
                <c:pt idx="34">
                  <c:v>3.8963471511325162E-2</c:v>
                </c:pt>
                <c:pt idx="35">
                  <c:v>3.3835987014119377E-2</c:v>
                </c:pt>
                <c:pt idx="36">
                  <c:v>3.8829252027346724E-2</c:v>
                </c:pt>
                <c:pt idx="37">
                  <c:v>2.5779754318409849E-2</c:v>
                </c:pt>
                <c:pt idx="38">
                  <c:v>2.5527313848089702E-2</c:v>
                </c:pt>
                <c:pt idx="39">
                  <c:v>2.3137296557259025E-2</c:v>
                </c:pt>
                <c:pt idx="40">
                  <c:v>2.3587266961307852E-2</c:v>
                </c:pt>
                <c:pt idx="41">
                  <c:v>2.9194303725545313E-2</c:v>
                </c:pt>
                <c:pt idx="42">
                  <c:v>2.7746300493267567E-2</c:v>
                </c:pt>
                <c:pt idx="43">
                  <c:v>3.1439934929774115E-2</c:v>
                </c:pt>
                <c:pt idx="44">
                  <c:v>3.1746114322080778E-2</c:v>
                </c:pt>
                <c:pt idx="45">
                  <c:v>2.4960993928211477E-2</c:v>
                </c:pt>
                <c:pt idx="46">
                  <c:v>2.7739731071149798E-2</c:v>
                </c:pt>
                <c:pt idx="47">
                  <c:v>2.8251544226954344E-2</c:v>
                </c:pt>
                <c:pt idx="48">
                  <c:v>2.8584315178626821E-2</c:v>
                </c:pt>
                <c:pt idx="49">
                  <c:v>2.1920238836597106E-2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0E-43D3-816D-11FBFBF59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474159"/>
        <c:axId val="1965497439"/>
      </c:lineChart>
      <c:catAx>
        <c:axId val="196747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97439"/>
        <c:crosses val="autoZero"/>
        <c:auto val="1"/>
        <c:lblAlgn val="ctr"/>
        <c:lblOffset val="100"/>
        <c:noMultiLvlLbl val="0"/>
      </c:catAx>
      <c:valAx>
        <c:axId val="1965497439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196747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C00000"/>
                </a:solidFill>
              </a:rPr>
              <a:t>Interest/Sale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Sheet1!$B$34:$AY$34</c:f>
              <c:strCache>
                <c:ptCount val="5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  <c:pt idx="35">
                  <c:v>Sep '15</c:v>
                </c:pt>
                <c:pt idx="36">
                  <c:v>Jun '15</c:v>
                </c:pt>
                <c:pt idx="37">
                  <c:v>Mar '15</c:v>
                </c:pt>
                <c:pt idx="38">
                  <c:v>Dec '14</c:v>
                </c:pt>
                <c:pt idx="39">
                  <c:v>Sep '14</c:v>
                </c:pt>
                <c:pt idx="40">
                  <c:v>Jun '14</c:v>
                </c:pt>
                <c:pt idx="41">
                  <c:v>Mar '14</c:v>
                </c:pt>
                <c:pt idx="42">
                  <c:v>Dec '13</c:v>
                </c:pt>
                <c:pt idx="43">
                  <c:v>Sep '13</c:v>
                </c:pt>
                <c:pt idx="44">
                  <c:v>Jun '13</c:v>
                </c:pt>
                <c:pt idx="45">
                  <c:v>Mar '13</c:v>
                </c:pt>
                <c:pt idx="46">
                  <c:v>Dec '12</c:v>
                </c:pt>
                <c:pt idx="47">
                  <c:v>Sep '12</c:v>
                </c:pt>
                <c:pt idx="48">
                  <c:v>Jun '12</c:v>
                </c:pt>
                <c:pt idx="49">
                  <c:v>Mar '12</c:v>
                </c:pt>
              </c:strCache>
            </c:strRef>
          </c:cat>
          <c:val>
            <c:numRef>
              <c:f>Sheet1!$B$48:$AY$48</c:f>
              <c:numCache>
                <c:formatCode>0.00</c:formatCode>
                <c:ptCount val="50"/>
                <c:pt idx="0">
                  <c:v>1.1013315278718122E-2</c:v>
                </c:pt>
                <c:pt idx="1">
                  <c:v>1.1788617886178862E-2</c:v>
                </c:pt>
                <c:pt idx="2">
                  <c:v>1.5624229878259155E-2</c:v>
                </c:pt>
                <c:pt idx="3">
                  <c:v>1.6347455987618494E-2</c:v>
                </c:pt>
                <c:pt idx="4">
                  <c:v>1.7684887459807074E-2</c:v>
                </c:pt>
                <c:pt idx="5">
                  <c:v>1.6804201050262566E-2</c:v>
                </c:pt>
                <c:pt idx="6">
                  <c:v>1.6277722172470106E-2</c:v>
                </c:pt>
                <c:pt idx="7">
                  <c:v>1.7517136329017517E-2</c:v>
                </c:pt>
                <c:pt idx="8">
                  <c:v>1.7061174300645559E-2</c:v>
                </c:pt>
                <c:pt idx="9">
                  <c:v>1.8767462702303759E-2</c:v>
                </c:pt>
                <c:pt idx="10">
                  <c:v>2.0501768346595933E-2</c:v>
                </c:pt>
                <c:pt idx="11">
                  <c:v>1.9838056680161944E-2</c:v>
                </c:pt>
                <c:pt idx="12">
                  <c:v>2.6094149496164835E-2</c:v>
                </c:pt>
                <c:pt idx="13">
                  <c:v>2.2966971967804607E-2</c:v>
                </c:pt>
                <c:pt idx="14">
                  <c:v>3.1010483657827503E-2</c:v>
                </c:pt>
                <c:pt idx="15">
                  <c:v>3.7928136163059463E-2</c:v>
                </c:pt>
                <c:pt idx="16">
                  <c:v>5.7277628032345013E-2</c:v>
                </c:pt>
                <c:pt idx="17">
                  <c:v>4.0132105684547635E-2</c:v>
                </c:pt>
                <c:pt idx="18">
                  <c:v>3.9687194525904204E-2</c:v>
                </c:pt>
                <c:pt idx="19">
                  <c:v>4.2950326141495236E-2</c:v>
                </c:pt>
                <c:pt idx="20">
                  <c:v>4.4193482617495394E-2</c:v>
                </c:pt>
                <c:pt idx="21">
                  <c:v>3.3486736077771473E-2</c:v>
                </c:pt>
                <c:pt idx="22">
                  <c:v>3.6332672683439246E-2</c:v>
                </c:pt>
                <c:pt idx="23">
                  <c:v>3.9160824959244972E-2</c:v>
                </c:pt>
                <c:pt idx="24">
                  <c:v>3.8775781845163081E-2</c:v>
                </c:pt>
                <c:pt idx="25">
                  <c:v>3.8213010760972853E-2</c:v>
                </c:pt>
                <c:pt idx="26">
                  <c:v>4.3800043908908973E-2</c:v>
                </c:pt>
                <c:pt idx="27">
                  <c:v>4.6915031804745932E-2</c:v>
                </c:pt>
                <c:pt idx="28">
                  <c:v>4.9924053535092994E-2</c:v>
                </c:pt>
                <c:pt idx="29">
                  <c:v>4.907723408751425E-2</c:v>
                </c:pt>
                <c:pt idx="30">
                  <c:v>6.3721813475770744E-2</c:v>
                </c:pt>
                <c:pt idx="31">
                  <c:v>6.6712243880753849E-2</c:v>
                </c:pt>
                <c:pt idx="32">
                  <c:v>7.9927853371175209E-2</c:v>
                </c:pt>
                <c:pt idx="33">
                  <c:v>6.628904547981429E-2</c:v>
                </c:pt>
                <c:pt idx="34">
                  <c:v>7.3069464441133963E-2</c:v>
                </c:pt>
                <c:pt idx="35">
                  <c:v>7.1052062420097997E-2</c:v>
                </c:pt>
                <c:pt idx="36">
                  <c:v>7.0908704529257544E-2</c:v>
                </c:pt>
                <c:pt idx="37">
                  <c:v>5.0583290397808928E-2</c:v>
                </c:pt>
                <c:pt idx="38">
                  <c:v>5.2819324551949966E-2</c:v>
                </c:pt>
                <c:pt idx="39">
                  <c:v>4.552396464020584E-2</c:v>
                </c:pt>
                <c:pt idx="40">
                  <c:v>4.2564513180044256E-2</c:v>
                </c:pt>
                <c:pt idx="41">
                  <c:v>2.5670317051143261E-2</c:v>
                </c:pt>
                <c:pt idx="42">
                  <c:v>2.2935830778118473E-2</c:v>
                </c:pt>
                <c:pt idx="43">
                  <c:v>2.9328034635805272E-2</c:v>
                </c:pt>
                <c:pt idx="44">
                  <c:v>2.5789491025180824E-2</c:v>
                </c:pt>
                <c:pt idx="45">
                  <c:v>2.2799211636317363E-2</c:v>
                </c:pt>
                <c:pt idx="46">
                  <c:v>2.4886964461921384E-2</c:v>
                </c:pt>
                <c:pt idx="47">
                  <c:v>4.5562258880633751E-3</c:v>
                </c:pt>
                <c:pt idx="48">
                  <c:v>1.3660043158157715E-2</c:v>
                </c:pt>
                <c:pt idx="49">
                  <c:v>1.0585284524144789E-2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E-46A9-928A-D4BAE50A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828063"/>
        <c:axId val="655828543"/>
      </c:lineChart>
      <c:catAx>
        <c:axId val="65582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28543"/>
        <c:crosses val="autoZero"/>
        <c:auto val="1"/>
        <c:lblAlgn val="ctr"/>
        <c:lblOffset val="100"/>
        <c:noMultiLvlLbl val="0"/>
      </c:catAx>
      <c:valAx>
        <c:axId val="6558285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5582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C00000"/>
                </a:solidFill>
              </a:rPr>
              <a:t>Operating </a:t>
            </a:r>
            <a:r>
              <a:rPr lang="en-IN" b="1" baseline="0">
                <a:solidFill>
                  <a:srgbClr val="C00000"/>
                </a:solidFill>
              </a:rPr>
              <a:t> Expenses/ Sales</a:t>
            </a:r>
            <a:endParaRPr lang="en-IN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Sheet1!$B$34:$AY$34</c:f>
              <c:strCache>
                <c:ptCount val="50"/>
                <c:pt idx="0">
                  <c:v>Jun '24</c:v>
                </c:pt>
                <c:pt idx="1">
                  <c:v>Mar '24</c:v>
                </c:pt>
                <c:pt idx="2">
                  <c:v>Dec '23</c:v>
                </c:pt>
                <c:pt idx="3">
                  <c:v>Sep '23</c:v>
                </c:pt>
                <c:pt idx="4">
                  <c:v>Jun '23</c:v>
                </c:pt>
                <c:pt idx="5">
                  <c:v>Mar '23</c:v>
                </c:pt>
                <c:pt idx="6">
                  <c:v>Dec '22</c:v>
                </c:pt>
                <c:pt idx="7">
                  <c:v>Sep '22</c:v>
                </c:pt>
                <c:pt idx="8">
                  <c:v>Jun '22</c:v>
                </c:pt>
                <c:pt idx="9">
                  <c:v>Mar '22</c:v>
                </c:pt>
                <c:pt idx="10">
                  <c:v>Dec '21</c:v>
                </c:pt>
                <c:pt idx="11">
                  <c:v>Sep '21</c:v>
                </c:pt>
                <c:pt idx="12">
                  <c:v>Jun '21</c:v>
                </c:pt>
                <c:pt idx="13">
                  <c:v>Mar '21</c:v>
                </c:pt>
                <c:pt idx="14">
                  <c:v>Dec '20</c:v>
                </c:pt>
                <c:pt idx="15">
                  <c:v>Sep '20</c:v>
                </c:pt>
                <c:pt idx="16">
                  <c:v>Jun '20</c:v>
                </c:pt>
                <c:pt idx="17">
                  <c:v>Mar '20</c:v>
                </c:pt>
                <c:pt idx="18">
                  <c:v>Dec '19</c:v>
                </c:pt>
                <c:pt idx="19">
                  <c:v>Sep '19</c:v>
                </c:pt>
                <c:pt idx="20">
                  <c:v>Jun '19</c:v>
                </c:pt>
                <c:pt idx="21">
                  <c:v>Mar '19</c:v>
                </c:pt>
                <c:pt idx="22">
                  <c:v>Dec '18</c:v>
                </c:pt>
                <c:pt idx="23">
                  <c:v>Sep '18</c:v>
                </c:pt>
                <c:pt idx="24">
                  <c:v>Jun '18</c:v>
                </c:pt>
                <c:pt idx="25">
                  <c:v>Mar '18</c:v>
                </c:pt>
                <c:pt idx="26">
                  <c:v>Dec '17</c:v>
                </c:pt>
                <c:pt idx="27">
                  <c:v>Sep '17</c:v>
                </c:pt>
                <c:pt idx="28">
                  <c:v>Jun '17</c:v>
                </c:pt>
                <c:pt idx="29">
                  <c:v>Mar '17</c:v>
                </c:pt>
                <c:pt idx="30">
                  <c:v>Dec '16</c:v>
                </c:pt>
                <c:pt idx="31">
                  <c:v>Sep '16</c:v>
                </c:pt>
                <c:pt idx="32">
                  <c:v>Jun '16</c:v>
                </c:pt>
                <c:pt idx="33">
                  <c:v>Mar '16</c:v>
                </c:pt>
                <c:pt idx="34">
                  <c:v>Dec '15</c:v>
                </c:pt>
                <c:pt idx="35">
                  <c:v>Sep '15</c:v>
                </c:pt>
                <c:pt idx="36">
                  <c:v>Jun '15</c:v>
                </c:pt>
                <c:pt idx="37">
                  <c:v>Mar '15</c:v>
                </c:pt>
                <c:pt idx="38">
                  <c:v>Dec '14</c:v>
                </c:pt>
                <c:pt idx="39">
                  <c:v>Sep '14</c:v>
                </c:pt>
                <c:pt idx="40">
                  <c:v>Jun '14</c:v>
                </c:pt>
                <c:pt idx="41">
                  <c:v>Mar '14</c:v>
                </c:pt>
                <c:pt idx="42">
                  <c:v>Dec '13</c:v>
                </c:pt>
                <c:pt idx="43">
                  <c:v>Sep '13</c:v>
                </c:pt>
                <c:pt idx="44">
                  <c:v>Jun '13</c:v>
                </c:pt>
                <c:pt idx="45">
                  <c:v>Mar '13</c:v>
                </c:pt>
                <c:pt idx="46">
                  <c:v>Dec '12</c:v>
                </c:pt>
                <c:pt idx="47">
                  <c:v>Sep '12</c:v>
                </c:pt>
                <c:pt idx="48">
                  <c:v>Jun '12</c:v>
                </c:pt>
                <c:pt idx="49">
                  <c:v>Mar '12</c:v>
                </c:pt>
              </c:strCache>
            </c:strRef>
          </c:cat>
          <c:val>
            <c:numRef>
              <c:f>Sheet1!$B$52:$AY$52</c:f>
              <c:numCache>
                <c:formatCode>#,##0.00</c:formatCode>
                <c:ptCount val="50"/>
                <c:pt idx="0">
                  <c:v>0.12105619498984428</c:v>
                </c:pt>
                <c:pt idx="1">
                  <c:v>0.11982836495031617</c:v>
                </c:pt>
                <c:pt idx="2">
                  <c:v>0.22283010498299571</c:v>
                </c:pt>
                <c:pt idx="3">
                  <c:v>0.22770361772102921</c:v>
                </c:pt>
                <c:pt idx="4">
                  <c:v>0.24105707395498394</c:v>
                </c:pt>
                <c:pt idx="5">
                  <c:v>0.12043010752688173</c:v>
                </c:pt>
                <c:pt idx="6">
                  <c:v>0.11647263340883948</c:v>
                </c:pt>
                <c:pt idx="7">
                  <c:v>0.13453378304863453</c:v>
                </c:pt>
                <c:pt idx="8">
                  <c:v>0.1318270314581412</c:v>
                </c:pt>
                <c:pt idx="9">
                  <c:v>0.14101955822658022</c:v>
                </c:pt>
                <c:pt idx="10">
                  <c:v>0.13649425287356323</c:v>
                </c:pt>
                <c:pt idx="11">
                  <c:v>0.10242914979757085</c:v>
                </c:pt>
                <c:pt idx="12">
                  <c:v>0.15272973379455557</c:v>
                </c:pt>
                <c:pt idx="13">
                  <c:v>0.13100194282542327</c:v>
                </c:pt>
                <c:pt idx="14">
                  <c:v>0.15196898951634216</c:v>
                </c:pt>
                <c:pt idx="15">
                  <c:v>0.14393780205925616</c:v>
                </c:pt>
                <c:pt idx="16">
                  <c:v>0.16293800539083558</c:v>
                </c:pt>
                <c:pt idx="17">
                  <c:v>0.16873498799039233</c:v>
                </c:pt>
                <c:pt idx="18">
                  <c:v>0.16989247311827957</c:v>
                </c:pt>
                <c:pt idx="19">
                  <c:v>0.16417461113898646</c:v>
                </c:pt>
                <c:pt idx="20">
                  <c:v>0.16357307315520681</c:v>
                </c:pt>
                <c:pt idx="21">
                  <c:v>0.15038399180127798</c:v>
                </c:pt>
                <c:pt idx="22">
                  <c:v>0.16844729404393124</c:v>
                </c:pt>
                <c:pt idx="23">
                  <c:v>0.16860856898630297</c:v>
                </c:pt>
                <c:pt idx="24">
                  <c:v>0.16533137736342432</c:v>
                </c:pt>
                <c:pt idx="25">
                  <c:v>0.1562224448039996</c:v>
                </c:pt>
                <c:pt idx="26">
                  <c:v>0.1636759014480868</c:v>
                </c:pt>
                <c:pt idx="27">
                  <c:v>0.14575857496112327</c:v>
                </c:pt>
                <c:pt idx="28">
                  <c:v>0.15866669941985906</c:v>
                </c:pt>
                <c:pt idx="29">
                  <c:v>0.16062992411634588</c:v>
                </c:pt>
                <c:pt idx="30">
                  <c:v>0.16721366913648758</c:v>
                </c:pt>
                <c:pt idx="31">
                  <c:v>0.17583374869218094</c:v>
                </c:pt>
                <c:pt idx="32">
                  <c:v>0.16566263052580918</c:v>
                </c:pt>
                <c:pt idx="33">
                  <c:v>0.14529709063717508</c:v>
                </c:pt>
                <c:pt idx="34">
                  <c:v>0.16052405825477911</c:v>
                </c:pt>
                <c:pt idx="35">
                  <c:v>0.14915305289357084</c:v>
                </c:pt>
                <c:pt idx="36">
                  <c:v>0.1325949920690736</c:v>
                </c:pt>
                <c:pt idx="37">
                  <c:v>0.15140494074897634</c:v>
                </c:pt>
                <c:pt idx="38">
                  <c:v>0.15725160563805893</c:v>
                </c:pt>
                <c:pt idx="39">
                  <c:v>0.12440840798309905</c:v>
                </c:pt>
                <c:pt idx="40">
                  <c:v>0.12161451601717409</c:v>
                </c:pt>
                <c:pt idx="41">
                  <c:v>0.12828100982673132</c:v>
                </c:pt>
                <c:pt idx="42">
                  <c:v>0.11703161800648802</c:v>
                </c:pt>
                <c:pt idx="43">
                  <c:v>0.14019719608810097</c:v>
                </c:pt>
                <c:pt idx="44">
                  <c:v>0.15304793564419103</c:v>
                </c:pt>
                <c:pt idx="45">
                  <c:v>0.12752491110664455</c:v>
                </c:pt>
                <c:pt idx="46">
                  <c:v>0.12927436339268619</c:v>
                </c:pt>
                <c:pt idx="47">
                  <c:v>0.13790678544035612</c:v>
                </c:pt>
                <c:pt idx="48">
                  <c:v>0.15298342921240557</c:v>
                </c:pt>
                <c:pt idx="49">
                  <c:v>9.5483074254329767E-2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0-407F-8056-DB6F5391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968975"/>
        <c:axId val="476966575"/>
      </c:lineChart>
      <c:catAx>
        <c:axId val="47696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6575"/>
        <c:crosses val="autoZero"/>
        <c:auto val="1"/>
        <c:lblAlgn val="ctr"/>
        <c:lblOffset val="100"/>
        <c:noMultiLvlLbl val="0"/>
      </c:catAx>
      <c:valAx>
        <c:axId val="476966575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6897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52192</xdr:colOff>
      <xdr:row>4</xdr:row>
      <xdr:rowOff>108859</xdr:rowOff>
    </xdr:from>
    <xdr:to>
      <xdr:col>16</xdr:col>
      <xdr:colOff>483510</xdr:colOff>
      <xdr:row>20</xdr:row>
      <xdr:rowOff>158843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00F81-7F39-47C1-9089-0AE5187F9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562708</xdr:colOff>
      <xdr:row>4</xdr:row>
      <xdr:rowOff>175846</xdr:rowOff>
    </xdr:from>
    <xdr:to>
      <xdr:col>36</xdr:col>
      <xdr:colOff>433754</xdr:colOff>
      <xdr:row>20</xdr:row>
      <xdr:rowOff>172151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A2D717-83C4-49B6-BA72-F0621EE9B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87350</xdr:colOff>
      <xdr:row>21</xdr:row>
      <xdr:rowOff>55089</xdr:rowOff>
    </xdr:from>
    <xdr:to>
      <xdr:col>13</xdr:col>
      <xdr:colOff>108857</xdr:colOff>
      <xdr:row>41</xdr:row>
      <xdr:rowOff>122463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68CD86-9C28-46DA-AA25-D1384A3BE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233516</xdr:colOff>
      <xdr:row>21</xdr:row>
      <xdr:rowOff>47009</xdr:rowOff>
    </xdr:from>
    <xdr:to>
      <xdr:col>23</xdr:col>
      <xdr:colOff>547880</xdr:colOff>
      <xdr:row>41</xdr:row>
      <xdr:rowOff>81643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729B68-D2D8-4BDB-92BC-A7831C88E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23446</xdr:colOff>
      <xdr:row>21</xdr:row>
      <xdr:rowOff>73718</xdr:rowOff>
    </xdr:from>
    <xdr:to>
      <xdr:col>36</xdr:col>
      <xdr:colOff>448849</xdr:colOff>
      <xdr:row>41</xdr:row>
      <xdr:rowOff>54429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7323FB-8DC2-4CE3-8F56-5DDA1F301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13</xdr:col>
      <xdr:colOff>340915</xdr:colOff>
      <xdr:row>0</xdr:row>
      <xdr:rowOff>85466</xdr:rowOff>
    </xdr:from>
    <xdr:ext cx="5262696" cy="114044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D63F60E-6A5C-A398-E02C-2DD840FF71C6}"/>
            </a:ext>
          </a:extLst>
        </xdr:cNvPr>
        <xdr:cNvSpPr txBox="1"/>
      </xdr:nvSpPr>
      <xdr:spPr>
        <a:xfrm flipH="1">
          <a:off x="8329625" y="85466"/>
          <a:ext cx="5262696" cy="11404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000">
              <a:solidFill>
                <a:schemeClr val="tx2">
                  <a:lumMod val="75000"/>
                </a:schemeClr>
              </a:solidFill>
            </a:rPr>
            <a:t> </a:t>
          </a:r>
          <a:r>
            <a:rPr lang="en-IN" sz="2400">
              <a:solidFill>
                <a:schemeClr val="tx2">
                  <a:lumMod val="75000"/>
                </a:schemeClr>
              </a:solidFill>
              <a:latin typeface="Berlin Sans FB Demi" panose="020E0802020502020306" pitchFamily="34" charset="0"/>
            </a:rPr>
            <a:t>HINDALCO</a:t>
          </a:r>
          <a:r>
            <a:rPr lang="en-IN" sz="2400" baseline="0">
              <a:solidFill>
                <a:schemeClr val="tx2">
                  <a:lumMod val="75000"/>
                </a:schemeClr>
              </a:solidFill>
              <a:latin typeface="Berlin Sans FB Demi" panose="020E0802020502020306" pitchFamily="34" charset="0"/>
            </a:rPr>
            <a:t>   QUARTERLY  REPORT </a:t>
          </a:r>
        </a:p>
        <a:p>
          <a:r>
            <a:rPr lang="en-IN" sz="2400" baseline="0">
              <a:solidFill>
                <a:schemeClr val="tx2">
                  <a:lumMod val="75000"/>
                </a:schemeClr>
              </a:solidFill>
              <a:latin typeface="Berlin Sans FB Demi" panose="020E0802020502020306" pitchFamily="34" charset="0"/>
            </a:rPr>
            <a:t>                (2012-2024)</a:t>
          </a:r>
        </a:p>
        <a:p>
          <a:endParaRPr lang="en-IN" sz="2400">
            <a:solidFill>
              <a:schemeClr val="tx2">
                <a:lumMod val="75000"/>
              </a:schemeClr>
            </a:solidFill>
            <a:latin typeface="Berlin Sans FB Demi" panose="020E0802020502020306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6E42-9F72-4B02-B582-90579E366EA5}">
  <dimension ref="A1:AY52"/>
  <sheetViews>
    <sheetView topLeftCell="A36" workbookViewId="0">
      <selection activeCell="E58" sqref="E58"/>
    </sheetView>
  </sheetViews>
  <sheetFormatPr defaultRowHeight="14.4" x14ac:dyDescent="0.3"/>
  <cols>
    <col min="1" max="1" width="27.21875" customWidth="1"/>
  </cols>
  <sheetData>
    <row r="1" spans="1:5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26.4" x14ac:dyDescent="0.3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38</v>
      </c>
      <c r="H2" s="6" t="s">
        <v>39</v>
      </c>
      <c r="I2" s="6" t="s">
        <v>40</v>
      </c>
      <c r="J2" s="6" t="s">
        <v>41</v>
      </c>
      <c r="K2" s="6" t="s">
        <v>42</v>
      </c>
      <c r="L2" s="6" t="s">
        <v>43</v>
      </c>
      <c r="M2" s="6" t="s">
        <v>44</v>
      </c>
      <c r="N2" s="6" t="s">
        <v>45</v>
      </c>
      <c r="O2" s="6" t="s">
        <v>46</v>
      </c>
      <c r="P2" s="6" t="s">
        <v>47</v>
      </c>
      <c r="Q2" s="6" t="s">
        <v>48</v>
      </c>
      <c r="R2" s="6" t="s">
        <v>49</v>
      </c>
      <c r="S2" s="6" t="s">
        <v>50</v>
      </c>
      <c r="T2" s="6" t="s">
        <v>51</v>
      </c>
      <c r="U2" s="6" t="s">
        <v>52</v>
      </c>
      <c r="V2" s="6" t="s">
        <v>53</v>
      </c>
      <c r="W2" s="6" t="s">
        <v>54</v>
      </c>
      <c r="X2" s="6" t="s">
        <v>55</v>
      </c>
      <c r="Y2" s="6" t="s">
        <v>56</v>
      </c>
      <c r="Z2" s="6" t="s">
        <v>57</v>
      </c>
      <c r="AA2" s="6" t="s">
        <v>58</v>
      </c>
      <c r="AB2" s="6" t="s">
        <v>59</v>
      </c>
      <c r="AC2" s="6" t="s">
        <v>60</v>
      </c>
      <c r="AD2" s="6" t="s">
        <v>61</v>
      </c>
      <c r="AE2" s="6" t="s">
        <v>62</v>
      </c>
      <c r="AF2" s="6" t="s">
        <v>63</v>
      </c>
      <c r="AG2" s="6" t="s">
        <v>64</v>
      </c>
      <c r="AH2" s="6" t="s">
        <v>65</v>
      </c>
      <c r="AI2" s="6" t="s">
        <v>66</v>
      </c>
      <c r="AJ2" s="6" t="s">
        <v>67</v>
      </c>
      <c r="AK2" s="6" t="s">
        <v>68</v>
      </c>
      <c r="AL2" s="6" t="s">
        <v>69</v>
      </c>
      <c r="AM2" s="6" t="s">
        <v>70</v>
      </c>
      <c r="AN2" s="6" t="s">
        <v>71</v>
      </c>
      <c r="AO2" s="6" t="s">
        <v>72</v>
      </c>
      <c r="AP2" s="6" t="s">
        <v>73</v>
      </c>
      <c r="AQ2" s="6" t="s">
        <v>74</v>
      </c>
      <c r="AR2" s="6" t="s">
        <v>75</v>
      </c>
      <c r="AS2" s="6" t="s">
        <v>76</v>
      </c>
      <c r="AT2" s="6" t="s">
        <v>77</v>
      </c>
      <c r="AU2" s="6" t="s">
        <v>78</v>
      </c>
      <c r="AV2" s="6" t="s">
        <v>79</v>
      </c>
      <c r="AW2" s="6" t="s">
        <v>80</v>
      </c>
      <c r="AX2" s="6" t="s">
        <v>81</v>
      </c>
      <c r="AY2" s="6" t="s">
        <v>82</v>
      </c>
    </row>
    <row r="3" spans="1:51" ht="24" x14ac:dyDescent="0.3">
      <c r="A3" s="7" t="s">
        <v>6</v>
      </c>
      <c r="B3" s="2">
        <v>22155</v>
      </c>
      <c r="C3" s="2">
        <v>22140</v>
      </c>
      <c r="D3" s="2">
        <v>20289</v>
      </c>
      <c r="E3" s="2">
        <v>20676</v>
      </c>
      <c r="F3" s="2">
        <v>19904</v>
      </c>
      <c r="G3" s="2">
        <v>19995</v>
      </c>
      <c r="H3" s="2">
        <v>18983</v>
      </c>
      <c r="I3" s="2">
        <v>18382</v>
      </c>
      <c r="J3" s="2">
        <v>19518</v>
      </c>
      <c r="K3" s="2">
        <v>18969</v>
      </c>
      <c r="L3" s="2">
        <v>18096</v>
      </c>
      <c r="M3" s="2">
        <v>17290</v>
      </c>
      <c r="N3" s="2">
        <v>13298</v>
      </c>
      <c r="O3" s="2">
        <v>14412</v>
      </c>
      <c r="P3" s="2">
        <v>11351</v>
      </c>
      <c r="Q3" s="2">
        <v>9518</v>
      </c>
      <c r="R3" s="2">
        <v>7420</v>
      </c>
      <c r="S3" s="2">
        <v>9992</v>
      </c>
      <c r="T3" s="2">
        <v>10230</v>
      </c>
      <c r="U3" s="2">
        <v>9965</v>
      </c>
      <c r="V3" s="2">
        <v>10054.65</v>
      </c>
      <c r="W3" s="2">
        <v>12372.66</v>
      </c>
      <c r="X3" s="2">
        <v>11937.74</v>
      </c>
      <c r="Y3" s="2">
        <v>10833.02</v>
      </c>
      <c r="Z3" s="2">
        <v>10593.21</v>
      </c>
      <c r="AA3" s="2">
        <v>11681.1</v>
      </c>
      <c r="AB3" s="2">
        <v>11022.82</v>
      </c>
      <c r="AC3" s="2">
        <v>10308.209999999999</v>
      </c>
      <c r="AD3" s="2">
        <v>9770.0400000000009</v>
      </c>
      <c r="AE3" s="2">
        <v>11026.09</v>
      </c>
      <c r="AF3" s="2">
        <v>9226.0400000000009</v>
      </c>
      <c r="AG3" s="2">
        <v>8907.9599999999991</v>
      </c>
      <c r="AH3" s="2">
        <v>7501.39</v>
      </c>
      <c r="AI3" s="2">
        <v>8652.41</v>
      </c>
      <c r="AJ3" s="2">
        <v>8008.27</v>
      </c>
      <c r="AK3" s="2">
        <v>8831.1299999999992</v>
      </c>
      <c r="AL3" s="2">
        <v>8517.2900000000009</v>
      </c>
      <c r="AM3" s="2">
        <v>9219.25</v>
      </c>
      <c r="AN3" s="2">
        <v>8471.7099999999991</v>
      </c>
      <c r="AO3" s="2">
        <v>8472.9</v>
      </c>
      <c r="AP3" s="2">
        <v>7930.55</v>
      </c>
      <c r="AQ3" s="2">
        <v>8359.85</v>
      </c>
      <c r="AR3" s="2">
        <v>7200.96</v>
      </c>
      <c r="AS3" s="2">
        <v>6245.56</v>
      </c>
      <c r="AT3" s="2">
        <v>5766.69</v>
      </c>
      <c r="AU3" s="2">
        <v>6915.59</v>
      </c>
      <c r="AV3" s="2">
        <v>6789.9</v>
      </c>
      <c r="AW3" s="2">
        <v>6114.71</v>
      </c>
      <c r="AX3" s="2">
        <v>5964.11</v>
      </c>
      <c r="AY3" s="2">
        <v>7563.33</v>
      </c>
    </row>
    <row r="4" spans="1:51" x14ac:dyDescent="0.3">
      <c r="A4" s="7" t="s">
        <v>7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3" t="s">
        <v>8</v>
      </c>
      <c r="P4" s="3" t="s">
        <v>8</v>
      </c>
      <c r="Q4" s="3" t="s">
        <v>8</v>
      </c>
      <c r="R4" s="3" t="s">
        <v>8</v>
      </c>
      <c r="S4" s="3" t="s">
        <v>8</v>
      </c>
      <c r="T4" s="3" t="s">
        <v>8</v>
      </c>
      <c r="U4" s="3" t="s">
        <v>8</v>
      </c>
      <c r="V4" s="3" t="s">
        <v>8</v>
      </c>
      <c r="W4" s="3" t="s">
        <v>8</v>
      </c>
      <c r="X4" s="3" t="s">
        <v>8</v>
      </c>
      <c r="Y4" s="3" t="s">
        <v>8</v>
      </c>
      <c r="Z4" s="3" t="s">
        <v>8</v>
      </c>
      <c r="AA4" s="3" t="s">
        <v>8</v>
      </c>
      <c r="AB4" s="3" t="s">
        <v>8</v>
      </c>
      <c r="AC4" s="3" t="s">
        <v>8</v>
      </c>
      <c r="AD4" s="3" t="s">
        <v>8</v>
      </c>
      <c r="AE4" s="3" t="s">
        <v>8</v>
      </c>
      <c r="AF4" s="3">
        <v>87.52</v>
      </c>
      <c r="AG4" s="3">
        <v>104.32</v>
      </c>
      <c r="AH4" s="3">
        <v>95.95</v>
      </c>
      <c r="AI4" s="3" t="s">
        <v>8</v>
      </c>
      <c r="AJ4" s="3">
        <v>129.04</v>
      </c>
      <c r="AK4" s="3">
        <v>83.74</v>
      </c>
      <c r="AL4" s="3">
        <v>57.98</v>
      </c>
      <c r="AM4" s="3">
        <v>152.30000000000001</v>
      </c>
      <c r="AN4" s="3">
        <v>131.32</v>
      </c>
      <c r="AO4" s="3">
        <v>81.41</v>
      </c>
      <c r="AP4" s="3">
        <v>65.59</v>
      </c>
      <c r="AQ4" s="3">
        <v>75.209999999999994</v>
      </c>
      <c r="AR4" s="3">
        <v>72.13</v>
      </c>
      <c r="AS4" s="3">
        <v>59.29</v>
      </c>
      <c r="AT4" s="3">
        <v>71.239999999999995</v>
      </c>
      <c r="AU4" s="3">
        <v>78.16</v>
      </c>
      <c r="AV4" s="3">
        <v>81.819999999999993</v>
      </c>
      <c r="AW4" s="3">
        <v>48.81</v>
      </c>
      <c r="AX4" s="3">
        <v>63.83</v>
      </c>
      <c r="AY4" s="3">
        <v>83.74</v>
      </c>
    </row>
    <row r="5" spans="1:51" x14ac:dyDescent="0.3">
      <c r="A5" s="7" t="s">
        <v>9</v>
      </c>
      <c r="B5" s="2">
        <v>22155</v>
      </c>
      <c r="C5" s="2">
        <v>22140</v>
      </c>
      <c r="D5" s="2">
        <v>20289</v>
      </c>
      <c r="E5" s="2">
        <v>20676</v>
      </c>
      <c r="F5" s="2">
        <v>19904</v>
      </c>
      <c r="G5" s="2">
        <v>19995</v>
      </c>
      <c r="H5" s="2">
        <v>18983</v>
      </c>
      <c r="I5" s="2">
        <v>18382</v>
      </c>
      <c r="J5" s="2">
        <v>19518</v>
      </c>
      <c r="K5" s="2">
        <v>18969</v>
      </c>
      <c r="L5" s="2">
        <v>18096</v>
      </c>
      <c r="M5" s="2">
        <v>17290</v>
      </c>
      <c r="N5" s="2">
        <v>13298</v>
      </c>
      <c r="O5" s="2">
        <v>14412</v>
      </c>
      <c r="P5" s="2">
        <v>11351</v>
      </c>
      <c r="Q5" s="2">
        <v>9518</v>
      </c>
      <c r="R5" s="2">
        <v>7420</v>
      </c>
      <c r="S5" s="2">
        <v>9992</v>
      </c>
      <c r="T5" s="2">
        <v>10230</v>
      </c>
      <c r="U5" s="2">
        <v>9965</v>
      </c>
      <c r="V5" s="2">
        <v>10054.65</v>
      </c>
      <c r="W5" s="2">
        <v>12372.66</v>
      </c>
      <c r="X5" s="2">
        <v>11937.74</v>
      </c>
      <c r="Y5" s="2">
        <v>10833.02</v>
      </c>
      <c r="Z5" s="2">
        <v>10593.21</v>
      </c>
      <c r="AA5" s="2">
        <v>11681.1</v>
      </c>
      <c r="AB5" s="2">
        <v>11022.82</v>
      </c>
      <c r="AC5" s="2">
        <v>10308.209999999999</v>
      </c>
      <c r="AD5" s="2">
        <v>9770.0400000000009</v>
      </c>
      <c r="AE5" s="2">
        <v>11026.09</v>
      </c>
      <c r="AF5" s="2">
        <v>9313.56</v>
      </c>
      <c r="AG5" s="2">
        <v>9012.2800000000007</v>
      </c>
      <c r="AH5" s="2">
        <v>7597.34</v>
      </c>
      <c r="AI5" s="2">
        <v>8652.41</v>
      </c>
      <c r="AJ5" s="2">
        <v>8137.31</v>
      </c>
      <c r="AK5" s="2">
        <v>8914.8700000000008</v>
      </c>
      <c r="AL5" s="2">
        <v>8575.27</v>
      </c>
      <c r="AM5" s="2">
        <v>9371.5499999999993</v>
      </c>
      <c r="AN5" s="2">
        <v>8603.0300000000007</v>
      </c>
      <c r="AO5" s="2">
        <v>8554.31</v>
      </c>
      <c r="AP5" s="2">
        <v>7996.14</v>
      </c>
      <c r="AQ5" s="2">
        <v>8435.06</v>
      </c>
      <c r="AR5" s="2">
        <v>7273.09</v>
      </c>
      <c r="AS5" s="2">
        <v>6304.85</v>
      </c>
      <c r="AT5" s="2">
        <v>5837.93</v>
      </c>
      <c r="AU5" s="2">
        <v>6993.75</v>
      </c>
      <c r="AV5" s="2">
        <v>6871.72</v>
      </c>
      <c r="AW5" s="2">
        <v>6163.52</v>
      </c>
      <c r="AX5" s="2">
        <v>6027.94</v>
      </c>
      <c r="AY5" s="2">
        <v>7647.07</v>
      </c>
    </row>
    <row r="6" spans="1:51" x14ac:dyDescent="0.3">
      <c r="A6" s="8" t="s">
        <v>10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3">
      <c r="A7" s="7" t="s">
        <v>11</v>
      </c>
      <c r="B7" s="2">
        <v>14975</v>
      </c>
      <c r="C7" s="2">
        <v>14406</v>
      </c>
      <c r="D7" s="2">
        <v>13097</v>
      </c>
      <c r="E7" s="2">
        <v>15200</v>
      </c>
      <c r="F7" s="2">
        <v>12260</v>
      </c>
      <c r="G7" s="2">
        <v>13037</v>
      </c>
      <c r="H7" s="2">
        <v>12323</v>
      </c>
      <c r="I7" s="2">
        <v>10680</v>
      </c>
      <c r="J7" s="2">
        <v>9753</v>
      </c>
      <c r="K7" s="2">
        <v>11811</v>
      </c>
      <c r="L7" s="2">
        <v>11814</v>
      </c>
      <c r="M7" s="2">
        <v>10790</v>
      </c>
      <c r="N7" s="2">
        <v>7637</v>
      </c>
      <c r="O7" s="2">
        <v>9590</v>
      </c>
      <c r="P7" s="2">
        <v>6947</v>
      </c>
      <c r="Q7" s="2">
        <v>6256</v>
      </c>
      <c r="R7" s="2">
        <v>4541</v>
      </c>
      <c r="S7" s="2">
        <v>5241</v>
      </c>
      <c r="T7" s="2">
        <v>5740</v>
      </c>
      <c r="U7" s="2">
        <v>5902</v>
      </c>
      <c r="V7" s="2">
        <v>5740.46</v>
      </c>
      <c r="W7" s="2">
        <v>6620.62</v>
      </c>
      <c r="X7" s="2">
        <v>7812.37</v>
      </c>
      <c r="Y7" s="2">
        <v>6367.26</v>
      </c>
      <c r="Z7" s="2">
        <v>6565.68</v>
      </c>
      <c r="AA7" s="2">
        <v>6619.61</v>
      </c>
      <c r="AB7" s="2">
        <v>6884.74</v>
      </c>
      <c r="AC7" s="2">
        <v>6076.1</v>
      </c>
      <c r="AD7" s="2">
        <v>5827.29</v>
      </c>
      <c r="AE7" s="2">
        <v>6237.76</v>
      </c>
      <c r="AF7" s="2">
        <v>5841.26</v>
      </c>
      <c r="AG7" s="2">
        <v>4966.01</v>
      </c>
      <c r="AH7" s="2">
        <v>3973.19</v>
      </c>
      <c r="AI7" s="2">
        <v>4522.22</v>
      </c>
      <c r="AJ7" s="2">
        <v>4834.12</v>
      </c>
      <c r="AK7" s="2">
        <v>4621.57</v>
      </c>
      <c r="AL7" s="2">
        <v>5230.88</v>
      </c>
      <c r="AM7" s="2">
        <v>5227.7700000000004</v>
      </c>
      <c r="AN7" s="2">
        <v>5055.37</v>
      </c>
      <c r="AO7" s="2">
        <v>5633.66</v>
      </c>
      <c r="AP7" s="2">
        <v>5139.49</v>
      </c>
      <c r="AQ7" s="2">
        <v>5443</v>
      </c>
      <c r="AR7" s="2">
        <v>5325.08</v>
      </c>
      <c r="AS7" s="2">
        <v>5042.72</v>
      </c>
      <c r="AT7" s="2">
        <v>2993.48</v>
      </c>
      <c r="AU7" s="2">
        <v>4516.21</v>
      </c>
      <c r="AV7" s="2">
        <v>4352.26</v>
      </c>
      <c r="AW7" s="2">
        <v>4618.8</v>
      </c>
      <c r="AX7" s="2">
        <v>3649.24</v>
      </c>
      <c r="AY7" s="2">
        <v>5046.67</v>
      </c>
    </row>
    <row r="8" spans="1:51" x14ac:dyDescent="0.3">
      <c r="A8" s="7" t="s">
        <v>12</v>
      </c>
      <c r="B8" s="3">
        <v>316</v>
      </c>
      <c r="C8" s="3">
        <v>128</v>
      </c>
      <c r="D8" s="3">
        <v>707</v>
      </c>
      <c r="E8" s="3">
        <v>259</v>
      </c>
      <c r="F8" s="3">
        <v>665</v>
      </c>
      <c r="G8" s="3">
        <v>132</v>
      </c>
      <c r="H8" s="3">
        <v>989</v>
      </c>
      <c r="I8" s="3">
        <v>312</v>
      </c>
      <c r="J8" s="3">
        <v>120</v>
      </c>
      <c r="K8" s="3">
        <v>967</v>
      </c>
      <c r="L8" s="3">
        <v>306</v>
      </c>
      <c r="M8" s="3">
        <v>392</v>
      </c>
      <c r="N8" s="3">
        <v>257</v>
      </c>
      <c r="O8" s="3">
        <v>41</v>
      </c>
      <c r="P8" s="3">
        <v>429</v>
      </c>
      <c r="Q8" s="3">
        <v>439</v>
      </c>
      <c r="R8" s="3">
        <v>189</v>
      </c>
      <c r="S8" s="3">
        <v>241</v>
      </c>
      <c r="T8" s="3">
        <v>10</v>
      </c>
      <c r="U8" s="3">
        <v>5</v>
      </c>
      <c r="V8" s="3" t="s">
        <v>8</v>
      </c>
      <c r="W8" s="3">
        <v>225.47</v>
      </c>
      <c r="X8" s="3">
        <v>4.01</v>
      </c>
      <c r="Y8" s="3" t="s">
        <v>8</v>
      </c>
      <c r="Z8" s="3">
        <v>5.55</v>
      </c>
      <c r="AA8" s="3" t="s">
        <v>8</v>
      </c>
      <c r="AB8" s="3">
        <v>1.91</v>
      </c>
      <c r="AC8" s="3">
        <v>3.01</v>
      </c>
      <c r="AD8" s="3" t="s">
        <v>8</v>
      </c>
      <c r="AE8" s="3">
        <v>0.19</v>
      </c>
      <c r="AF8" s="3" t="s">
        <v>8</v>
      </c>
      <c r="AG8" s="3">
        <v>15.15</v>
      </c>
      <c r="AH8" s="3">
        <v>73.77</v>
      </c>
      <c r="AI8" s="3" t="s">
        <v>8</v>
      </c>
      <c r="AJ8" s="3">
        <v>-0.25</v>
      </c>
      <c r="AK8" s="3">
        <v>1.73</v>
      </c>
      <c r="AL8" s="3" t="s">
        <v>8</v>
      </c>
      <c r="AM8" s="3">
        <v>37.04</v>
      </c>
      <c r="AN8" s="3" t="s">
        <v>8</v>
      </c>
      <c r="AO8" s="3" t="s">
        <v>8</v>
      </c>
      <c r="AP8" s="3" t="s">
        <v>8</v>
      </c>
      <c r="AQ8" s="3" t="s">
        <v>8</v>
      </c>
      <c r="AR8" s="3" t="s">
        <v>8</v>
      </c>
      <c r="AS8" s="3" t="s">
        <v>8</v>
      </c>
      <c r="AT8" s="3">
        <v>0.03</v>
      </c>
      <c r="AU8" s="3" t="s">
        <v>8</v>
      </c>
      <c r="AV8" s="3" t="s">
        <v>8</v>
      </c>
      <c r="AW8" s="3" t="s">
        <v>8</v>
      </c>
      <c r="AX8" s="3">
        <v>0.38</v>
      </c>
      <c r="AY8" s="3">
        <v>1.24</v>
      </c>
    </row>
    <row r="9" spans="1:51" x14ac:dyDescent="0.3">
      <c r="A9" s="7" t="s">
        <v>13</v>
      </c>
      <c r="B9" s="3">
        <v>-682</v>
      </c>
      <c r="C9" s="3">
        <v>547</v>
      </c>
      <c r="D9" s="3">
        <v>1</v>
      </c>
      <c r="E9" s="2">
        <v>-1247</v>
      </c>
      <c r="F9" s="3">
        <v>620</v>
      </c>
      <c r="G9" s="3">
        <v>263</v>
      </c>
      <c r="H9" s="3">
        <v>-852</v>
      </c>
      <c r="I9" s="3">
        <v>20</v>
      </c>
      <c r="J9" s="2">
        <v>1631</v>
      </c>
      <c r="K9" s="2">
        <v>-1653</v>
      </c>
      <c r="L9" s="2">
        <v>-1016</v>
      </c>
      <c r="M9" s="3">
        <v>-430</v>
      </c>
      <c r="N9" s="3">
        <v>-245</v>
      </c>
      <c r="O9" s="3">
        <v>-77</v>
      </c>
      <c r="P9" s="3">
        <v>-382</v>
      </c>
      <c r="Q9" s="2">
        <v>-1006</v>
      </c>
      <c r="R9" s="3">
        <v>-356</v>
      </c>
      <c r="S9" s="3">
        <v>30</v>
      </c>
      <c r="T9" s="3">
        <v>37</v>
      </c>
      <c r="U9" s="3">
        <v>-274</v>
      </c>
      <c r="V9" s="3">
        <v>206.79</v>
      </c>
      <c r="W9" s="3">
        <v>973.38</v>
      </c>
      <c r="X9" s="3">
        <v>-637.1</v>
      </c>
      <c r="Y9" s="3">
        <v>-157.36000000000001</v>
      </c>
      <c r="Z9" s="3">
        <v>-560.52</v>
      </c>
      <c r="AA9" s="3">
        <v>445.71</v>
      </c>
      <c r="AB9" s="3">
        <v>-453.03</v>
      </c>
      <c r="AC9" s="3">
        <v>-171.54</v>
      </c>
      <c r="AD9" s="3">
        <v>-240.37</v>
      </c>
      <c r="AE9" s="3">
        <v>167.74</v>
      </c>
      <c r="AF9" s="3">
        <v>-685.13</v>
      </c>
      <c r="AG9" s="3">
        <v>-173.87</v>
      </c>
      <c r="AH9" s="3">
        <v>-408.9</v>
      </c>
      <c r="AI9" s="3">
        <v>160.41</v>
      </c>
      <c r="AJ9" s="3">
        <v>-304.36</v>
      </c>
      <c r="AK9" s="3">
        <v>677.71</v>
      </c>
      <c r="AL9" s="3">
        <v>-342.06</v>
      </c>
      <c r="AM9" s="3">
        <v>437.4</v>
      </c>
      <c r="AN9" s="3">
        <v>-52.19</v>
      </c>
      <c r="AO9" s="3">
        <v>-324.33999999999997</v>
      </c>
      <c r="AP9" s="3">
        <v>6.94</v>
      </c>
      <c r="AQ9" s="3">
        <v>154.94999999999999</v>
      </c>
      <c r="AR9" s="3">
        <v>-472.85</v>
      </c>
      <c r="AS9" s="2">
        <v>-1035.5</v>
      </c>
      <c r="AT9" s="3">
        <v>677.19</v>
      </c>
      <c r="AU9" s="3">
        <v>198.04</v>
      </c>
      <c r="AV9" s="3">
        <v>304.77999999999997</v>
      </c>
      <c r="AW9" s="3">
        <v>-620.34</v>
      </c>
      <c r="AX9" s="3">
        <v>245.46</v>
      </c>
      <c r="AY9" s="3">
        <v>268.16000000000003</v>
      </c>
    </row>
    <row r="10" spans="1:51" x14ac:dyDescent="0.3">
      <c r="A10" s="7" t="s">
        <v>14</v>
      </c>
      <c r="B10" s="2">
        <v>2115</v>
      </c>
      <c r="C10" s="2">
        <v>2186</v>
      </c>
      <c r="D10" s="3" t="s">
        <v>8</v>
      </c>
      <c r="E10" s="3" t="s">
        <v>8</v>
      </c>
      <c r="F10" s="3" t="s">
        <v>8</v>
      </c>
      <c r="G10" s="2">
        <v>2386</v>
      </c>
      <c r="H10" s="2">
        <v>2961</v>
      </c>
      <c r="I10" s="2">
        <v>3459</v>
      </c>
      <c r="J10" s="2">
        <v>2512</v>
      </c>
      <c r="K10" s="2">
        <v>1907</v>
      </c>
      <c r="L10" s="2">
        <v>1720</v>
      </c>
      <c r="M10" s="2">
        <v>1634</v>
      </c>
      <c r="N10" s="2">
        <v>1520</v>
      </c>
      <c r="O10" s="2">
        <v>1484</v>
      </c>
      <c r="P10" s="2">
        <v>1453</v>
      </c>
      <c r="Q10" s="2">
        <v>1471</v>
      </c>
      <c r="R10" s="2">
        <v>1264</v>
      </c>
      <c r="S10" s="2">
        <v>1653</v>
      </c>
      <c r="T10" s="2">
        <v>1692</v>
      </c>
      <c r="U10" s="2">
        <v>1904</v>
      </c>
      <c r="V10" s="2">
        <v>1745.29</v>
      </c>
      <c r="W10" s="2">
        <v>1790.14</v>
      </c>
      <c r="X10" s="2">
        <v>1819.39</v>
      </c>
      <c r="Y10" s="2">
        <v>1705.84</v>
      </c>
      <c r="Z10" s="2">
        <v>1505.83</v>
      </c>
      <c r="AA10" s="2">
        <v>1533.33</v>
      </c>
      <c r="AB10" s="2">
        <v>1473.3</v>
      </c>
      <c r="AC10" s="2">
        <v>1508.27</v>
      </c>
      <c r="AD10" s="2">
        <v>1485.22</v>
      </c>
      <c r="AE10" s="2">
        <v>1502.04</v>
      </c>
      <c r="AF10" s="2">
        <v>1429.49</v>
      </c>
      <c r="AG10" s="2">
        <v>1482.29</v>
      </c>
      <c r="AH10" s="2">
        <v>1484.85</v>
      </c>
      <c r="AI10" s="2">
        <v>1534.99</v>
      </c>
      <c r="AJ10" s="2">
        <v>1646.79</v>
      </c>
      <c r="AK10" s="2">
        <v>1682.12</v>
      </c>
      <c r="AL10" s="2">
        <v>1644.16</v>
      </c>
      <c r="AM10" s="2">
        <v>1425.72</v>
      </c>
      <c r="AN10" s="2">
        <v>1344.33</v>
      </c>
      <c r="AO10" s="2">
        <v>1293.8900000000001</v>
      </c>
      <c r="AP10" s="2">
        <v>1136.83</v>
      </c>
      <c r="AQ10" s="3">
        <v>920.59</v>
      </c>
      <c r="AR10" s="3">
        <v>948.64</v>
      </c>
      <c r="AS10" s="3">
        <v>882.18</v>
      </c>
      <c r="AT10" s="3">
        <v>806.2</v>
      </c>
      <c r="AU10" s="3">
        <v>754.36</v>
      </c>
      <c r="AV10" s="3">
        <v>754.86</v>
      </c>
      <c r="AW10" s="3">
        <v>806.49</v>
      </c>
      <c r="AX10" s="3">
        <v>757.33</v>
      </c>
      <c r="AY10" s="3">
        <v>744.04</v>
      </c>
    </row>
    <row r="11" spans="1:51" x14ac:dyDescent="0.3">
      <c r="A11" s="17" t="s">
        <v>15</v>
      </c>
      <c r="B11" s="3">
        <v>625</v>
      </c>
      <c r="C11" s="3">
        <v>626</v>
      </c>
      <c r="D11" s="3">
        <v>635</v>
      </c>
      <c r="E11" s="3">
        <v>610</v>
      </c>
      <c r="F11" s="3">
        <v>579</v>
      </c>
      <c r="G11" s="3">
        <v>578</v>
      </c>
      <c r="H11" s="3">
        <v>566</v>
      </c>
      <c r="I11" s="3">
        <v>555</v>
      </c>
      <c r="J11" s="3">
        <v>519</v>
      </c>
      <c r="K11" s="3">
        <v>535</v>
      </c>
      <c r="L11" s="3">
        <v>525</v>
      </c>
      <c r="M11" s="3">
        <v>510</v>
      </c>
      <c r="N11" s="3">
        <v>488</v>
      </c>
      <c r="O11" s="3">
        <v>502</v>
      </c>
      <c r="P11" s="3">
        <v>442</v>
      </c>
      <c r="Q11" s="3">
        <v>439</v>
      </c>
      <c r="R11" s="3">
        <v>461</v>
      </c>
      <c r="S11" s="3">
        <v>469</v>
      </c>
      <c r="T11" s="3">
        <v>493</v>
      </c>
      <c r="U11" s="3">
        <v>484</v>
      </c>
      <c r="V11" s="3">
        <v>476.15</v>
      </c>
      <c r="W11" s="3">
        <v>490.54</v>
      </c>
      <c r="X11" s="3">
        <v>511.09</v>
      </c>
      <c r="Y11" s="3">
        <v>511.03</v>
      </c>
      <c r="Z11" s="3">
        <v>469.05</v>
      </c>
      <c r="AA11" s="3">
        <v>481.54</v>
      </c>
      <c r="AB11" s="3">
        <v>496.41</v>
      </c>
      <c r="AC11" s="3">
        <v>478.35</v>
      </c>
      <c r="AD11" s="3">
        <v>438.36</v>
      </c>
      <c r="AE11" s="3">
        <v>418.45</v>
      </c>
      <c r="AF11" s="3">
        <v>444.48</v>
      </c>
      <c r="AG11" s="3">
        <v>481.54</v>
      </c>
      <c r="AH11" s="3">
        <v>407.65</v>
      </c>
      <c r="AI11" s="3">
        <v>426.73</v>
      </c>
      <c r="AJ11" s="3">
        <v>438.61</v>
      </c>
      <c r="AK11" s="3">
        <v>444.09</v>
      </c>
      <c r="AL11" s="3">
        <v>378.49</v>
      </c>
      <c r="AM11" s="3">
        <v>422.65</v>
      </c>
      <c r="AN11" s="3">
        <v>421.43</v>
      </c>
      <c r="AO11" s="3">
        <v>397.25</v>
      </c>
      <c r="AP11" s="3">
        <v>348.15</v>
      </c>
      <c r="AQ11" s="3">
        <v>350.48</v>
      </c>
      <c r="AR11" s="3">
        <v>332.37</v>
      </c>
      <c r="AS11" s="3">
        <v>360.81</v>
      </c>
      <c r="AT11" s="3">
        <v>302.44</v>
      </c>
      <c r="AU11" s="3">
        <v>289.49</v>
      </c>
      <c r="AV11" s="3">
        <v>308.23</v>
      </c>
      <c r="AW11" s="3">
        <v>312.89999999999998</v>
      </c>
      <c r="AX11" s="3">
        <v>290.18</v>
      </c>
      <c r="AY11" s="3">
        <v>267.77999999999997</v>
      </c>
    </row>
    <row r="12" spans="1:51" x14ac:dyDescent="0.3">
      <c r="A12" s="7" t="s">
        <v>16</v>
      </c>
      <c r="B12" s="3">
        <v>499</v>
      </c>
      <c r="C12" s="3">
        <v>507</v>
      </c>
      <c r="D12" s="3">
        <v>483</v>
      </c>
      <c r="E12" s="3">
        <v>489</v>
      </c>
      <c r="F12" s="3">
        <v>482</v>
      </c>
      <c r="G12" s="3">
        <v>510</v>
      </c>
      <c r="H12" s="3">
        <v>464</v>
      </c>
      <c r="I12" s="3">
        <v>449</v>
      </c>
      <c r="J12" s="3">
        <v>451</v>
      </c>
      <c r="K12" s="3">
        <v>449</v>
      </c>
      <c r="L12" s="3">
        <v>437</v>
      </c>
      <c r="M12" s="3">
        <v>424</v>
      </c>
      <c r="N12" s="3">
        <v>442</v>
      </c>
      <c r="O12" s="3">
        <v>442</v>
      </c>
      <c r="P12" s="3">
        <v>414</v>
      </c>
      <c r="Q12" s="3">
        <v>427</v>
      </c>
      <c r="R12" s="3">
        <v>425</v>
      </c>
      <c r="S12" s="3">
        <v>442</v>
      </c>
      <c r="T12" s="3">
        <v>428</v>
      </c>
      <c r="U12" s="3">
        <v>420</v>
      </c>
      <c r="V12" s="3">
        <v>417.99</v>
      </c>
      <c r="W12" s="3">
        <v>459.7</v>
      </c>
      <c r="X12" s="3">
        <v>429.05</v>
      </c>
      <c r="Y12" s="3">
        <v>400.13</v>
      </c>
      <c r="Z12" s="3">
        <v>404.28</v>
      </c>
      <c r="AA12" s="3">
        <v>459.81</v>
      </c>
      <c r="AB12" s="3">
        <v>382.24</v>
      </c>
      <c r="AC12" s="3">
        <v>380.36</v>
      </c>
      <c r="AD12" s="3">
        <v>379.15</v>
      </c>
      <c r="AE12" s="3">
        <v>380.21</v>
      </c>
      <c r="AF12" s="3">
        <v>357.95</v>
      </c>
      <c r="AG12" s="3">
        <v>351.6</v>
      </c>
      <c r="AH12" s="3">
        <v>338.21</v>
      </c>
      <c r="AI12" s="3">
        <v>340.46</v>
      </c>
      <c r="AJ12" s="3">
        <v>312.02999999999997</v>
      </c>
      <c r="AK12" s="3">
        <v>298.81</v>
      </c>
      <c r="AL12" s="3">
        <v>330.72</v>
      </c>
      <c r="AM12" s="3">
        <v>237.67</v>
      </c>
      <c r="AN12" s="3">
        <v>216.26</v>
      </c>
      <c r="AO12" s="3">
        <v>196.04</v>
      </c>
      <c r="AP12" s="3">
        <v>187.06</v>
      </c>
      <c r="AQ12" s="3">
        <v>244.06</v>
      </c>
      <c r="AR12" s="3">
        <v>199.8</v>
      </c>
      <c r="AS12" s="3">
        <v>196.36</v>
      </c>
      <c r="AT12" s="3">
        <v>183.07</v>
      </c>
      <c r="AU12" s="3">
        <v>172.62</v>
      </c>
      <c r="AV12" s="3">
        <v>188.35</v>
      </c>
      <c r="AW12" s="3">
        <v>172.75</v>
      </c>
      <c r="AX12" s="3">
        <v>170.48</v>
      </c>
      <c r="AY12" s="3">
        <v>165.79</v>
      </c>
    </row>
    <row r="13" spans="1:51" x14ac:dyDescent="0.3">
      <c r="A13" s="7" t="s">
        <v>17</v>
      </c>
      <c r="B13" s="3" t="s">
        <v>8</v>
      </c>
      <c r="C13" s="3" t="s">
        <v>8</v>
      </c>
      <c r="D13" s="3" t="s">
        <v>8</v>
      </c>
      <c r="E13" s="3" t="s">
        <v>8</v>
      </c>
      <c r="F13" s="3" t="s">
        <v>8</v>
      </c>
      <c r="G13" s="3" t="s">
        <v>8</v>
      </c>
      <c r="H13" s="3" t="s">
        <v>8</v>
      </c>
      <c r="I13" s="3" t="s">
        <v>8</v>
      </c>
      <c r="J13" s="3" t="s">
        <v>8</v>
      </c>
      <c r="K13" s="3" t="s">
        <v>8</v>
      </c>
      <c r="L13" s="3" t="s">
        <v>8</v>
      </c>
      <c r="M13" s="3" t="s">
        <v>8</v>
      </c>
      <c r="N13" s="3" t="s">
        <v>8</v>
      </c>
      <c r="O13" s="3" t="s">
        <v>8</v>
      </c>
      <c r="P13" s="3" t="s">
        <v>8</v>
      </c>
      <c r="Q13" s="3" t="s">
        <v>8</v>
      </c>
      <c r="R13" s="3" t="s">
        <v>8</v>
      </c>
      <c r="S13" s="3" t="s">
        <v>8</v>
      </c>
      <c r="T13" s="3" t="s">
        <v>8</v>
      </c>
      <c r="U13" s="3" t="s">
        <v>8</v>
      </c>
      <c r="V13" s="3" t="s">
        <v>8</v>
      </c>
      <c r="W13" s="3" t="s">
        <v>8</v>
      </c>
      <c r="X13" s="3" t="s">
        <v>8</v>
      </c>
      <c r="Y13" s="3" t="s">
        <v>8</v>
      </c>
      <c r="Z13" s="3" t="s">
        <v>8</v>
      </c>
      <c r="AA13" s="3" t="s">
        <v>8</v>
      </c>
      <c r="AB13" s="3" t="s">
        <v>8</v>
      </c>
      <c r="AC13" s="3" t="s">
        <v>8</v>
      </c>
      <c r="AD13" s="3" t="s">
        <v>8</v>
      </c>
      <c r="AE13" s="3" t="s">
        <v>8</v>
      </c>
      <c r="AF13" s="3" t="s">
        <v>8</v>
      </c>
      <c r="AG13" s="3" t="s">
        <v>8</v>
      </c>
      <c r="AH13" s="3" t="s">
        <v>8</v>
      </c>
      <c r="AI13" s="3" t="s">
        <v>8</v>
      </c>
      <c r="AJ13" s="3" t="s">
        <v>8</v>
      </c>
      <c r="AK13" s="3" t="s">
        <v>8</v>
      </c>
      <c r="AL13" s="3" t="s">
        <v>8</v>
      </c>
      <c r="AM13" s="3" t="s">
        <v>8</v>
      </c>
      <c r="AN13" s="3" t="s">
        <v>8</v>
      </c>
      <c r="AO13" s="3" t="s">
        <v>8</v>
      </c>
      <c r="AP13" s="3" t="s">
        <v>8</v>
      </c>
      <c r="AQ13" s="3" t="s">
        <v>8</v>
      </c>
      <c r="AR13" s="3" t="s">
        <v>8</v>
      </c>
      <c r="AS13" s="3" t="s">
        <v>8</v>
      </c>
      <c r="AT13" s="3" t="s">
        <v>8</v>
      </c>
      <c r="AU13" s="3" t="s">
        <v>8</v>
      </c>
      <c r="AV13" s="3" t="s">
        <v>8</v>
      </c>
      <c r="AW13" s="3" t="s">
        <v>8</v>
      </c>
      <c r="AX13" s="3" t="s">
        <v>8</v>
      </c>
      <c r="AY13" s="3" t="s">
        <v>8</v>
      </c>
    </row>
    <row r="14" spans="1:51" x14ac:dyDescent="0.3">
      <c r="A14" s="17" t="s">
        <v>18</v>
      </c>
      <c r="B14" s="3" t="s">
        <v>8</v>
      </c>
      <c r="C14" s="3" t="s">
        <v>8</v>
      </c>
      <c r="D14" s="3" t="s">
        <v>8</v>
      </c>
      <c r="E14" s="3" t="s">
        <v>8</v>
      </c>
      <c r="F14" s="3" t="s">
        <v>8</v>
      </c>
      <c r="G14" s="3" t="s">
        <v>8</v>
      </c>
      <c r="H14" s="3" t="s">
        <v>8</v>
      </c>
      <c r="I14" s="3" t="s">
        <v>8</v>
      </c>
      <c r="J14" s="3" t="s">
        <v>8</v>
      </c>
      <c r="K14" s="3" t="s">
        <v>8</v>
      </c>
      <c r="L14" s="3" t="s">
        <v>8</v>
      </c>
      <c r="M14" s="3" t="s">
        <v>8</v>
      </c>
      <c r="N14" s="3" t="s">
        <v>8</v>
      </c>
      <c r="O14" s="3" t="s">
        <v>8</v>
      </c>
      <c r="P14" s="3" t="s">
        <v>8</v>
      </c>
      <c r="Q14" s="3" t="s">
        <v>8</v>
      </c>
      <c r="R14" s="3" t="s">
        <v>8</v>
      </c>
      <c r="S14" s="3" t="s">
        <v>8</v>
      </c>
      <c r="T14" s="3" t="s">
        <v>8</v>
      </c>
      <c r="U14" s="3" t="s">
        <v>8</v>
      </c>
      <c r="V14" s="3" t="s">
        <v>8</v>
      </c>
      <c r="W14" s="3" t="s">
        <v>8</v>
      </c>
      <c r="X14" s="3" t="s">
        <v>8</v>
      </c>
      <c r="Y14" s="3" t="s">
        <v>8</v>
      </c>
      <c r="Z14" s="3" t="s">
        <v>8</v>
      </c>
      <c r="AA14" s="3" t="s">
        <v>8</v>
      </c>
      <c r="AB14" s="3" t="s">
        <v>8</v>
      </c>
      <c r="AC14" s="3" t="s">
        <v>8</v>
      </c>
      <c r="AD14" s="3" t="s">
        <v>8</v>
      </c>
      <c r="AE14" s="3" t="s">
        <v>8</v>
      </c>
      <c r="AF14" s="3" t="s">
        <v>8</v>
      </c>
      <c r="AG14" s="3" t="s">
        <v>8</v>
      </c>
      <c r="AH14" s="3" t="s">
        <v>8</v>
      </c>
      <c r="AI14" s="3" t="s">
        <v>8</v>
      </c>
      <c r="AJ14" s="3" t="s">
        <v>8</v>
      </c>
      <c r="AK14" s="3" t="s">
        <v>8</v>
      </c>
      <c r="AL14" s="3" t="s">
        <v>8</v>
      </c>
      <c r="AM14" s="3" t="s">
        <v>8</v>
      </c>
      <c r="AN14" s="3" t="s">
        <v>8</v>
      </c>
      <c r="AO14" s="3" t="s">
        <v>8</v>
      </c>
      <c r="AP14" s="3" t="s">
        <v>8</v>
      </c>
      <c r="AQ14" s="3" t="s">
        <v>8</v>
      </c>
      <c r="AR14" s="3" t="s">
        <v>8</v>
      </c>
      <c r="AS14" s="3" t="s">
        <v>8</v>
      </c>
      <c r="AT14" s="3" t="s">
        <v>8</v>
      </c>
      <c r="AU14" s="3" t="s">
        <v>8</v>
      </c>
      <c r="AV14" s="3" t="s">
        <v>8</v>
      </c>
      <c r="AW14" s="3" t="s">
        <v>8</v>
      </c>
      <c r="AX14" s="3" t="s">
        <v>8</v>
      </c>
      <c r="AY14" s="3" t="s">
        <v>8</v>
      </c>
    </row>
    <row r="15" spans="1:51" x14ac:dyDescent="0.3">
      <c r="A15" s="17" t="s">
        <v>19</v>
      </c>
      <c r="B15" s="3" t="s">
        <v>8</v>
      </c>
      <c r="C15" s="3" t="s">
        <v>8</v>
      </c>
      <c r="D15" s="3" t="s">
        <v>8</v>
      </c>
      <c r="E15" s="3" t="s">
        <v>8</v>
      </c>
      <c r="F15" s="3" t="s">
        <v>8</v>
      </c>
      <c r="G15" s="3" t="s">
        <v>8</v>
      </c>
      <c r="H15" s="3" t="s">
        <v>8</v>
      </c>
      <c r="I15" s="3" t="s">
        <v>8</v>
      </c>
      <c r="J15" s="3" t="s">
        <v>8</v>
      </c>
      <c r="K15" s="3" t="s">
        <v>8</v>
      </c>
      <c r="L15" s="3" t="s">
        <v>8</v>
      </c>
      <c r="M15" s="3" t="s">
        <v>8</v>
      </c>
      <c r="N15" s="3" t="s">
        <v>8</v>
      </c>
      <c r="O15" s="3" t="s">
        <v>8</v>
      </c>
      <c r="P15" s="3" t="s">
        <v>8</v>
      </c>
      <c r="Q15" s="3" t="s">
        <v>8</v>
      </c>
      <c r="R15" s="3" t="s">
        <v>8</v>
      </c>
      <c r="S15" s="3" t="s">
        <v>8</v>
      </c>
      <c r="T15" s="3" t="s">
        <v>8</v>
      </c>
      <c r="U15" s="3" t="s">
        <v>8</v>
      </c>
      <c r="V15" s="3" t="s">
        <v>8</v>
      </c>
      <c r="W15" s="3" t="s">
        <v>8</v>
      </c>
      <c r="X15" s="3" t="s">
        <v>8</v>
      </c>
      <c r="Y15" s="3" t="s">
        <v>8</v>
      </c>
      <c r="Z15" s="3" t="s">
        <v>8</v>
      </c>
      <c r="AA15" s="3" t="s">
        <v>8</v>
      </c>
      <c r="AB15" s="3" t="s">
        <v>8</v>
      </c>
      <c r="AC15" s="3" t="s">
        <v>8</v>
      </c>
      <c r="AD15" s="3" t="s">
        <v>8</v>
      </c>
      <c r="AE15" s="3" t="s">
        <v>8</v>
      </c>
      <c r="AF15" s="3" t="s">
        <v>8</v>
      </c>
      <c r="AG15" s="3" t="s">
        <v>8</v>
      </c>
      <c r="AH15" s="3" t="s">
        <v>8</v>
      </c>
      <c r="AI15" s="3" t="s">
        <v>8</v>
      </c>
      <c r="AJ15" s="3" t="s">
        <v>8</v>
      </c>
      <c r="AK15" s="3" t="s">
        <v>8</v>
      </c>
      <c r="AL15" s="3" t="s">
        <v>8</v>
      </c>
      <c r="AM15" s="3" t="s">
        <v>8</v>
      </c>
      <c r="AN15" s="3" t="s">
        <v>8</v>
      </c>
      <c r="AO15" s="3" t="s">
        <v>8</v>
      </c>
      <c r="AP15" s="3" t="s">
        <v>8</v>
      </c>
      <c r="AQ15" s="3" t="s">
        <v>8</v>
      </c>
      <c r="AR15" s="3" t="s">
        <v>8</v>
      </c>
      <c r="AS15" s="3" t="s">
        <v>8</v>
      </c>
      <c r="AT15" s="3" t="s">
        <v>8</v>
      </c>
      <c r="AU15" s="3" t="s">
        <v>8</v>
      </c>
      <c r="AV15" s="3" t="s">
        <v>8</v>
      </c>
      <c r="AW15" s="3" t="s">
        <v>8</v>
      </c>
      <c r="AX15" s="3" t="s">
        <v>8</v>
      </c>
      <c r="AY15" s="3" t="s">
        <v>8</v>
      </c>
    </row>
    <row r="16" spans="1:51" x14ac:dyDescent="0.3">
      <c r="A16" s="7" t="s">
        <v>20</v>
      </c>
      <c r="B16" s="3" t="s">
        <v>8</v>
      </c>
      <c r="C16" s="3" t="s">
        <v>8</v>
      </c>
      <c r="D16" s="3" t="s">
        <v>8</v>
      </c>
      <c r="E16" s="3" t="s">
        <v>8</v>
      </c>
      <c r="F16" s="3" t="s">
        <v>8</v>
      </c>
      <c r="G16" s="3">
        <v>-6</v>
      </c>
      <c r="H16" s="3">
        <v>8</v>
      </c>
      <c r="I16" s="3">
        <v>61</v>
      </c>
      <c r="J16" s="3">
        <v>2</v>
      </c>
      <c r="K16" s="3">
        <v>-2</v>
      </c>
      <c r="L16" s="3">
        <v>2</v>
      </c>
      <c r="M16" s="3">
        <v>95</v>
      </c>
      <c r="N16" s="3">
        <v>2</v>
      </c>
      <c r="O16" s="3">
        <v>-1</v>
      </c>
      <c r="P16" s="3">
        <v>-3</v>
      </c>
      <c r="Q16" s="3">
        <v>136</v>
      </c>
      <c r="R16" s="3" t="s">
        <v>8</v>
      </c>
      <c r="S16" s="3" t="s">
        <v>8</v>
      </c>
      <c r="T16" s="3" t="s">
        <v>8</v>
      </c>
      <c r="U16" s="3" t="s">
        <v>8</v>
      </c>
      <c r="V16" s="3" t="s">
        <v>8</v>
      </c>
      <c r="W16" s="3" t="s">
        <v>8</v>
      </c>
      <c r="X16" s="3" t="s">
        <v>8</v>
      </c>
      <c r="Y16" s="3" t="s">
        <v>8</v>
      </c>
      <c r="Z16" s="3" t="s">
        <v>8</v>
      </c>
      <c r="AA16" s="3" t="s">
        <v>8</v>
      </c>
      <c r="AB16" s="3" t="s">
        <v>8</v>
      </c>
      <c r="AC16" s="3" t="s">
        <v>8</v>
      </c>
      <c r="AD16" s="3" t="s">
        <v>8</v>
      </c>
      <c r="AE16" s="3" t="s">
        <v>8</v>
      </c>
      <c r="AF16" s="3" t="s">
        <v>8</v>
      </c>
      <c r="AG16" s="3" t="s">
        <v>8</v>
      </c>
      <c r="AH16" s="3" t="s">
        <v>8</v>
      </c>
      <c r="AI16" s="3" t="s">
        <v>8</v>
      </c>
      <c r="AJ16" s="3" t="s">
        <v>8</v>
      </c>
      <c r="AK16" s="3" t="s">
        <v>8</v>
      </c>
      <c r="AL16" s="3" t="s">
        <v>8</v>
      </c>
      <c r="AM16" s="3" t="s">
        <v>8</v>
      </c>
      <c r="AN16" s="3" t="s">
        <v>8</v>
      </c>
      <c r="AO16" s="3" t="s">
        <v>8</v>
      </c>
      <c r="AP16" s="3" t="s">
        <v>8</v>
      </c>
      <c r="AQ16" s="3" t="s">
        <v>8</v>
      </c>
      <c r="AR16" s="3" t="s">
        <v>8</v>
      </c>
      <c r="AS16" s="3" t="s">
        <v>8</v>
      </c>
      <c r="AT16" s="3" t="s">
        <v>8</v>
      </c>
      <c r="AU16" s="3" t="s">
        <v>8</v>
      </c>
      <c r="AV16" s="3" t="s">
        <v>8</v>
      </c>
      <c r="AW16" s="3" t="s">
        <v>8</v>
      </c>
      <c r="AX16" s="3" t="s">
        <v>8</v>
      </c>
      <c r="AY16" s="3" t="s">
        <v>8</v>
      </c>
    </row>
    <row r="17" spans="1:51" x14ac:dyDescent="0.3">
      <c r="A17" s="7" t="s">
        <v>21</v>
      </c>
      <c r="B17" s="3" t="s">
        <v>8</v>
      </c>
      <c r="C17" s="3" t="s">
        <v>8</v>
      </c>
      <c r="D17" s="3" t="s">
        <v>8</v>
      </c>
      <c r="E17" s="3" t="s">
        <v>8</v>
      </c>
      <c r="F17" s="3" t="s">
        <v>8</v>
      </c>
      <c r="G17" s="3" t="s">
        <v>8</v>
      </c>
      <c r="H17" s="3" t="s">
        <v>8</v>
      </c>
      <c r="I17" s="3" t="s">
        <v>8</v>
      </c>
      <c r="J17" s="3" t="s">
        <v>8</v>
      </c>
      <c r="K17" s="3" t="s">
        <v>8</v>
      </c>
      <c r="L17" s="3" t="s">
        <v>8</v>
      </c>
      <c r="M17" s="3" t="s">
        <v>8</v>
      </c>
      <c r="N17" s="3" t="s">
        <v>8</v>
      </c>
      <c r="O17" s="3" t="s">
        <v>8</v>
      </c>
      <c r="P17" s="3" t="s">
        <v>8</v>
      </c>
      <c r="Q17" s="3" t="s">
        <v>8</v>
      </c>
      <c r="R17" s="3" t="s">
        <v>8</v>
      </c>
      <c r="S17" s="3" t="s">
        <v>8</v>
      </c>
      <c r="T17" s="3" t="s">
        <v>8</v>
      </c>
      <c r="U17" s="3" t="s">
        <v>8</v>
      </c>
      <c r="V17" s="3" t="s">
        <v>8</v>
      </c>
      <c r="W17" s="3" t="s">
        <v>8</v>
      </c>
      <c r="X17" s="3" t="s">
        <v>8</v>
      </c>
      <c r="Y17" s="3" t="s">
        <v>8</v>
      </c>
      <c r="Z17" s="3" t="s">
        <v>8</v>
      </c>
      <c r="AA17" s="3" t="s">
        <v>8</v>
      </c>
      <c r="AB17" s="3" t="s">
        <v>8</v>
      </c>
      <c r="AC17" s="3" t="s">
        <v>8</v>
      </c>
      <c r="AD17" s="3" t="s">
        <v>8</v>
      </c>
      <c r="AE17" s="3" t="s">
        <v>8</v>
      </c>
      <c r="AF17" s="3" t="s">
        <v>8</v>
      </c>
      <c r="AG17" s="3" t="s">
        <v>8</v>
      </c>
      <c r="AH17" s="3" t="s">
        <v>8</v>
      </c>
      <c r="AI17" s="3" t="s">
        <v>8</v>
      </c>
      <c r="AJ17" s="3" t="s">
        <v>8</v>
      </c>
      <c r="AK17" s="3" t="s">
        <v>8</v>
      </c>
      <c r="AL17" s="3" t="s">
        <v>8</v>
      </c>
      <c r="AM17" s="3" t="s">
        <v>8</v>
      </c>
      <c r="AN17" s="3" t="s">
        <v>8</v>
      </c>
      <c r="AO17" s="3" t="s">
        <v>8</v>
      </c>
      <c r="AP17" s="3" t="s">
        <v>8</v>
      </c>
      <c r="AQ17" s="3" t="s">
        <v>8</v>
      </c>
      <c r="AR17" s="3" t="s">
        <v>8</v>
      </c>
      <c r="AS17" s="3" t="s">
        <v>8</v>
      </c>
      <c r="AT17" s="3" t="s">
        <v>8</v>
      </c>
      <c r="AU17" s="3" t="s">
        <v>8</v>
      </c>
      <c r="AV17" s="3" t="s">
        <v>8</v>
      </c>
      <c r="AW17" s="3" t="s">
        <v>8</v>
      </c>
      <c r="AX17" s="3" t="s">
        <v>8</v>
      </c>
      <c r="AY17" s="3" t="s">
        <v>8</v>
      </c>
    </row>
    <row r="18" spans="1:51" x14ac:dyDescent="0.3">
      <c r="A18" s="17" t="s">
        <v>22</v>
      </c>
      <c r="B18" s="2">
        <v>2057</v>
      </c>
      <c r="C18" s="2">
        <v>2027</v>
      </c>
      <c r="D18" s="2">
        <v>3886</v>
      </c>
      <c r="E18" s="2">
        <v>4098</v>
      </c>
      <c r="F18" s="2">
        <v>4219</v>
      </c>
      <c r="G18" s="2">
        <v>1830</v>
      </c>
      <c r="H18" s="2">
        <v>1645</v>
      </c>
      <c r="I18" s="2">
        <v>1918</v>
      </c>
      <c r="J18" s="2">
        <v>2054</v>
      </c>
      <c r="K18" s="2">
        <v>2140</v>
      </c>
      <c r="L18" s="2">
        <v>1945</v>
      </c>
      <c r="M18" s="2">
        <v>1261</v>
      </c>
      <c r="N18" s="2">
        <v>1543</v>
      </c>
      <c r="O18" s="2">
        <v>1386</v>
      </c>
      <c r="P18" s="2">
        <v>1283</v>
      </c>
      <c r="Q18" s="3">
        <v>931</v>
      </c>
      <c r="R18" s="3">
        <v>748</v>
      </c>
      <c r="S18" s="2">
        <v>1217</v>
      </c>
      <c r="T18" s="2">
        <v>1245</v>
      </c>
      <c r="U18" s="2">
        <v>1152</v>
      </c>
      <c r="V18" s="2">
        <v>1168.52</v>
      </c>
      <c r="W18" s="2">
        <v>1370.11</v>
      </c>
      <c r="X18" s="2">
        <v>1499.79</v>
      </c>
      <c r="Y18" s="2">
        <v>1315.51</v>
      </c>
      <c r="Z18" s="2">
        <v>1282.3399999999999</v>
      </c>
      <c r="AA18" s="2">
        <v>1343.31</v>
      </c>
      <c r="AB18" s="2">
        <v>1307.76</v>
      </c>
      <c r="AC18" s="2">
        <v>1024.1600000000001</v>
      </c>
      <c r="AD18" s="2">
        <v>1111.82</v>
      </c>
      <c r="AE18" s="2">
        <v>1352.67</v>
      </c>
      <c r="AF18" s="2">
        <v>1098.24</v>
      </c>
      <c r="AG18" s="2">
        <v>1084.78</v>
      </c>
      <c r="AH18" s="3">
        <v>835.05</v>
      </c>
      <c r="AI18" s="3">
        <v>830.44</v>
      </c>
      <c r="AJ18" s="3">
        <v>846.91</v>
      </c>
      <c r="AK18" s="3">
        <v>873.1</v>
      </c>
      <c r="AL18" s="3">
        <v>750.86</v>
      </c>
      <c r="AM18" s="3">
        <v>973.19</v>
      </c>
      <c r="AN18" s="3">
        <v>910.76</v>
      </c>
      <c r="AO18" s="3">
        <v>656.85</v>
      </c>
      <c r="AP18" s="3">
        <v>616.32000000000005</v>
      </c>
      <c r="AQ18" s="3">
        <v>721.93</v>
      </c>
      <c r="AR18" s="3">
        <v>510.37</v>
      </c>
      <c r="AS18" s="3">
        <v>514.79999999999995</v>
      </c>
      <c r="AT18" s="3">
        <v>580.14</v>
      </c>
      <c r="AU18" s="3">
        <v>592.41999999999996</v>
      </c>
      <c r="AV18" s="3">
        <v>569.53</v>
      </c>
      <c r="AW18" s="3">
        <v>530.36</v>
      </c>
      <c r="AX18" s="3">
        <v>622.23</v>
      </c>
      <c r="AY18" s="3">
        <v>454.39</v>
      </c>
    </row>
    <row r="19" spans="1:51" ht="24" x14ac:dyDescent="0.3">
      <c r="A19" s="7" t="s">
        <v>23</v>
      </c>
      <c r="B19" s="2">
        <v>2250</v>
      </c>
      <c r="C19" s="2">
        <v>1713</v>
      </c>
      <c r="D19" s="2">
        <v>1480</v>
      </c>
      <c r="E19" s="2">
        <v>1267</v>
      </c>
      <c r="F19" s="2">
        <v>1079</v>
      </c>
      <c r="G19" s="2">
        <v>1265</v>
      </c>
      <c r="H19" s="3">
        <v>879</v>
      </c>
      <c r="I19" s="3">
        <v>928</v>
      </c>
      <c r="J19" s="2">
        <v>2476</v>
      </c>
      <c r="K19" s="2">
        <v>2815</v>
      </c>
      <c r="L19" s="2">
        <v>2363</v>
      </c>
      <c r="M19" s="2">
        <v>2614</v>
      </c>
      <c r="N19" s="2">
        <v>1654</v>
      </c>
      <c r="O19" s="2">
        <v>1045</v>
      </c>
      <c r="P19" s="3">
        <v>768</v>
      </c>
      <c r="Q19" s="3">
        <v>425</v>
      </c>
      <c r="R19" s="3">
        <v>148</v>
      </c>
      <c r="S19" s="3">
        <v>699</v>
      </c>
      <c r="T19" s="3">
        <v>585</v>
      </c>
      <c r="U19" s="3">
        <v>372</v>
      </c>
      <c r="V19" s="3">
        <v>299.45</v>
      </c>
      <c r="W19" s="3">
        <v>442.7</v>
      </c>
      <c r="X19" s="3">
        <v>499.14</v>
      </c>
      <c r="Y19" s="3">
        <v>690.61</v>
      </c>
      <c r="Z19" s="3">
        <v>921</v>
      </c>
      <c r="AA19" s="3">
        <v>797.79</v>
      </c>
      <c r="AB19" s="3">
        <v>929.49</v>
      </c>
      <c r="AC19" s="2">
        <v>1009.5</v>
      </c>
      <c r="AD19" s="3">
        <v>768.57</v>
      </c>
      <c r="AE19" s="3">
        <v>967.03</v>
      </c>
      <c r="AF19" s="3">
        <v>827.27</v>
      </c>
      <c r="AG19" s="3">
        <v>804.78</v>
      </c>
      <c r="AH19" s="3">
        <v>893.52</v>
      </c>
      <c r="AI19" s="3">
        <v>837.16</v>
      </c>
      <c r="AJ19" s="3">
        <v>363.46</v>
      </c>
      <c r="AK19" s="3">
        <v>315.74</v>
      </c>
      <c r="AL19" s="3">
        <v>582.22</v>
      </c>
      <c r="AM19" s="3">
        <v>610.11</v>
      </c>
      <c r="AN19" s="3">
        <v>707.07</v>
      </c>
      <c r="AO19" s="3">
        <v>700.96</v>
      </c>
      <c r="AP19" s="3">
        <v>561.35</v>
      </c>
      <c r="AQ19" s="3">
        <v>600.04999999999995</v>
      </c>
      <c r="AR19" s="3">
        <v>429.68</v>
      </c>
      <c r="AS19" s="3">
        <v>343.48</v>
      </c>
      <c r="AT19" s="3">
        <v>295.38</v>
      </c>
      <c r="AU19" s="3">
        <v>470.61</v>
      </c>
      <c r="AV19" s="3">
        <v>393.71</v>
      </c>
      <c r="AW19" s="3">
        <v>342.56</v>
      </c>
      <c r="AX19" s="3">
        <v>292.64</v>
      </c>
      <c r="AY19" s="3">
        <v>699</v>
      </c>
    </row>
    <row r="20" spans="1:51" x14ac:dyDescent="0.3">
      <c r="A20" s="7" t="s">
        <v>24</v>
      </c>
      <c r="B20" s="3">
        <v>155</v>
      </c>
      <c r="C20" s="3">
        <v>179</v>
      </c>
      <c r="D20" s="3">
        <v>133</v>
      </c>
      <c r="E20" s="3">
        <v>166</v>
      </c>
      <c r="F20" s="3">
        <v>225</v>
      </c>
      <c r="G20" s="3">
        <v>166</v>
      </c>
      <c r="H20" s="3">
        <v>137</v>
      </c>
      <c r="I20" s="3">
        <v>190</v>
      </c>
      <c r="J20" s="3">
        <v>93</v>
      </c>
      <c r="K20" s="3">
        <v>169</v>
      </c>
      <c r="L20" s="3">
        <v>102</v>
      </c>
      <c r="M20" s="3">
        <v>163</v>
      </c>
      <c r="N20" s="3">
        <v>101</v>
      </c>
      <c r="O20" s="3">
        <v>53</v>
      </c>
      <c r="P20" s="3">
        <v>185</v>
      </c>
      <c r="Q20" s="3">
        <v>166</v>
      </c>
      <c r="R20" s="3">
        <v>246</v>
      </c>
      <c r="S20" s="3">
        <v>208</v>
      </c>
      <c r="T20" s="3">
        <v>139</v>
      </c>
      <c r="U20" s="3">
        <v>191</v>
      </c>
      <c r="V20" s="3">
        <v>201.37</v>
      </c>
      <c r="W20" s="3">
        <v>360.57</v>
      </c>
      <c r="X20" s="3">
        <v>272.64999999999998</v>
      </c>
      <c r="Y20" s="3">
        <v>201.34</v>
      </c>
      <c r="Z20" s="3">
        <v>105.47</v>
      </c>
      <c r="AA20" s="3">
        <v>204.92</v>
      </c>
      <c r="AB20" s="3">
        <v>299.35000000000002</v>
      </c>
      <c r="AC20" s="3">
        <v>187.23</v>
      </c>
      <c r="AD20" s="3">
        <v>256.33</v>
      </c>
      <c r="AE20" s="3">
        <v>222.57</v>
      </c>
      <c r="AF20" s="3">
        <v>219.97</v>
      </c>
      <c r="AG20" s="3">
        <v>336.39</v>
      </c>
      <c r="AH20" s="3">
        <v>119.19</v>
      </c>
      <c r="AI20" s="3">
        <v>209.5</v>
      </c>
      <c r="AJ20" s="3">
        <v>183.43</v>
      </c>
      <c r="AK20" s="3">
        <v>459.72</v>
      </c>
      <c r="AL20" s="3">
        <v>91.74</v>
      </c>
      <c r="AM20" s="3">
        <v>230.08</v>
      </c>
      <c r="AN20" s="3">
        <v>212.48</v>
      </c>
      <c r="AO20" s="3">
        <v>223.35</v>
      </c>
      <c r="AP20" s="3">
        <v>216.3</v>
      </c>
      <c r="AQ20" s="3">
        <v>212.47</v>
      </c>
      <c r="AR20" s="3">
        <v>204.19</v>
      </c>
      <c r="AS20" s="3">
        <v>279.82</v>
      </c>
      <c r="AT20" s="3">
        <v>427.94</v>
      </c>
      <c r="AU20" s="3">
        <v>231.21</v>
      </c>
      <c r="AV20" s="3">
        <v>318.08</v>
      </c>
      <c r="AW20" s="3">
        <v>132.37</v>
      </c>
      <c r="AX20" s="3">
        <v>301.43</v>
      </c>
      <c r="AY20" s="3">
        <v>160.5</v>
      </c>
    </row>
    <row r="21" spans="1:51" ht="24" x14ac:dyDescent="0.3">
      <c r="A21" s="7" t="s">
        <v>25</v>
      </c>
      <c r="B21" s="2">
        <v>2405</v>
      </c>
      <c r="C21" s="2">
        <v>1892</v>
      </c>
      <c r="D21" s="2">
        <v>1613</v>
      </c>
      <c r="E21" s="2">
        <v>1433</v>
      </c>
      <c r="F21" s="2">
        <v>1304</v>
      </c>
      <c r="G21" s="2">
        <v>1431</v>
      </c>
      <c r="H21" s="2">
        <v>1016</v>
      </c>
      <c r="I21" s="2">
        <v>1118</v>
      </c>
      <c r="J21" s="2">
        <v>2569</v>
      </c>
      <c r="K21" s="2">
        <v>2984</v>
      </c>
      <c r="L21" s="2">
        <v>2465</v>
      </c>
      <c r="M21" s="2">
        <v>2777</v>
      </c>
      <c r="N21" s="2">
        <v>1755</v>
      </c>
      <c r="O21" s="2">
        <v>1098</v>
      </c>
      <c r="P21" s="3">
        <v>953</v>
      </c>
      <c r="Q21" s="3">
        <v>591</v>
      </c>
      <c r="R21" s="3">
        <v>394</v>
      </c>
      <c r="S21" s="3">
        <v>907</v>
      </c>
      <c r="T21" s="3">
        <v>724</v>
      </c>
      <c r="U21" s="3">
        <v>563</v>
      </c>
      <c r="V21" s="3">
        <v>500.82</v>
      </c>
      <c r="W21" s="3">
        <v>803.27</v>
      </c>
      <c r="X21" s="3">
        <v>771.79</v>
      </c>
      <c r="Y21" s="3">
        <v>891.95</v>
      </c>
      <c r="Z21" s="2">
        <v>1026.47</v>
      </c>
      <c r="AA21" s="2">
        <v>1002.71</v>
      </c>
      <c r="AB21" s="2">
        <v>1228.8399999999999</v>
      </c>
      <c r="AC21" s="2">
        <v>1196.73</v>
      </c>
      <c r="AD21" s="2">
        <v>1024.9000000000001</v>
      </c>
      <c r="AE21" s="2">
        <v>1189.5999999999999</v>
      </c>
      <c r="AF21" s="2">
        <v>1047.24</v>
      </c>
      <c r="AG21" s="2">
        <v>1141.17</v>
      </c>
      <c r="AH21" s="2">
        <v>1012.71</v>
      </c>
      <c r="AI21" s="2">
        <v>1046.6600000000001</v>
      </c>
      <c r="AJ21" s="3">
        <v>546.89</v>
      </c>
      <c r="AK21" s="3">
        <v>775.46</v>
      </c>
      <c r="AL21" s="3">
        <v>673.96</v>
      </c>
      <c r="AM21" s="3">
        <v>840.19</v>
      </c>
      <c r="AN21" s="3">
        <v>919.55</v>
      </c>
      <c r="AO21" s="3">
        <v>924.31</v>
      </c>
      <c r="AP21" s="3">
        <v>777.65</v>
      </c>
      <c r="AQ21" s="3">
        <v>812.52</v>
      </c>
      <c r="AR21" s="3">
        <v>633.87</v>
      </c>
      <c r="AS21" s="3">
        <v>623.29999999999995</v>
      </c>
      <c r="AT21" s="3">
        <v>723.32</v>
      </c>
      <c r="AU21" s="3">
        <v>701.82</v>
      </c>
      <c r="AV21" s="3">
        <v>711.79</v>
      </c>
      <c r="AW21" s="3">
        <v>474.93</v>
      </c>
      <c r="AX21" s="3">
        <v>594.07000000000005</v>
      </c>
      <c r="AY21" s="3">
        <v>859.5</v>
      </c>
    </row>
    <row r="22" spans="1:51" x14ac:dyDescent="0.3">
      <c r="A22" s="7" t="s">
        <v>26</v>
      </c>
      <c r="B22" s="3">
        <v>244</v>
      </c>
      <c r="C22" s="3">
        <v>261</v>
      </c>
      <c r="D22" s="3">
        <v>317</v>
      </c>
      <c r="E22" s="3">
        <v>338</v>
      </c>
      <c r="F22" s="3">
        <v>352</v>
      </c>
      <c r="G22" s="3">
        <v>336</v>
      </c>
      <c r="H22" s="3">
        <v>309</v>
      </c>
      <c r="I22" s="3">
        <v>322</v>
      </c>
      <c r="J22" s="3">
        <v>333</v>
      </c>
      <c r="K22" s="3">
        <v>356</v>
      </c>
      <c r="L22" s="3">
        <v>371</v>
      </c>
      <c r="M22" s="3">
        <v>343</v>
      </c>
      <c r="N22" s="3">
        <v>347</v>
      </c>
      <c r="O22" s="3">
        <v>331</v>
      </c>
      <c r="P22" s="3">
        <v>352</v>
      </c>
      <c r="Q22" s="3">
        <v>361</v>
      </c>
      <c r="R22" s="3">
        <v>425</v>
      </c>
      <c r="S22" s="3">
        <v>401</v>
      </c>
      <c r="T22" s="3">
        <v>406</v>
      </c>
      <c r="U22" s="3">
        <v>428</v>
      </c>
      <c r="V22" s="3">
        <v>444.35</v>
      </c>
      <c r="W22" s="3">
        <v>414.32</v>
      </c>
      <c r="X22" s="3">
        <v>433.73</v>
      </c>
      <c r="Y22" s="3">
        <v>424.23</v>
      </c>
      <c r="Z22" s="3">
        <v>410.76</v>
      </c>
      <c r="AA22" s="3">
        <v>446.37</v>
      </c>
      <c r="AB22" s="3">
        <v>482.8</v>
      </c>
      <c r="AC22" s="3">
        <v>483.61</v>
      </c>
      <c r="AD22" s="3">
        <v>487.76</v>
      </c>
      <c r="AE22" s="3">
        <v>541.13</v>
      </c>
      <c r="AF22" s="3">
        <v>587.9</v>
      </c>
      <c r="AG22" s="3">
        <v>594.27</v>
      </c>
      <c r="AH22" s="3">
        <v>599.57000000000005</v>
      </c>
      <c r="AI22" s="3">
        <v>573.55999999999995</v>
      </c>
      <c r="AJ22" s="3">
        <v>585.16</v>
      </c>
      <c r="AK22" s="3">
        <v>627.47</v>
      </c>
      <c r="AL22" s="3">
        <v>603.95000000000005</v>
      </c>
      <c r="AM22" s="3">
        <v>466.34</v>
      </c>
      <c r="AN22" s="3">
        <v>447.47</v>
      </c>
      <c r="AO22" s="3">
        <v>385.72</v>
      </c>
      <c r="AP22" s="3">
        <v>337.56</v>
      </c>
      <c r="AQ22" s="3">
        <v>214.6</v>
      </c>
      <c r="AR22" s="3">
        <v>165.16</v>
      </c>
      <c r="AS22" s="3">
        <v>183.17</v>
      </c>
      <c r="AT22" s="3">
        <v>148.72</v>
      </c>
      <c r="AU22" s="3">
        <v>157.66999999999999</v>
      </c>
      <c r="AV22" s="3">
        <v>168.98</v>
      </c>
      <c r="AW22" s="3">
        <v>27.86</v>
      </c>
      <c r="AX22" s="3">
        <v>81.47</v>
      </c>
      <c r="AY22" s="3">
        <v>80.06</v>
      </c>
    </row>
    <row r="23" spans="1:51" ht="24" x14ac:dyDescent="0.3">
      <c r="A23" s="7" t="s">
        <v>27</v>
      </c>
      <c r="B23" s="2">
        <v>2161</v>
      </c>
      <c r="C23" s="2">
        <v>1631</v>
      </c>
      <c r="D23" s="2">
        <v>1296</v>
      </c>
      <c r="E23" s="2">
        <v>1095</v>
      </c>
      <c r="F23" s="3">
        <v>952</v>
      </c>
      <c r="G23" s="2">
        <v>1095</v>
      </c>
      <c r="H23" s="3">
        <v>707</v>
      </c>
      <c r="I23" s="3">
        <v>796</v>
      </c>
      <c r="J23" s="2">
        <v>2236</v>
      </c>
      <c r="K23" s="2">
        <v>2628</v>
      </c>
      <c r="L23" s="2">
        <v>2094</v>
      </c>
      <c r="M23" s="2">
        <v>2434</v>
      </c>
      <c r="N23" s="2">
        <v>1408</v>
      </c>
      <c r="O23" s="3">
        <v>767</v>
      </c>
      <c r="P23" s="3">
        <v>601</v>
      </c>
      <c r="Q23" s="3">
        <v>230</v>
      </c>
      <c r="R23" s="3">
        <v>-31</v>
      </c>
      <c r="S23" s="3">
        <v>506</v>
      </c>
      <c r="T23" s="3">
        <v>318</v>
      </c>
      <c r="U23" s="3">
        <v>135</v>
      </c>
      <c r="V23" s="3">
        <v>56.47</v>
      </c>
      <c r="W23" s="3">
        <v>388.95</v>
      </c>
      <c r="X23" s="3">
        <v>338.06</v>
      </c>
      <c r="Y23" s="3">
        <v>467.72</v>
      </c>
      <c r="Z23" s="3">
        <v>615.71</v>
      </c>
      <c r="AA23" s="3">
        <v>556.34</v>
      </c>
      <c r="AB23" s="3">
        <v>746.04</v>
      </c>
      <c r="AC23" s="3">
        <v>713.12</v>
      </c>
      <c r="AD23" s="3">
        <v>537.14</v>
      </c>
      <c r="AE23" s="3">
        <v>648.47</v>
      </c>
      <c r="AF23" s="3">
        <v>459.34</v>
      </c>
      <c r="AG23" s="3">
        <v>546.9</v>
      </c>
      <c r="AH23" s="3">
        <v>413.14</v>
      </c>
      <c r="AI23" s="3">
        <v>473.1</v>
      </c>
      <c r="AJ23" s="3">
        <v>-38.270000000000003</v>
      </c>
      <c r="AK23" s="3">
        <v>147.99</v>
      </c>
      <c r="AL23" s="3">
        <v>70.010000000000005</v>
      </c>
      <c r="AM23" s="3">
        <v>373.85</v>
      </c>
      <c r="AN23" s="3">
        <v>472.08</v>
      </c>
      <c r="AO23" s="3">
        <v>538.59</v>
      </c>
      <c r="AP23" s="3">
        <v>440.09</v>
      </c>
      <c r="AQ23" s="3">
        <v>597.91999999999996</v>
      </c>
      <c r="AR23" s="3">
        <v>468.71</v>
      </c>
      <c r="AS23" s="3">
        <v>440.13</v>
      </c>
      <c r="AT23" s="3">
        <v>574.6</v>
      </c>
      <c r="AU23" s="3">
        <v>544.15</v>
      </c>
      <c r="AV23" s="3">
        <v>542.80999999999995</v>
      </c>
      <c r="AW23" s="3">
        <v>447.07</v>
      </c>
      <c r="AX23" s="3">
        <v>512.6</v>
      </c>
      <c r="AY23" s="3">
        <v>779.44</v>
      </c>
    </row>
    <row r="24" spans="1:51" x14ac:dyDescent="0.3">
      <c r="A24" s="7" t="s">
        <v>28</v>
      </c>
      <c r="B24" s="3" t="s">
        <v>8</v>
      </c>
      <c r="C24" s="3" t="s">
        <v>8</v>
      </c>
      <c r="D24" s="3" t="s">
        <v>8</v>
      </c>
      <c r="E24" s="3">
        <v>33</v>
      </c>
      <c r="F24" s="3">
        <v>-12</v>
      </c>
      <c r="G24" s="3" t="s">
        <v>8</v>
      </c>
      <c r="H24" s="3" t="s">
        <v>8</v>
      </c>
      <c r="I24" s="3" t="s">
        <v>8</v>
      </c>
      <c r="J24" s="3">
        <v>41</v>
      </c>
      <c r="K24" s="3">
        <v>-107</v>
      </c>
      <c r="L24" s="3" t="s">
        <v>8</v>
      </c>
      <c r="M24" s="3" t="s">
        <v>8</v>
      </c>
      <c r="N24" s="3" t="s">
        <v>8</v>
      </c>
      <c r="O24" s="3">
        <v>23</v>
      </c>
      <c r="P24" s="3">
        <v>-69</v>
      </c>
      <c r="Q24" s="3">
        <v>88</v>
      </c>
      <c r="R24" s="3">
        <v>-35</v>
      </c>
      <c r="S24" s="3" t="s">
        <v>8</v>
      </c>
      <c r="T24" s="3">
        <v>-11</v>
      </c>
      <c r="U24" s="3">
        <v>-31</v>
      </c>
      <c r="V24" s="3">
        <v>-21.8</v>
      </c>
      <c r="W24" s="3" t="s">
        <v>8</v>
      </c>
      <c r="X24" s="3" t="s">
        <v>8</v>
      </c>
      <c r="Y24" s="3" t="s">
        <v>8</v>
      </c>
      <c r="Z24" s="3" t="s">
        <v>8</v>
      </c>
      <c r="AA24" s="3" t="s">
        <v>8</v>
      </c>
      <c r="AB24" s="3">
        <v>-115.29</v>
      </c>
      <c r="AC24" s="3">
        <v>-105.52</v>
      </c>
      <c r="AD24" s="3">
        <v>-104.4</v>
      </c>
      <c r="AE24" s="3">
        <v>-0.27</v>
      </c>
      <c r="AF24" s="3" t="s">
        <v>8</v>
      </c>
      <c r="AG24" s="3">
        <v>84.89</v>
      </c>
      <c r="AH24" s="3" t="s">
        <v>8</v>
      </c>
      <c r="AI24" s="3">
        <v>-1.2</v>
      </c>
      <c r="AJ24" s="3" t="s">
        <v>8</v>
      </c>
      <c r="AK24" s="3" t="s">
        <v>8</v>
      </c>
      <c r="AL24" s="3" t="s">
        <v>8</v>
      </c>
      <c r="AM24" s="3">
        <v>-146.47999999999999</v>
      </c>
      <c r="AN24" s="3" t="s">
        <v>8</v>
      </c>
      <c r="AO24" s="3">
        <v>-431.22</v>
      </c>
      <c r="AP24" s="3" t="s">
        <v>8</v>
      </c>
      <c r="AQ24" s="3">
        <v>-395.98</v>
      </c>
      <c r="AR24" s="3" t="s">
        <v>8</v>
      </c>
      <c r="AS24" s="3" t="s">
        <v>8</v>
      </c>
      <c r="AT24" s="3" t="s">
        <v>8</v>
      </c>
      <c r="AU24" s="3" t="s">
        <v>8</v>
      </c>
      <c r="AV24" s="3" t="s">
        <v>8</v>
      </c>
      <c r="AW24" s="3" t="s">
        <v>8</v>
      </c>
      <c r="AX24" s="3" t="s">
        <v>8</v>
      </c>
      <c r="AY24" s="3" t="s">
        <v>8</v>
      </c>
    </row>
    <row r="25" spans="1:51" x14ac:dyDescent="0.3">
      <c r="A25" s="7" t="s">
        <v>29</v>
      </c>
      <c r="B25" s="2">
        <v>2161</v>
      </c>
      <c r="C25" s="2">
        <v>1631</v>
      </c>
      <c r="D25" s="2">
        <v>1296</v>
      </c>
      <c r="E25" s="2">
        <v>1128</v>
      </c>
      <c r="F25" s="3">
        <v>940</v>
      </c>
      <c r="G25" s="2">
        <v>1095</v>
      </c>
      <c r="H25" s="3">
        <v>707</v>
      </c>
      <c r="I25" s="3">
        <v>796</v>
      </c>
      <c r="J25" s="2">
        <v>2277</v>
      </c>
      <c r="K25" s="2">
        <v>2521</v>
      </c>
      <c r="L25" s="2">
        <v>2094</v>
      </c>
      <c r="M25" s="2">
        <v>2434</v>
      </c>
      <c r="N25" s="2">
        <v>1408</v>
      </c>
      <c r="O25" s="3">
        <v>790</v>
      </c>
      <c r="P25" s="3">
        <v>532</v>
      </c>
      <c r="Q25" s="3">
        <v>318</v>
      </c>
      <c r="R25" s="3">
        <v>-66</v>
      </c>
      <c r="S25" s="3">
        <v>506</v>
      </c>
      <c r="T25" s="3">
        <v>307</v>
      </c>
      <c r="U25" s="3">
        <v>104</v>
      </c>
      <c r="V25" s="3">
        <v>34.67</v>
      </c>
      <c r="W25" s="3">
        <v>388.95</v>
      </c>
      <c r="X25" s="3">
        <v>338.06</v>
      </c>
      <c r="Y25" s="3">
        <v>467.72</v>
      </c>
      <c r="Z25" s="3">
        <v>615.71</v>
      </c>
      <c r="AA25" s="3">
        <v>556.34</v>
      </c>
      <c r="AB25" s="3">
        <v>630.75</v>
      </c>
      <c r="AC25" s="3">
        <v>607.6</v>
      </c>
      <c r="AD25" s="3">
        <v>432.74</v>
      </c>
      <c r="AE25" s="3">
        <v>648.20000000000005</v>
      </c>
      <c r="AF25" s="3">
        <v>459.34</v>
      </c>
      <c r="AG25" s="3">
        <v>631.79</v>
      </c>
      <c r="AH25" s="3">
        <v>413.14</v>
      </c>
      <c r="AI25" s="3">
        <v>471.9</v>
      </c>
      <c r="AJ25" s="3">
        <v>-38.270000000000003</v>
      </c>
      <c r="AK25" s="3">
        <v>147.99</v>
      </c>
      <c r="AL25" s="3">
        <v>70.010000000000005</v>
      </c>
      <c r="AM25" s="3">
        <v>227.37</v>
      </c>
      <c r="AN25" s="3">
        <v>472.08</v>
      </c>
      <c r="AO25" s="3">
        <v>107.37</v>
      </c>
      <c r="AP25" s="3">
        <v>440.09</v>
      </c>
      <c r="AQ25" s="3">
        <v>201.94</v>
      </c>
      <c r="AR25" s="3">
        <v>468.71</v>
      </c>
      <c r="AS25" s="3">
        <v>440.13</v>
      </c>
      <c r="AT25" s="3">
        <v>574.6</v>
      </c>
      <c r="AU25" s="3">
        <v>544.15</v>
      </c>
      <c r="AV25" s="3">
        <v>542.80999999999995</v>
      </c>
      <c r="AW25" s="3">
        <v>447.07</v>
      </c>
      <c r="AX25" s="3">
        <v>512.6</v>
      </c>
      <c r="AY25" s="3">
        <v>779.44</v>
      </c>
    </row>
    <row r="26" spans="1:51" x14ac:dyDescent="0.3">
      <c r="A26" s="7" t="s">
        <v>30</v>
      </c>
      <c r="B26" s="3">
        <v>690</v>
      </c>
      <c r="C26" s="3">
        <v>219</v>
      </c>
      <c r="D26" s="3">
        <v>458</v>
      </c>
      <c r="E26" s="3">
        <v>281</v>
      </c>
      <c r="F26" s="3">
        <v>340</v>
      </c>
      <c r="G26" s="3">
        <v>263</v>
      </c>
      <c r="H26" s="3">
        <v>209</v>
      </c>
      <c r="I26" s="3">
        <v>248</v>
      </c>
      <c r="J26" s="3">
        <v>829</v>
      </c>
      <c r="K26" s="3">
        <v>920</v>
      </c>
      <c r="L26" s="3">
        <v>706</v>
      </c>
      <c r="M26" s="3">
        <v>826</v>
      </c>
      <c r="N26" s="3">
        <v>498</v>
      </c>
      <c r="O26" s="3">
        <v>295</v>
      </c>
      <c r="P26" s="3">
        <v>192</v>
      </c>
      <c r="Q26" s="3">
        <v>120</v>
      </c>
      <c r="R26" s="3">
        <v>-26</v>
      </c>
      <c r="S26" s="3">
        <v>180</v>
      </c>
      <c r="T26" s="3">
        <v>114</v>
      </c>
      <c r="U26" s="3">
        <v>26</v>
      </c>
      <c r="V26" s="3">
        <v>12.09</v>
      </c>
      <c r="W26" s="3">
        <v>153.13</v>
      </c>
      <c r="X26" s="3">
        <v>90.6</v>
      </c>
      <c r="Y26" s="3">
        <v>159.1</v>
      </c>
      <c r="Z26" s="3">
        <v>202.18</v>
      </c>
      <c r="AA26" s="3">
        <v>179.37</v>
      </c>
      <c r="AB26" s="3">
        <v>255.21</v>
      </c>
      <c r="AC26" s="3">
        <v>214.61</v>
      </c>
      <c r="AD26" s="3">
        <v>143.13999999999999</v>
      </c>
      <c r="AE26" s="3">
        <v>145.68</v>
      </c>
      <c r="AF26" s="3">
        <v>138.94999999999999</v>
      </c>
      <c r="AG26" s="3">
        <v>192.85</v>
      </c>
      <c r="AH26" s="3">
        <v>118.87</v>
      </c>
      <c r="AI26" s="3">
        <v>71.81</v>
      </c>
      <c r="AJ26" s="3">
        <v>-5.78</v>
      </c>
      <c r="AK26" s="3">
        <v>24.27</v>
      </c>
      <c r="AL26" s="3">
        <v>8.6199999999999992</v>
      </c>
      <c r="AM26" s="3">
        <v>67.84</v>
      </c>
      <c r="AN26" s="3">
        <v>112.72</v>
      </c>
      <c r="AO26" s="3">
        <v>28.6</v>
      </c>
      <c r="AP26" s="3">
        <v>112.59</v>
      </c>
      <c r="AQ26" s="3">
        <v>-46.21</v>
      </c>
      <c r="AR26" s="3">
        <v>134.72999999999999</v>
      </c>
      <c r="AS26" s="3">
        <v>83.02</v>
      </c>
      <c r="AT26" s="3">
        <v>100.51</v>
      </c>
      <c r="AU26" s="3">
        <v>62.12</v>
      </c>
      <c r="AV26" s="3">
        <v>109.29</v>
      </c>
      <c r="AW26" s="3">
        <v>88.19</v>
      </c>
      <c r="AX26" s="3">
        <v>87.83</v>
      </c>
      <c r="AY26" s="3">
        <v>139.44999999999999</v>
      </c>
    </row>
    <row r="27" spans="1:51" ht="24" x14ac:dyDescent="0.3">
      <c r="A27" s="7" t="s">
        <v>31</v>
      </c>
      <c r="B27" s="2">
        <v>1471</v>
      </c>
      <c r="C27" s="2">
        <v>1412</v>
      </c>
      <c r="D27" s="3">
        <v>838</v>
      </c>
      <c r="E27" s="3">
        <v>847</v>
      </c>
      <c r="F27" s="3">
        <v>600</v>
      </c>
      <c r="G27" s="3">
        <v>832</v>
      </c>
      <c r="H27" s="3">
        <v>498</v>
      </c>
      <c r="I27" s="3">
        <v>548</v>
      </c>
      <c r="J27" s="2">
        <v>1448</v>
      </c>
      <c r="K27" s="2">
        <v>1601</v>
      </c>
      <c r="L27" s="2">
        <v>1388</v>
      </c>
      <c r="M27" s="2">
        <v>1608</v>
      </c>
      <c r="N27" s="3">
        <v>910</v>
      </c>
      <c r="O27" s="3">
        <v>495</v>
      </c>
      <c r="P27" s="3">
        <v>340</v>
      </c>
      <c r="Q27" s="3">
        <v>198</v>
      </c>
      <c r="R27" s="3">
        <v>-40</v>
      </c>
      <c r="S27" s="3">
        <v>326</v>
      </c>
      <c r="T27" s="3">
        <v>193</v>
      </c>
      <c r="U27" s="3">
        <v>78</v>
      </c>
      <c r="V27" s="3">
        <v>22.58</v>
      </c>
      <c r="W27" s="3">
        <v>235.82</v>
      </c>
      <c r="X27" s="3">
        <v>247.46</v>
      </c>
      <c r="Y27" s="3">
        <v>308.62</v>
      </c>
      <c r="Z27" s="3">
        <v>413.53</v>
      </c>
      <c r="AA27" s="3">
        <v>376.97</v>
      </c>
      <c r="AB27" s="3">
        <v>375.54</v>
      </c>
      <c r="AC27" s="3">
        <v>392.99</v>
      </c>
      <c r="AD27" s="3">
        <v>289.60000000000002</v>
      </c>
      <c r="AE27" s="3">
        <v>502.52</v>
      </c>
      <c r="AF27" s="3">
        <v>320.39</v>
      </c>
      <c r="AG27" s="3">
        <v>438.94</v>
      </c>
      <c r="AH27" s="3">
        <v>294.27</v>
      </c>
      <c r="AI27" s="3">
        <v>400.09</v>
      </c>
      <c r="AJ27" s="3">
        <v>-32.49</v>
      </c>
      <c r="AK27" s="3">
        <v>123.72</v>
      </c>
      <c r="AL27" s="3">
        <v>61.39</v>
      </c>
      <c r="AM27" s="3">
        <v>159.53</v>
      </c>
      <c r="AN27" s="3">
        <v>359.36</v>
      </c>
      <c r="AO27" s="3">
        <v>78.77</v>
      </c>
      <c r="AP27" s="3">
        <v>327.5</v>
      </c>
      <c r="AQ27" s="3">
        <v>248.15</v>
      </c>
      <c r="AR27" s="3">
        <v>333.98</v>
      </c>
      <c r="AS27" s="3">
        <v>357.11</v>
      </c>
      <c r="AT27" s="3">
        <v>474.09</v>
      </c>
      <c r="AU27" s="3">
        <v>482.03</v>
      </c>
      <c r="AV27" s="3">
        <v>433.52</v>
      </c>
      <c r="AW27" s="3">
        <v>358.88</v>
      </c>
      <c r="AX27" s="3">
        <v>424.77</v>
      </c>
      <c r="AY27" s="3">
        <v>639.99</v>
      </c>
    </row>
    <row r="28" spans="1:51" x14ac:dyDescent="0.3">
      <c r="A28" s="7" t="s">
        <v>32</v>
      </c>
      <c r="B28" s="3" t="s">
        <v>8</v>
      </c>
      <c r="C28" s="3" t="s">
        <v>8</v>
      </c>
      <c r="D28" s="3" t="s">
        <v>8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  <c r="M28" s="3" t="s">
        <v>8</v>
      </c>
      <c r="N28" s="3" t="s">
        <v>8</v>
      </c>
      <c r="O28" s="3" t="s">
        <v>8</v>
      </c>
      <c r="P28" s="3" t="s">
        <v>8</v>
      </c>
      <c r="Q28" s="3" t="s">
        <v>8</v>
      </c>
      <c r="R28" s="3" t="s">
        <v>8</v>
      </c>
      <c r="S28" s="3" t="s">
        <v>8</v>
      </c>
      <c r="T28" s="3" t="s">
        <v>8</v>
      </c>
      <c r="U28" s="3" t="s">
        <v>8</v>
      </c>
      <c r="V28" s="3" t="s">
        <v>8</v>
      </c>
      <c r="W28" s="3" t="s">
        <v>8</v>
      </c>
      <c r="X28" s="3" t="s">
        <v>8</v>
      </c>
      <c r="Y28" s="3" t="s">
        <v>8</v>
      </c>
      <c r="Z28" s="3" t="s">
        <v>8</v>
      </c>
      <c r="AA28" s="3" t="s">
        <v>8</v>
      </c>
      <c r="AB28" s="3" t="s">
        <v>8</v>
      </c>
      <c r="AC28" s="3" t="s">
        <v>8</v>
      </c>
      <c r="AD28" s="3" t="s">
        <v>8</v>
      </c>
      <c r="AE28" s="3" t="s">
        <v>8</v>
      </c>
      <c r="AF28" s="3" t="s">
        <v>8</v>
      </c>
      <c r="AG28" s="3" t="s">
        <v>8</v>
      </c>
      <c r="AH28" s="3" t="s">
        <v>8</v>
      </c>
      <c r="AI28" s="3" t="s">
        <v>8</v>
      </c>
      <c r="AJ28" s="3" t="s">
        <v>8</v>
      </c>
      <c r="AK28" s="3" t="s">
        <v>8</v>
      </c>
      <c r="AL28" s="3" t="s">
        <v>8</v>
      </c>
      <c r="AM28" s="3" t="s">
        <v>8</v>
      </c>
      <c r="AN28" s="3" t="s">
        <v>8</v>
      </c>
      <c r="AO28" s="3" t="s">
        <v>8</v>
      </c>
      <c r="AP28" s="3" t="s">
        <v>8</v>
      </c>
      <c r="AQ28" s="3" t="s">
        <v>8</v>
      </c>
      <c r="AR28" s="3" t="s">
        <v>8</v>
      </c>
      <c r="AS28" s="3" t="s">
        <v>8</v>
      </c>
      <c r="AT28" s="3" t="s">
        <v>8</v>
      </c>
      <c r="AU28" s="3" t="s">
        <v>8</v>
      </c>
      <c r="AV28" s="3" t="s">
        <v>8</v>
      </c>
      <c r="AW28" s="3" t="s">
        <v>8</v>
      </c>
      <c r="AX28" s="3" t="s">
        <v>8</v>
      </c>
      <c r="AY28" s="3" t="s">
        <v>8</v>
      </c>
    </row>
    <row r="29" spans="1:51" x14ac:dyDescent="0.3">
      <c r="A29" s="7" t="s">
        <v>33</v>
      </c>
      <c r="B29" s="3" t="s">
        <v>8</v>
      </c>
      <c r="C29" s="3" t="s">
        <v>8</v>
      </c>
      <c r="D29" s="3" t="s">
        <v>8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8</v>
      </c>
      <c r="J29" s="3" t="s">
        <v>8</v>
      </c>
      <c r="K29" s="3" t="s">
        <v>8</v>
      </c>
      <c r="L29" s="3" t="s">
        <v>8</v>
      </c>
      <c r="M29" s="3" t="s">
        <v>8</v>
      </c>
      <c r="N29" s="3" t="s">
        <v>8</v>
      </c>
      <c r="O29" s="3" t="s">
        <v>8</v>
      </c>
      <c r="P29" s="3" t="s">
        <v>8</v>
      </c>
      <c r="Q29" s="3" t="s">
        <v>8</v>
      </c>
      <c r="R29" s="3" t="s">
        <v>8</v>
      </c>
      <c r="S29" s="3" t="s">
        <v>8</v>
      </c>
      <c r="T29" s="3" t="s">
        <v>8</v>
      </c>
      <c r="U29" s="3" t="s">
        <v>8</v>
      </c>
      <c r="V29" s="3" t="s">
        <v>8</v>
      </c>
      <c r="W29" s="3" t="s">
        <v>8</v>
      </c>
      <c r="X29" s="3" t="s">
        <v>8</v>
      </c>
      <c r="Y29" s="3" t="s">
        <v>8</v>
      </c>
      <c r="Z29" s="3" t="s">
        <v>8</v>
      </c>
      <c r="AA29" s="3" t="s">
        <v>8</v>
      </c>
      <c r="AB29" s="3">
        <v>1.6</v>
      </c>
      <c r="AC29" s="3">
        <v>-0.14000000000000001</v>
      </c>
      <c r="AD29" s="3">
        <v>-0.09</v>
      </c>
      <c r="AE29" s="3" t="s">
        <v>8</v>
      </c>
      <c r="AF29" s="3">
        <v>0.17</v>
      </c>
      <c r="AG29" s="3">
        <v>0.8</v>
      </c>
      <c r="AH29" s="3">
        <v>-0.2</v>
      </c>
      <c r="AI29" s="3" t="s">
        <v>8</v>
      </c>
      <c r="AJ29" s="3">
        <v>-0.26</v>
      </c>
      <c r="AK29" s="3">
        <v>-0.26</v>
      </c>
      <c r="AL29" s="3">
        <v>-0.28999999999999998</v>
      </c>
      <c r="AM29" s="3" t="s">
        <v>8</v>
      </c>
      <c r="AN29" s="3" t="s">
        <v>8</v>
      </c>
      <c r="AO29" s="3" t="s">
        <v>8</v>
      </c>
      <c r="AP29" s="3" t="s">
        <v>8</v>
      </c>
      <c r="AQ29" s="3" t="s">
        <v>8</v>
      </c>
      <c r="AR29" s="3" t="s">
        <v>8</v>
      </c>
      <c r="AS29" s="3" t="s">
        <v>8</v>
      </c>
      <c r="AT29" s="3" t="s">
        <v>8</v>
      </c>
      <c r="AU29" s="3" t="s">
        <v>8</v>
      </c>
      <c r="AV29" s="3" t="s">
        <v>8</v>
      </c>
      <c r="AW29" s="3" t="s">
        <v>8</v>
      </c>
      <c r="AX29" s="3" t="s">
        <v>8</v>
      </c>
      <c r="AY29" s="3" t="s">
        <v>8</v>
      </c>
    </row>
    <row r="30" spans="1:51" x14ac:dyDescent="0.3">
      <c r="A30" s="7" t="s">
        <v>34</v>
      </c>
      <c r="B30" s="2">
        <v>1471</v>
      </c>
      <c r="C30" s="2">
        <v>1412</v>
      </c>
      <c r="D30" s="3">
        <v>838</v>
      </c>
      <c r="E30" s="3">
        <v>847</v>
      </c>
      <c r="F30" s="3">
        <v>600</v>
      </c>
      <c r="G30" s="3">
        <v>832</v>
      </c>
      <c r="H30" s="3">
        <v>498</v>
      </c>
      <c r="I30" s="3">
        <v>548</v>
      </c>
      <c r="J30" s="2">
        <v>1448</v>
      </c>
      <c r="K30" s="2">
        <v>1601</v>
      </c>
      <c r="L30" s="2">
        <v>1388</v>
      </c>
      <c r="M30" s="2">
        <v>1608</v>
      </c>
      <c r="N30" s="3">
        <v>910</v>
      </c>
      <c r="O30" s="3">
        <v>495</v>
      </c>
      <c r="P30" s="3">
        <v>340</v>
      </c>
      <c r="Q30" s="3">
        <v>198</v>
      </c>
      <c r="R30" s="3">
        <v>-40</v>
      </c>
      <c r="S30" s="3">
        <v>326</v>
      </c>
      <c r="T30" s="3">
        <v>193</v>
      </c>
      <c r="U30" s="3">
        <v>78</v>
      </c>
      <c r="V30" s="3">
        <v>22.58</v>
      </c>
      <c r="W30" s="3">
        <v>235.82</v>
      </c>
      <c r="X30" s="3">
        <v>247.46</v>
      </c>
      <c r="Y30" s="3">
        <v>308.62</v>
      </c>
      <c r="Z30" s="3">
        <v>413.53</v>
      </c>
      <c r="AA30" s="3">
        <v>376.97</v>
      </c>
      <c r="AB30" s="3">
        <v>377.14</v>
      </c>
      <c r="AC30" s="3">
        <v>392.85</v>
      </c>
      <c r="AD30" s="3">
        <v>289.51</v>
      </c>
      <c r="AE30" s="3">
        <v>502.52</v>
      </c>
      <c r="AF30" s="3">
        <v>320.56</v>
      </c>
      <c r="AG30" s="3">
        <v>439.74</v>
      </c>
      <c r="AH30" s="3">
        <v>294.07</v>
      </c>
      <c r="AI30" s="3">
        <v>400.09</v>
      </c>
      <c r="AJ30" s="3">
        <v>-32.75</v>
      </c>
      <c r="AK30" s="3">
        <v>123.46</v>
      </c>
      <c r="AL30" s="3">
        <v>61.1</v>
      </c>
      <c r="AM30" s="3">
        <v>159.53</v>
      </c>
      <c r="AN30" s="3">
        <v>359.36</v>
      </c>
      <c r="AO30" s="3">
        <v>78.77</v>
      </c>
      <c r="AP30" s="3">
        <v>327.5</v>
      </c>
      <c r="AQ30" s="3">
        <v>248.15</v>
      </c>
      <c r="AR30" s="3">
        <v>333.98</v>
      </c>
      <c r="AS30" s="3">
        <v>357.11</v>
      </c>
      <c r="AT30" s="3">
        <v>474.09</v>
      </c>
      <c r="AU30" s="3">
        <v>482.03</v>
      </c>
      <c r="AV30" s="3">
        <v>433.52</v>
      </c>
      <c r="AW30" s="3">
        <v>358.88</v>
      </c>
      <c r="AX30" s="3">
        <v>424.77</v>
      </c>
      <c r="AY30" s="3">
        <v>639.99</v>
      </c>
    </row>
    <row r="31" spans="1:51" x14ac:dyDescent="0.3">
      <c r="A31" s="7" t="s">
        <v>35</v>
      </c>
      <c r="B31" s="3">
        <v>222</v>
      </c>
      <c r="C31" s="3">
        <v>222</v>
      </c>
      <c r="D31" s="3">
        <v>222</v>
      </c>
      <c r="E31" s="3">
        <v>222</v>
      </c>
      <c r="F31" s="3">
        <v>222</v>
      </c>
      <c r="G31" s="3">
        <v>222</v>
      </c>
      <c r="H31" s="3">
        <v>222</v>
      </c>
      <c r="I31" s="3">
        <v>222</v>
      </c>
      <c r="J31" s="3">
        <v>222</v>
      </c>
      <c r="K31" s="3">
        <v>222</v>
      </c>
      <c r="L31" s="3">
        <v>222</v>
      </c>
      <c r="M31" s="3">
        <v>222</v>
      </c>
      <c r="N31" s="3">
        <v>223</v>
      </c>
      <c r="O31" s="3">
        <v>222</v>
      </c>
      <c r="P31" s="3">
        <v>222</v>
      </c>
      <c r="Q31" s="3">
        <v>222</v>
      </c>
      <c r="R31" s="3">
        <v>222</v>
      </c>
      <c r="S31" s="3">
        <v>222</v>
      </c>
      <c r="T31" s="3">
        <v>222</v>
      </c>
      <c r="U31" s="3">
        <v>222</v>
      </c>
      <c r="V31" s="3">
        <v>222.42</v>
      </c>
      <c r="W31" s="3">
        <v>222.94</v>
      </c>
      <c r="X31" s="3">
        <v>222.94</v>
      </c>
      <c r="Y31" s="3">
        <v>222.93</v>
      </c>
      <c r="Z31" s="3">
        <v>222.9</v>
      </c>
      <c r="AA31" s="3">
        <v>222.89</v>
      </c>
      <c r="AB31" s="3">
        <v>222.86</v>
      </c>
      <c r="AC31" s="3">
        <v>222.75</v>
      </c>
      <c r="AD31" s="3">
        <v>209.03</v>
      </c>
      <c r="AE31" s="3">
        <v>209.03</v>
      </c>
      <c r="AF31" s="3">
        <v>205.01</v>
      </c>
      <c r="AG31" s="3">
        <v>204.91</v>
      </c>
      <c r="AH31" s="3">
        <v>204.89</v>
      </c>
      <c r="AI31" s="3">
        <v>206.52</v>
      </c>
      <c r="AJ31" s="3">
        <v>204.89</v>
      </c>
      <c r="AK31" s="3">
        <v>204.89</v>
      </c>
      <c r="AL31" s="3">
        <v>204.89</v>
      </c>
      <c r="AM31" s="3">
        <v>206.52</v>
      </c>
      <c r="AN31" s="3">
        <v>206.52</v>
      </c>
      <c r="AO31" s="3">
        <v>206.51</v>
      </c>
      <c r="AP31" s="3">
        <v>206.49</v>
      </c>
      <c r="AQ31" s="3">
        <v>206.48</v>
      </c>
      <c r="AR31" s="3">
        <v>206.48</v>
      </c>
      <c r="AS31" s="3">
        <v>206.48</v>
      </c>
      <c r="AT31" s="3">
        <v>191.48</v>
      </c>
      <c r="AU31" s="3">
        <v>191.48</v>
      </c>
      <c r="AV31" s="3">
        <v>191.48</v>
      </c>
      <c r="AW31" s="3">
        <v>191.48</v>
      </c>
      <c r="AX31" s="3">
        <v>191.48</v>
      </c>
      <c r="AY31" s="3">
        <v>191.48</v>
      </c>
    </row>
    <row r="32" spans="1:51" ht="24" x14ac:dyDescent="0.3">
      <c r="A32" s="7" t="s">
        <v>36</v>
      </c>
      <c r="B32" s="3" t="s">
        <v>8</v>
      </c>
      <c r="C32" s="3" t="s">
        <v>8</v>
      </c>
      <c r="D32" s="3" t="s">
        <v>8</v>
      </c>
      <c r="E32" s="3" t="s">
        <v>8</v>
      </c>
      <c r="F32" s="3" t="s">
        <v>8</v>
      </c>
      <c r="G32" s="2">
        <v>58267</v>
      </c>
      <c r="H32" s="2">
        <v>57818</v>
      </c>
      <c r="I32" s="2">
        <v>57562</v>
      </c>
      <c r="J32" s="2">
        <v>56267</v>
      </c>
      <c r="K32" s="2">
        <v>54206</v>
      </c>
      <c r="L32" s="2">
        <v>54071</v>
      </c>
      <c r="M32" s="2">
        <v>51880</v>
      </c>
      <c r="N32" s="3" t="s">
        <v>8</v>
      </c>
      <c r="O32" s="3" t="s">
        <v>8</v>
      </c>
      <c r="P32" s="3" t="s">
        <v>8</v>
      </c>
      <c r="Q32" s="3" t="s">
        <v>8</v>
      </c>
      <c r="R32" s="3" t="s">
        <v>8</v>
      </c>
      <c r="S32" s="3" t="s">
        <v>8</v>
      </c>
      <c r="T32" s="3" t="s">
        <v>8</v>
      </c>
      <c r="U32" s="3" t="s">
        <v>8</v>
      </c>
      <c r="V32" s="3" t="s">
        <v>8</v>
      </c>
      <c r="W32" s="3" t="s">
        <v>8</v>
      </c>
      <c r="X32" s="3" t="s">
        <v>8</v>
      </c>
      <c r="Y32" s="3" t="s">
        <v>8</v>
      </c>
      <c r="Z32" s="3" t="s">
        <v>8</v>
      </c>
      <c r="AA32" s="3" t="s">
        <v>8</v>
      </c>
      <c r="AB32" s="3" t="s">
        <v>8</v>
      </c>
      <c r="AC32" s="3" t="s">
        <v>8</v>
      </c>
      <c r="AD32" s="3" t="s">
        <v>8</v>
      </c>
      <c r="AE32" s="3" t="s">
        <v>8</v>
      </c>
      <c r="AF32" s="3" t="s">
        <v>8</v>
      </c>
      <c r="AG32" s="3" t="s">
        <v>8</v>
      </c>
      <c r="AH32" s="3" t="s">
        <v>8</v>
      </c>
      <c r="AI32" s="3" t="s">
        <v>8</v>
      </c>
      <c r="AJ32" s="3" t="s">
        <v>8</v>
      </c>
      <c r="AK32" s="3" t="s">
        <v>8</v>
      </c>
      <c r="AL32" s="3" t="s">
        <v>8</v>
      </c>
      <c r="AM32" s="3" t="s">
        <v>8</v>
      </c>
      <c r="AN32" s="3" t="s">
        <v>8</v>
      </c>
      <c r="AO32" s="3" t="s">
        <v>8</v>
      </c>
      <c r="AP32" s="3" t="s">
        <v>8</v>
      </c>
      <c r="AQ32" s="3" t="s">
        <v>8</v>
      </c>
      <c r="AR32" s="3" t="s">
        <v>8</v>
      </c>
      <c r="AS32" s="3" t="s">
        <v>8</v>
      </c>
      <c r="AT32" s="3" t="s">
        <v>8</v>
      </c>
      <c r="AU32" s="3" t="s">
        <v>8</v>
      </c>
      <c r="AV32" s="3" t="s">
        <v>8</v>
      </c>
      <c r="AW32" s="3" t="s">
        <v>8</v>
      </c>
      <c r="AX32" s="3" t="s">
        <v>8</v>
      </c>
      <c r="AY32" s="3" t="s">
        <v>8</v>
      </c>
    </row>
    <row r="33" spans="1:51" x14ac:dyDescent="0.3">
      <c r="A33" s="7" t="s">
        <v>37</v>
      </c>
      <c r="B33" s="3" t="s">
        <v>8</v>
      </c>
      <c r="C33" s="3" t="s">
        <v>8</v>
      </c>
      <c r="D33" s="3" t="s">
        <v>8</v>
      </c>
      <c r="E33" s="3" t="s">
        <v>8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 t="s">
        <v>8</v>
      </c>
      <c r="M33" s="3" t="s">
        <v>8</v>
      </c>
      <c r="N33" s="3" t="s">
        <v>8</v>
      </c>
      <c r="O33" s="3" t="s">
        <v>8</v>
      </c>
      <c r="P33" s="3" t="s">
        <v>8</v>
      </c>
      <c r="Q33" s="3" t="s">
        <v>8</v>
      </c>
      <c r="R33" s="3" t="s">
        <v>8</v>
      </c>
      <c r="S33" s="3" t="s">
        <v>8</v>
      </c>
      <c r="T33" s="3" t="s">
        <v>8</v>
      </c>
      <c r="U33" s="3" t="s">
        <v>8</v>
      </c>
      <c r="V33" s="3" t="s">
        <v>8</v>
      </c>
      <c r="W33" s="3" t="s">
        <v>8</v>
      </c>
      <c r="X33" s="3" t="s">
        <v>8</v>
      </c>
      <c r="Y33" s="3" t="s">
        <v>8</v>
      </c>
      <c r="Z33" s="3" t="s">
        <v>8</v>
      </c>
      <c r="AA33" s="3" t="s">
        <v>8</v>
      </c>
      <c r="AB33" s="3" t="s">
        <v>8</v>
      </c>
      <c r="AC33" s="3" t="s">
        <v>8</v>
      </c>
      <c r="AD33" s="3" t="s">
        <v>8</v>
      </c>
      <c r="AE33" s="3" t="s">
        <v>8</v>
      </c>
      <c r="AF33" s="3" t="s">
        <v>8</v>
      </c>
      <c r="AG33" s="3" t="s">
        <v>8</v>
      </c>
      <c r="AH33" s="3" t="s">
        <v>8</v>
      </c>
      <c r="AI33" s="3" t="s">
        <v>8</v>
      </c>
      <c r="AJ33" s="3" t="s">
        <v>8</v>
      </c>
      <c r="AK33" s="3" t="s">
        <v>8</v>
      </c>
      <c r="AL33" s="3" t="s">
        <v>8</v>
      </c>
      <c r="AM33" s="3" t="s">
        <v>8</v>
      </c>
      <c r="AN33" s="3" t="s">
        <v>8</v>
      </c>
      <c r="AO33" s="3" t="s">
        <v>8</v>
      </c>
      <c r="AP33" s="3" t="s">
        <v>8</v>
      </c>
      <c r="AQ33" s="3" t="s">
        <v>8</v>
      </c>
      <c r="AR33" s="3" t="s">
        <v>8</v>
      </c>
      <c r="AS33" s="3" t="s">
        <v>8</v>
      </c>
      <c r="AT33" s="3" t="s">
        <v>8</v>
      </c>
      <c r="AU33" s="3" t="s">
        <v>8</v>
      </c>
      <c r="AV33" s="3" t="s">
        <v>8</v>
      </c>
      <c r="AW33" s="3" t="s">
        <v>8</v>
      </c>
      <c r="AX33" s="3" t="s">
        <v>8</v>
      </c>
      <c r="AY33" s="3" t="s">
        <v>8</v>
      </c>
    </row>
    <row r="34" spans="1:51" s="9" customFormat="1" ht="27" customHeight="1" x14ac:dyDescent="0.3">
      <c r="B34" s="10" t="s">
        <v>1</v>
      </c>
      <c r="C34" s="10" t="s">
        <v>2</v>
      </c>
      <c r="D34" s="10" t="s">
        <v>3</v>
      </c>
      <c r="E34" s="10" t="s">
        <v>4</v>
      </c>
      <c r="F34" s="10" t="s">
        <v>5</v>
      </c>
      <c r="G34" s="10" t="s">
        <v>38</v>
      </c>
      <c r="H34" s="10" t="s">
        <v>39</v>
      </c>
      <c r="I34" s="10" t="s">
        <v>40</v>
      </c>
      <c r="J34" s="10" t="s">
        <v>41</v>
      </c>
      <c r="K34" s="10" t="s">
        <v>42</v>
      </c>
      <c r="L34" s="10" t="s">
        <v>43</v>
      </c>
      <c r="M34" s="10" t="s">
        <v>44</v>
      </c>
      <c r="N34" s="10" t="s">
        <v>45</v>
      </c>
      <c r="O34" s="10" t="s">
        <v>46</v>
      </c>
      <c r="P34" s="10" t="s">
        <v>47</v>
      </c>
      <c r="Q34" s="10" t="s">
        <v>48</v>
      </c>
      <c r="R34" s="10" t="s">
        <v>49</v>
      </c>
      <c r="S34" s="10" t="s">
        <v>50</v>
      </c>
      <c r="T34" s="10" t="s">
        <v>51</v>
      </c>
      <c r="U34" s="10" t="s">
        <v>52</v>
      </c>
      <c r="V34" s="10" t="s">
        <v>53</v>
      </c>
      <c r="W34" s="10" t="s">
        <v>54</v>
      </c>
      <c r="X34" s="10" t="s">
        <v>55</v>
      </c>
      <c r="Y34" s="10" t="s">
        <v>56</v>
      </c>
      <c r="Z34" s="10" t="s">
        <v>57</v>
      </c>
      <c r="AA34" s="10" t="s">
        <v>58</v>
      </c>
      <c r="AB34" s="10" t="s">
        <v>59</v>
      </c>
      <c r="AC34" s="10" t="s">
        <v>60</v>
      </c>
      <c r="AD34" s="10" t="s">
        <v>61</v>
      </c>
      <c r="AE34" s="10" t="s">
        <v>62</v>
      </c>
      <c r="AF34" s="10" t="s">
        <v>63</v>
      </c>
      <c r="AG34" s="10" t="s">
        <v>64</v>
      </c>
      <c r="AH34" s="10" t="s">
        <v>65</v>
      </c>
      <c r="AI34" s="10" t="s">
        <v>66</v>
      </c>
      <c r="AJ34" s="10" t="s">
        <v>67</v>
      </c>
      <c r="AK34" s="10" t="s">
        <v>68</v>
      </c>
      <c r="AL34" s="10" t="s">
        <v>69</v>
      </c>
      <c r="AM34" s="10" t="s">
        <v>70</v>
      </c>
      <c r="AN34" s="10" t="s">
        <v>71</v>
      </c>
      <c r="AO34" s="10" t="s">
        <v>72</v>
      </c>
      <c r="AP34" s="10" t="s">
        <v>73</v>
      </c>
      <c r="AQ34" s="10" t="s">
        <v>74</v>
      </c>
      <c r="AR34" s="10" t="s">
        <v>75</v>
      </c>
      <c r="AS34" s="10" t="s">
        <v>76</v>
      </c>
      <c r="AT34" s="10" t="s">
        <v>77</v>
      </c>
      <c r="AU34" s="10" t="s">
        <v>78</v>
      </c>
      <c r="AV34" s="10" t="s">
        <v>79</v>
      </c>
      <c r="AW34" s="10" t="s">
        <v>80</v>
      </c>
      <c r="AX34" s="10" t="s">
        <v>81</v>
      </c>
      <c r="AY34" s="10" t="s">
        <v>82</v>
      </c>
    </row>
    <row r="35" spans="1:51" ht="18.600000000000001" customHeight="1" x14ac:dyDescent="0.3">
      <c r="A35" s="11" t="s">
        <v>83</v>
      </c>
      <c r="B35" s="12">
        <f>(B3-C3)/C3</f>
        <v>6.7750677506775068E-4</v>
      </c>
      <c r="C35" s="12">
        <f t="shared" ref="C35:AY35" si="0">(C3-D3)/D3</f>
        <v>9.1231701907437526E-2</v>
      </c>
      <c r="D35" s="12">
        <f t="shared" si="0"/>
        <v>-1.8717353453279163E-2</v>
      </c>
      <c r="E35" s="12">
        <f t="shared" si="0"/>
        <v>3.8786173633440515E-2</v>
      </c>
      <c r="F35" s="12">
        <f t="shared" si="0"/>
        <v>-4.5511377844461116E-3</v>
      </c>
      <c r="G35" s="12">
        <f t="shared" si="0"/>
        <v>5.3310857082652902E-2</v>
      </c>
      <c r="H35" s="12">
        <f t="shared" si="0"/>
        <v>3.2695027744532694E-2</v>
      </c>
      <c r="I35" s="12">
        <f t="shared" si="0"/>
        <v>-5.8202684701301362E-2</v>
      </c>
      <c r="J35" s="12">
        <f t="shared" si="0"/>
        <v>2.8941957931361697E-2</v>
      </c>
      <c r="K35" s="12">
        <f t="shared" si="0"/>
        <v>4.8242705570291776E-2</v>
      </c>
      <c r="L35" s="12">
        <f t="shared" si="0"/>
        <v>4.6616541353383459E-2</v>
      </c>
      <c r="M35" s="12">
        <f t="shared" si="0"/>
        <v>0.30019551812302603</v>
      </c>
      <c r="N35" s="12">
        <f t="shared" si="0"/>
        <v>-7.7296697196780464E-2</v>
      </c>
      <c r="O35" s="12">
        <f t="shared" si="0"/>
        <v>0.26966787067218745</v>
      </c>
      <c r="P35" s="12">
        <f t="shared" si="0"/>
        <v>0.19258247530993905</v>
      </c>
      <c r="Q35" s="12">
        <f t="shared" si="0"/>
        <v>0.28274932614555254</v>
      </c>
      <c r="R35" s="12">
        <f t="shared" si="0"/>
        <v>-0.25740592473979185</v>
      </c>
      <c r="S35" s="12">
        <f t="shared" si="0"/>
        <v>-2.3264907135874879E-2</v>
      </c>
      <c r="T35" s="12">
        <f t="shared" si="0"/>
        <v>2.6593075765178123E-2</v>
      </c>
      <c r="U35" s="12">
        <f t="shared" si="0"/>
        <v>-8.9162725704027123E-3</v>
      </c>
      <c r="V35" s="12">
        <f t="shared" si="0"/>
        <v>-0.18734936545577105</v>
      </c>
      <c r="W35" s="12">
        <f t="shared" si="0"/>
        <v>3.6432356543198298E-2</v>
      </c>
      <c r="X35" s="12">
        <f t="shared" si="0"/>
        <v>0.10197710333775802</v>
      </c>
      <c r="Y35" s="12">
        <f t="shared" si="0"/>
        <v>2.2638086094772154E-2</v>
      </c>
      <c r="Z35" s="12">
        <f t="shared" si="0"/>
        <v>-9.3132496083416907E-2</v>
      </c>
      <c r="AA35" s="12">
        <f t="shared" si="0"/>
        <v>5.9719745038021181E-2</v>
      </c>
      <c r="AB35" s="12">
        <f t="shared" si="0"/>
        <v>6.9324354082813663E-2</v>
      </c>
      <c r="AC35" s="12">
        <f t="shared" si="0"/>
        <v>5.5083704877359578E-2</v>
      </c>
      <c r="AD35" s="12">
        <f t="shared" si="0"/>
        <v>-0.1139161751808664</v>
      </c>
      <c r="AE35" s="12">
        <f t="shared" si="0"/>
        <v>0.19510537565412669</v>
      </c>
      <c r="AF35" s="12">
        <f t="shared" si="0"/>
        <v>3.5707389795194611E-2</v>
      </c>
      <c r="AG35" s="12">
        <f t="shared" si="0"/>
        <v>0.18750791519971616</v>
      </c>
      <c r="AH35" s="12">
        <f t="shared" si="0"/>
        <v>-0.13302883242934621</v>
      </c>
      <c r="AI35" s="12">
        <f t="shared" si="0"/>
        <v>8.0434350989664352E-2</v>
      </c>
      <c r="AJ35" s="12">
        <f t="shared" si="0"/>
        <v>-9.3177203823293156E-2</v>
      </c>
      <c r="AK35" s="12">
        <f t="shared" si="0"/>
        <v>3.6847400992569029E-2</v>
      </c>
      <c r="AL35" s="12">
        <f t="shared" si="0"/>
        <v>-7.6140683895110681E-2</v>
      </c>
      <c r="AM35" s="12">
        <f t="shared" si="0"/>
        <v>8.8239564385466568E-2</v>
      </c>
      <c r="AN35" s="12">
        <f t="shared" si="0"/>
        <v>-1.4044778057105707E-4</v>
      </c>
      <c r="AO35" s="12">
        <f t="shared" si="0"/>
        <v>6.8387438450044372E-2</v>
      </c>
      <c r="AP35" s="12">
        <f t="shared" si="0"/>
        <v>-5.1352596039402641E-2</v>
      </c>
      <c r="AQ35" s="12">
        <f t="shared" si="0"/>
        <v>0.16093548637959387</v>
      </c>
      <c r="AR35" s="12">
        <f t="shared" si="0"/>
        <v>0.15297267178603674</v>
      </c>
      <c r="AS35" s="12">
        <f t="shared" si="0"/>
        <v>8.304070445957748E-2</v>
      </c>
      <c r="AT35" s="12">
        <f t="shared" si="0"/>
        <v>-0.16613188462589606</v>
      </c>
      <c r="AU35" s="12">
        <f t="shared" si="0"/>
        <v>1.8511318281565343E-2</v>
      </c>
      <c r="AV35" s="12">
        <f t="shared" si="0"/>
        <v>0.11042060866337072</v>
      </c>
      <c r="AW35" s="12">
        <f t="shared" si="0"/>
        <v>2.525104332415069E-2</v>
      </c>
      <c r="AX35" s="12">
        <f t="shared" si="0"/>
        <v>-0.21144390103301064</v>
      </c>
      <c r="AY35" s="12" t="e">
        <f t="shared" si="0"/>
        <v>#DIV/0!</v>
      </c>
    </row>
    <row r="36" spans="1:51" ht="9.6" customHeight="1" x14ac:dyDescent="0.3"/>
    <row r="37" spans="1:51" x14ac:dyDescent="0.3">
      <c r="A37" s="7" t="s">
        <v>34</v>
      </c>
      <c r="B37" s="2">
        <v>1471</v>
      </c>
      <c r="C37" s="2">
        <v>1412</v>
      </c>
      <c r="D37" s="3">
        <v>838</v>
      </c>
      <c r="E37" s="3">
        <v>847</v>
      </c>
      <c r="F37" s="3">
        <v>600</v>
      </c>
      <c r="G37" s="3">
        <v>832</v>
      </c>
      <c r="H37" s="3">
        <v>498</v>
      </c>
      <c r="I37" s="3">
        <v>548</v>
      </c>
      <c r="J37" s="2">
        <v>1448</v>
      </c>
      <c r="K37" s="2">
        <v>1601</v>
      </c>
      <c r="L37" s="2">
        <v>1388</v>
      </c>
      <c r="M37" s="2">
        <v>1608</v>
      </c>
      <c r="N37" s="3">
        <v>910</v>
      </c>
      <c r="O37" s="3">
        <v>495</v>
      </c>
      <c r="P37" s="3">
        <v>340</v>
      </c>
      <c r="Q37" s="3">
        <v>198</v>
      </c>
      <c r="R37" s="3">
        <v>-40</v>
      </c>
      <c r="S37" s="3">
        <v>326</v>
      </c>
      <c r="T37" s="3">
        <v>193</v>
      </c>
      <c r="U37" s="3">
        <v>78</v>
      </c>
      <c r="V37" s="3">
        <v>22.58</v>
      </c>
      <c r="W37" s="3">
        <v>235.82</v>
      </c>
      <c r="X37" s="3">
        <v>247.46</v>
      </c>
      <c r="Y37" s="3">
        <v>308.62</v>
      </c>
      <c r="Z37" s="3">
        <v>413.53</v>
      </c>
      <c r="AA37" s="3">
        <v>376.97</v>
      </c>
      <c r="AB37" s="3">
        <v>377.14</v>
      </c>
      <c r="AC37" s="3">
        <v>392.85</v>
      </c>
      <c r="AD37" s="3">
        <v>289.51</v>
      </c>
      <c r="AE37" s="3">
        <v>502.52</v>
      </c>
      <c r="AF37" s="3">
        <v>320.56</v>
      </c>
      <c r="AG37" s="3">
        <v>439.74</v>
      </c>
      <c r="AH37" s="3">
        <v>294.07</v>
      </c>
      <c r="AI37" s="3">
        <v>400.09</v>
      </c>
      <c r="AJ37" s="3">
        <v>-32.75</v>
      </c>
      <c r="AK37" s="3">
        <v>123.46</v>
      </c>
      <c r="AL37" s="3">
        <v>61.1</v>
      </c>
      <c r="AM37" s="3">
        <v>159.53</v>
      </c>
      <c r="AN37" s="3">
        <v>359.36</v>
      </c>
      <c r="AO37" s="3">
        <v>78.77</v>
      </c>
      <c r="AP37" s="3">
        <v>327.5</v>
      </c>
      <c r="AQ37" s="3">
        <v>248.15</v>
      </c>
      <c r="AR37" s="3">
        <v>333.98</v>
      </c>
      <c r="AS37" s="3">
        <v>357.11</v>
      </c>
      <c r="AT37" s="3">
        <v>474.09</v>
      </c>
      <c r="AU37" s="3">
        <v>482.03</v>
      </c>
      <c r="AV37" s="3">
        <v>433.52</v>
      </c>
      <c r="AW37" s="3">
        <v>358.88</v>
      </c>
      <c r="AX37" s="3">
        <v>424.77</v>
      </c>
      <c r="AY37" s="3">
        <v>639.99</v>
      </c>
    </row>
    <row r="38" spans="1:51" ht="24" x14ac:dyDescent="0.3">
      <c r="A38" s="7" t="s">
        <v>6</v>
      </c>
      <c r="B38" s="2">
        <v>22155</v>
      </c>
      <c r="C38" s="2">
        <v>22140</v>
      </c>
      <c r="D38" s="2">
        <v>20289</v>
      </c>
      <c r="E38" s="2">
        <v>20676</v>
      </c>
      <c r="F38" s="2">
        <v>19904</v>
      </c>
      <c r="G38" s="2">
        <v>19995</v>
      </c>
      <c r="H38" s="2">
        <v>18983</v>
      </c>
      <c r="I38" s="2">
        <v>18382</v>
      </c>
      <c r="J38" s="2">
        <v>19518</v>
      </c>
      <c r="K38" s="2">
        <v>18969</v>
      </c>
      <c r="L38" s="2">
        <v>18096</v>
      </c>
      <c r="M38" s="2">
        <v>17290</v>
      </c>
      <c r="N38" s="2">
        <v>13298</v>
      </c>
      <c r="O38" s="2">
        <v>14412</v>
      </c>
      <c r="P38" s="2">
        <v>11351</v>
      </c>
      <c r="Q38" s="2">
        <v>9518</v>
      </c>
      <c r="R38" s="2">
        <v>7420</v>
      </c>
      <c r="S38" s="2">
        <v>9992</v>
      </c>
      <c r="T38" s="2">
        <v>10230</v>
      </c>
      <c r="U38" s="2">
        <v>9965</v>
      </c>
      <c r="V38" s="2">
        <v>10054.65</v>
      </c>
      <c r="W38" s="2">
        <v>12372.66</v>
      </c>
      <c r="X38" s="2">
        <v>11937.74</v>
      </c>
      <c r="Y38" s="2">
        <v>10833.02</v>
      </c>
      <c r="Z38" s="2">
        <v>10593.21</v>
      </c>
      <c r="AA38" s="2">
        <v>11681.1</v>
      </c>
      <c r="AB38" s="2">
        <v>11022.82</v>
      </c>
      <c r="AC38" s="2">
        <v>10308.209999999999</v>
      </c>
      <c r="AD38" s="2">
        <v>9770.0400000000009</v>
      </c>
      <c r="AE38" s="2">
        <v>11026.09</v>
      </c>
      <c r="AF38" s="2">
        <v>9226.0400000000009</v>
      </c>
      <c r="AG38" s="2">
        <v>8907.9599999999991</v>
      </c>
      <c r="AH38" s="2">
        <v>7501.39</v>
      </c>
      <c r="AI38" s="2">
        <v>8652.41</v>
      </c>
      <c r="AJ38" s="2">
        <v>8008.27</v>
      </c>
      <c r="AK38" s="2">
        <v>8831.1299999999992</v>
      </c>
      <c r="AL38" s="2">
        <v>8517.2900000000009</v>
      </c>
      <c r="AM38" s="2">
        <v>9219.25</v>
      </c>
      <c r="AN38" s="2">
        <v>8471.7099999999991</v>
      </c>
      <c r="AO38" s="2">
        <v>8472.9</v>
      </c>
      <c r="AP38" s="2">
        <v>7930.55</v>
      </c>
      <c r="AQ38" s="2">
        <v>8359.85</v>
      </c>
      <c r="AR38" s="2">
        <v>7200.96</v>
      </c>
      <c r="AS38" s="2">
        <v>6245.56</v>
      </c>
      <c r="AT38" s="2">
        <v>5766.69</v>
      </c>
      <c r="AU38" s="2">
        <v>6915.59</v>
      </c>
      <c r="AV38" s="2">
        <v>6789.9</v>
      </c>
      <c r="AW38" s="2">
        <v>6114.71</v>
      </c>
      <c r="AX38" s="2">
        <v>5964.11</v>
      </c>
      <c r="AY38" s="2">
        <v>7563.33</v>
      </c>
    </row>
    <row r="40" spans="1:51" ht="22.8" customHeight="1" x14ac:dyDescent="0.3">
      <c r="A40" s="13" t="s">
        <v>84</v>
      </c>
      <c r="B40" s="14">
        <f>B37/B38</f>
        <v>6.6395847438501465E-2</v>
      </c>
      <c r="C40" s="14">
        <f t="shared" ref="C40:AY40" si="1">C37/C38</f>
        <v>6.3775971093044267E-2</v>
      </c>
      <c r="D40" s="14">
        <f t="shared" si="1"/>
        <v>4.1303169204987923E-2</v>
      </c>
      <c r="E40" s="14">
        <f t="shared" si="1"/>
        <v>4.0965370477848713E-2</v>
      </c>
      <c r="F40" s="14">
        <f t="shared" si="1"/>
        <v>3.0144694533762059E-2</v>
      </c>
      <c r="G40" s="14">
        <f t="shared" si="1"/>
        <v>4.1610402600650159E-2</v>
      </c>
      <c r="H40" s="14">
        <f t="shared" si="1"/>
        <v>2.6233998841068324E-2</v>
      </c>
      <c r="I40" s="14">
        <f t="shared" si="1"/>
        <v>2.9811772386029813E-2</v>
      </c>
      <c r="J40" s="14">
        <f t="shared" si="1"/>
        <v>7.4187929091095395E-2</v>
      </c>
      <c r="K40" s="14">
        <f t="shared" si="1"/>
        <v>8.4400864568506512E-2</v>
      </c>
      <c r="L40" s="14">
        <f t="shared" si="1"/>
        <v>7.6702033598585323E-2</v>
      </c>
      <c r="M40" s="14">
        <f t="shared" si="1"/>
        <v>9.300173510699826E-2</v>
      </c>
      <c r="N40" s="14">
        <f t="shared" si="1"/>
        <v>6.8431343059106628E-2</v>
      </c>
      <c r="O40" s="14">
        <f t="shared" si="1"/>
        <v>3.4346378018318066E-2</v>
      </c>
      <c r="P40" s="14">
        <f t="shared" si="1"/>
        <v>2.9953308078583384E-2</v>
      </c>
      <c r="Q40" s="14">
        <f t="shared" si="1"/>
        <v>2.0802689640680817E-2</v>
      </c>
      <c r="R40" s="14">
        <f t="shared" si="1"/>
        <v>-5.3908355795148251E-3</v>
      </c>
      <c r="S40" s="14">
        <f t="shared" si="1"/>
        <v>3.2626100880704563E-2</v>
      </c>
      <c r="T40" s="14">
        <f t="shared" si="1"/>
        <v>1.8866080156402738E-2</v>
      </c>
      <c r="U40" s="14">
        <f t="shared" si="1"/>
        <v>7.827395885599598E-3</v>
      </c>
      <c r="V40" s="14">
        <f t="shared" si="1"/>
        <v>2.2457271013908986E-3</v>
      </c>
      <c r="W40" s="14">
        <f t="shared" si="1"/>
        <v>1.9059765644574407E-2</v>
      </c>
      <c r="X40" s="14">
        <f t="shared" si="1"/>
        <v>2.0729216752919732E-2</v>
      </c>
      <c r="Y40" s="14">
        <f t="shared" si="1"/>
        <v>2.8488823984447551E-2</v>
      </c>
      <c r="Z40" s="14">
        <f t="shared" si="1"/>
        <v>3.9037270100375616E-2</v>
      </c>
      <c r="AA40" s="14">
        <f t="shared" si="1"/>
        <v>3.2271789471881931E-2</v>
      </c>
      <c r="AB40" s="14">
        <f t="shared" si="1"/>
        <v>3.4214475061735562E-2</v>
      </c>
      <c r="AC40" s="14">
        <f t="shared" si="1"/>
        <v>3.8110399380687825E-2</v>
      </c>
      <c r="AD40" s="14">
        <f t="shared" si="1"/>
        <v>2.9632427298148214E-2</v>
      </c>
      <c r="AE40" s="14">
        <f t="shared" si="1"/>
        <v>4.5575539470474116E-2</v>
      </c>
      <c r="AF40" s="14">
        <f t="shared" si="1"/>
        <v>3.4745134423869825E-2</v>
      </c>
      <c r="AG40" s="14">
        <f t="shared" si="1"/>
        <v>4.9364837740627492E-2</v>
      </c>
      <c r="AH40" s="14">
        <f t="shared" si="1"/>
        <v>3.9202067883418935E-2</v>
      </c>
      <c r="AI40" s="14">
        <f t="shared" si="1"/>
        <v>4.6240296056243288E-2</v>
      </c>
      <c r="AJ40" s="14">
        <f t="shared" si="1"/>
        <v>-4.0895224561609432E-3</v>
      </c>
      <c r="AK40" s="14">
        <f t="shared" si="1"/>
        <v>1.3980090883046678E-2</v>
      </c>
      <c r="AL40" s="14">
        <f t="shared" si="1"/>
        <v>7.1736432597692456E-3</v>
      </c>
      <c r="AM40" s="14">
        <f t="shared" si="1"/>
        <v>1.7304010629931935E-2</v>
      </c>
      <c r="AN40" s="14">
        <f t="shared" si="1"/>
        <v>4.2418826895632644E-2</v>
      </c>
      <c r="AO40" s="14">
        <f t="shared" si="1"/>
        <v>9.2966988870398556E-3</v>
      </c>
      <c r="AP40" s="14">
        <f t="shared" si="1"/>
        <v>4.1296000907881547E-2</v>
      </c>
      <c r="AQ40" s="14">
        <f t="shared" si="1"/>
        <v>2.9683546953593664E-2</v>
      </c>
      <c r="AR40" s="14">
        <f t="shared" si="1"/>
        <v>4.6379927120828335E-2</v>
      </c>
      <c r="AS40" s="14">
        <f t="shared" si="1"/>
        <v>5.7178219407066778E-2</v>
      </c>
      <c r="AT40" s="14">
        <f t="shared" si="1"/>
        <v>8.2211806079397362E-2</v>
      </c>
      <c r="AU40" s="14">
        <f t="shared" si="1"/>
        <v>6.970193432519857E-2</v>
      </c>
      <c r="AV40" s="14">
        <f t="shared" si="1"/>
        <v>6.384777389946833E-2</v>
      </c>
      <c r="AW40" s="14">
        <f t="shared" si="1"/>
        <v>5.8691254368563678E-2</v>
      </c>
      <c r="AX40" s="14">
        <f t="shared" si="1"/>
        <v>7.1221020403714891E-2</v>
      </c>
      <c r="AY40" s="14">
        <f t="shared" si="1"/>
        <v>8.4617489915156427E-2</v>
      </c>
    </row>
    <row r="42" spans="1:51" ht="22.8" customHeight="1" x14ac:dyDescent="0.3">
      <c r="A42" s="7" t="s">
        <v>85</v>
      </c>
      <c r="B42" s="3">
        <v>499</v>
      </c>
      <c r="C42" s="3">
        <v>507</v>
      </c>
      <c r="D42" s="3">
        <v>483</v>
      </c>
      <c r="E42" s="3">
        <v>489</v>
      </c>
      <c r="F42" s="3">
        <v>482</v>
      </c>
      <c r="G42" s="3">
        <v>510</v>
      </c>
      <c r="H42" s="3">
        <v>464</v>
      </c>
      <c r="I42" s="3">
        <v>449</v>
      </c>
      <c r="J42" s="3">
        <v>451</v>
      </c>
      <c r="K42" s="3">
        <v>449</v>
      </c>
      <c r="L42" s="3">
        <v>437</v>
      </c>
      <c r="M42" s="3">
        <v>424</v>
      </c>
      <c r="N42" s="3">
        <v>442</v>
      </c>
      <c r="O42" s="3">
        <v>442</v>
      </c>
      <c r="P42" s="3">
        <v>414</v>
      </c>
      <c r="Q42" s="3">
        <v>427</v>
      </c>
      <c r="R42" s="3">
        <v>425</v>
      </c>
      <c r="S42" s="3">
        <v>442</v>
      </c>
      <c r="T42" s="3">
        <v>428</v>
      </c>
      <c r="U42" s="3">
        <v>420</v>
      </c>
      <c r="V42" s="3">
        <v>417.99</v>
      </c>
      <c r="W42" s="3">
        <v>459.7</v>
      </c>
      <c r="X42" s="3">
        <v>429.05</v>
      </c>
      <c r="Y42" s="3">
        <v>400.13</v>
      </c>
      <c r="Z42" s="3">
        <v>404.28</v>
      </c>
      <c r="AA42" s="3">
        <v>459.81</v>
      </c>
      <c r="AB42" s="3">
        <v>382.24</v>
      </c>
      <c r="AC42" s="3">
        <v>380.36</v>
      </c>
      <c r="AD42" s="3">
        <v>379.15</v>
      </c>
      <c r="AE42" s="3">
        <v>380.21</v>
      </c>
      <c r="AF42" s="3">
        <v>357.95</v>
      </c>
      <c r="AG42" s="3">
        <v>351.6</v>
      </c>
      <c r="AH42" s="3">
        <v>338.21</v>
      </c>
      <c r="AI42" s="3">
        <v>340.46</v>
      </c>
      <c r="AJ42" s="3">
        <v>312.02999999999997</v>
      </c>
      <c r="AK42" s="3">
        <v>298.81</v>
      </c>
      <c r="AL42" s="3">
        <v>330.72</v>
      </c>
      <c r="AM42" s="3">
        <v>237.67</v>
      </c>
      <c r="AN42" s="3">
        <v>216.26</v>
      </c>
      <c r="AO42" s="3">
        <v>196.04</v>
      </c>
      <c r="AP42" s="3">
        <v>187.06</v>
      </c>
      <c r="AQ42" s="3">
        <v>244.06</v>
      </c>
      <c r="AR42" s="3">
        <v>199.8</v>
      </c>
      <c r="AS42" s="3">
        <v>196.36</v>
      </c>
      <c r="AT42" s="3">
        <v>183.07</v>
      </c>
      <c r="AU42" s="3">
        <v>172.62</v>
      </c>
      <c r="AV42" s="3">
        <v>188.35</v>
      </c>
      <c r="AW42" s="3">
        <v>172.75</v>
      </c>
      <c r="AX42" s="3">
        <v>170.48</v>
      </c>
      <c r="AY42" s="3">
        <v>165.79</v>
      </c>
    </row>
    <row r="43" spans="1:51" ht="24" x14ac:dyDescent="0.3">
      <c r="A43" s="7" t="s">
        <v>6</v>
      </c>
      <c r="B43" s="2">
        <v>22155</v>
      </c>
      <c r="C43" s="2">
        <v>22140</v>
      </c>
      <c r="D43" s="2">
        <v>20289</v>
      </c>
      <c r="E43" s="2">
        <v>20676</v>
      </c>
      <c r="F43" s="2">
        <v>19904</v>
      </c>
      <c r="G43" s="2">
        <v>19995</v>
      </c>
      <c r="H43" s="2">
        <v>18983</v>
      </c>
      <c r="I43" s="2">
        <v>18382</v>
      </c>
      <c r="J43" s="2">
        <v>19518</v>
      </c>
      <c r="K43" s="2">
        <v>18969</v>
      </c>
      <c r="L43" s="2">
        <v>18096</v>
      </c>
      <c r="M43" s="2">
        <v>17290</v>
      </c>
      <c r="N43" s="2">
        <v>13298</v>
      </c>
      <c r="O43" s="2">
        <v>14412</v>
      </c>
      <c r="P43" s="2">
        <v>11351</v>
      </c>
      <c r="Q43" s="2">
        <v>9518</v>
      </c>
      <c r="R43" s="2">
        <v>7420</v>
      </c>
      <c r="S43" s="2">
        <v>9992</v>
      </c>
      <c r="T43" s="2">
        <v>10230</v>
      </c>
      <c r="U43" s="2">
        <v>9965</v>
      </c>
      <c r="V43" s="2">
        <v>10054.65</v>
      </c>
      <c r="W43" s="2">
        <v>12372.66</v>
      </c>
      <c r="X43" s="2">
        <v>11937.74</v>
      </c>
      <c r="Y43" s="2">
        <v>10833.02</v>
      </c>
      <c r="Z43" s="2">
        <v>10593.21</v>
      </c>
      <c r="AA43" s="2">
        <v>11681.1</v>
      </c>
      <c r="AB43" s="2">
        <v>11022.82</v>
      </c>
      <c r="AC43" s="2">
        <v>10308.209999999999</v>
      </c>
      <c r="AD43" s="2">
        <v>9770.0400000000009</v>
      </c>
      <c r="AE43" s="2">
        <v>11026.09</v>
      </c>
      <c r="AF43" s="2">
        <v>9226.0400000000009</v>
      </c>
      <c r="AG43" s="2">
        <v>8907.9599999999991</v>
      </c>
      <c r="AH43" s="2">
        <v>7501.39</v>
      </c>
      <c r="AI43" s="2">
        <v>8652.41</v>
      </c>
      <c r="AJ43" s="2">
        <v>8008.27</v>
      </c>
      <c r="AK43" s="2">
        <v>8831.1299999999992</v>
      </c>
      <c r="AL43" s="2">
        <v>8517.2900000000009</v>
      </c>
      <c r="AM43" s="2">
        <v>9219.25</v>
      </c>
      <c r="AN43" s="2">
        <v>8471.7099999999991</v>
      </c>
      <c r="AO43" s="2">
        <v>8472.9</v>
      </c>
      <c r="AP43" s="2">
        <v>7930.55</v>
      </c>
      <c r="AQ43" s="2">
        <v>8359.85</v>
      </c>
      <c r="AR43" s="2">
        <v>7200.96</v>
      </c>
      <c r="AS43" s="2">
        <v>6245.56</v>
      </c>
      <c r="AT43" s="2">
        <v>5766.69</v>
      </c>
      <c r="AU43" s="2">
        <v>6915.59</v>
      </c>
      <c r="AV43" s="2">
        <v>6789.9</v>
      </c>
      <c r="AW43" s="2">
        <v>6114.71</v>
      </c>
      <c r="AX43" s="2">
        <v>5964.11</v>
      </c>
      <c r="AY43" s="2">
        <v>7563.33</v>
      </c>
    </row>
    <row r="44" spans="1:51" ht="19.2" customHeight="1" x14ac:dyDescent="0.3">
      <c r="A44" s="15" t="s">
        <v>86</v>
      </c>
      <c r="B44" s="14">
        <f>B42/B43</f>
        <v>2.2523132475739109E-2</v>
      </c>
      <c r="C44" s="14">
        <f t="shared" ref="C44:AY44" si="2">C42/C43</f>
        <v>2.2899728997289974E-2</v>
      </c>
      <c r="D44" s="14">
        <f t="shared" si="2"/>
        <v>2.3806003252994232E-2</v>
      </c>
      <c r="E44" s="14">
        <f t="shared" si="2"/>
        <v>2.3650609402205456E-2</v>
      </c>
      <c r="F44" s="14">
        <f t="shared" si="2"/>
        <v>2.4216237942122187E-2</v>
      </c>
      <c r="G44" s="14">
        <f t="shared" si="2"/>
        <v>2.5506376594148537E-2</v>
      </c>
      <c r="H44" s="14">
        <f t="shared" si="2"/>
        <v>2.4442922614971292E-2</v>
      </c>
      <c r="I44" s="14">
        <f t="shared" si="2"/>
        <v>2.4426068980524428E-2</v>
      </c>
      <c r="J44" s="14">
        <f t="shared" si="2"/>
        <v>2.3106875704477919E-2</v>
      </c>
      <c r="K44" s="14">
        <f t="shared" si="2"/>
        <v>2.3670198745321315E-2</v>
      </c>
      <c r="L44" s="14">
        <f t="shared" si="2"/>
        <v>2.4148983200707339E-2</v>
      </c>
      <c r="M44" s="14">
        <f t="shared" si="2"/>
        <v>2.4522845575477153E-2</v>
      </c>
      <c r="N44" s="14">
        <f t="shared" si="2"/>
        <v>3.3238080914423221E-2</v>
      </c>
      <c r="O44" s="14">
        <f t="shared" si="2"/>
        <v>3.0668887038578962E-2</v>
      </c>
      <c r="P44" s="14">
        <f t="shared" si="2"/>
        <v>3.647255748392212E-2</v>
      </c>
      <c r="Q44" s="14">
        <f t="shared" si="2"/>
        <v>4.4862366043286403E-2</v>
      </c>
      <c r="R44" s="14">
        <f t="shared" si="2"/>
        <v>5.7277628032345013E-2</v>
      </c>
      <c r="S44" s="14">
        <f t="shared" si="2"/>
        <v>4.4235388310648521E-2</v>
      </c>
      <c r="T44" s="14">
        <f t="shared" si="2"/>
        <v>4.1837732160312807E-2</v>
      </c>
      <c r="U44" s="14">
        <f t="shared" si="2"/>
        <v>4.2147516307074764E-2</v>
      </c>
      <c r="V44" s="14">
        <f t="shared" si="2"/>
        <v>4.157181005803285E-2</v>
      </c>
      <c r="W44" s="14">
        <f t="shared" si="2"/>
        <v>3.7154500325718154E-2</v>
      </c>
      <c r="X44" s="14">
        <f t="shared" si="2"/>
        <v>3.5940638680353236E-2</v>
      </c>
      <c r="Y44" s="14">
        <f t="shared" si="2"/>
        <v>3.6936145230046652E-2</v>
      </c>
      <c r="Z44" s="14">
        <f t="shared" si="2"/>
        <v>3.8164069248131587E-2</v>
      </c>
      <c r="AA44" s="14">
        <f t="shared" si="2"/>
        <v>3.93635873333847E-2</v>
      </c>
      <c r="AB44" s="14">
        <f t="shared" si="2"/>
        <v>3.4677151581900094E-2</v>
      </c>
      <c r="AC44" s="14">
        <f t="shared" si="2"/>
        <v>3.689874381682174E-2</v>
      </c>
      <c r="AD44" s="14">
        <f t="shared" si="2"/>
        <v>3.8807415322762231E-2</v>
      </c>
      <c r="AE44" s="14">
        <f t="shared" si="2"/>
        <v>3.4482758620689655E-2</v>
      </c>
      <c r="AF44" s="14">
        <f t="shared" si="2"/>
        <v>3.8797794069828438E-2</v>
      </c>
      <c r="AG44" s="14">
        <f t="shared" si="2"/>
        <v>3.9470316436086381E-2</v>
      </c>
      <c r="AH44" s="14">
        <f t="shared" si="2"/>
        <v>4.508631067042241E-2</v>
      </c>
      <c r="AI44" s="14">
        <f t="shared" si="2"/>
        <v>3.9348574558995701E-2</v>
      </c>
      <c r="AJ44" s="14">
        <f t="shared" si="2"/>
        <v>3.8963471511325162E-2</v>
      </c>
      <c r="AK44" s="14">
        <f t="shared" si="2"/>
        <v>3.3835987014119377E-2</v>
      </c>
      <c r="AL44" s="14">
        <f t="shared" si="2"/>
        <v>3.8829252027346724E-2</v>
      </c>
      <c r="AM44" s="14">
        <f t="shared" si="2"/>
        <v>2.5779754318409849E-2</v>
      </c>
      <c r="AN44" s="14">
        <f t="shared" si="2"/>
        <v>2.5527313848089702E-2</v>
      </c>
      <c r="AO44" s="14">
        <f t="shared" si="2"/>
        <v>2.3137296557259025E-2</v>
      </c>
      <c r="AP44" s="14">
        <f t="shared" si="2"/>
        <v>2.3587266961307852E-2</v>
      </c>
      <c r="AQ44" s="14">
        <f t="shared" si="2"/>
        <v>2.9194303725545313E-2</v>
      </c>
      <c r="AR44" s="14">
        <f t="shared" si="2"/>
        <v>2.7746300493267567E-2</v>
      </c>
      <c r="AS44" s="14">
        <f t="shared" si="2"/>
        <v>3.1439934929774115E-2</v>
      </c>
      <c r="AT44" s="14">
        <f t="shared" si="2"/>
        <v>3.1746114322080778E-2</v>
      </c>
      <c r="AU44" s="14">
        <f t="shared" si="2"/>
        <v>2.4960993928211477E-2</v>
      </c>
      <c r="AV44" s="14">
        <f t="shared" si="2"/>
        <v>2.7739731071149798E-2</v>
      </c>
      <c r="AW44" s="14">
        <f t="shared" si="2"/>
        <v>2.8251544226954344E-2</v>
      </c>
      <c r="AX44" s="14">
        <f t="shared" si="2"/>
        <v>2.8584315178626821E-2</v>
      </c>
      <c r="AY44" s="14">
        <f t="shared" si="2"/>
        <v>2.1920238836597106E-2</v>
      </c>
    </row>
    <row r="46" spans="1:51" ht="25.8" customHeight="1" x14ac:dyDescent="0.3">
      <c r="A46" s="7" t="s">
        <v>26</v>
      </c>
      <c r="B46" s="3">
        <v>244</v>
      </c>
      <c r="C46" s="3">
        <v>261</v>
      </c>
      <c r="D46" s="3">
        <v>317</v>
      </c>
      <c r="E46" s="3">
        <v>338</v>
      </c>
      <c r="F46" s="3">
        <v>352</v>
      </c>
      <c r="G46" s="3">
        <v>336</v>
      </c>
      <c r="H46" s="3">
        <v>309</v>
      </c>
      <c r="I46" s="3">
        <v>322</v>
      </c>
      <c r="J46" s="3">
        <v>333</v>
      </c>
      <c r="K46" s="3">
        <v>356</v>
      </c>
      <c r="L46" s="3">
        <v>371</v>
      </c>
      <c r="M46" s="3">
        <v>343</v>
      </c>
      <c r="N46" s="3">
        <v>347</v>
      </c>
      <c r="O46" s="3">
        <v>331</v>
      </c>
      <c r="P46" s="3">
        <v>352</v>
      </c>
      <c r="Q46" s="3">
        <v>361</v>
      </c>
      <c r="R46" s="3">
        <v>425</v>
      </c>
      <c r="S46" s="3">
        <v>401</v>
      </c>
      <c r="T46" s="3">
        <v>406</v>
      </c>
      <c r="U46" s="3">
        <v>428</v>
      </c>
      <c r="V46" s="3">
        <v>444.35</v>
      </c>
      <c r="W46" s="3">
        <v>414.32</v>
      </c>
      <c r="X46" s="3">
        <v>433.73</v>
      </c>
      <c r="Y46" s="3">
        <v>424.23</v>
      </c>
      <c r="Z46" s="3">
        <v>410.76</v>
      </c>
      <c r="AA46" s="3">
        <v>446.37</v>
      </c>
      <c r="AB46" s="3">
        <v>482.8</v>
      </c>
      <c r="AC46" s="3">
        <v>483.61</v>
      </c>
      <c r="AD46" s="3">
        <v>487.76</v>
      </c>
      <c r="AE46" s="3">
        <v>541.13</v>
      </c>
      <c r="AF46" s="3">
        <v>587.9</v>
      </c>
      <c r="AG46" s="3">
        <v>594.27</v>
      </c>
      <c r="AH46" s="3">
        <v>599.57000000000005</v>
      </c>
      <c r="AI46" s="3">
        <v>573.55999999999995</v>
      </c>
      <c r="AJ46" s="3">
        <v>585.16</v>
      </c>
      <c r="AK46" s="3">
        <v>627.47</v>
      </c>
      <c r="AL46" s="3">
        <v>603.95000000000005</v>
      </c>
      <c r="AM46" s="3">
        <v>466.34</v>
      </c>
      <c r="AN46" s="3">
        <v>447.47</v>
      </c>
      <c r="AO46" s="3">
        <v>385.72</v>
      </c>
      <c r="AP46" s="3">
        <v>337.56</v>
      </c>
      <c r="AQ46" s="3">
        <v>214.6</v>
      </c>
      <c r="AR46" s="3">
        <v>165.16</v>
      </c>
      <c r="AS46" s="3">
        <v>183.17</v>
      </c>
      <c r="AT46" s="3">
        <v>148.72</v>
      </c>
      <c r="AU46" s="3">
        <v>157.66999999999999</v>
      </c>
      <c r="AV46" s="3">
        <v>168.98</v>
      </c>
      <c r="AW46" s="3">
        <v>27.86</v>
      </c>
      <c r="AX46" s="3">
        <v>81.47</v>
      </c>
      <c r="AY46" s="3">
        <v>80.06</v>
      </c>
    </row>
    <row r="47" spans="1:51" ht="24" x14ac:dyDescent="0.3">
      <c r="A47" s="7" t="s">
        <v>6</v>
      </c>
      <c r="B47" s="2">
        <v>22155</v>
      </c>
      <c r="C47" s="2">
        <v>22140</v>
      </c>
      <c r="D47" s="2">
        <v>20289</v>
      </c>
      <c r="E47" s="2">
        <v>20676</v>
      </c>
      <c r="F47" s="2">
        <v>19904</v>
      </c>
      <c r="G47" s="2">
        <v>19995</v>
      </c>
      <c r="H47" s="2">
        <v>18983</v>
      </c>
      <c r="I47" s="2">
        <v>18382</v>
      </c>
      <c r="J47" s="2">
        <v>19518</v>
      </c>
      <c r="K47" s="2">
        <v>18969</v>
      </c>
      <c r="L47" s="2">
        <v>18096</v>
      </c>
      <c r="M47" s="2">
        <v>17290</v>
      </c>
      <c r="N47" s="2">
        <v>13298</v>
      </c>
      <c r="O47" s="2">
        <v>14412</v>
      </c>
      <c r="P47" s="2">
        <v>11351</v>
      </c>
      <c r="Q47" s="2">
        <v>9518</v>
      </c>
      <c r="R47" s="2">
        <v>7420</v>
      </c>
      <c r="S47" s="2">
        <v>9992</v>
      </c>
      <c r="T47" s="2">
        <v>10230</v>
      </c>
      <c r="U47" s="2">
        <v>9965</v>
      </c>
      <c r="V47" s="2">
        <v>10054.65</v>
      </c>
      <c r="W47" s="2">
        <v>12372.66</v>
      </c>
      <c r="X47" s="2">
        <v>11937.74</v>
      </c>
      <c r="Y47" s="2">
        <v>10833.02</v>
      </c>
      <c r="Z47" s="2">
        <v>10593.21</v>
      </c>
      <c r="AA47" s="2">
        <v>11681.1</v>
      </c>
      <c r="AB47" s="2">
        <v>11022.82</v>
      </c>
      <c r="AC47" s="2">
        <v>10308.209999999999</v>
      </c>
      <c r="AD47" s="2">
        <v>9770.0400000000009</v>
      </c>
      <c r="AE47" s="2">
        <v>11026.09</v>
      </c>
      <c r="AF47" s="2">
        <v>9226.0400000000009</v>
      </c>
      <c r="AG47" s="2">
        <v>8907.9599999999991</v>
      </c>
      <c r="AH47" s="2">
        <v>7501.39</v>
      </c>
      <c r="AI47" s="2">
        <v>8652.41</v>
      </c>
      <c r="AJ47" s="2">
        <v>8008.27</v>
      </c>
      <c r="AK47" s="2">
        <v>8831.1299999999992</v>
      </c>
      <c r="AL47" s="2">
        <v>8517.2900000000009</v>
      </c>
      <c r="AM47" s="2">
        <v>9219.25</v>
      </c>
      <c r="AN47" s="2">
        <v>8471.7099999999991</v>
      </c>
      <c r="AO47" s="2">
        <v>8472.9</v>
      </c>
      <c r="AP47" s="2">
        <v>7930.55</v>
      </c>
      <c r="AQ47" s="2">
        <v>8359.85</v>
      </c>
      <c r="AR47" s="2">
        <v>7200.96</v>
      </c>
      <c r="AS47" s="2">
        <v>6245.56</v>
      </c>
      <c r="AT47" s="2">
        <v>5766.69</v>
      </c>
      <c r="AU47" s="2">
        <v>6915.59</v>
      </c>
      <c r="AV47" s="2">
        <v>6789.9</v>
      </c>
      <c r="AW47" s="2">
        <v>6114.71</v>
      </c>
      <c r="AX47" s="2">
        <v>5964.11</v>
      </c>
      <c r="AY47" s="2">
        <v>7563.33</v>
      </c>
    </row>
    <row r="48" spans="1:51" s="9" customFormat="1" ht="25.8" customHeight="1" x14ac:dyDescent="0.3">
      <c r="A48" s="21" t="s">
        <v>87</v>
      </c>
      <c r="B48" s="16">
        <f>B46/B47</f>
        <v>1.1013315278718122E-2</v>
      </c>
      <c r="C48" s="16">
        <f t="shared" ref="C48:AY48" si="3">C46/C47</f>
        <v>1.1788617886178862E-2</v>
      </c>
      <c r="D48" s="16">
        <f t="shared" si="3"/>
        <v>1.5624229878259155E-2</v>
      </c>
      <c r="E48" s="16">
        <f t="shared" si="3"/>
        <v>1.6347455987618494E-2</v>
      </c>
      <c r="F48" s="16">
        <f t="shared" si="3"/>
        <v>1.7684887459807074E-2</v>
      </c>
      <c r="G48" s="16">
        <f t="shared" si="3"/>
        <v>1.6804201050262566E-2</v>
      </c>
      <c r="H48" s="16">
        <f t="shared" si="3"/>
        <v>1.6277722172470106E-2</v>
      </c>
      <c r="I48" s="16">
        <f t="shared" si="3"/>
        <v>1.7517136329017517E-2</v>
      </c>
      <c r="J48" s="16">
        <f t="shared" si="3"/>
        <v>1.7061174300645559E-2</v>
      </c>
      <c r="K48" s="16">
        <f t="shared" si="3"/>
        <v>1.8767462702303759E-2</v>
      </c>
      <c r="L48" s="16">
        <f t="shared" si="3"/>
        <v>2.0501768346595933E-2</v>
      </c>
      <c r="M48" s="16">
        <f t="shared" si="3"/>
        <v>1.9838056680161944E-2</v>
      </c>
      <c r="N48" s="16">
        <f t="shared" si="3"/>
        <v>2.6094149496164835E-2</v>
      </c>
      <c r="O48" s="16">
        <f t="shared" si="3"/>
        <v>2.2966971967804607E-2</v>
      </c>
      <c r="P48" s="16">
        <f t="shared" si="3"/>
        <v>3.1010483657827503E-2</v>
      </c>
      <c r="Q48" s="16">
        <f t="shared" si="3"/>
        <v>3.7928136163059463E-2</v>
      </c>
      <c r="R48" s="16">
        <f t="shared" si="3"/>
        <v>5.7277628032345013E-2</v>
      </c>
      <c r="S48" s="16">
        <f t="shared" si="3"/>
        <v>4.0132105684547635E-2</v>
      </c>
      <c r="T48" s="16">
        <f t="shared" si="3"/>
        <v>3.9687194525904204E-2</v>
      </c>
      <c r="U48" s="16">
        <f t="shared" si="3"/>
        <v>4.2950326141495236E-2</v>
      </c>
      <c r="V48" s="16">
        <f t="shared" si="3"/>
        <v>4.4193482617495394E-2</v>
      </c>
      <c r="W48" s="16">
        <f t="shared" si="3"/>
        <v>3.3486736077771473E-2</v>
      </c>
      <c r="X48" s="16">
        <f t="shared" si="3"/>
        <v>3.6332672683439246E-2</v>
      </c>
      <c r="Y48" s="16">
        <f t="shared" si="3"/>
        <v>3.9160824959244972E-2</v>
      </c>
      <c r="Z48" s="16">
        <f t="shared" si="3"/>
        <v>3.8775781845163081E-2</v>
      </c>
      <c r="AA48" s="16">
        <f t="shared" si="3"/>
        <v>3.8213010760972853E-2</v>
      </c>
      <c r="AB48" s="16">
        <f t="shared" si="3"/>
        <v>4.3800043908908973E-2</v>
      </c>
      <c r="AC48" s="16">
        <f t="shared" si="3"/>
        <v>4.6915031804745932E-2</v>
      </c>
      <c r="AD48" s="16">
        <f t="shared" si="3"/>
        <v>4.9924053535092994E-2</v>
      </c>
      <c r="AE48" s="16">
        <f t="shared" si="3"/>
        <v>4.907723408751425E-2</v>
      </c>
      <c r="AF48" s="16">
        <f t="shared" si="3"/>
        <v>6.3721813475770744E-2</v>
      </c>
      <c r="AG48" s="16">
        <f t="shared" si="3"/>
        <v>6.6712243880753849E-2</v>
      </c>
      <c r="AH48" s="16">
        <f t="shared" si="3"/>
        <v>7.9927853371175209E-2</v>
      </c>
      <c r="AI48" s="16">
        <f t="shared" si="3"/>
        <v>6.628904547981429E-2</v>
      </c>
      <c r="AJ48" s="16">
        <f t="shared" si="3"/>
        <v>7.3069464441133963E-2</v>
      </c>
      <c r="AK48" s="16">
        <f t="shared" si="3"/>
        <v>7.1052062420097997E-2</v>
      </c>
      <c r="AL48" s="16">
        <f t="shared" si="3"/>
        <v>7.0908704529257544E-2</v>
      </c>
      <c r="AM48" s="16">
        <f t="shared" si="3"/>
        <v>5.0583290397808928E-2</v>
      </c>
      <c r="AN48" s="16">
        <f t="shared" si="3"/>
        <v>5.2819324551949966E-2</v>
      </c>
      <c r="AO48" s="16">
        <f t="shared" si="3"/>
        <v>4.552396464020584E-2</v>
      </c>
      <c r="AP48" s="16">
        <f t="shared" si="3"/>
        <v>4.2564513180044256E-2</v>
      </c>
      <c r="AQ48" s="16">
        <f t="shared" si="3"/>
        <v>2.5670317051143261E-2</v>
      </c>
      <c r="AR48" s="16">
        <f t="shared" si="3"/>
        <v>2.2935830778118473E-2</v>
      </c>
      <c r="AS48" s="16">
        <f t="shared" si="3"/>
        <v>2.9328034635805272E-2</v>
      </c>
      <c r="AT48" s="16">
        <f t="shared" si="3"/>
        <v>2.5789491025180824E-2</v>
      </c>
      <c r="AU48" s="16">
        <f t="shared" si="3"/>
        <v>2.2799211636317363E-2</v>
      </c>
      <c r="AV48" s="16">
        <f t="shared" si="3"/>
        <v>2.4886964461921384E-2</v>
      </c>
      <c r="AW48" s="16">
        <f t="shared" si="3"/>
        <v>4.5562258880633751E-3</v>
      </c>
      <c r="AX48" s="16">
        <f t="shared" si="3"/>
        <v>1.3660043158157715E-2</v>
      </c>
      <c r="AY48" s="16">
        <f t="shared" si="3"/>
        <v>1.0585284524144789E-2</v>
      </c>
    </row>
    <row r="49" spans="1:51" ht="12" customHeight="1" x14ac:dyDescent="0.3"/>
    <row r="50" spans="1:51" x14ac:dyDescent="0.3">
      <c r="A50" t="s">
        <v>89</v>
      </c>
      <c r="B50" s="18">
        <f>B11+B18</f>
        <v>2682</v>
      </c>
      <c r="C50" s="18">
        <f t="shared" ref="C50:AY50" si="4">C11+C18</f>
        <v>2653</v>
      </c>
      <c r="D50" s="18">
        <f t="shared" si="4"/>
        <v>4521</v>
      </c>
      <c r="E50" s="18">
        <f t="shared" si="4"/>
        <v>4708</v>
      </c>
      <c r="F50" s="18">
        <f t="shared" si="4"/>
        <v>4798</v>
      </c>
      <c r="G50" s="18">
        <f t="shared" si="4"/>
        <v>2408</v>
      </c>
      <c r="H50" s="18">
        <f t="shared" si="4"/>
        <v>2211</v>
      </c>
      <c r="I50" s="18">
        <f t="shared" si="4"/>
        <v>2473</v>
      </c>
      <c r="J50" s="18">
        <f t="shared" si="4"/>
        <v>2573</v>
      </c>
      <c r="K50" s="18">
        <f t="shared" si="4"/>
        <v>2675</v>
      </c>
      <c r="L50" s="18">
        <f t="shared" si="4"/>
        <v>2470</v>
      </c>
      <c r="M50" s="18">
        <f t="shared" si="4"/>
        <v>1771</v>
      </c>
      <c r="N50" s="18">
        <f t="shared" si="4"/>
        <v>2031</v>
      </c>
      <c r="O50" s="18">
        <f t="shared" si="4"/>
        <v>1888</v>
      </c>
      <c r="P50" s="18">
        <f t="shared" si="4"/>
        <v>1725</v>
      </c>
      <c r="Q50" s="18">
        <f t="shared" si="4"/>
        <v>1370</v>
      </c>
      <c r="R50" s="18">
        <f t="shared" si="4"/>
        <v>1209</v>
      </c>
      <c r="S50" s="18">
        <f t="shared" si="4"/>
        <v>1686</v>
      </c>
      <c r="T50" s="18">
        <f t="shared" si="4"/>
        <v>1738</v>
      </c>
      <c r="U50" s="18">
        <f t="shared" si="4"/>
        <v>1636</v>
      </c>
      <c r="V50" s="18">
        <f t="shared" si="4"/>
        <v>1644.67</v>
      </c>
      <c r="W50" s="18">
        <f t="shared" si="4"/>
        <v>1860.6499999999999</v>
      </c>
      <c r="X50" s="18">
        <f t="shared" si="4"/>
        <v>2010.8799999999999</v>
      </c>
      <c r="Y50" s="18">
        <f t="shared" si="4"/>
        <v>1826.54</v>
      </c>
      <c r="Z50" s="18">
        <f t="shared" si="4"/>
        <v>1751.3899999999999</v>
      </c>
      <c r="AA50" s="18">
        <f t="shared" si="4"/>
        <v>1824.85</v>
      </c>
      <c r="AB50" s="18">
        <f t="shared" si="4"/>
        <v>1804.17</v>
      </c>
      <c r="AC50" s="18">
        <f t="shared" si="4"/>
        <v>1502.5100000000002</v>
      </c>
      <c r="AD50" s="18">
        <f t="shared" si="4"/>
        <v>1550.1799999999998</v>
      </c>
      <c r="AE50" s="18">
        <f t="shared" si="4"/>
        <v>1771.1200000000001</v>
      </c>
      <c r="AF50" s="18">
        <f t="shared" si="4"/>
        <v>1542.72</v>
      </c>
      <c r="AG50" s="18">
        <f t="shared" si="4"/>
        <v>1566.32</v>
      </c>
      <c r="AH50" s="18">
        <f t="shared" si="4"/>
        <v>1242.6999999999998</v>
      </c>
      <c r="AI50" s="18">
        <f t="shared" si="4"/>
        <v>1257.17</v>
      </c>
      <c r="AJ50" s="18">
        <f t="shared" si="4"/>
        <v>1285.52</v>
      </c>
      <c r="AK50" s="18">
        <f t="shared" si="4"/>
        <v>1317.19</v>
      </c>
      <c r="AL50" s="18">
        <f t="shared" si="4"/>
        <v>1129.3499999999999</v>
      </c>
      <c r="AM50" s="18">
        <f t="shared" si="4"/>
        <v>1395.8400000000001</v>
      </c>
      <c r="AN50" s="18">
        <f t="shared" si="4"/>
        <v>1332.19</v>
      </c>
      <c r="AO50" s="18">
        <f t="shared" si="4"/>
        <v>1054.0999999999999</v>
      </c>
      <c r="AP50" s="18">
        <f t="shared" si="4"/>
        <v>964.47</v>
      </c>
      <c r="AQ50" s="18">
        <f t="shared" si="4"/>
        <v>1072.4099999999999</v>
      </c>
      <c r="AR50" s="18">
        <f t="shared" si="4"/>
        <v>842.74</v>
      </c>
      <c r="AS50" s="18">
        <f t="shared" si="4"/>
        <v>875.6099999999999</v>
      </c>
      <c r="AT50" s="18">
        <f t="shared" si="4"/>
        <v>882.57999999999993</v>
      </c>
      <c r="AU50" s="18">
        <f t="shared" si="4"/>
        <v>881.91</v>
      </c>
      <c r="AV50" s="18">
        <f t="shared" si="4"/>
        <v>877.76</v>
      </c>
      <c r="AW50" s="18">
        <f t="shared" si="4"/>
        <v>843.26</v>
      </c>
      <c r="AX50" s="18">
        <f t="shared" si="4"/>
        <v>912.41000000000008</v>
      </c>
      <c r="AY50" s="18">
        <f t="shared" si="4"/>
        <v>722.17</v>
      </c>
    </row>
    <row r="51" spans="1:51" ht="21" customHeight="1" x14ac:dyDescent="0.3">
      <c r="A51" s="7" t="s">
        <v>6</v>
      </c>
      <c r="B51" s="2">
        <v>22155</v>
      </c>
      <c r="C51" s="2">
        <v>22140</v>
      </c>
      <c r="D51" s="2">
        <v>20289</v>
      </c>
      <c r="E51" s="2">
        <v>20676</v>
      </c>
      <c r="F51" s="2">
        <v>19904</v>
      </c>
      <c r="G51" s="2">
        <v>19995</v>
      </c>
      <c r="H51" s="2">
        <v>18983</v>
      </c>
      <c r="I51" s="2">
        <v>18382</v>
      </c>
      <c r="J51" s="2">
        <v>19518</v>
      </c>
      <c r="K51" s="2">
        <v>18969</v>
      </c>
      <c r="L51" s="2">
        <v>18096</v>
      </c>
      <c r="M51" s="2">
        <v>17290</v>
      </c>
      <c r="N51" s="2">
        <v>13298</v>
      </c>
      <c r="O51" s="2">
        <v>14412</v>
      </c>
      <c r="P51" s="2">
        <v>11351</v>
      </c>
      <c r="Q51" s="2">
        <v>9518</v>
      </c>
      <c r="R51" s="2">
        <v>7420</v>
      </c>
      <c r="S51" s="2">
        <v>9992</v>
      </c>
      <c r="T51" s="2">
        <v>10230</v>
      </c>
      <c r="U51" s="2">
        <v>9965</v>
      </c>
      <c r="V51" s="2">
        <v>10054.65</v>
      </c>
      <c r="W51" s="2">
        <v>12372.66</v>
      </c>
      <c r="X51" s="2">
        <v>11937.74</v>
      </c>
      <c r="Y51" s="2">
        <v>10833.02</v>
      </c>
      <c r="Z51" s="2">
        <v>10593.21</v>
      </c>
      <c r="AA51" s="2">
        <v>11681.1</v>
      </c>
      <c r="AB51" s="2">
        <v>11022.82</v>
      </c>
      <c r="AC51" s="2">
        <v>10308.209999999999</v>
      </c>
      <c r="AD51" s="2">
        <v>9770.0400000000009</v>
      </c>
      <c r="AE51" s="2">
        <v>11026.09</v>
      </c>
      <c r="AF51" s="2">
        <v>9226.0400000000009</v>
      </c>
      <c r="AG51" s="2">
        <v>8907.9599999999991</v>
      </c>
      <c r="AH51" s="2">
        <v>7501.39</v>
      </c>
      <c r="AI51" s="2">
        <v>8652.41</v>
      </c>
      <c r="AJ51" s="2">
        <v>8008.27</v>
      </c>
      <c r="AK51" s="2">
        <v>8831.1299999999992</v>
      </c>
      <c r="AL51" s="2">
        <v>8517.2900000000009</v>
      </c>
      <c r="AM51" s="2">
        <v>9219.25</v>
      </c>
      <c r="AN51" s="2">
        <v>8471.7099999999991</v>
      </c>
      <c r="AO51" s="2">
        <v>8472.9</v>
      </c>
      <c r="AP51" s="2">
        <v>7930.55</v>
      </c>
      <c r="AQ51" s="2">
        <v>8359.85</v>
      </c>
      <c r="AR51" s="2">
        <v>7200.96</v>
      </c>
      <c r="AS51" s="2">
        <v>6245.56</v>
      </c>
      <c r="AT51" s="2">
        <v>5766.69</v>
      </c>
      <c r="AU51" s="2">
        <v>6915.59</v>
      </c>
      <c r="AV51" s="2">
        <v>6789.9</v>
      </c>
      <c r="AW51" s="2">
        <v>6114.71</v>
      </c>
      <c r="AX51" s="2">
        <v>5964.11</v>
      </c>
      <c r="AY51" s="2">
        <v>7563.33</v>
      </c>
    </row>
    <row r="52" spans="1:51" ht="19.8" customHeight="1" x14ac:dyDescent="0.3">
      <c r="A52" s="19" t="s">
        <v>88</v>
      </c>
      <c r="B52" s="20">
        <f>B50/B51</f>
        <v>0.12105619498984428</v>
      </c>
      <c r="C52" s="20">
        <f t="shared" ref="C52:AY52" si="5">C50/C51</f>
        <v>0.11982836495031617</v>
      </c>
      <c r="D52" s="20">
        <f t="shared" si="5"/>
        <v>0.22283010498299571</v>
      </c>
      <c r="E52" s="20">
        <f t="shared" si="5"/>
        <v>0.22770361772102921</v>
      </c>
      <c r="F52" s="20">
        <f t="shared" si="5"/>
        <v>0.24105707395498394</v>
      </c>
      <c r="G52" s="20">
        <f t="shared" si="5"/>
        <v>0.12043010752688173</v>
      </c>
      <c r="H52" s="20">
        <f t="shared" si="5"/>
        <v>0.11647263340883948</v>
      </c>
      <c r="I52" s="20">
        <f t="shared" si="5"/>
        <v>0.13453378304863453</v>
      </c>
      <c r="J52" s="20">
        <f t="shared" si="5"/>
        <v>0.1318270314581412</v>
      </c>
      <c r="K52" s="20">
        <f t="shared" si="5"/>
        <v>0.14101955822658022</v>
      </c>
      <c r="L52" s="20">
        <f t="shared" si="5"/>
        <v>0.13649425287356323</v>
      </c>
      <c r="M52" s="20">
        <f t="shared" si="5"/>
        <v>0.10242914979757085</v>
      </c>
      <c r="N52" s="20">
        <f t="shared" si="5"/>
        <v>0.15272973379455557</v>
      </c>
      <c r="O52" s="20">
        <f t="shared" si="5"/>
        <v>0.13100194282542327</v>
      </c>
      <c r="P52" s="20">
        <f t="shared" si="5"/>
        <v>0.15196898951634216</v>
      </c>
      <c r="Q52" s="20">
        <f t="shared" si="5"/>
        <v>0.14393780205925616</v>
      </c>
      <c r="R52" s="20">
        <f t="shared" si="5"/>
        <v>0.16293800539083558</v>
      </c>
      <c r="S52" s="20">
        <f t="shared" si="5"/>
        <v>0.16873498799039233</v>
      </c>
      <c r="T52" s="20">
        <f t="shared" si="5"/>
        <v>0.16989247311827957</v>
      </c>
      <c r="U52" s="20">
        <f t="shared" si="5"/>
        <v>0.16417461113898646</v>
      </c>
      <c r="V52" s="20">
        <f t="shared" si="5"/>
        <v>0.16357307315520681</v>
      </c>
      <c r="W52" s="20">
        <f t="shared" si="5"/>
        <v>0.15038399180127798</v>
      </c>
      <c r="X52" s="20">
        <f t="shared" si="5"/>
        <v>0.16844729404393124</v>
      </c>
      <c r="Y52" s="20">
        <f t="shared" si="5"/>
        <v>0.16860856898630297</v>
      </c>
      <c r="Z52" s="20">
        <f t="shared" si="5"/>
        <v>0.16533137736342432</v>
      </c>
      <c r="AA52" s="20">
        <f t="shared" si="5"/>
        <v>0.1562224448039996</v>
      </c>
      <c r="AB52" s="20">
        <f t="shared" si="5"/>
        <v>0.1636759014480868</v>
      </c>
      <c r="AC52" s="20">
        <f t="shared" si="5"/>
        <v>0.14575857496112327</v>
      </c>
      <c r="AD52" s="20">
        <f t="shared" si="5"/>
        <v>0.15866669941985906</v>
      </c>
      <c r="AE52" s="20">
        <f t="shared" si="5"/>
        <v>0.16062992411634588</v>
      </c>
      <c r="AF52" s="20">
        <f t="shared" si="5"/>
        <v>0.16721366913648758</v>
      </c>
      <c r="AG52" s="20">
        <f t="shared" si="5"/>
        <v>0.17583374869218094</v>
      </c>
      <c r="AH52" s="20">
        <f t="shared" si="5"/>
        <v>0.16566263052580918</v>
      </c>
      <c r="AI52" s="20">
        <f t="shared" si="5"/>
        <v>0.14529709063717508</v>
      </c>
      <c r="AJ52" s="20">
        <f t="shared" si="5"/>
        <v>0.16052405825477911</v>
      </c>
      <c r="AK52" s="20">
        <f t="shared" si="5"/>
        <v>0.14915305289357084</v>
      </c>
      <c r="AL52" s="20">
        <f t="shared" si="5"/>
        <v>0.1325949920690736</v>
      </c>
      <c r="AM52" s="20">
        <f t="shared" si="5"/>
        <v>0.15140494074897634</v>
      </c>
      <c r="AN52" s="20">
        <f t="shared" si="5"/>
        <v>0.15725160563805893</v>
      </c>
      <c r="AO52" s="20">
        <f t="shared" si="5"/>
        <v>0.12440840798309905</v>
      </c>
      <c r="AP52" s="20">
        <f t="shared" si="5"/>
        <v>0.12161451601717409</v>
      </c>
      <c r="AQ52" s="20">
        <f t="shared" si="5"/>
        <v>0.12828100982673132</v>
      </c>
      <c r="AR52" s="20">
        <f t="shared" si="5"/>
        <v>0.11703161800648802</v>
      </c>
      <c r="AS52" s="20">
        <f t="shared" si="5"/>
        <v>0.14019719608810097</v>
      </c>
      <c r="AT52" s="20">
        <f t="shared" si="5"/>
        <v>0.15304793564419103</v>
      </c>
      <c r="AU52" s="20">
        <f t="shared" si="5"/>
        <v>0.12752491110664455</v>
      </c>
      <c r="AV52" s="20">
        <f t="shared" si="5"/>
        <v>0.12927436339268619</v>
      </c>
      <c r="AW52" s="20">
        <f t="shared" si="5"/>
        <v>0.13790678544035612</v>
      </c>
      <c r="AX52" s="20">
        <f t="shared" si="5"/>
        <v>0.15298342921240557</v>
      </c>
      <c r="AY52" s="20">
        <f t="shared" si="5"/>
        <v>9.5483074254329767E-2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B924-6C59-4952-87B1-1C1A3F076836}">
  <dimension ref="A1"/>
  <sheetViews>
    <sheetView showGridLines="0" tabSelected="1" zoomScale="56" workbookViewId="0">
      <selection activeCell="AM18" sqref="AM18"/>
    </sheetView>
  </sheetViews>
  <sheetFormatPr defaultRowHeight="14.4" x14ac:dyDescent="0.3"/>
  <cols>
    <col min="1" max="16384" width="8.88671875" style="2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 Singh</dc:creator>
  <cp:lastModifiedBy>Anjali Singh</cp:lastModifiedBy>
  <dcterms:created xsi:type="dcterms:W3CDTF">2024-09-26T14:40:37Z</dcterms:created>
  <dcterms:modified xsi:type="dcterms:W3CDTF">2025-01-07T14:34:33Z</dcterms:modified>
</cp:coreProperties>
</file>